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記入方法等について" sheetId="1" r:id="rId1"/>
    <sheet name="表紙" sheetId="2" r:id="rId2"/>
    <sheet name="様式１－１" sheetId="3" r:id="rId3"/>
    <sheet name="様式１－２" sheetId="4" r:id="rId4"/>
    <sheet name="様式３" sheetId="5" r:id="rId5"/>
    <sheet name="様式５" sheetId="6" r:id="rId6"/>
  </sheets>
  <definedNames>
    <definedName name="_xlnm.Print_Area" localSheetId="0">'記入方法等について'!$B$2:$O$68</definedName>
    <definedName name="_xlnm.Print_Area" localSheetId="1">'表紙'!$B$2:$F$54</definedName>
    <definedName name="_xlnm.Print_Area" localSheetId="2">'様式１－１'!$B$2:$P$213</definedName>
    <definedName name="_xlnm.Print_Area" localSheetId="3">'様式１－２'!$B$2:$E$64</definedName>
    <definedName name="_xlnm.Print_Area" localSheetId="4">'様式３'!$B$2:$D$50</definedName>
    <definedName name="_xlnm.Print_Area" localSheetId="5">'様式５'!$B$2:$F$57</definedName>
  </definedNames>
  <calcPr fullCalcOnLoad="1"/>
</workbook>
</file>

<file path=xl/comments2.xml><?xml version="1.0" encoding="utf-8"?>
<comments xmlns="http://schemas.openxmlformats.org/spreadsheetml/2006/main">
  <authors>
    <author>石川　紗織</author>
    <author>川島啓</author>
  </authors>
  <commentList>
    <comment ref="E5" authorId="0">
      <text>
        <r>
          <rPr>
            <b/>
            <sz val="9"/>
            <rFont val="ＭＳ ゴシック"/>
            <family val="3"/>
          </rPr>
          <t xml:space="preserve">【提案日】
</t>
        </r>
        <r>
          <rPr>
            <sz val="9"/>
            <rFont val="ＭＳ ゴシック"/>
            <family val="3"/>
          </rPr>
          <t>提出日を記入ください。
「2/6」と記入すると自動的に「平成27年2月6日」と表示されます。</t>
        </r>
      </text>
    </comment>
    <comment ref="D9" authorId="1">
      <text>
        <r>
          <rPr>
            <b/>
            <sz val="9"/>
            <rFont val="ＭＳ Ｐゴシック"/>
            <family val="3"/>
          </rPr>
          <t>【提案団体名】</t>
        </r>
        <r>
          <rPr>
            <sz val="9"/>
            <rFont val="ＭＳ Ｐゴシック"/>
            <family val="3"/>
          </rPr>
          <t>から転記されます。</t>
        </r>
      </text>
    </comment>
    <comment ref="D10" authorId="1">
      <text>
        <r>
          <rPr>
            <b/>
            <sz val="9"/>
            <rFont val="ＭＳ Ｐゴシック"/>
            <family val="3"/>
          </rPr>
          <t>【提案団体の代表者名】</t>
        </r>
        <r>
          <rPr>
            <sz val="9"/>
            <rFont val="ＭＳ Ｐゴシック"/>
            <family val="3"/>
          </rPr>
          <t>から転記されます。</t>
        </r>
      </text>
    </comment>
  </commentList>
</comments>
</file>

<file path=xl/comments3.xml><?xml version="1.0" encoding="utf-8"?>
<comments xmlns="http://schemas.openxmlformats.org/spreadsheetml/2006/main">
  <authors>
    <author>石川　紗織</author>
    <author>川島啓</author>
    <author> </author>
  </authors>
  <commentList>
    <comment ref="C6" authorId="0">
      <text>
        <r>
          <rPr>
            <b/>
            <sz val="9"/>
            <rFont val="ＭＳ Ｐゴシック"/>
            <family val="3"/>
          </rPr>
          <t>表紙から転記されます。</t>
        </r>
      </text>
    </comment>
    <comment ref="P9" authorId="0">
      <text>
        <r>
          <rPr>
            <b/>
            <sz val="9"/>
            <rFont val="ＭＳ Ｐゴシック"/>
            <family val="3"/>
          </rPr>
          <t>表紙から転記されます。</t>
        </r>
      </text>
    </comment>
    <comment ref="C12" authorId="0">
      <text>
        <r>
          <rPr>
            <b/>
            <sz val="9"/>
            <rFont val="ＭＳ Ｐゴシック"/>
            <family val="3"/>
          </rPr>
          <t>表紙から転記されます。</t>
        </r>
      </text>
    </comment>
    <comment ref="C15" authorId="0">
      <text>
        <r>
          <rPr>
            <b/>
            <sz val="9"/>
            <rFont val="ＭＳ Ｐゴシック"/>
            <family val="3"/>
          </rPr>
          <t>表紙から転記されます。</t>
        </r>
      </text>
    </comment>
    <comment ref="C18" authorId="0">
      <text>
        <r>
          <rPr>
            <b/>
            <sz val="9"/>
            <rFont val="ＭＳ Ｐゴシック"/>
            <family val="3"/>
          </rPr>
          <t>表紙から転記されます。</t>
        </r>
      </text>
    </comment>
    <comment ref="C68" authorId="1">
      <text>
        <r>
          <rPr>
            <b/>
            <sz val="9"/>
            <rFont val="ＭＳ Ｐゴシック"/>
            <family val="3"/>
          </rPr>
          <t>必要に応じて行を挿入してください。</t>
        </r>
      </text>
    </comment>
    <comment ref="C116" authorId="1">
      <text>
        <r>
          <rPr>
            <b/>
            <sz val="9"/>
            <rFont val="ＭＳ Ｐゴシック"/>
            <family val="3"/>
          </rPr>
          <t>必要に応じて行を挿入してください。</t>
        </r>
      </text>
    </comment>
    <comment ref="C156" authorId="1">
      <text>
        <r>
          <rPr>
            <b/>
            <sz val="9"/>
            <rFont val="ＭＳ Ｐゴシック"/>
            <family val="3"/>
          </rPr>
          <t>必要に応じて行を挿入してください。</t>
        </r>
      </text>
    </comment>
    <comment ref="C41" authorId="2">
      <text>
        <r>
          <rPr>
            <b/>
            <sz val="9"/>
            <rFont val="ＭＳ Ｐゴシック"/>
            <family val="3"/>
          </rPr>
          <t>説明文の部分は削除して頂いて結構です。</t>
        </r>
      </text>
    </comment>
    <comment ref="C22" authorId="1">
      <text>
        <r>
          <rPr>
            <b/>
            <sz val="9"/>
            <rFont val="ＭＳ Ｐゴシック"/>
            <family val="3"/>
          </rPr>
          <t>全角250文字しか入力できません。</t>
        </r>
      </text>
    </comment>
    <comment ref="C26" authorId="1">
      <text>
        <r>
          <rPr>
            <b/>
            <sz val="9"/>
            <rFont val="ＭＳ Ｐゴシック"/>
            <family val="3"/>
          </rPr>
          <t>全角150文字しか入力できません。</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表紙から転記されます。</t>
        </r>
      </text>
    </comment>
    <comment ref="D9" authorId="0">
      <text>
        <r>
          <rPr>
            <b/>
            <sz val="9"/>
            <rFont val="ＭＳ Ｐゴシック"/>
            <family val="3"/>
          </rPr>
          <t>表紙から転記されます。</t>
        </r>
      </text>
    </comment>
    <comment ref="D10" authorId="0">
      <text>
        <r>
          <rPr>
            <b/>
            <sz val="9"/>
            <rFont val="ＭＳ Ｐゴシック"/>
            <family val="3"/>
          </rPr>
          <t>表紙から転記されます。</t>
        </r>
      </text>
    </comment>
    <comment ref="D16" authorId="0">
      <text>
        <r>
          <rPr>
            <b/>
            <sz val="9"/>
            <rFont val="ＭＳ Ｐゴシック"/>
            <family val="3"/>
          </rPr>
          <t>表紙から転記されます。</t>
        </r>
      </text>
    </comment>
    <comment ref="D17" authorId="0">
      <text>
        <r>
          <rPr>
            <b/>
            <sz val="9"/>
            <rFont val="ＭＳ Ｐゴシック"/>
            <family val="3"/>
          </rPr>
          <t>表紙から転記されます。</t>
        </r>
      </text>
    </comment>
    <comment ref="D18" authorId="0">
      <text>
        <r>
          <rPr>
            <b/>
            <sz val="9"/>
            <rFont val="ＭＳ Ｐゴシック"/>
            <family val="3"/>
          </rPr>
          <t>表紙から転記されます。</t>
        </r>
      </text>
    </comment>
    <comment ref="D19" authorId="0">
      <text>
        <r>
          <rPr>
            <b/>
            <sz val="9"/>
            <rFont val="ＭＳ Ｐゴシック"/>
            <family val="3"/>
          </rPr>
          <t>表紙から転記されます。</t>
        </r>
      </text>
    </comment>
    <comment ref="D20" authorId="0">
      <text>
        <r>
          <rPr>
            <b/>
            <sz val="9"/>
            <rFont val="ＭＳ Ｐゴシック"/>
            <family val="3"/>
          </rPr>
          <t>表紙から転記されます。</t>
        </r>
      </text>
    </comment>
    <comment ref="D21" authorId="0">
      <text>
        <r>
          <rPr>
            <b/>
            <sz val="9"/>
            <rFont val="ＭＳ Ｐゴシック"/>
            <family val="3"/>
          </rPr>
          <t>表紙から転記されます。</t>
        </r>
      </text>
    </comment>
  </commentList>
</comments>
</file>

<file path=xl/comments6.xml><?xml version="1.0" encoding="utf-8"?>
<comments xmlns="http://schemas.openxmlformats.org/spreadsheetml/2006/main">
  <authors>
    <author>川島啓</author>
    <author>石川　紗織</author>
  </authors>
  <commentList>
    <comment ref="C12" authorId="0">
      <text>
        <r>
          <rPr>
            <b/>
            <sz val="9"/>
            <rFont val="ＭＳ Ｐゴシック"/>
            <family val="3"/>
          </rPr>
          <t>表紙から転記されます。</t>
        </r>
      </text>
    </comment>
    <comment ref="C16" authorId="0">
      <text>
        <r>
          <rPr>
            <b/>
            <sz val="9"/>
            <rFont val="ＭＳ Ｐゴシック"/>
            <family val="3"/>
          </rPr>
          <t>表紙から転記されます。</t>
        </r>
      </text>
    </comment>
    <comment ref="E5" authorId="1">
      <text>
        <r>
          <rPr>
            <b/>
            <sz val="9"/>
            <rFont val="ＭＳ ゴシック"/>
            <family val="3"/>
          </rPr>
          <t xml:space="preserve">【推薦日】
</t>
        </r>
        <r>
          <rPr>
            <sz val="9"/>
            <rFont val="ＭＳ ゴシック"/>
            <family val="3"/>
          </rPr>
          <t>推薦日を記入ください。
「2/6」と記入すると自動的に「平成27年2月6日」と表示されます。</t>
        </r>
      </text>
    </comment>
  </commentList>
</comments>
</file>

<file path=xl/sharedStrings.xml><?xml version="1.0" encoding="utf-8"?>
<sst xmlns="http://schemas.openxmlformats.org/spreadsheetml/2006/main" count="528" uniqueCount="278">
  <si>
    <t>取組①</t>
  </si>
  <si>
    <t>取組②</t>
  </si>
  <si>
    <t>取組③</t>
  </si>
  <si>
    <t>７月</t>
  </si>
  <si>
    <t>８月</t>
  </si>
  <si>
    <t>９月</t>
  </si>
  <si>
    <t>10月</t>
  </si>
  <si>
    <t>11月</t>
  </si>
  <si>
    <t>12月</t>
  </si>
  <si>
    <t>１月</t>
  </si>
  <si>
    <t>２月</t>
  </si>
  <si>
    <t>３月</t>
  </si>
  <si>
    <t>取組のスケジュール</t>
  </si>
  <si>
    <t>取組①</t>
  </si>
  <si>
    <t>取組②</t>
  </si>
  <si>
    <t>取組③</t>
  </si>
  <si>
    <t>６月</t>
  </si>
  <si>
    <t>復興庁統括官　殿</t>
  </si>
  <si>
    <t>印</t>
  </si>
  <si>
    <t>【提案名】</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</si>
  <si>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</si>
  <si>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</si>
  <si>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</si>
  <si>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</si>
  <si>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</si>
  <si>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</si>
  <si>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</si>
  <si>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</si>
  <si>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</si>
  <si>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</si>
  <si>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</si>
  <si>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</si>
  <si>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</si>
  <si>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</si>
  <si>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</si>
  <si>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</si>
  <si>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</si>
  <si>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【該当テーマ】</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</si>
  <si>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</si>
  <si>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</si>
  <si>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</si>
  <si>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</si>
  <si>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</si>
  <si>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</si>
  <si>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</si>
  <si>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</si>
  <si>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</si>
  <si>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</si>
  <si>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</si>
  <si>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</si>
  <si>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</si>
  <si>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【６．事業の目的・概要】</t>
  </si>
  <si>
    <t>※行が足りない場合には、適宜追加して下さい。</t>
  </si>
  <si>
    <t>住所</t>
  </si>
  <si>
    <t>メールアドレス</t>
  </si>
  <si>
    <t>ご担当者様の所属団体名</t>
  </si>
  <si>
    <t>ご担当者様役職</t>
  </si>
  <si>
    <t>【提案団体の概要】</t>
  </si>
  <si>
    <t>【提案団体名】</t>
  </si>
  <si>
    <t>（例）プログラムの検証</t>
  </si>
  <si>
    <t>【１．提案名（再掲）】</t>
  </si>
  <si>
    <t>【２．申請額（再掲）】</t>
  </si>
  <si>
    <t>【３．該当テーマ（再掲）】</t>
  </si>
  <si>
    <t>【４．対象地域（再掲）】</t>
  </si>
  <si>
    <t>【５．提案団体名（再掲）】</t>
  </si>
  <si>
    <t>【７．事業の先導性】</t>
  </si>
  <si>
    <t xml:space="preserve">（１）人件費 </t>
  </si>
  <si>
    <t>【問合せ先（本提案書に関する窓口）（再掲）】</t>
  </si>
  <si>
    <t>【提案団体の代表団体名】</t>
  </si>
  <si>
    <t>都道府県、市町村の順に記入してください。（複数の地域にまたがっても構いません。）</t>
  </si>
  <si>
    <t>【提案団体の代表者役職・氏名】</t>
  </si>
  <si>
    <t>【問合せ先（本提案書に関する窓口）】</t>
  </si>
  <si>
    <t>ご担当者様の役職</t>
  </si>
  <si>
    <t>ご担当者様の氏名</t>
  </si>
  <si>
    <t>問合せ先のご担当者様の氏名、所属団体名、役職、住所、電話番号、メールアドレスを記入してください。</t>
  </si>
  <si>
    <t>《タイトル》</t>
  </si>
  <si>
    <t>●今回の支援対象とする経費</t>
  </si>
  <si>
    <t>●今回の支援対象としない経費</t>
  </si>
  <si>
    <t>↓支援対象としない理由</t>
  </si>
  <si>
    <t>《積算内訳》</t>
  </si>
  <si>
    <t>取組○、名称</t>
  </si>
  <si>
    <t>↓経費名称</t>
  </si>
  <si>
    <t>税込金額を記入してください。</t>
  </si>
  <si>
    <t>30文字以内で記入してください。</t>
  </si>
  <si>
    <t>《内容》</t>
  </si>
  <si>
    <t>（３）業務委託費（取組のうち、業務委託を行う範囲）</t>
  </si>
  <si>
    <t>【実施体制図】</t>
  </si>
  <si>
    <t>以下の記載例にならい、構成団体の役割分担が分かるように記載して下さい。</t>
  </si>
  <si>
    <t>※提案団体の中に複数の構成団体が含まれる場合には代表団体と構成団体がわかるように記載して下さい。</t>
  </si>
  <si>
    <t>本事業の実施主体となる団体の名称を記入して下さい。</t>
  </si>
  <si>
    <t>（提案名を記入）</t>
  </si>
  <si>
    <t>（ご担当者様の氏名を記入）</t>
  </si>
  <si>
    <t>（ご担当者様の所属団体名を記入）</t>
  </si>
  <si>
    <t>〒　（郵便番号と住所を記入）</t>
  </si>
  <si>
    <t>（電話番号を記入）</t>
  </si>
  <si>
    <t>（メールアドレスを記入）</t>
  </si>
  <si>
    <t>提案団体の中に複数の構成団体が含まれる場合は、代表団体の代表者を記入してください（１団体で応募の場合は、その代表者を記入してください。）。</t>
  </si>
  <si>
    <t>提案団体の中に複数の構成団体が含まれる場合は、代表団体の名前を記入してください（１団体で応募の場合は記入不要です）。</t>
  </si>
  <si>
    <t>提案団体名（再掲）</t>
  </si>
  <si>
    <t>提案団体の代表団体名（再掲）</t>
  </si>
  <si>
    <t>提案団体の代表者役職・氏名（再掲）</t>
  </si>
  <si>
    <t>《取組内容》</t>
  </si>
  <si>
    <t>（例）
○事例収集や、住民・専門家を交えた検討会等を行うことで、～に関するプログラムをモデル化する。
○具体的には、以下の内容を行う。
・事例の視察（東北地方、１回を想定）、事例収集
・～に関する課題抽出
・モデル化に向けた検討会の実施（参加人数～、月１回程度を想定）、プログラム（案）の作成
・プログラムの有用性を検証するため、専門家を派遣し、自治体や住民と～の実施計画作成に向けたワークショップを実施（参加人数～、開催場所～、回数～、開催日程～、を想定）、プログラム（案）の修正</t>
  </si>
  <si>
    <t>平成２７年度「新しい東北」先導モデル事業　提案書</t>
  </si>
  <si>
    <t>平成27年度「新しい東北」先導モデル事業について、以下のとおり提案いたします。</t>
  </si>
  <si>
    <t>平成２７年度「新しい東北」先導モデル事業　提案書（様式１－１）</t>
  </si>
  <si>
    <t>平成２７年度「新しい東北」先導モデル事業　提案書（様式１－２）</t>
  </si>
  <si>
    <t>平成２７年度「新しい東北」先導モデル事業　提案書（様式３）</t>
  </si>
  <si>
    <t>【８．大規模な事業への該当有無】</t>
  </si>
  <si>
    <t>以下の事項について記入してください。
①平成28年度以降にどういった取組として展開する予定なのか。
②①の取組を実施する際の実施体制や資金の確保に関する見通し。</t>
  </si>
  <si>
    <t>平成２７年度「新しい東北」先導モデル事業　提案書（様式５）　（任意）</t>
  </si>
  <si>
    <t>平成27年度「新しい東北」先導モデル事業に応募のあった以下の提案について、下記の理由により推薦します。</t>
  </si>
  <si>
    <t>推薦する事業の提案名を記入してください。</t>
  </si>
  <si>
    <t>推薦する事業の実施主体となる団体（提案団体）の名称を記入して下さい。</t>
  </si>
  <si>
    <t>【推薦理由】</t>
  </si>
  <si>
    <t>提案事業の持続性等について、自由に記載してください。枠の大きさ及び文字の大きさは、変更しないでください。</t>
  </si>
  <si>
    <t>【推薦団体名および推薦者】</t>
  </si>
  <si>
    <r>
      <t>推薦者様の氏名、所属団体名、役職、住所、電話番号、メールアドレスを記入してください。
※</t>
    </r>
    <r>
      <rPr>
        <b/>
        <sz val="9"/>
        <color indexed="8"/>
        <rFont val="ＭＳ ゴシック"/>
        <family val="3"/>
      </rPr>
      <t>本様式については、提案団体ではなく、推薦団体もしくは推薦者様がご記入ください。</t>
    </r>
  </si>
  <si>
    <t>推薦者様の氏名</t>
  </si>
  <si>
    <t>（推薦者様の氏名を記入）</t>
  </si>
  <si>
    <t>推薦者様の所属団体名</t>
  </si>
  <si>
    <t>（推薦者様の所属団体名を記入）</t>
  </si>
  <si>
    <t>推薦者様の役職</t>
  </si>
  <si>
    <t>（推薦者様の役を記入）</t>
  </si>
  <si>
    <t>（プロジェクト事業）</t>
  </si>
  <si>
    <t>Item</t>
  </si>
  <si>
    <t>data</t>
  </si>
  <si>
    <t>提出日</t>
  </si>
  <si>
    <t>（提案団体の代表者役職・氏名を記入）　例）代表取締役　復興太郎</t>
  </si>
  <si>
    <t>提案団体名</t>
  </si>
  <si>
    <t>代表者名</t>
  </si>
  <si>
    <t>提案名</t>
  </si>
  <si>
    <t>申請額</t>
  </si>
  <si>
    <t>該当テーマ</t>
  </si>
  <si>
    <t>対象地域</t>
  </si>
  <si>
    <t>提案団体の代表団体名</t>
  </si>
  <si>
    <t>電話番号</t>
  </si>
  <si>
    <t>メールアドレス</t>
  </si>
  <si>
    <t>表紙</t>
  </si>
  <si>
    <t>様式1-1</t>
  </si>
  <si>
    <t>事業の目的・概要</t>
  </si>
  <si>
    <t>事業の先導性</t>
  </si>
  <si>
    <t>定量的な成果目標</t>
  </si>
  <si>
    <t>事業の先導性について、全角１５０字以内で記入してください（文字サイズは変更不可）。</t>
  </si>
  <si>
    <t>事業の目的と概要について、全角２５０字以内で記入してください（文字サイズは変更不可）。</t>
  </si>
  <si>
    <t>（ご担当者様の役職を記入）</t>
  </si>
  <si>
    <t>平成28年度以降の展開</t>
  </si>
  <si>
    <t>【９．定量的な成果目標】</t>
  </si>
  <si>
    <t>【10．取組内容と積算内訳】</t>
  </si>
  <si>
    <t>【11．平成２８年度以降の展開】</t>
  </si>
  <si>
    <t>（プロジェクト事業）</t>
  </si>
  <si>
    <t>以下のテーマの中から、もっとも該当すると思われるものを１つを選択してください。</t>
  </si>
  <si>
    <t>（外注先などを実施体制図に含める必要はありません。）</t>
  </si>
  <si>
    <t>（２）人件費以外の経費（必要な機器のリース代、専門家招聘のための謝金、旅費、印刷費など）</t>
  </si>
  <si>
    <t>大規模な事業への該当有無</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</si>
  <si>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</si>
  <si>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</si>
  <si>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</si>
  <si>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</si>
  <si>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</si>
  <si>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</si>
  <si>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t>
  </si>
  <si>
    <t>水色</t>
  </si>
  <si>
    <t>印刷をして、「文字切れ」等が発生する場合は、行の高さを調整してください。</t>
  </si>
  <si>
    <t>基本的にフォントの種類やサイズは変更しないでください。</t>
  </si>
  <si>
    <t>セル内で文を改行する場合には、Alt+Enterで入力してください。</t>
  </si>
  <si>
    <t>記入例が掲載されている場合、削除してからご記入ください。</t>
  </si>
  <si>
    <t>取組が２つ以下の場合は不要な行は削除し、４つ以上となる場合は適宜コピーして追加頂いて構いません。</t>
  </si>
  <si>
    <t>行を増やしたり、制限を超えない範囲でセルの行の高さを変更することは問題ありませんが、</t>
  </si>
  <si>
    <t>適宜印刷範囲を見直すなど、正しく印刷されるようにして、必ず確認して提出してください。</t>
  </si>
  <si>
    <t>列幅等を変更して印刷イメージが小さくならないようにしてください。</t>
  </si>
  <si>
    <r>
      <t>（すべての様式で、印刷の拡大/縮小設定は</t>
    </r>
    <r>
      <rPr>
        <b/>
        <u val="single"/>
        <sz val="10.5"/>
        <color indexed="8"/>
        <rFont val="ＭＳ ゴシック"/>
        <family val="3"/>
      </rPr>
      <t>９５％</t>
    </r>
    <r>
      <rPr>
        <sz val="10.5"/>
        <color indexed="8"/>
        <rFont val="ＭＳ ゴシック"/>
        <family val="3"/>
      </rPr>
      <t>としています。）</t>
    </r>
  </si>
  <si>
    <t>【提出書類について】</t>
  </si>
  <si>
    <t>提出時には、以下の資料が揃っているかを再度ご確認ください。</t>
  </si>
  <si>
    <t>１．紙媒体　（計１２部）</t>
  </si>
  <si>
    <t>□ 表紙（押印）</t>
  </si>
  <si>
    <t>□ 様式１－１</t>
  </si>
  <si>
    <t>□ 様式１－２</t>
  </si>
  <si>
    <t>□ 様式２</t>
  </si>
  <si>
    <t>□ 様式３</t>
  </si>
  <si>
    <t>□ 様式４（押印）</t>
  </si>
  <si>
    <t>□ 様式５</t>
  </si>
  <si>
    <t>□ 表紙（コピー）</t>
  </si>
  <si>
    <t>２．電子媒体　（CD-RまたはDVD-Rで１枚）</t>
  </si>
  <si>
    <t>※以下のファイルを保存した媒体を提出してください。</t>
  </si>
  <si>
    <t>《ダウンロード形式》</t>
  </si>
  <si>
    <t>□ 様式１、３、５_【提案名】.xls　　（表紙、様式１－１、１－２、様式３、様式５の一式）</t>
  </si>
  <si>
    <t>□ 様式２_【提案名】.ppt</t>
  </si>
  <si>
    <t>※エクセル・パワーポイントの様式のまま保存してください。</t>
  </si>
  <si>
    <t>※提出に関係のないシートやオブジェクトなどは、削除してください。</t>
  </si>
  <si>
    <t>以　上</t>
  </si>
  <si>
    <t>広域的に多数の事業者が参加しており、かつ、事業経費が大きくなる、大規模な事業として提案される場合には、下の選択肢の中から「本取組は大規模な事業として提案する。」を選択してください。</t>
  </si>
  <si>
    <t>以下の要領により作成して下さい。</t>
  </si>
  <si>
    <t>（１）≪取組内容≫は、下記（例）にならって、以下の点に留意し、具体的に記載して下さい。</t>
  </si>
  <si>
    <t xml:space="preserve">（２）《積算内訳》は、以下の点に留意して記載して下さい。
</t>
  </si>
  <si>
    <r>
      <t>本取組について、平成27年度末時点で達成すべき定量的な成果目標を、下記の例を参考にして記入してください</t>
    </r>
    <r>
      <rPr>
        <sz val="9"/>
        <color indexed="8"/>
        <rFont val="ＭＳ ゴシック"/>
        <family val="3"/>
      </rPr>
      <t>。</t>
    </r>
  </si>
  <si>
    <t>例）１：・・・・についての実証実験の実施により福島県の子どもについての肥満率の△△ポイントの向上
　　２：・・・について○○件の・・・と・・・とのマッチング（成約）
　　３：・・・についての調査の実施により◎◎件のテーマ（課題）についてその方向性をとりまとめ及び地域の合意とすること
　　４：ワークショップを○回・延べ○○○名の参加</t>
  </si>
  <si>
    <t>①　今回の支援対象となる取組の中で行う作業等について、それぞれ見込まれる数量（期間、回数、人数等）を記載すること。
②　各取組みの成果（分かること、できるもの）について可能な限り記載すること。</t>
  </si>
  <si>
    <t>（例）事務局職（計画策定）</t>
  </si>
  <si>
    <t>（例）事務局職員（事務補助）</t>
  </si>
  <si>
    <t>（例）○○な役割を果たす。単価は内規による。</t>
  </si>
  <si>
    <t>（例）事務局職員旅費</t>
  </si>
  <si>
    <t>（例）金額は委託先の見積金額による。</t>
  </si>
  <si>
    <t>×</t>
  </si>
  <si>
    <t>人</t>
  </si>
  <si>
    <t>回</t>
  </si>
  <si>
    <t>=</t>
  </si>
  <si>
    <t>東京－盛岡（往復）</t>
  </si>
  <si>
    <t>東京－仙台（往復）</t>
  </si>
  <si>
    <t>泊</t>
  </si>
  <si>
    <t>ヶ所</t>
  </si>
  <si>
    <t>3人×2泊×3ヶ所×2県</t>
  </si>
  <si>
    <t>×</t>
  </si>
  <si>
    <t>×</t>
  </si>
  <si>
    <t>×</t>
  </si>
  <si>
    <t>=</t>
  </si>
  <si>
    <t>大学教授クラス。
単価は内規による。</t>
  </si>
  <si>
    <t>日</t>
  </si>
  <si>
    <t>枚</t>
  </si>
  <si>
    <t>台</t>
  </si>
  <si>
    <t>×</t>
  </si>
  <si>
    <t>部</t>
  </si>
  <si>
    <t>報告書発送のため</t>
  </si>
  <si>
    <t>月</t>
  </si>
  <si>
    <t>単価はリース先からの見積金額による。</t>
  </si>
  <si>
    <t>×</t>
  </si>
  <si>
    <t>式</t>
  </si>
  <si>
    <t>×</t>
  </si>
  <si>
    <t>=</t>
  </si>
  <si>
    <t>資料購入：500円×24ヶ所＝12,000円</t>
  </si>
  <si>
    <t>インクトナー、封筒、コピー用紙等</t>
  </si>
  <si>
    <t>（例）事務局職員旅費</t>
  </si>
  <si>
    <t>（例）宿泊費</t>
  </si>
  <si>
    <t>（例）会場借料代</t>
  </si>
  <si>
    <t>（例）会議資料印刷費</t>
  </si>
  <si>
    <t>（例）レンタカー料金</t>
  </si>
  <si>
    <t>（例）郵送代</t>
  </si>
  <si>
    <t>（例）ＰＣリース代</t>
  </si>
  <si>
    <t>（例）文献・資料購入費（一式）</t>
  </si>
  <si>
    <t>（例）消耗品費（一式）</t>
  </si>
  <si>
    <t>（例）○○委員会出席謝金</t>
  </si>
  <si>
    <t>○○検討会開催のため
５０人規模の会議室</t>
  </si>
  <si>
    <t>（例）WEB製作費（システム設計、デザイン）</t>
  </si>
  <si>
    <t>取組①タイトル</t>
  </si>
  <si>
    <t>取組①取組内容</t>
  </si>
  <si>
    <t>取組②積算内訳</t>
  </si>
  <si>
    <t>取組①積算内訳</t>
  </si>
  <si>
    <t>取組②タイトル</t>
  </si>
  <si>
    <t>取組②取組内容</t>
  </si>
  <si>
    <t>取組③タイトル</t>
  </si>
  <si>
    <t>取組③取組内容</t>
  </si>
  <si>
    <t>取組③積算内訳</t>
  </si>
  <si>
    <t>今回支援対象としない経費</t>
  </si>
  <si>
    <t>H28年度以降の展開</t>
  </si>
  <si>
    <t>推薦理由</t>
  </si>
  <si>
    <t>《原紙　１部》　※ゼムクリップ止めしてください。</t>
  </si>
  <si>
    <t>《コピー　１１部》　※１部ずつ、ゼムクリップ止めしてください。</t>
  </si>
  <si>
    <t>①　《取組内容》に記載した期間、回数、人数等と《積算内訳》に記載の数量は必ず整合が取れたものとすること。
　例えば、検討会、講演会等を行う場合、《取組内容》では「２回以上開催」と記載し、《積算内訳》では３回開催分の費用計上をすることがないようにすること。このような場合は、実施回数として最低限必要な回数あるいは実施可能な回数として《取組内容》に記載した「２回」に符号する回数（２回）を《積算内訳》にも計上すること。
　なお、《積算内訳》に計上した数量（回数、日数等）以上に実施することについては構わない。
②　《取組内容》に記載しているが、《積算内訳》に費用を計上してないものは、実施主体が費用を負担することになるので、留意すること。
　なお、実施主体側の活動として行う作業と重複すること等の理由により、実施主体側が費用を負担して行う取組（又は作業）については、「●今回の支援対象としない経費」の欄に記載すること。
③　《取組内容》から読み取れない不明確な経費を《積算内訳》に計上しないこと。
④　「（１）人件費」及び「（２）人件費以外の経費」の単価及び数量は、採択後にその妥当性について確認するため、可能な限り根拠となる資料を整理しておくこと。また、作業を事業主体外部の者に委託により行わせる場合で、「（３）業務委託費」を計上する際は、採択後に委託先からの見積書を原則提出していただくため、整理しておくこと（本応募での提出は不要。なお、見積書の作成日は契約締結日より前の日付である必要がある。）。
⑤　公共交通機関利用に係る交通費、高速道路料金、郵便料金等のように料金設定が消費税込みの経費は、税込金額を費用として計上すること。この場合、消費税率の欄には、「１」を計上すること。
⑥　旅費については、必ず備考欄に移動区間を記載すること。
⑦　印刷費（パンフレット作成費等）や備品類等で、「数量」の欄に「一式」と計上した場合は、規模感がわかるように備考欄に部数・品目等の内訳を記載すること。
⑧　パソコン等の機器類（１個５万円未満のものは除く）はリース等の借上契約により取得すること。（購入による取得は認めない。）</t>
  </si>
  <si>
    <t>（１ページのみ）</t>
  </si>
  <si>
    <t>（６ページ以内）</t>
  </si>
  <si>
    <t>（２ページ以内）</t>
  </si>
  <si>
    <t>（任意）</t>
  </si>
  <si>
    <t>「新しい東北」先導モデル事業（プロジェクト事業）　提案書類の【記入方法】【提出書類】について</t>
  </si>
  <si>
    <t>（プロジェクト事業）</t>
  </si>
  <si>
    <t>（プロジェクト事業）</t>
  </si>
  <si>
    <t>（ただし、全体のページ数が６ページを超えないように注意してください。）</t>
  </si>
  <si>
    <t>（プロジェクト事業）</t>
  </si>
  <si>
    <t>※未記入の様式５のシートが添付されていても問題ありません。</t>
  </si>
  <si>
    <t>上記の他に、自助努力や既存資源を活用して対応する、他の手法により資金調達を行う、等の金額があれば、記入してください。</t>
  </si>
  <si>
    <t>「様式１－１」の【10．取組内容と積算内訳】は、３つの取組までが入力できる設定となっています。</t>
  </si>
  <si>
    <t>「様式１－２」についても同様に、取組が２つ以下の場合は不要な列を削除し、４つ以上となる場合は適宜コピーして追加頂いて構いません。</t>
  </si>
  <si>
    <t>※行が足りない場合は、適宜追加してください。
※旅費の場合等、「単価（税抜）」、「消費税率考慮」の欄は必要に応じて、前者に税込額、後者に1と記入しても構いません。</t>
  </si>
  <si>
    <t>平成XX年XX月XX日</t>
  </si>
  <si>
    <t>文字です。</t>
  </si>
  <si>
    <t>平成XX年XX月XX日</t>
  </si>
  <si>
    <t>（対象地域を記入）　例）岩手県宮古市、山田町、釜石市、宮城県仙台市、石巻市</t>
  </si>
  <si>
    <t>（提案団体名を記入）　例）「新しい東北」を考える会</t>
  </si>
  <si>
    <t>（提案団体の代表団体名を記入）　例）特定非営利活動法人「新しい東北」ネットワーク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</si>
</sst>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411]ggge&quot;年&quot;m&quot;月&quot;d&quot;日&quot;;@"/>
    <numFmt numFmtId="183" formatCode="[$-800411]ggge&quot;年&quot;m&quot;月&quot;d&quot;日&quot;;@"/>
  </numFmts>
  <fonts count="91">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b/>
      <u val="single"/>
      <sz val="10.5"/>
      <name val="ＭＳ ゴシック"/>
      <family val="3"/>
    </font>
    <font>
      <sz val="10.5"/>
      <name val="ＭＳ ゴシック"/>
      <family val="3"/>
    </font>
    <font>
      <b/>
      <sz val="9"/>
      <name val="ＭＳ ゴシック"/>
      <family val="3"/>
    </font>
    <font>
      <sz val="9"/>
      <name val="ＭＳ ゴシック"/>
      <family val="3"/>
    </font>
    <font>
      <sz val="11"/>
      <name val="ＭＳ ゴシック"/>
      <family val="3"/>
    </font>
    <font>
      <sz val="10.5"/>
      <color indexed="8"/>
      <name val="ＭＳ ゴシック"/>
      <family val="3"/>
    </font>
    <font>
      <b/>
      <u val="single"/>
      <sz val="10.5"/>
      <color indexed="8"/>
      <name val="ＭＳ ゴシック"/>
      <family val="3"/>
    </font>
    <font>
      <sz val="9"/>
      <color indexed="8"/>
      <name val="ＭＳ ゴシック"/>
      <family val="3"/>
    </font>
    <font>
      <b/>
      <sz val="9"/>
      <color indexed="8"/>
      <name val="ＭＳ ゴシック"/>
      <family val="3"/>
    </font>
    <font>
      <sz val="9"/>
      <name val="ＭＳ Ｐゴシック"/>
      <family val="3"/>
    </font>
    <font>
      <sz val="9"/>
      <name val="MS UI Gothic"/>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0.5"/>
      <color indexed="8"/>
      <name val="ＭＳ ゴシック"/>
      <family val="3"/>
    </font>
    <font>
      <u val="single"/>
      <sz val="10.5"/>
      <color indexed="8"/>
      <name val="ＭＳ ゴシック"/>
      <family val="3"/>
    </font>
    <font>
      <b/>
      <sz val="11"/>
      <color indexed="8"/>
      <name val="ＭＳ ゴシック"/>
      <family val="3"/>
    </font>
    <font>
      <sz val="9"/>
      <color indexed="10"/>
      <name val="ＭＳ ゴシック"/>
      <family val="3"/>
    </font>
    <font>
      <sz val="11"/>
      <color indexed="55"/>
      <name val="ＭＳ ゴシック"/>
      <family val="3"/>
    </font>
    <font>
      <sz val="8"/>
      <color indexed="8"/>
      <name val="ＭＳ Ｐゴシック"/>
      <family val="3"/>
    </font>
    <font>
      <sz val="12"/>
      <color indexed="8"/>
      <name val="ＭＳ ゴシック"/>
      <family val="3"/>
    </font>
    <font>
      <b/>
      <sz val="12"/>
      <color indexed="8"/>
      <name val="ＭＳ ゴシック"/>
      <family val="3"/>
    </font>
    <font>
      <sz val="12"/>
      <color indexed="8"/>
      <name val="HGS創英角ｺﾞｼｯｸUB"/>
      <family val="3"/>
    </font>
    <font>
      <u val="single"/>
      <sz val="12"/>
      <color indexed="8"/>
      <name val="ＤＦ特太ゴシック体"/>
      <family val="3"/>
    </font>
    <font>
      <sz val="14"/>
      <color indexed="8"/>
      <name val="HGS創英角ｺﾞｼｯｸUB"/>
      <family val="3"/>
    </font>
    <font>
      <sz val="10"/>
      <color indexed="8"/>
      <name val="ＭＳ ゴシック"/>
      <family val="3"/>
    </font>
    <font>
      <sz val="8"/>
      <color indexed="8"/>
      <name val="ＭＳ ゴシック"/>
      <family val="3"/>
    </font>
    <font>
      <sz val="14"/>
      <color indexed="8"/>
      <name val="ＤＦ特太ゴシック体"/>
      <family val="3"/>
    </font>
    <font>
      <b/>
      <sz val="14"/>
      <color indexed="10"/>
      <name val="ＭＳ Ｐゴシック"/>
      <family val="3"/>
    </font>
    <font>
      <b/>
      <sz val="14"/>
      <color indexed="10"/>
      <name val="Calibri"/>
      <family val="2"/>
    </font>
    <font>
      <b/>
      <sz val="12"/>
      <color indexed="10"/>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0.5"/>
      <color theme="1"/>
      <name val="ＭＳ ゴシック"/>
      <family val="3"/>
    </font>
    <font>
      <b/>
      <sz val="10.5"/>
      <color theme="1"/>
      <name val="ＭＳ ゴシック"/>
      <family val="3"/>
    </font>
    <font>
      <u val="single"/>
      <sz val="10.5"/>
      <color theme="1"/>
      <name val="ＭＳ ゴシック"/>
      <family val="3"/>
    </font>
    <font>
      <b/>
      <sz val="11"/>
      <color theme="1"/>
      <name val="ＭＳ ゴシック"/>
      <family val="3"/>
    </font>
    <font>
      <sz val="11"/>
      <color theme="1"/>
      <name val="ＭＳ ゴシック"/>
      <family val="3"/>
    </font>
    <font>
      <sz val="9"/>
      <color theme="1"/>
      <name val="ＭＳ ゴシック"/>
      <family val="3"/>
    </font>
    <font>
      <b/>
      <u val="single"/>
      <sz val="10.5"/>
      <color theme="1"/>
      <name val="ＭＳ ゴシック"/>
      <family val="3"/>
    </font>
    <font>
      <sz val="9"/>
      <color rgb="FFFF0000"/>
      <name val="ＭＳ ゴシック"/>
      <family val="3"/>
    </font>
    <font>
      <sz val="11"/>
      <color theme="0" tint="-0.3499799966812134"/>
      <name val="ＭＳ ゴシック"/>
      <family val="3"/>
    </font>
    <font>
      <sz val="8"/>
      <color theme="1"/>
      <name val="ＭＳ Ｐゴシック"/>
      <family val="3"/>
    </font>
    <font>
      <sz val="12"/>
      <color theme="1"/>
      <name val="ＭＳ ゴシック"/>
      <family val="3"/>
    </font>
    <font>
      <sz val="8"/>
      <name val="Cambria"/>
      <family val="3"/>
    </font>
    <font>
      <b/>
      <sz val="12"/>
      <color theme="1"/>
      <name val="ＭＳ ゴシック"/>
      <family val="3"/>
    </font>
    <font>
      <sz val="12"/>
      <color theme="1"/>
      <name val="HGS創英角ｺﾞｼｯｸUB"/>
      <family val="3"/>
    </font>
    <font>
      <sz val="14"/>
      <color theme="1"/>
      <name val="ＤＦ特太ゴシック体"/>
      <family val="3"/>
    </font>
    <font>
      <u val="single"/>
      <sz val="12"/>
      <color theme="1"/>
      <name val="ＤＦ特太ゴシック体"/>
      <family val="3"/>
    </font>
    <font>
      <sz val="14"/>
      <color theme="1"/>
      <name val="HGS創英角ｺﾞｼｯｸUB"/>
      <family val="3"/>
    </font>
    <font>
      <sz val="10"/>
      <color theme="1"/>
      <name val="ＭＳ ゴシック"/>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hair"/>
      <right/>
      <top style="thin"/>
      <bottom style="hair"/>
    </border>
    <border>
      <left/>
      <right/>
      <top style="thin"/>
      <bottom style="hair"/>
    </border>
    <border>
      <left/>
      <right style="hair"/>
      <top style="thin"/>
      <bottom style="hair"/>
    </border>
    <border>
      <left/>
      <right style="thin"/>
      <top style="thin"/>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hair"/>
      <right/>
      <top style="hair"/>
      <bottom style="thin"/>
    </border>
    <border>
      <left/>
      <right/>
      <top style="hair"/>
      <bottom style="thin"/>
    </border>
    <border>
      <left/>
      <right style="hair"/>
      <top style="hair"/>
      <bottom style="thin"/>
    </border>
    <border>
      <left/>
      <right style="thin"/>
      <top style="hair"/>
      <bottom style="thin"/>
    </border>
    <border>
      <left/>
      <right/>
      <top style="thin"/>
      <bottom/>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style="thin"/>
      <right style="thin"/>
      <top style="thin"/>
      <bottom/>
    </border>
    <border>
      <left style="thin"/>
      <right style="thin"/>
      <top/>
      <bottom/>
    </border>
    <border>
      <left style="thin"/>
      <right style="thin"/>
      <top/>
      <bottom style="thin"/>
    </border>
    <border>
      <left style="hair"/>
      <right/>
      <top style="thin"/>
      <bottom>
        <color indexed="63"/>
      </bottom>
    </border>
    <border>
      <left/>
      <right style="hair"/>
      <top style="thin"/>
      <bottom>
        <color indexed="63"/>
      </bottom>
    </border>
    <border>
      <left style="hair"/>
      <right style="thin"/>
      <top style="thin"/>
      <bottom>
        <color indexed="63"/>
      </bottom>
    </border>
    <border>
      <left style="hair"/>
      <right style="thin"/>
      <top style="hair"/>
      <bottom style="hair"/>
    </border>
    <border>
      <left/>
      <right style="thin"/>
      <top>
        <color indexed="63"/>
      </top>
      <bottom style="hair"/>
    </border>
    <border>
      <left style="thin"/>
      <right/>
      <top style="thin"/>
      <bottom style="dotted"/>
    </border>
    <border>
      <left style="thin"/>
      <right/>
      <top style="dotted"/>
      <bottom style="dotted"/>
    </border>
    <border>
      <left style="thin"/>
      <right/>
      <top style="dotted"/>
      <bottom style="thin"/>
    </border>
    <border>
      <left style="dotted"/>
      <right/>
      <top style="dotted"/>
      <bottom style="dotted"/>
    </border>
    <border>
      <left/>
      <right/>
      <top style="dotted"/>
      <bottom style="dotted"/>
    </border>
    <border>
      <left/>
      <right style="dotted"/>
      <top style="dotted"/>
      <bottom style="dotted"/>
    </border>
    <border>
      <left style="thin"/>
      <right/>
      <top style="hair"/>
      <bottom style="thin"/>
    </border>
    <border>
      <left style="thin"/>
      <right/>
      <top style="hair"/>
      <bottom style="hair"/>
    </border>
    <border>
      <left style="thin"/>
      <right/>
      <top style="thin"/>
      <bottom style="hair"/>
    </border>
    <border>
      <left style="thin"/>
      <right style="medium"/>
      <top style="thin"/>
      <bottom/>
    </border>
    <border>
      <left style="thin"/>
      <right style="medium"/>
      <top/>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292">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33" borderId="10" xfId="0" applyFont="1" applyFill="1" applyBorder="1" applyAlignment="1">
      <alignment horizontal="center" vertical="center"/>
    </xf>
    <xf numFmtId="0" fontId="73" fillId="0" borderId="0" xfId="0" applyFont="1" applyAlignment="1">
      <alignment vertical="center"/>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72" fillId="0" borderId="0" xfId="0" applyFont="1" applyAlignment="1" applyProtection="1">
      <alignment vertical="center"/>
      <protection locked="0"/>
    </xf>
    <xf numFmtId="0" fontId="71" fillId="0" borderId="0" xfId="0" applyFont="1" applyAlignment="1" applyProtection="1">
      <alignment vertical="center"/>
      <protection locked="0"/>
    </xf>
    <xf numFmtId="49" fontId="71" fillId="0" borderId="11" xfId="0" applyNumberFormat="1" applyFont="1" applyFill="1" applyBorder="1" applyAlignment="1" applyProtection="1">
      <alignment vertical="center" wrapText="1"/>
      <protection locked="0"/>
    </xf>
    <xf numFmtId="49" fontId="71" fillId="0" borderId="12" xfId="0" applyNumberFormat="1" applyFont="1" applyFill="1" applyBorder="1" applyAlignment="1" applyProtection="1">
      <alignment vertical="center" wrapText="1"/>
      <protection locked="0"/>
    </xf>
    <xf numFmtId="49" fontId="71" fillId="0" borderId="13" xfId="0" applyNumberFormat="1" applyFont="1" applyFill="1" applyBorder="1" applyAlignment="1" applyProtection="1">
      <alignment vertical="center" wrapText="1"/>
      <protection locked="0"/>
    </xf>
    <xf numFmtId="0" fontId="76" fillId="0" borderId="0" xfId="0" applyFont="1" applyAlignment="1" applyProtection="1">
      <alignment vertical="center"/>
      <protection locked="0"/>
    </xf>
    <xf numFmtId="49" fontId="9" fillId="0" borderId="0" xfId="62" applyNumberFormat="1" applyFont="1" applyFill="1" applyBorder="1" applyAlignment="1" applyProtection="1">
      <alignment vertical="center"/>
      <protection locked="0"/>
    </xf>
    <xf numFmtId="179" fontId="9" fillId="0" borderId="0" xfId="62" applyNumberFormat="1" applyFont="1" applyFill="1" applyBorder="1" applyAlignment="1" applyProtection="1">
      <alignment vertical="center"/>
      <protection locked="0"/>
    </xf>
    <xf numFmtId="0" fontId="9" fillId="0" borderId="0" xfId="62" applyFont="1" applyFill="1" applyBorder="1" applyAlignment="1" applyProtection="1">
      <alignment vertical="center"/>
      <protection locked="0"/>
    </xf>
    <xf numFmtId="178" fontId="9" fillId="0" borderId="0" xfId="62" applyNumberFormat="1" applyFont="1" applyFill="1" applyBorder="1" applyAlignment="1" applyProtection="1">
      <alignment vertical="center"/>
      <protection locked="0"/>
    </xf>
    <xf numFmtId="49" fontId="9" fillId="0" borderId="0" xfId="62" applyNumberFormat="1" applyFont="1" applyFill="1" applyBorder="1" applyAlignment="1" applyProtection="1">
      <alignment vertical="center" shrinkToFit="1"/>
      <protection locked="0"/>
    </xf>
    <xf numFmtId="0" fontId="9" fillId="0" borderId="0" xfId="62" applyFont="1" applyFill="1" applyBorder="1" applyAlignment="1" applyProtection="1">
      <alignment horizontal="center" vertical="center"/>
      <protection locked="0"/>
    </xf>
    <xf numFmtId="179" fontId="9" fillId="0" borderId="0" xfId="50" applyNumberFormat="1" applyFont="1" applyFill="1" applyBorder="1" applyAlignment="1" applyProtection="1">
      <alignment horizontal="right" vertical="center"/>
      <protection locked="0"/>
    </xf>
    <xf numFmtId="0" fontId="9" fillId="0" borderId="0" xfId="62" applyFont="1" applyFill="1" applyBorder="1" applyAlignment="1" applyProtection="1">
      <alignment horizontal="left" vertical="center" wrapText="1"/>
      <protection locked="0"/>
    </xf>
    <xf numFmtId="0" fontId="77" fillId="0" borderId="0" xfId="0" applyFont="1" applyAlignment="1" applyProtection="1">
      <alignment vertical="center"/>
      <protection locked="0"/>
    </xf>
    <xf numFmtId="0" fontId="78" fillId="0" borderId="0" xfId="0" applyFont="1" applyAlignment="1" applyProtection="1">
      <alignment vertical="center"/>
      <protection locked="0"/>
    </xf>
    <xf numFmtId="0" fontId="11" fillId="0" borderId="0" xfId="62" applyFont="1" applyFill="1" applyBorder="1" applyAlignment="1" applyProtection="1">
      <alignment vertical="center"/>
      <protection locked="0"/>
    </xf>
    <xf numFmtId="38" fontId="9" fillId="0" borderId="0" xfId="50" applyFont="1" applyFill="1" applyBorder="1" applyAlignment="1" applyProtection="1">
      <alignment vertical="center"/>
      <protection locked="0"/>
    </xf>
    <xf numFmtId="178" fontId="9" fillId="0" borderId="14" xfId="50" applyNumberFormat="1" applyFont="1" applyFill="1" applyBorder="1" applyAlignment="1" applyProtection="1">
      <alignment vertical="center"/>
      <protection locked="0"/>
    </xf>
    <xf numFmtId="0" fontId="7" fillId="34" borderId="13" xfId="62" applyFont="1" applyFill="1" applyBorder="1" applyAlignment="1" applyProtection="1">
      <alignment vertical="center" shrinkToFit="1"/>
      <protection locked="0"/>
    </xf>
    <xf numFmtId="179" fontId="7" fillId="33" borderId="15" xfId="62" applyNumberFormat="1" applyFont="1" applyFill="1" applyBorder="1" applyAlignment="1" applyProtection="1">
      <alignment vertical="center"/>
      <protection locked="0"/>
    </xf>
    <xf numFmtId="0" fontId="7" fillId="0" borderId="16" xfId="62" applyFont="1" applyFill="1" applyBorder="1" applyAlignment="1" applyProtection="1">
      <alignment vertical="center"/>
      <protection locked="0"/>
    </xf>
    <xf numFmtId="178" fontId="7" fillId="33" borderId="16" xfId="62" applyNumberFormat="1" applyFont="1" applyFill="1" applyBorder="1" applyAlignment="1" applyProtection="1">
      <alignment vertical="center"/>
      <protection locked="0"/>
    </xf>
    <xf numFmtId="49" fontId="7" fillId="0" borderId="16" xfId="62" applyNumberFormat="1" applyFont="1" applyFill="1" applyBorder="1" applyAlignment="1" applyProtection="1">
      <alignment vertical="center" shrinkToFit="1"/>
      <protection locked="0"/>
    </xf>
    <xf numFmtId="0" fontId="7" fillId="0" borderId="17" xfId="62" applyFont="1" applyFill="1" applyBorder="1" applyAlignment="1" applyProtection="1">
      <alignment horizontal="center" vertical="center"/>
      <protection locked="0"/>
    </xf>
    <xf numFmtId="179" fontId="7" fillId="35" borderId="17" xfId="50" applyNumberFormat="1" applyFont="1" applyFill="1" applyBorder="1" applyAlignment="1" applyProtection="1">
      <alignment vertical="center"/>
      <protection locked="0"/>
    </xf>
    <xf numFmtId="0" fontId="7" fillId="33" borderId="18" xfId="62" applyFont="1" applyFill="1" applyBorder="1" applyAlignment="1" applyProtection="1">
      <alignment horizontal="left" vertical="center" wrapText="1"/>
      <protection locked="0"/>
    </xf>
    <xf numFmtId="179" fontId="7" fillId="33" borderId="19" xfId="62" applyNumberFormat="1" applyFont="1" applyFill="1" applyBorder="1" applyAlignment="1" applyProtection="1">
      <alignment vertical="center"/>
      <protection locked="0"/>
    </xf>
    <xf numFmtId="0" fontId="7" fillId="0" borderId="20" xfId="62" applyFont="1" applyFill="1" applyBorder="1" applyAlignment="1" applyProtection="1">
      <alignment vertical="center"/>
      <protection locked="0"/>
    </xf>
    <xf numFmtId="178" fontId="7" fillId="33" borderId="20" xfId="62" applyNumberFormat="1" applyFont="1" applyFill="1" applyBorder="1" applyAlignment="1" applyProtection="1">
      <alignment vertical="center"/>
      <protection locked="0"/>
    </xf>
    <xf numFmtId="49" fontId="7" fillId="0" borderId="20" xfId="62" applyNumberFormat="1" applyFont="1" applyFill="1" applyBorder="1" applyAlignment="1" applyProtection="1">
      <alignment vertical="center" shrinkToFit="1"/>
      <protection locked="0"/>
    </xf>
    <xf numFmtId="0" fontId="7" fillId="0" borderId="21" xfId="62" applyFont="1" applyFill="1" applyBorder="1" applyAlignment="1" applyProtection="1">
      <alignment horizontal="center" vertical="center"/>
      <protection locked="0"/>
    </xf>
    <xf numFmtId="179" fontId="7" fillId="35" borderId="21" xfId="50" applyNumberFormat="1" applyFont="1" applyFill="1" applyBorder="1" applyAlignment="1" applyProtection="1">
      <alignment vertical="center"/>
      <protection locked="0"/>
    </xf>
    <xf numFmtId="0" fontId="7" fillId="33" borderId="22" xfId="62" applyFont="1" applyFill="1" applyBorder="1" applyAlignment="1" applyProtection="1">
      <alignment horizontal="left" vertical="center" wrapText="1"/>
      <protection locked="0"/>
    </xf>
    <xf numFmtId="179" fontId="7" fillId="33" borderId="23" xfId="62" applyNumberFormat="1" applyFont="1" applyFill="1" applyBorder="1" applyAlignment="1" applyProtection="1">
      <alignment vertical="center"/>
      <protection locked="0"/>
    </xf>
    <xf numFmtId="0" fontId="7" fillId="0" borderId="24" xfId="62" applyFont="1" applyFill="1" applyBorder="1" applyAlignment="1" applyProtection="1">
      <alignment vertical="center"/>
      <protection locked="0"/>
    </xf>
    <xf numFmtId="178" fontId="7" fillId="33" borderId="24" xfId="62" applyNumberFormat="1" applyFont="1" applyFill="1" applyBorder="1" applyAlignment="1" applyProtection="1">
      <alignment vertical="center"/>
      <protection locked="0"/>
    </xf>
    <xf numFmtId="49" fontId="7" fillId="0" borderId="24" xfId="62" applyNumberFormat="1" applyFont="1" applyFill="1" applyBorder="1" applyAlignment="1" applyProtection="1">
      <alignment vertical="center" shrinkToFit="1"/>
      <protection locked="0"/>
    </xf>
    <xf numFmtId="0" fontId="7" fillId="0" borderId="25" xfId="62" applyFont="1" applyFill="1" applyBorder="1" applyAlignment="1" applyProtection="1">
      <alignment horizontal="center" vertical="center"/>
      <protection locked="0"/>
    </xf>
    <xf numFmtId="179" fontId="7" fillId="35" borderId="25" xfId="50" applyNumberFormat="1" applyFont="1" applyFill="1" applyBorder="1" applyAlignment="1" applyProtection="1">
      <alignment vertical="center"/>
      <protection locked="0"/>
    </xf>
    <xf numFmtId="0" fontId="7" fillId="33" borderId="26" xfId="62" applyFont="1" applyFill="1" applyBorder="1" applyAlignment="1" applyProtection="1">
      <alignment horizontal="left" vertical="center" wrapText="1"/>
      <protection locked="0"/>
    </xf>
    <xf numFmtId="49" fontId="7" fillId="33" borderId="16" xfId="62" applyNumberFormat="1" applyFont="1" applyFill="1" applyBorder="1" applyAlignment="1" applyProtection="1">
      <alignment vertical="center" shrinkToFit="1"/>
      <protection locked="0"/>
    </xf>
    <xf numFmtId="0" fontId="7" fillId="33" borderId="16" xfId="62" applyFont="1" applyFill="1" applyBorder="1" applyAlignment="1" applyProtection="1">
      <alignment vertical="center"/>
      <protection locked="0"/>
    </xf>
    <xf numFmtId="49" fontId="7" fillId="33" borderId="20" xfId="62" applyNumberFormat="1" applyFont="1" applyFill="1" applyBorder="1" applyAlignment="1" applyProtection="1">
      <alignment vertical="center" shrinkToFit="1"/>
      <protection locked="0"/>
    </xf>
    <xf numFmtId="0" fontId="7" fillId="33" borderId="20" xfId="62" applyFont="1" applyFill="1" applyBorder="1" applyAlignment="1" applyProtection="1">
      <alignment vertical="center"/>
      <protection locked="0"/>
    </xf>
    <xf numFmtId="49" fontId="7" fillId="33" borderId="24" xfId="62" applyNumberFormat="1" applyFont="1" applyFill="1" applyBorder="1" applyAlignment="1" applyProtection="1">
      <alignment vertical="center" shrinkToFit="1"/>
      <protection locked="0"/>
    </xf>
    <xf numFmtId="0" fontId="7" fillId="33" borderId="24" xfId="62" applyFont="1" applyFill="1" applyBorder="1" applyAlignment="1" applyProtection="1">
      <alignment vertical="center"/>
      <protection locked="0"/>
    </xf>
    <xf numFmtId="0" fontId="9" fillId="0" borderId="27" xfId="62" applyFont="1" applyFill="1" applyBorder="1" applyAlignment="1" applyProtection="1">
      <alignment vertical="center"/>
      <protection locked="0"/>
    </xf>
    <xf numFmtId="0" fontId="9" fillId="0" borderId="0" xfId="62" applyFont="1" applyFill="1" applyBorder="1" applyAlignment="1" applyProtection="1">
      <alignment horizontal="left" vertical="center"/>
      <protection locked="0"/>
    </xf>
    <xf numFmtId="179" fontId="7" fillId="33" borderId="28" xfId="50" applyNumberFormat="1" applyFont="1" applyFill="1" applyBorder="1" applyAlignment="1" applyProtection="1">
      <alignment vertical="center"/>
      <protection locked="0"/>
    </xf>
    <xf numFmtId="179" fontId="7" fillId="33" borderId="29" xfId="50" applyNumberFormat="1" applyFont="1" applyFill="1" applyBorder="1" applyAlignment="1" applyProtection="1">
      <alignment vertical="center"/>
      <protection locked="0"/>
    </xf>
    <xf numFmtId="179" fontId="7" fillId="33" borderId="30" xfId="50" applyNumberFormat="1" applyFont="1" applyFill="1" applyBorder="1" applyAlignment="1" applyProtection="1">
      <alignment vertical="center"/>
      <protection locked="0"/>
    </xf>
    <xf numFmtId="0" fontId="74" fillId="0" borderId="0" xfId="0" applyFont="1" applyBorder="1" applyAlignment="1" applyProtection="1">
      <alignment vertical="center"/>
      <protection locked="0"/>
    </xf>
    <xf numFmtId="0" fontId="72" fillId="0" borderId="0" xfId="0" applyFont="1" applyBorder="1" applyAlignment="1" applyProtection="1">
      <alignment vertical="center"/>
      <protection locked="0"/>
    </xf>
    <xf numFmtId="0" fontId="75" fillId="0" borderId="0" xfId="0" applyFont="1" applyBorder="1" applyAlignment="1" applyProtection="1">
      <alignment vertical="center"/>
      <protection locked="0"/>
    </xf>
    <xf numFmtId="0" fontId="7" fillId="34" borderId="12" xfId="62" applyFont="1" applyFill="1" applyBorder="1" applyAlignment="1" applyProtection="1">
      <alignment horizontal="left" vertical="center" shrinkToFit="1"/>
      <protection locked="0"/>
    </xf>
    <xf numFmtId="0" fontId="7" fillId="34" borderId="12" xfId="62" applyFont="1" applyFill="1" applyBorder="1" applyAlignment="1" applyProtection="1">
      <alignment vertical="center" shrinkToFit="1"/>
      <protection locked="0"/>
    </xf>
    <xf numFmtId="38" fontId="7" fillId="34" borderId="12" xfId="50" applyFont="1" applyFill="1" applyBorder="1" applyAlignment="1" applyProtection="1">
      <alignment vertical="center" shrinkToFit="1"/>
      <protection locked="0"/>
    </xf>
    <xf numFmtId="38" fontId="7" fillId="34" borderId="12" xfId="50" applyFont="1" applyFill="1" applyBorder="1" applyAlignment="1" applyProtection="1">
      <alignment horizontal="right" vertical="center"/>
      <protection locked="0"/>
    </xf>
    <xf numFmtId="0" fontId="7" fillId="34" borderId="13" xfId="62" applyFont="1" applyFill="1" applyBorder="1" applyAlignment="1" applyProtection="1">
      <alignment horizontal="center" vertical="center" shrinkToFit="1"/>
      <protection locked="0"/>
    </xf>
    <xf numFmtId="0" fontId="7" fillId="0" borderId="16" xfId="62" applyFont="1" applyFill="1" applyBorder="1" applyAlignment="1" applyProtection="1">
      <alignment horizontal="center" vertical="center"/>
      <protection locked="0"/>
    </xf>
    <xf numFmtId="179" fontId="7" fillId="35" borderId="28" xfId="50" applyNumberFormat="1" applyFont="1" applyFill="1" applyBorder="1" applyAlignment="1" applyProtection="1">
      <alignment vertical="center"/>
      <protection locked="0"/>
    </xf>
    <xf numFmtId="0" fontId="7" fillId="0" borderId="20" xfId="62" applyFont="1" applyFill="1" applyBorder="1" applyAlignment="1" applyProtection="1">
      <alignment horizontal="center" vertical="center"/>
      <protection locked="0"/>
    </xf>
    <xf numFmtId="179" fontId="7" fillId="35" borderId="29" xfId="50" applyNumberFormat="1" applyFont="1" applyFill="1" applyBorder="1" applyAlignment="1" applyProtection="1">
      <alignment vertical="center"/>
      <protection locked="0"/>
    </xf>
    <xf numFmtId="0" fontId="7" fillId="0" borderId="24" xfId="62" applyFont="1" applyFill="1" applyBorder="1" applyAlignment="1" applyProtection="1">
      <alignment horizontal="center" vertical="center"/>
      <protection locked="0"/>
    </xf>
    <xf numFmtId="179" fontId="7" fillId="35" borderId="30" xfId="50" applyNumberFormat="1" applyFont="1" applyFill="1" applyBorder="1" applyAlignment="1" applyProtection="1">
      <alignment vertical="center"/>
      <protection locked="0"/>
    </xf>
    <xf numFmtId="0" fontId="77" fillId="0" borderId="0" xfId="0" applyFont="1" applyFill="1" applyBorder="1" applyAlignment="1" applyProtection="1">
      <alignment vertical="center" wrapText="1"/>
      <protection locked="0"/>
    </xf>
    <xf numFmtId="0" fontId="71" fillId="0" borderId="0" xfId="0" applyNumberFormat="1" applyFont="1" applyAlignment="1" applyProtection="1">
      <alignment horizontal="left" vertical="center"/>
      <protection locked="0"/>
    </xf>
    <xf numFmtId="0" fontId="75" fillId="0" borderId="0" xfId="0" applyNumberFormat="1" applyFont="1" applyAlignment="1" applyProtection="1">
      <alignment horizontal="left" vertical="center"/>
      <protection locked="0"/>
    </xf>
    <xf numFmtId="0" fontId="71" fillId="0" borderId="31" xfId="0" applyNumberFormat="1" applyFont="1" applyBorder="1" applyAlignment="1" applyProtection="1">
      <alignment horizontal="left" vertical="center"/>
      <protection locked="0"/>
    </xf>
    <xf numFmtId="0" fontId="71" fillId="0" borderId="32" xfId="0" applyNumberFormat="1" applyFont="1" applyBorder="1" applyAlignment="1" applyProtection="1">
      <alignment horizontal="left" vertical="center"/>
      <protection locked="0"/>
    </xf>
    <xf numFmtId="0" fontId="71" fillId="0" borderId="33" xfId="0" applyNumberFormat="1" applyFont="1" applyBorder="1" applyAlignment="1" applyProtection="1">
      <alignment horizontal="left" vertical="center"/>
      <protection locked="0"/>
    </xf>
    <xf numFmtId="0" fontId="71" fillId="0" borderId="34" xfId="0" applyNumberFormat="1" applyFont="1" applyBorder="1" applyAlignment="1" applyProtection="1">
      <alignment horizontal="left" vertical="center"/>
      <protection locked="0"/>
    </xf>
    <xf numFmtId="0" fontId="71" fillId="0" borderId="35" xfId="0" applyNumberFormat="1" applyFont="1" applyBorder="1" applyAlignment="1" applyProtection="1">
      <alignment horizontal="left" vertical="center"/>
      <protection locked="0"/>
    </xf>
    <xf numFmtId="0" fontId="71" fillId="0" borderId="36" xfId="0" applyNumberFormat="1" applyFont="1" applyBorder="1" applyAlignment="1" applyProtection="1">
      <alignment horizontal="left" vertical="center"/>
      <protection locked="0"/>
    </xf>
    <xf numFmtId="0" fontId="71" fillId="0" borderId="37" xfId="0" applyNumberFormat="1" applyFont="1" applyBorder="1" applyAlignment="1" applyProtection="1">
      <alignment horizontal="left" vertical="center"/>
      <protection locked="0"/>
    </xf>
    <xf numFmtId="0" fontId="71" fillId="0" borderId="38" xfId="0" applyNumberFormat="1" applyFont="1" applyBorder="1" applyAlignment="1" applyProtection="1">
      <alignment horizontal="left" vertical="center"/>
      <protection locked="0"/>
    </xf>
    <xf numFmtId="0" fontId="71" fillId="0" borderId="39" xfId="0" applyNumberFormat="1" applyFont="1" applyBorder="1" applyAlignment="1" applyProtection="1">
      <alignment horizontal="left" vertical="center"/>
      <protection locked="0"/>
    </xf>
    <xf numFmtId="0" fontId="71" fillId="35" borderId="10" xfId="0" applyNumberFormat="1" applyFont="1" applyFill="1" applyBorder="1" applyAlignment="1" applyProtection="1">
      <alignment horizontal="left" vertical="center" wrapText="1"/>
      <protection/>
    </xf>
    <xf numFmtId="0" fontId="71" fillId="35" borderId="10" xfId="0" applyFont="1" applyFill="1" applyBorder="1" applyAlignment="1">
      <alignment horizontal="center" vertical="center"/>
    </xf>
    <xf numFmtId="0" fontId="74" fillId="0" borderId="40" xfId="0" applyFont="1" applyBorder="1" applyAlignment="1" applyProtection="1">
      <alignment vertical="center"/>
      <protection locked="0"/>
    </xf>
    <xf numFmtId="0" fontId="74" fillId="0" borderId="41" xfId="0" applyFont="1" applyBorder="1" applyAlignment="1" applyProtection="1">
      <alignment vertical="center"/>
      <protection locked="0"/>
    </xf>
    <xf numFmtId="0" fontId="75" fillId="0" borderId="42" xfId="0" applyFont="1" applyBorder="1" applyAlignment="1" applyProtection="1">
      <alignment horizontal="center" vertical="center"/>
      <protection locked="0"/>
    </xf>
    <xf numFmtId="0" fontId="75" fillId="0" borderId="43" xfId="0" applyFont="1" applyBorder="1" applyAlignment="1" applyProtection="1">
      <alignment horizontal="center" vertical="center"/>
      <protection locked="0"/>
    </xf>
    <xf numFmtId="0" fontId="75" fillId="0" borderId="35" xfId="0" applyFont="1" applyBorder="1" applyAlignment="1" applyProtection="1">
      <alignment vertical="center"/>
      <protection locked="0"/>
    </xf>
    <xf numFmtId="0" fontId="75" fillId="0" borderId="44" xfId="0" applyFont="1" applyBorder="1" applyAlignment="1" applyProtection="1">
      <alignment vertical="center"/>
      <protection locked="0"/>
    </xf>
    <xf numFmtId="0" fontId="75" fillId="0" borderId="37" xfId="0" applyFont="1" applyBorder="1" applyAlignment="1" applyProtection="1">
      <alignment vertical="center"/>
      <protection locked="0"/>
    </xf>
    <xf numFmtId="0" fontId="75" fillId="0" borderId="45" xfId="0" applyFont="1" applyBorder="1" applyAlignment="1" applyProtection="1">
      <alignment vertical="center"/>
      <protection locked="0"/>
    </xf>
    <xf numFmtId="0" fontId="75" fillId="0" borderId="39" xfId="0" applyFont="1" applyBorder="1" applyAlignment="1" applyProtection="1">
      <alignment vertical="center"/>
      <protection locked="0"/>
    </xf>
    <xf numFmtId="0" fontId="75" fillId="0" borderId="46" xfId="0" applyFont="1" applyBorder="1" applyAlignment="1" applyProtection="1">
      <alignment vertical="center"/>
      <protection locked="0"/>
    </xf>
    <xf numFmtId="0" fontId="79" fillId="0" borderId="0" xfId="0" applyFont="1" applyAlignment="1" applyProtection="1">
      <alignment vertical="center"/>
      <protection locked="0"/>
    </xf>
    <xf numFmtId="179" fontId="80" fillId="33" borderId="47" xfId="62" applyNumberFormat="1" applyFont="1" applyFill="1" applyBorder="1" applyAlignment="1" applyProtection="1">
      <alignment vertical="center"/>
      <protection locked="0"/>
    </xf>
    <xf numFmtId="0" fontId="80" fillId="0" borderId="27" xfId="62" applyFont="1" applyFill="1" applyBorder="1" applyAlignment="1" applyProtection="1">
      <alignment vertical="center"/>
      <protection locked="0"/>
    </xf>
    <xf numFmtId="178" fontId="80" fillId="33" borderId="27" xfId="62" applyNumberFormat="1" applyFont="1" applyFill="1" applyBorder="1" applyAlignment="1" applyProtection="1">
      <alignment vertical="center"/>
      <protection locked="0"/>
    </xf>
    <xf numFmtId="49" fontId="80" fillId="33" borderId="16" xfId="62" applyNumberFormat="1" applyFont="1" applyFill="1" applyBorder="1" applyAlignment="1" applyProtection="1">
      <alignment vertical="center" shrinkToFit="1"/>
      <protection locked="0"/>
    </xf>
    <xf numFmtId="0" fontId="80" fillId="0" borderId="16" xfId="62" applyFont="1" applyFill="1" applyBorder="1" applyAlignment="1" applyProtection="1">
      <alignment vertical="center"/>
      <protection locked="0"/>
    </xf>
    <xf numFmtId="178" fontId="80" fillId="33" borderId="16" xfId="62" applyNumberFormat="1" applyFont="1" applyFill="1" applyBorder="1" applyAlignment="1" applyProtection="1">
      <alignment vertical="center"/>
      <protection locked="0"/>
    </xf>
    <xf numFmtId="0" fontId="80" fillId="33" borderId="20" xfId="62" applyFont="1" applyFill="1" applyBorder="1" applyAlignment="1" applyProtection="1">
      <alignment vertical="center"/>
      <protection locked="0"/>
    </xf>
    <xf numFmtId="0" fontId="80" fillId="0" borderId="17" xfId="62" applyFont="1" applyFill="1" applyBorder="1" applyAlignment="1" applyProtection="1">
      <alignment horizontal="center" vertical="center"/>
      <protection locked="0"/>
    </xf>
    <xf numFmtId="179" fontId="80" fillId="35" borderId="48" xfId="50" applyNumberFormat="1" applyFont="1" applyFill="1" applyBorder="1" applyAlignment="1" applyProtection="1">
      <alignment vertical="center"/>
      <protection locked="0"/>
    </xf>
    <xf numFmtId="0" fontId="80" fillId="33" borderId="49" xfId="62" applyFont="1" applyFill="1" applyBorder="1" applyAlignment="1" applyProtection="1">
      <alignment horizontal="left" vertical="center" wrapText="1"/>
      <protection locked="0"/>
    </xf>
    <xf numFmtId="179" fontId="80" fillId="33" borderId="19" xfId="62" applyNumberFormat="1" applyFont="1" applyFill="1" applyBorder="1" applyAlignment="1" applyProtection="1">
      <alignment vertical="center"/>
      <protection locked="0"/>
    </xf>
    <xf numFmtId="0" fontId="80" fillId="0" borderId="20" xfId="62" applyFont="1" applyFill="1" applyBorder="1" applyAlignment="1" applyProtection="1">
      <alignment vertical="center"/>
      <protection locked="0"/>
    </xf>
    <xf numFmtId="178" fontId="80" fillId="33" borderId="20" xfId="62" applyNumberFormat="1" applyFont="1" applyFill="1" applyBorder="1" applyAlignment="1" applyProtection="1">
      <alignment vertical="center"/>
      <protection locked="0"/>
    </xf>
    <xf numFmtId="49" fontId="80" fillId="33" borderId="20" xfId="62" applyNumberFormat="1" applyFont="1" applyFill="1" applyBorder="1" applyAlignment="1" applyProtection="1">
      <alignment vertical="center" shrinkToFit="1"/>
      <protection locked="0"/>
    </xf>
    <xf numFmtId="0" fontId="80" fillId="0" borderId="21" xfId="62" applyFont="1" applyFill="1" applyBorder="1" applyAlignment="1" applyProtection="1">
      <alignment horizontal="center" vertical="center"/>
      <protection locked="0"/>
    </xf>
    <xf numFmtId="179" fontId="80" fillId="35" borderId="29" xfId="50" applyNumberFormat="1" applyFont="1" applyFill="1" applyBorder="1" applyAlignment="1" applyProtection="1">
      <alignment vertical="center"/>
      <protection locked="0"/>
    </xf>
    <xf numFmtId="0" fontId="80" fillId="33" borderId="50" xfId="62" applyFont="1" applyFill="1" applyBorder="1" applyAlignment="1" applyProtection="1">
      <alignment horizontal="left" vertical="center" wrapText="1"/>
      <protection locked="0"/>
    </xf>
    <xf numFmtId="179" fontId="80" fillId="35" borderId="21" xfId="50" applyNumberFormat="1" applyFont="1" applyFill="1" applyBorder="1" applyAlignment="1" applyProtection="1">
      <alignment vertical="center"/>
      <protection locked="0"/>
    </xf>
    <xf numFmtId="0" fontId="80" fillId="33" borderId="51" xfId="62" applyFont="1" applyFill="1" applyBorder="1" applyAlignment="1" applyProtection="1">
      <alignment horizontal="left" vertical="center" wrapText="1"/>
      <protection locked="0"/>
    </xf>
    <xf numFmtId="179" fontId="80" fillId="33" borderId="23" xfId="62" applyNumberFormat="1" applyFont="1" applyFill="1" applyBorder="1" applyAlignment="1" applyProtection="1">
      <alignment vertical="center"/>
      <protection locked="0"/>
    </xf>
    <xf numFmtId="0" fontId="80" fillId="0" borderId="24" xfId="62" applyFont="1" applyFill="1" applyBorder="1" applyAlignment="1" applyProtection="1">
      <alignment vertical="center"/>
      <protection locked="0"/>
    </xf>
    <xf numFmtId="178" fontId="80" fillId="33" borderId="24" xfId="62" applyNumberFormat="1" applyFont="1" applyFill="1" applyBorder="1" applyAlignment="1" applyProtection="1">
      <alignment vertical="center"/>
      <protection locked="0"/>
    </xf>
    <xf numFmtId="49" fontId="80" fillId="33" borderId="24" xfId="62" applyNumberFormat="1" applyFont="1" applyFill="1" applyBorder="1" applyAlignment="1" applyProtection="1">
      <alignment vertical="center" shrinkToFit="1"/>
      <protection locked="0"/>
    </xf>
    <xf numFmtId="0" fontId="80" fillId="33" borderId="24" xfId="62" applyFont="1" applyFill="1" applyBorder="1" applyAlignment="1" applyProtection="1">
      <alignment vertical="center"/>
      <protection locked="0"/>
    </xf>
    <xf numFmtId="0" fontId="80" fillId="0" borderId="25" xfId="62" applyFont="1" applyFill="1" applyBorder="1" applyAlignment="1" applyProtection="1">
      <alignment horizontal="center" vertical="center"/>
      <protection locked="0"/>
    </xf>
    <xf numFmtId="179" fontId="80" fillId="35" borderId="25" xfId="50" applyNumberFormat="1" applyFont="1" applyFill="1" applyBorder="1" applyAlignment="1" applyProtection="1">
      <alignment vertical="center"/>
      <protection locked="0"/>
    </xf>
    <xf numFmtId="0" fontId="80" fillId="33" borderId="26" xfId="62" applyFont="1" applyFill="1" applyBorder="1" applyAlignment="1" applyProtection="1">
      <alignment horizontal="left" vertical="center" wrapText="1"/>
      <protection locked="0"/>
    </xf>
    <xf numFmtId="0" fontId="81" fillId="0" borderId="0" xfId="0" applyFont="1" applyAlignment="1" applyProtection="1">
      <alignment vertical="center"/>
      <protection locked="0"/>
    </xf>
    <xf numFmtId="14" fontId="75" fillId="36" borderId="0" xfId="0" applyNumberFormat="1" applyFont="1" applyFill="1" applyAlignment="1" applyProtection="1">
      <alignment vertical="center"/>
      <protection locked="0"/>
    </xf>
    <xf numFmtId="0" fontId="75" fillId="36" borderId="0" xfId="0" applyFont="1" applyFill="1" applyAlignment="1" applyProtection="1">
      <alignment vertical="center"/>
      <protection locked="0"/>
    </xf>
    <xf numFmtId="180" fontId="75" fillId="36" borderId="0" xfId="0" applyNumberFormat="1" applyFont="1" applyFill="1" applyAlignment="1" applyProtection="1">
      <alignment vertical="center"/>
      <protection locked="0"/>
    </xf>
    <xf numFmtId="0" fontId="12"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49" fontId="8" fillId="0" borderId="0" xfId="62" applyNumberFormat="1" applyFont="1" applyFill="1" applyBorder="1" applyAlignment="1" applyProtection="1">
      <alignment vertical="center"/>
      <protection locked="0"/>
    </xf>
    <xf numFmtId="0" fontId="76" fillId="0" borderId="0" xfId="0" applyFont="1" applyBorder="1" applyAlignment="1" applyProtection="1">
      <alignment vertical="center" wrapText="1"/>
      <protection locked="0"/>
    </xf>
    <xf numFmtId="180" fontId="71" fillId="33" borderId="12" xfId="0" applyNumberFormat="1" applyFont="1" applyFill="1" applyBorder="1" applyAlignment="1" applyProtection="1">
      <alignment horizontal="right" vertical="center" shrinkToFit="1"/>
      <protection locked="0"/>
    </xf>
    <xf numFmtId="179" fontId="5" fillId="35" borderId="10" xfId="62" applyNumberFormat="1" applyFont="1" applyFill="1" applyBorder="1" applyAlignment="1" applyProtection="1">
      <alignment vertical="center"/>
      <protection locked="0"/>
    </xf>
    <xf numFmtId="0" fontId="82" fillId="34" borderId="13" xfId="62" applyFont="1" applyFill="1" applyBorder="1" applyAlignment="1" applyProtection="1">
      <alignment vertical="center" shrinkToFit="1"/>
      <protection locked="0"/>
    </xf>
    <xf numFmtId="179" fontId="82" fillId="33" borderId="15" xfId="62" applyNumberFormat="1" applyFont="1" applyFill="1" applyBorder="1" applyAlignment="1" applyProtection="1">
      <alignment vertical="center"/>
      <protection locked="0"/>
    </xf>
    <xf numFmtId="0" fontId="82" fillId="0" borderId="16" xfId="62" applyFont="1" applyFill="1" applyBorder="1" applyAlignment="1" applyProtection="1">
      <alignment vertical="center"/>
      <protection locked="0"/>
    </xf>
    <xf numFmtId="178" fontId="82" fillId="33" borderId="16" xfId="62" applyNumberFormat="1" applyFont="1" applyFill="1" applyBorder="1" applyAlignment="1" applyProtection="1">
      <alignment vertical="center"/>
      <protection locked="0"/>
    </xf>
    <xf numFmtId="49" fontId="82" fillId="0" borderId="16" xfId="62" applyNumberFormat="1" applyFont="1" applyFill="1" applyBorder="1" applyAlignment="1" applyProtection="1">
      <alignment vertical="center" shrinkToFit="1"/>
      <protection locked="0"/>
    </xf>
    <xf numFmtId="0" fontId="82" fillId="0" borderId="17" xfId="62" applyFont="1" applyFill="1" applyBorder="1" applyAlignment="1" applyProtection="1">
      <alignment horizontal="center" vertical="center"/>
      <protection locked="0"/>
    </xf>
    <xf numFmtId="179" fontId="82" fillId="35" borderId="17" xfId="50" applyNumberFormat="1" applyFont="1" applyFill="1" applyBorder="1" applyAlignment="1" applyProtection="1">
      <alignment vertical="center"/>
      <protection locked="0"/>
    </xf>
    <xf numFmtId="0" fontId="82" fillId="33" borderId="18" xfId="62" applyFont="1" applyFill="1" applyBorder="1" applyAlignment="1" applyProtection="1">
      <alignment horizontal="left" vertical="center" wrapText="1"/>
      <protection locked="0"/>
    </xf>
    <xf numFmtId="179" fontId="82" fillId="33" borderId="19" xfId="62" applyNumberFormat="1" applyFont="1" applyFill="1" applyBorder="1" applyAlignment="1" applyProtection="1">
      <alignment vertical="center"/>
      <protection locked="0"/>
    </xf>
    <xf numFmtId="0" fontId="82" fillId="0" borderId="20" xfId="62" applyFont="1" applyFill="1" applyBorder="1" applyAlignment="1" applyProtection="1">
      <alignment vertical="center"/>
      <protection locked="0"/>
    </xf>
    <xf numFmtId="178" fontId="82" fillId="33" borderId="20" xfId="62" applyNumberFormat="1" applyFont="1" applyFill="1" applyBorder="1" applyAlignment="1" applyProtection="1">
      <alignment vertical="center"/>
      <protection locked="0"/>
    </xf>
    <xf numFmtId="49" fontId="82" fillId="0" borderId="20" xfId="62" applyNumberFormat="1" applyFont="1" applyFill="1" applyBorder="1" applyAlignment="1" applyProtection="1">
      <alignment vertical="center" shrinkToFit="1"/>
      <protection locked="0"/>
    </xf>
    <xf numFmtId="0" fontId="82" fillId="0" borderId="21" xfId="62" applyFont="1" applyFill="1" applyBorder="1" applyAlignment="1" applyProtection="1">
      <alignment horizontal="center" vertical="center"/>
      <protection locked="0"/>
    </xf>
    <xf numFmtId="179" fontId="82" fillId="35" borderId="21" xfId="50" applyNumberFormat="1" applyFont="1" applyFill="1" applyBorder="1" applyAlignment="1" applyProtection="1">
      <alignment vertical="center"/>
      <protection locked="0"/>
    </xf>
    <xf numFmtId="0" fontId="82" fillId="33" borderId="22" xfId="62" applyFont="1" applyFill="1" applyBorder="1" applyAlignment="1" applyProtection="1">
      <alignment horizontal="left" vertical="center" wrapText="1"/>
      <protection locked="0"/>
    </xf>
    <xf numFmtId="179" fontId="82" fillId="33" borderId="23" xfId="62" applyNumberFormat="1" applyFont="1" applyFill="1" applyBorder="1" applyAlignment="1" applyProtection="1">
      <alignment vertical="center"/>
      <protection locked="0"/>
    </xf>
    <xf numFmtId="0" fontId="82" fillId="0" borderId="24" xfId="62" applyFont="1" applyFill="1" applyBorder="1" applyAlignment="1" applyProtection="1">
      <alignment vertical="center"/>
      <protection locked="0"/>
    </xf>
    <xf numFmtId="178" fontId="82" fillId="33" borderId="24" xfId="62" applyNumberFormat="1" applyFont="1" applyFill="1" applyBorder="1" applyAlignment="1" applyProtection="1">
      <alignment vertical="center"/>
      <protection locked="0"/>
    </xf>
    <xf numFmtId="49" fontId="82" fillId="0" borderId="24" xfId="62" applyNumberFormat="1" applyFont="1" applyFill="1" applyBorder="1" applyAlignment="1" applyProtection="1">
      <alignment vertical="center" shrinkToFit="1"/>
      <protection locked="0"/>
    </xf>
    <xf numFmtId="0" fontId="82" fillId="0" borderId="25" xfId="62" applyFont="1" applyFill="1" applyBorder="1" applyAlignment="1" applyProtection="1">
      <alignment horizontal="center" vertical="center"/>
      <protection locked="0"/>
    </xf>
    <xf numFmtId="179" fontId="82" fillId="35" borderId="25" xfId="50" applyNumberFormat="1" applyFont="1" applyFill="1" applyBorder="1" applyAlignment="1" applyProtection="1">
      <alignment vertical="center"/>
      <protection locked="0"/>
    </xf>
    <xf numFmtId="0" fontId="82" fillId="33" borderId="26" xfId="62" applyFont="1" applyFill="1" applyBorder="1" applyAlignment="1" applyProtection="1">
      <alignment horizontal="left" vertical="center" wrapText="1"/>
      <protection locked="0"/>
    </xf>
    <xf numFmtId="49" fontId="71" fillId="33" borderId="31" xfId="0" applyNumberFormat="1" applyFont="1" applyFill="1" applyBorder="1" applyAlignment="1" applyProtection="1">
      <alignment horizontal="left" vertical="center" shrinkToFit="1"/>
      <protection locked="0"/>
    </xf>
    <xf numFmtId="49" fontId="71" fillId="33" borderId="32" xfId="0" applyNumberFormat="1" applyFont="1" applyFill="1" applyBorder="1" applyAlignment="1" applyProtection="1">
      <alignment horizontal="left" vertical="center" shrinkToFit="1"/>
      <protection locked="0"/>
    </xf>
    <xf numFmtId="49" fontId="71" fillId="33" borderId="33" xfId="0" applyNumberFormat="1" applyFont="1" applyFill="1" applyBorder="1" applyAlignment="1" applyProtection="1">
      <alignment horizontal="left" vertical="center" shrinkToFit="1"/>
      <protection locked="0"/>
    </xf>
    <xf numFmtId="0" fontId="71" fillId="35" borderId="31" xfId="0" applyNumberFormat="1" applyFont="1" applyFill="1" applyBorder="1" applyAlignment="1" applyProtection="1">
      <alignment horizontal="left" vertical="center" shrinkToFit="1"/>
      <protection/>
    </xf>
    <xf numFmtId="0" fontId="71" fillId="35" borderId="32" xfId="0" applyNumberFormat="1" applyFont="1" applyFill="1" applyBorder="1" applyAlignment="1" applyProtection="1">
      <alignment horizontal="left" vertical="center" shrinkToFit="1"/>
      <protection/>
    </xf>
    <xf numFmtId="0" fontId="71" fillId="35" borderId="33" xfId="0" applyNumberFormat="1" applyFont="1" applyFill="1" applyBorder="1" applyAlignment="1" applyProtection="1">
      <alignment horizontal="left" vertical="center" shrinkToFit="1"/>
      <protection/>
    </xf>
    <xf numFmtId="0" fontId="83" fillId="0" borderId="0" xfId="0" applyFont="1" applyAlignment="1" applyProtection="1">
      <alignment vertical="center"/>
      <protection locked="0"/>
    </xf>
    <xf numFmtId="0" fontId="71" fillId="0" borderId="0" xfId="0" applyFont="1" applyAlignment="1" applyProtection="1">
      <alignment horizontal="left" vertical="center"/>
      <protection locked="0"/>
    </xf>
    <xf numFmtId="0" fontId="71" fillId="0" borderId="11" xfId="0" applyNumberFormat="1" applyFont="1" applyFill="1" applyBorder="1" applyAlignment="1" applyProtection="1">
      <alignment vertical="center"/>
      <protection locked="0"/>
    </xf>
    <xf numFmtId="0" fontId="71" fillId="0" borderId="12" xfId="0" applyNumberFormat="1" applyFont="1" applyFill="1" applyBorder="1" applyAlignment="1" applyProtection="1">
      <alignment horizontal="right" vertical="center" wrapText="1"/>
      <protection locked="0"/>
    </xf>
    <xf numFmtId="0" fontId="71" fillId="0" borderId="13" xfId="0" applyNumberFormat="1" applyFont="1" applyFill="1" applyBorder="1" applyAlignment="1" applyProtection="1">
      <alignment vertical="center" wrapText="1"/>
      <protection locked="0"/>
    </xf>
    <xf numFmtId="0" fontId="71" fillId="0" borderId="52" xfId="0" applyNumberFormat="1" applyFont="1" applyBorder="1" applyAlignment="1" applyProtection="1">
      <alignment horizontal="left" vertical="center"/>
      <protection locked="0"/>
    </xf>
    <xf numFmtId="0" fontId="71" fillId="0" borderId="53" xfId="0" applyNumberFormat="1" applyFont="1" applyBorder="1" applyAlignment="1" applyProtection="1">
      <alignment horizontal="left" vertical="center"/>
      <protection locked="0"/>
    </xf>
    <xf numFmtId="0" fontId="71" fillId="0" borderId="54" xfId="0" applyNumberFormat="1" applyFont="1" applyBorder="1" applyAlignment="1" applyProtection="1">
      <alignment horizontal="left" vertical="center"/>
      <protection locked="0"/>
    </xf>
    <xf numFmtId="0" fontId="75" fillId="0" borderId="0" xfId="0" applyFont="1" applyAlignment="1" applyProtection="1">
      <alignment horizontal="right" vertical="center"/>
      <protection locked="0"/>
    </xf>
    <xf numFmtId="0" fontId="72" fillId="0" borderId="0" xfId="0" applyFont="1" applyAlignment="1" applyProtection="1">
      <alignment vertical="center"/>
      <protection locked="0"/>
    </xf>
    <xf numFmtId="0" fontId="71" fillId="0" borderId="0" xfId="0" applyFont="1" applyAlignment="1" applyProtection="1">
      <alignment vertical="center"/>
      <protection locked="0"/>
    </xf>
    <xf numFmtId="0" fontId="75" fillId="0" borderId="0" xfId="0" applyFont="1" applyAlignment="1" applyProtection="1">
      <alignment vertical="center"/>
      <protection locked="0"/>
    </xf>
    <xf numFmtId="0" fontId="78" fillId="0" borderId="0" xfId="0" applyFont="1" applyAlignment="1" applyProtection="1">
      <alignment vertical="center"/>
      <protection locked="0"/>
    </xf>
    <xf numFmtId="0" fontId="71" fillId="0" borderId="11" xfId="0" applyFont="1" applyBorder="1" applyAlignment="1" applyProtection="1">
      <alignment vertical="center"/>
      <protection locked="0"/>
    </xf>
    <xf numFmtId="0" fontId="72" fillId="0" borderId="10" xfId="0" applyFont="1" applyBorder="1" applyAlignment="1" applyProtection="1">
      <alignment horizontal="center" vertical="center"/>
      <protection locked="0"/>
    </xf>
    <xf numFmtId="0" fontId="71" fillId="0" borderId="11" xfId="0" applyNumberFormat="1" applyFont="1" applyBorder="1" applyAlignment="1" applyProtection="1">
      <alignment horizontal="left" vertical="center"/>
      <protection locked="0"/>
    </xf>
    <xf numFmtId="0" fontId="71" fillId="0" borderId="11" xfId="0" applyNumberFormat="1" applyFont="1" applyBorder="1" applyAlignment="1" applyProtection="1">
      <alignment horizontal="left" vertical="center" wrapText="1"/>
      <protection locked="0"/>
    </xf>
    <xf numFmtId="0" fontId="71" fillId="0" borderId="0" xfId="0" applyNumberFormat="1" applyFont="1" applyBorder="1" applyAlignment="1" applyProtection="1">
      <alignment horizontal="left" vertical="center"/>
      <protection locked="0"/>
    </xf>
    <xf numFmtId="49" fontId="71" fillId="0" borderId="0" xfId="0" applyNumberFormat="1" applyFont="1" applyFill="1" applyBorder="1" applyAlignment="1" applyProtection="1">
      <alignment horizontal="left" vertical="center" wrapText="1"/>
      <protection locked="0"/>
    </xf>
    <xf numFmtId="0" fontId="72" fillId="0" borderId="0" xfId="0" applyFont="1" applyAlignment="1" applyProtection="1">
      <alignment horizontal="left" vertical="center"/>
      <protection locked="0"/>
    </xf>
    <xf numFmtId="0" fontId="74" fillId="0" borderId="0" xfId="0" applyFont="1" applyAlignment="1" applyProtection="1">
      <alignment horizontal="left" vertical="center"/>
      <protection locked="0"/>
    </xf>
    <xf numFmtId="0" fontId="72" fillId="0" borderId="0" xfId="0" applyNumberFormat="1" applyFont="1" applyAlignment="1" applyProtection="1">
      <alignment horizontal="left" vertical="center"/>
      <protection locked="0"/>
    </xf>
    <xf numFmtId="0" fontId="76" fillId="0" borderId="0" xfId="0" applyNumberFormat="1" applyFont="1" applyAlignment="1" applyProtection="1">
      <alignment horizontal="left" vertical="center"/>
      <protection locked="0"/>
    </xf>
    <xf numFmtId="0" fontId="84" fillId="0" borderId="0" xfId="0" applyFont="1" applyAlignment="1" applyProtection="1">
      <alignment horizontal="center" vertical="center"/>
      <protection locked="0"/>
    </xf>
    <xf numFmtId="0" fontId="7" fillId="34" borderId="12" xfId="62" applyFont="1" applyFill="1" applyBorder="1" applyAlignment="1" applyProtection="1">
      <alignment vertical="center"/>
      <protection locked="0"/>
    </xf>
    <xf numFmtId="38" fontId="7" fillId="34" borderId="12" xfId="50" applyFont="1" applyFill="1" applyBorder="1" applyAlignment="1" applyProtection="1">
      <alignment vertical="center"/>
      <protection locked="0"/>
    </xf>
    <xf numFmtId="0" fontId="82" fillId="34" borderId="12" xfId="62" applyFont="1" applyFill="1" applyBorder="1" applyAlignment="1" applyProtection="1">
      <alignment vertical="center"/>
      <protection locked="0"/>
    </xf>
    <xf numFmtId="38" fontId="82" fillId="34" borderId="12" xfId="50" applyFont="1" applyFill="1" applyBorder="1" applyAlignment="1" applyProtection="1">
      <alignment vertical="center"/>
      <protection locked="0"/>
    </xf>
    <xf numFmtId="0" fontId="76" fillId="0" borderId="0" xfId="0" applyFont="1" applyBorder="1" applyAlignment="1" applyProtection="1">
      <alignment horizontal="left" vertical="top" wrapText="1"/>
      <protection locked="0"/>
    </xf>
    <xf numFmtId="0" fontId="76" fillId="0" borderId="0" xfId="0" applyFont="1" applyBorder="1" applyAlignment="1" applyProtection="1">
      <alignment horizontal="left" vertical="center" wrapText="1"/>
      <protection locked="0"/>
    </xf>
    <xf numFmtId="38" fontId="7" fillId="34" borderId="12" xfId="50" applyFont="1" applyFill="1" applyBorder="1" applyAlignment="1" applyProtection="1">
      <alignment horizontal="center" vertical="center" shrinkToFit="1"/>
      <protection locked="0"/>
    </xf>
    <xf numFmtId="0" fontId="71" fillId="0" borderId="0" xfId="0" applyFont="1" applyAlignment="1" applyProtection="1">
      <alignment horizontal="center" vertical="center"/>
      <protection locked="0"/>
    </xf>
    <xf numFmtId="0" fontId="85" fillId="0" borderId="0" xfId="0" applyFont="1" applyAlignment="1" applyProtection="1">
      <alignment vertical="center"/>
      <protection locked="0"/>
    </xf>
    <xf numFmtId="0" fontId="71" fillId="0" borderId="0" xfId="0" applyFont="1" applyAlignment="1">
      <alignment horizontal="left" vertical="center" wrapText="1"/>
    </xf>
    <xf numFmtId="0" fontId="86" fillId="0" borderId="0" xfId="0" applyFont="1" applyAlignment="1">
      <alignment horizontal="left" vertical="center" shrinkToFit="1"/>
    </xf>
    <xf numFmtId="0" fontId="71" fillId="33" borderId="11" xfId="0" applyNumberFormat="1" applyFont="1" applyFill="1" applyBorder="1" applyAlignment="1" applyProtection="1">
      <alignment horizontal="left" vertical="center" shrinkToFit="1"/>
      <protection locked="0"/>
    </xf>
    <xf numFmtId="0" fontId="71" fillId="33" borderId="12" xfId="0" applyNumberFormat="1" applyFont="1" applyFill="1" applyBorder="1" applyAlignment="1" applyProtection="1">
      <alignment horizontal="left" vertical="center" shrinkToFit="1"/>
      <protection locked="0"/>
    </xf>
    <xf numFmtId="0" fontId="71" fillId="33" borderId="13" xfId="0" applyNumberFormat="1" applyFont="1" applyFill="1" applyBorder="1" applyAlignment="1" applyProtection="1">
      <alignment horizontal="left" vertical="center" shrinkToFit="1"/>
      <protection locked="0"/>
    </xf>
    <xf numFmtId="0" fontId="71" fillId="35" borderId="11" xfId="0" applyNumberFormat="1" applyFont="1" applyFill="1" applyBorder="1" applyAlignment="1" applyProtection="1">
      <alignment horizontal="left" vertical="center" indent="1" shrinkToFit="1"/>
      <protection/>
    </xf>
    <xf numFmtId="0" fontId="71" fillId="35" borderId="12" xfId="0" applyNumberFormat="1" applyFont="1" applyFill="1" applyBorder="1" applyAlignment="1" applyProtection="1">
      <alignment horizontal="left" vertical="center" indent="1" shrinkToFit="1"/>
      <protection/>
    </xf>
    <xf numFmtId="0" fontId="71" fillId="35" borderId="13" xfId="0" applyNumberFormat="1" applyFont="1" applyFill="1" applyBorder="1" applyAlignment="1" applyProtection="1">
      <alignment horizontal="left" vertical="center" indent="1" shrinkToFit="1"/>
      <protection/>
    </xf>
    <xf numFmtId="0" fontId="87" fillId="0" borderId="0" xfId="0" applyFont="1" applyAlignment="1" applyProtection="1">
      <alignment horizontal="center" vertical="center"/>
      <protection locked="0"/>
    </xf>
    <xf numFmtId="182" fontId="71" fillId="33" borderId="0" xfId="0" applyNumberFormat="1" applyFont="1" applyFill="1" applyAlignment="1" applyProtection="1">
      <alignment horizontal="distributed" vertical="center" indent="3"/>
      <protection locked="0"/>
    </xf>
    <xf numFmtId="0" fontId="88" fillId="35" borderId="0" xfId="0" applyNumberFormat="1" applyFont="1" applyFill="1" applyAlignment="1" applyProtection="1">
      <alignment horizontal="right" vertical="center" shrinkToFit="1"/>
      <protection/>
    </xf>
    <xf numFmtId="0" fontId="76" fillId="0" borderId="55" xfId="0" applyFont="1" applyBorder="1" applyAlignment="1" applyProtection="1">
      <alignment horizontal="left" vertical="center" wrapText="1"/>
      <protection locked="0"/>
    </xf>
    <xf numFmtId="0" fontId="76" fillId="0" borderId="56" xfId="0" applyFont="1" applyBorder="1" applyAlignment="1" applyProtection="1">
      <alignment horizontal="left" vertical="center" wrapText="1"/>
      <protection locked="0"/>
    </xf>
    <xf numFmtId="0" fontId="76" fillId="0" borderId="57" xfId="0" applyFont="1" applyBorder="1" applyAlignment="1" applyProtection="1">
      <alignment horizontal="left" vertical="center" wrapText="1"/>
      <protection locked="0"/>
    </xf>
    <xf numFmtId="0" fontId="76" fillId="35" borderId="0" xfId="0" applyFont="1" applyFill="1" applyAlignment="1" applyProtection="1">
      <alignment horizontal="right" vertical="center" shrinkToFit="1"/>
      <protection/>
    </xf>
    <xf numFmtId="0" fontId="84" fillId="0" borderId="0" xfId="0" applyFont="1" applyAlignment="1" applyProtection="1">
      <alignment horizontal="center" vertical="center"/>
      <protection locked="0"/>
    </xf>
    <xf numFmtId="0" fontId="71" fillId="33" borderId="32" xfId="0" applyNumberFormat="1" applyFont="1" applyFill="1" applyBorder="1" applyAlignment="1" applyProtection="1">
      <alignment horizontal="left" vertical="center" shrinkToFit="1"/>
      <protection locked="0"/>
    </xf>
    <xf numFmtId="0" fontId="76" fillId="0" borderId="0" xfId="0" applyFont="1" applyAlignment="1" applyProtection="1">
      <alignment horizontal="left" vertical="center" wrapText="1"/>
      <protection locked="0"/>
    </xf>
    <xf numFmtId="0" fontId="76" fillId="0" borderId="14" xfId="0" applyFont="1" applyBorder="1" applyAlignment="1" applyProtection="1">
      <alignment horizontal="left" vertical="center" wrapText="1"/>
      <protection locked="0"/>
    </xf>
    <xf numFmtId="0" fontId="71" fillId="33" borderId="33" xfId="0" applyNumberFormat="1" applyFont="1" applyFill="1" applyBorder="1" applyAlignment="1" applyProtection="1">
      <alignment horizontal="left" vertical="center" shrinkToFit="1"/>
      <protection locked="0"/>
    </xf>
    <xf numFmtId="0" fontId="71" fillId="33" borderId="31" xfId="0" applyNumberFormat="1" applyFont="1" applyFill="1" applyBorder="1" applyAlignment="1" applyProtection="1">
      <alignment horizontal="left" vertical="center" shrinkToFit="1"/>
      <protection locked="0"/>
    </xf>
    <xf numFmtId="0" fontId="7" fillId="33" borderId="58" xfId="62" applyFont="1" applyFill="1" applyBorder="1" applyAlignment="1" applyProtection="1">
      <alignment vertical="center" wrapText="1"/>
      <protection locked="0"/>
    </xf>
    <xf numFmtId="0" fontId="7" fillId="33" borderId="24" xfId="62" applyFont="1" applyFill="1" applyBorder="1" applyAlignment="1" applyProtection="1">
      <alignment vertical="center" wrapText="1"/>
      <protection locked="0"/>
    </xf>
    <xf numFmtId="0" fontId="7" fillId="33" borderId="25" xfId="62" applyFont="1" applyFill="1" applyBorder="1" applyAlignment="1" applyProtection="1">
      <alignment vertical="center" wrapText="1"/>
      <protection locked="0"/>
    </xf>
    <xf numFmtId="0" fontId="7" fillId="33" borderId="59" xfId="62" applyFont="1" applyFill="1" applyBorder="1" applyAlignment="1" applyProtection="1">
      <alignment vertical="center" wrapText="1"/>
      <protection locked="0"/>
    </xf>
    <xf numFmtId="0" fontId="7" fillId="33" borderId="20" xfId="62" applyFont="1" applyFill="1" applyBorder="1" applyAlignment="1" applyProtection="1">
      <alignment vertical="center" wrapText="1"/>
      <protection locked="0"/>
    </xf>
    <xf numFmtId="0" fontId="7" fillId="33" borderId="21" xfId="62" applyFont="1" applyFill="1" applyBorder="1" applyAlignment="1" applyProtection="1">
      <alignment vertical="center" wrapText="1"/>
      <protection locked="0"/>
    </xf>
    <xf numFmtId="38" fontId="7" fillId="34" borderId="12" xfId="50" applyFont="1" applyFill="1" applyBorder="1" applyAlignment="1" applyProtection="1">
      <alignment vertical="center"/>
      <protection locked="0"/>
    </xf>
    <xf numFmtId="0" fontId="7" fillId="33" borderId="60" xfId="62" applyFont="1" applyFill="1" applyBorder="1" applyAlignment="1" applyProtection="1">
      <alignment vertical="center" wrapText="1"/>
      <protection locked="0"/>
    </xf>
    <xf numFmtId="0" fontId="7" fillId="33" borderId="16" xfId="62" applyFont="1" applyFill="1" applyBorder="1" applyAlignment="1" applyProtection="1">
      <alignment vertical="center" wrapText="1"/>
      <protection locked="0"/>
    </xf>
    <xf numFmtId="0" fontId="7" fillId="33" borderId="17" xfId="62" applyFont="1" applyFill="1" applyBorder="1" applyAlignment="1" applyProtection="1">
      <alignment vertical="center" wrapText="1"/>
      <protection locked="0"/>
    </xf>
    <xf numFmtId="0" fontId="76" fillId="33" borderId="34" xfId="0" applyNumberFormat="1" applyFont="1" applyFill="1" applyBorder="1" applyAlignment="1" applyProtection="1">
      <alignment horizontal="left" vertical="top" wrapText="1"/>
      <protection locked="0"/>
    </xf>
    <xf numFmtId="0" fontId="76" fillId="33" borderId="27" xfId="0" applyNumberFormat="1" applyFont="1" applyFill="1" applyBorder="1" applyAlignment="1" applyProtection="1">
      <alignment horizontal="left" vertical="top" wrapText="1"/>
      <protection locked="0"/>
    </xf>
    <xf numFmtId="0" fontId="76" fillId="33" borderId="35" xfId="0" applyNumberFormat="1" applyFont="1" applyFill="1" applyBorder="1" applyAlignment="1" applyProtection="1">
      <alignment horizontal="left" vertical="top" wrapText="1"/>
      <protection locked="0"/>
    </xf>
    <xf numFmtId="0" fontId="76" fillId="33" borderId="36" xfId="0" applyNumberFormat="1" applyFont="1" applyFill="1" applyBorder="1" applyAlignment="1" applyProtection="1">
      <alignment horizontal="left" vertical="top" wrapText="1"/>
      <protection locked="0"/>
    </xf>
    <xf numFmtId="0" fontId="76" fillId="33" borderId="0" xfId="0" applyNumberFormat="1" applyFont="1" applyFill="1" applyBorder="1" applyAlignment="1" applyProtection="1">
      <alignment horizontal="left" vertical="top" wrapText="1"/>
      <protection locked="0"/>
    </xf>
    <xf numFmtId="0" fontId="76" fillId="33" borderId="37" xfId="0" applyNumberFormat="1" applyFont="1" applyFill="1" applyBorder="1" applyAlignment="1" applyProtection="1">
      <alignment horizontal="left" vertical="top" wrapText="1"/>
      <protection locked="0"/>
    </xf>
    <xf numFmtId="0" fontId="76" fillId="33" borderId="38" xfId="0" applyNumberFormat="1" applyFont="1" applyFill="1" applyBorder="1" applyAlignment="1" applyProtection="1">
      <alignment horizontal="left" vertical="top" wrapText="1"/>
      <protection locked="0"/>
    </xf>
    <xf numFmtId="0" fontId="76" fillId="33" borderId="14" xfId="0" applyNumberFormat="1" applyFont="1" applyFill="1" applyBorder="1" applyAlignment="1" applyProtection="1">
      <alignment horizontal="left" vertical="top" wrapText="1"/>
      <protection locked="0"/>
    </xf>
    <xf numFmtId="0" fontId="76" fillId="33" borderId="39" xfId="0" applyNumberFormat="1" applyFont="1" applyFill="1" applyBorder="1" applyAlignment="1" applyProtection="1">
      <alignment horizontal="left" vertical="top" wrapText="1"/>
      <protection locked="0"/>
    </xf>
    <xf numFmtId="0" fontId="7" fillId="34" borderId="11" xfId="62" applyFont="1" applyFill="1" applyBorder="1" applyAlignment="1" applyProtection="1">
      <alignment vertical="center"/>
      <protection locked="0"/>
    </xf>
    <xf numFmtId="0" fontId="7" fillId="34" borderId="12" xfId="62" applyFont="1" applyFill="1" applyBorder="1" applyAlignment="1" applyProtection="1">
      <alignment vertical="center"/>
      <protection locked="0"/>
    </xf>
    <xf numFmtId="49" fontId="7" fillId="33" borderId="59" xfId="62" applyNumberFormat="1" applyFont="1" applyFill="1" applyBorder="1" applyAlignment="1" applyProtection="1">
      <alignment vertical="center" wrapText="1"/>
      <protection locked="0"/>
    </xf>
    <xf numFmtId="49" fontId="7" fillId="33" borderId="21" xfId="62" applyNumberFormat="1" applyFont="1" applyFill="1" applyBorder="1" applyAlignment="1" applyProtection="1">
      <alignment vertical="center" wrapText="1"/>
      <protection locked="0"/>
    </xf>
    <xf numFmtId="49" fontId="7" fillId="33" borderId="58" xfId="62" applyNumberFormat="1" applyFont="1" applyFill="1" applyBorder="1" applyAlignment="1" applyProtection="1">
      <alignment vertical="center" wrapText="1"/>
      <protection locked="0"/>
    </xf>
    <xf numFmtId="49" fontId="7" fillId="33" borderId="25" xfId="62" applyNumberFormat="1" applyFont="1" applyFill="1" applyBorder="1" applyAlignment="1" applyProtection="1">
      <alignment vertical="center" wrapText="1"/>
      <protection locked="0"/>
    </xf>
    <xf numFmtId="0" fontId="78" fillId="0" borderId="0" xfId="0" applyFont="1" applyAlignment="1" applyProtection="1">
      <alignment horizontal="left" vertical="center" wrapText="1"/>
      <protection locked="0"/>
    </xf>
    <xf numFmtId="180" fontId="71" fillId="33" borderId="12" xfId="0" applyNumberFormat="1" applyFont="1" applyFill="1" applyBorder="1" applyAlignment="1" applyProtection="1">
      <alignment vertical="center" shrinkToFit="1"/>
      <protection locked="0"/>
    </xf>
    <xf numFmtId="0" fontId="82" fillId="34" borderId="11" xfId="62" applyFont="1" applyFill="1" applyBorder="1" applyAlignment="1" applyProtection="1">
      <alignment vertical="center"/>
      <protection locked="0"/>
    </xf>
    <xf numFmtId="0" fontId="82" fillId="34" borderId="12" xfId="62" applyFont="1" applyFill="1" applyBorder="1" applyAlignment="1" applyProtection="1">
      <alignment vertical="center"/>
      <protection locked="0"/>
    </xf>
    <xf numFmtId="38" fontId="82" fillId="34" borderId="12" xfId="50" applyFont="1" applyFill="1" applyBorder="1" applyAlignment="1" applyProtection="1">
      <alignment vertical="center"/>
      <protection locked="0"/>
    </xf>
    <xf numFmtId="0" fontId="77" fillId="0" borderId="0" xfId="0" applyFont="1" applyFill="1" applyBorder="1" applyAlignment="1" applyProtection="1">
      <alignment horizontal="left" vertical="center" wrapText="1"/>
      <protection locked="0"/>
    </xf>
    <xf numFmtId="49" fontId="7" fillId="33" borderId="60" xfId="62" applyNumberFormat="1" applyFont="1" applyFill="1" applyBorder="1" applyAlignment="1" applyProtection="1">
      <alignment vertical="center" wrapText="1"/>
      <protection locked="0"/>
    </xf>
    <xf numFmtId="49" fontId="7" fillId="33" borderId="17" xfId="62" applyNumberFormat="1" applyFont="1" applyFill="1" applyBorder="1" applyAlignment="1" applyProtection="1">
      <alignment vertical="center" wrapText="1"/>
      <protection locked="0"/>
    </xf>
    <xf numFmtId="0" fontId="71" fillId="35" borderId="11" xfId="0" applyNumberFormat="1" applyFont="1" applyFill="1" applyBorder="1" applyAlignment="1" applyProtection="1">
      <alignment horizontal="left" vertical="center" shrinkToFit="1"/>
      <protection/>
    </xf>
    <xf numFmtId="0" fontId="71" fillId="35" borderId="12" xfId="0" applyNumberFormat="1" applyFont="1" applyFill="1" applyBorder="1" applyAlignment="1" applyProtection="1">
      <alignment horizontal="left" vertical="center" shrinkToFit="1"/>
      <protection/>
    </xf>
    <xf numFmtId="0" fontId="71" fillId="35" borderId="13" xfId="0" applyNumberFormat="1" applyFont="1" applyFill="1" applyBorder="1" applyAlignment="1" applyProtection="1">
      <alignment horizontal="left" vertical="center" shrinkToFit="1"/>
      <protection/>
    </xf>
    <xf numFmtId="0" fontId="19" fillId="0" borderId="0" xfId="0" applyFont="1" applyBorder="1" applyAlignment="1" applyProtection="1">
      <alignment horizontal="left" vertical="top" wrapText="1"/>
      <protection locked="0"/>
    </xf>
    <xf numFmtId="0" fontId="76" fillId="0" borderId="0" xfId="0" applyFont="1" applyAlignment="1" applyProtection="1">
      <alignment horizontal="left" vertical="center"/>
      <protection locked="0"/>
    </xf>
    <xf numFmtId="0" fontId="89" fillId="0" borderId="0" xfId="0" applyFont="1" applyBorder="1" applyAlignment="1" applyProtection="1">
      <alignment horizontal="left" vertical="top" wrapText="1"/>
      <protection locked="0"/>
    </xf>
    <xf numFmtId="0" fontId="76" fillId="0" borderId="0" xfId="0" applyFont="1" applyBorder="1" applyAlignment="1" applyProtection="1">
      <alignment horizontal="left" vertical="center" wrapText="1"/>
      <protection locked="0"/>
    </xf>
    <xf numFmtId="0" fontId="88" fillId="33" borderId="11" xfId="0" applyNumberFormat="1" applyFont="1" applyFill="1" applyBorder="1" applyAlignment="1" applyProtection="1">
      <alignment horizontal="left" vertical="top" wrapText="1"/>
      <protection locked="0"/>
    </xf>
    <xf numFmtId="0" fontId="88" fillId="33" borderId="12" xfId="0" applyNumberFormat="1" applyFont="1" applyFill="1" applyBorder="1" applyAlignment="1" applyProtection="1">
      <alignment horizontal="left" vertical="top" wrapText="1"/>
      <protection locked="0"/>
    </xf>
    <xf numFmtId="0" fontId="88" fillId="33" borderId="13" xfId="0" applyNumberFormat="1" applyFont="1" applyFill="1" applyBorder="1" applyAlignment="1" applyProtection="1">
      <alignment horizontal="left" vertical="top" wrapText="1"/>
      <protection locked="0"/>
    </xf>
    <xf numFmtId="0" fontId="76" fillId="0" borderId="0" xfId="0" applyFont="1" applyBorder="1" applyAlignment="1" applyProtection="1">
      <alignment horizontal="left" vertical="top" wrapText="1"/>
      <protection locked="0"/>
    </xf>
    <xf numFmtId="0" fontId="88" fillId="33" borderId="11" xfId="0" applyNumberFormat="1" applyFont="1" applyFill="1" applyBorder="1" applyAlignment="1" applyProtection="1" quotePrefix="1">
      <alignment horizontal="left" vertical="top" wrapText="1"/>
      <protection locked="0"/>
    </xf>
    <xf numFmtId="180" fontId="71" fillId="35" borderId="12" xfId="0" applyNumberFormat="1" applyFont="1" applyFill="1" applyBorder="1" applyAlignment="1" applyProtection="1">
      <alignment vertical="center" shrinkToFit="1"/>
      <protection/>
    </xf>
    <xf numFmtId="38" fontId="7" fillId="34" borderId="12" xfId="50" applyFont="1" applyFill="1" applyBorder="1" applyAlignment="1" applyProtection="1">
      <alignment horizontal="center" vertical="center" shrinkToFit="1"/>
      <protection locked="0"/>
    </xf>
    <xf numFmtId="49" fontId="82" fillId="33" borderId="60" xfId="62" applyNumberFormat="1" applyFont="1" applyFill="1" applyBorder="1" applyAlignment="1" applyProtection="1">
      <alignment vertical="center" wrapText="1"/>
      <protection locked="0"/>
    </xf>
    <xf numFmtId="49" fontId="82" fillId="33" borderId="17" xfId="62" applyNumberFormat="1" applyFont="1" applyFill="1" applyBorder="1" applyAlignment="1" applyProtection="1">
      <alignment vertical="center" wrapText="1"/>
      <protection locked="0"/>
    </xf>
    <xf numFmtId="49" fontId="82" fillId="33" borderId="59" xfId="62" applyNumberFormat="1" applyFont="1" applyFill="1" applyBorder="1" applyAlignment="1" applyProtection="1">
      <alignment vertical="center" wrapText="1"/>
      <protection locked="0"/>
    </xf>
    <xf numFmtId="49" fontId="82" fillId="33" borderId="21" xfId="62" applyNumberFormat="1" applyFont="1" applyFill="1" applyBorder="1" applyAlignment="1" applyProtection="1">
      <alignment vertical="center" wrapText="1"/>
      <protection locked="0"/>
    </xf>
    <xf numFmtId="49" fontId="80" fillId="33" borderId="58" xfId="62" applyNumberFormat="1" applyFont="1" applyFill="1" applyBorder="1" applyAlignment="1" applyProtection="1">
      <alignment horizontal="left" vertical="center" wrapText="1"/>
      <protection locked="0"/>
    </xf>
    <xf numFmtId="49" fontId="80" fillId="33" borderId="25" xfId="62" applyNumberFormat="1" applyFont="1" applyFill="1" applyBorder="1" applyAlignment="1" applyProtection="1">
      <alignment horizontal="left" vertical="center" wrapText="1"/>
      <protection locked="0"/>
    </xf>
    <xf numFmtId="49" fontId="82" fillId="33" borderId="58" xfId="62" applyNumberFormat="1" applyFont="1" applyFill="1" applyBorder="1" applyAlignment="1" applyProtection="1">
      <alignment vertical="center" wrapText="1"/>
      <protection locked="0"/>
    </xf>
    <xf numFmtId="49" fontId="82" fillId="33" borderId="25" xfId="62" applyNumberFormat="1" applyFont="1" applyFill="1" applyBorder="1" applyAlignment="1" applyProtection="1">
      <alignment vertical="center" wrapText="1"/>
      <protection locked="0"/>
    </xf>
    <xf numFmtId="49" fontId="80" fillId="33" borderId="59" xfId="62" applyNumberFormat="1" applyFont="1" applyFill="1" applyBorder="1" applyAlignment="1" applyProtection="1">
      <alignment horizontal="left" vertical="center" wrapText="1"/>
      <protection locked="0"/>
    </xf>
    <xf numFmtId="49" fontId="80" fillId="33" borderId="21" xfId="62" applyNumberFormat="1" applyFont="1" applyFill="1" applyBorder="1" applyAlignment="1" applyProtection="1">
      <alignment horizontal="left" vertical="center" wrapText="1"/>
      <protection locked="0"/>
    </xf>
    <xf numFmtId="49" fontId="80" fillId="33" borderId="60" xfId="62" applyNumberFormat="1" applyFont="1" applyFill="1" applyBorder="1" applyAlignment="1" applyProtection="1">
      <alignment horizontal="left" vertical="center" wrapText="1"/>
      <protection locked="0"/>
    </xf>
    <xf numFmtId="49" fontId="80" fillId="33" borderId="17" xfId="62" applyNumberFormat="1" applyFont="1" applyFill="1" applyBorder="1" applyAlignment="1" applyProtection="1">
      <alignment horizontal="left" vertical="center" wrapText="1"/>
      <protection locked="0"/>
    </xf>
    <xf numFmtId="0" fontId="74" fillId="0" borderId="12"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74" fillId="0" borderId="62" xfId="0" applyFont="1" applyBorder="1" applyAlignment="1" applyProtection="1">
      <alignment horizontal="center" vertical="center"/>
      <protection locked="0"/>
    </xf>
    <xf numFmtId="0" fontId="74" fillId="0" borderId="63" xfId="0" applyFont="1" applyBorder="1" applyAlignment="1" applyProtection="1">
      <alignment horizontal="center" vertical="center"/>
      <protection locked="0"/>
    </xf>
    <xf numFmtId="0" fontId="71" fillId="33" borderId="34" xfId="0" applyNumberFormat="1" applyFont="1" applyFill="1" applyBorder="1" applyAlignment="1" applyProtection="1">
      <alignment horizontal="left" vertical="top" wrapText="1"/>
      <protection locked="0"/>
    </xf>
    <xf numFmtId="0" fontId="71" fillId="33" borderId="27" xfId="0" applyNumberFormat="1" applyFont="1" applyFill="1" applyBorder="1" applyAlignment="1" applyProtection="1">
      <alignment horizontal="left" vertical="top" wrapText="1"/>
      <protection locked="0"/>
    </xf>
    <xf numFmtId="0" fontId="71" fillId="33" borderId="35" xfId="0" applyNumberFormat="1" applyFont="1" applyFill="1" applyBorder="1" applyAlignment="1" applyProtection="1">
      <alignment horizontal="left" vertical="top" wrapText="1"/>
      <protection locked="0"/>
    </xf>
    <xf numFmtId="0" fontId="71" fillId="33" borderId="36" xfId="0" applyNumberFormat="1" applyFont="1" applyFill="1" applyBorder="1" applyAlignment="1" applyProtection="1">
      <alignment horizontal="left" vertical="top" wrapText="1"/>
      <protection locked="0"/>
    </xf>
    <xf numFmtId="0" fontId="71" fillId="33" borderId="0" xfId="0" applyNumberFormat="1" applyFont="1" applyFill="1" applyBorder="1" applyAlignment="1" applyProtection="1">
      <alignment horizontal="left" vertical="top" wrapText="1"/>
      <protection locked="0"/>
    </xf>
    <xf numFmtId="0" fontId="71" fillId="33" borderId="37" xfId="0" applyNumberFormat="1" applyFont="1" applyFill="1" applyBorder="1" applyAlignment="1" applyProtection="1">
      <alignment horizontal="left" vertical="top" wrapText="1"/>
      <protection locked="0"/>
    </xf>
    <xf numFmtId="0" fontId="71" fillId="33" borderId="38" xfId="0" applyNumberFormat="1" applyFont="1" applyFill="1" applyBorder="1" applyAlignment="1" applyProtection="1">
      <alignment horizontal="left" vertical="top" wrapText="1"/>
      <protection locked="0"/>
    </xf>
    <xf numFmtId="0" fontId="71" fillId="33" borderId="14" xfId="0" applyNumberFormat="1" applyFont="1" applyFill="1" applyBorder="1" applyAlignment="1" applyProtection="1">
      <alignment horizontal="left" vertical="top" wrapText="1"/>
      <protection locked="0"/>
    </xf>
    <xf numFmtId="0" fontId="71" fillId="33" borderId="39" xfId="0" applyNumberFormat="1" applyFont="1" applyFill="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361950</xdr:colOff>
      <xdr:row>2</xdr:row>
      <xdr:rowOff>114300</xdr:rowOff>
    </xdr:from>
    <xdr:ext cx="2895600" cy="561975"/>
    <xdr:sp>
      <xdr:nvSpPr>
        <xdr:cNvPr id="1" name="テキスト ボックス 1"/>
        <xdr:cNvSpPr txBox="1">
          <a:spLocks noChangeArrowheads="1"/>
        </xdr:cNvSpPr>
      </xdr:nvSpPr>
      <xdr:spPr>
        <a:xfrm>
          <a:off x="3514725" y="381000"/>
          <a:ext cx="2895600"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oneCellAnchor>
    <xdr:from>
      <xdr:col>1</xdr:col>
      <xdr:colOff>85725</xdr:colOff>
      <xdr:row>2</xdr:row>
      <xdr:rowOff>133350</xdr:rowOff>
    </xdr:from>
    <xdr:ext cx="2895600" cy="304800"/>
    <xdr:sp>
      <xdr:nvSpPr>
        <xdr:cNvPr id="2" name="テキスト ボックス 2"/>
        <xdr:cNvSpPr txBox="1">
          <a:spLocks noChangeArrowheads="1"/>
        </xdr:cNvSpPr>
      </xdr:nvSpPr>
      <xdr:spPr>
        <a:xfrm>
          <a:off x="152400" y="400050"/>
          <a:ext cx="2895600" cy="304800"/>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本提案書類はプロジェクト事業用です。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9</xdr:row>
      <xdr:rowOff>76200</xdr:rowOff>
    </xdr:from>
    <xdr:ext cx="4972050" cy="352425"/>
    <xdr:sp>
      <xdr:nvSpPr>
        <xdr:cNvPr id="1" name="テキスト ボックス 5"/>
        <xdr:cNvSpPr txBox="1">
          <a:spLocks noChangeArrowheads="1"/>
        </xdr:cNvSpPr>
      </xdr:nvSpPr>
      <xdr:spPr>
        <a:xfrm>
          <a:off x="619125" y="1628775"/>
          <a:ext cx="4972050" cy="352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関係機関調整</a:t>
          </a:r>
        </a:p>
      </xdr:txBody>
    </xdr:sp>
    <xdr:clientData/>
  </xdr:oneCellAnchor>
  <xdr:oneCellAnchor>
    <xdr:from>
      <xdr:col>2</xdr:col>
      <xdr:colOff>95250</xdr:colOff>
      <xdr:row>12</xdr:row>
      <xdr:rowOff>104775</xdr:rowOff>
    </xdr:from>
    <xdr:ext cx="1562100" cy="352425"/>
    <xdr:sp>
      <xdr:nvSpPr>
        <xdr:cNvPr id="2" name="テキスト ボックス 6"/>
        <xdr:cNvSpPr txBox="1">
          <a:spLocks noChangeArrowheads="1"/>
        </xdr:cNvSpPr>
      </xdr:nvSpPr>
      <xdr:spPr>
        <a:xfrm>
          <a:off x="600075" y="2200275"/>
          <a:ext cx="1562100" cy="352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2</xdr:col>
      <xdr:colOff>95250</xdr:colOff>
      <xdr:row>15</xdr:row>
      <xdr:rowOff>142875</xdr:rowOff>
    </xdr:from>
    <xdr:ext cx="1552575" cy="5705475"/>
    <xdr:sp>
      <xdr:nvSpPr>
        <xdr:cNvPr id="3" name="テキスト ボックス 7"/>
        <xdr:cNvSpPr txBox="1">
          <a:spLocks noChangeArrowheads="1"/>
        </xdr:cNvSpPr>
      </xdr:nvSpPr>
      <xdr:spPr>
        <a:xfrm>
          <a:off x="600075" y="2781300"/>
          <a:ext cx="1552575" cy="5705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oneCellAnchor>
    <xdr:from>
      <xdr:col>3</xdr:col>
      <xdr:colOff>95250</xdr:colOff>
      <xdr:row>12</xdr:row>
      <xdr:rowOff>114300</xdr:rowOff>
    </xdr:from>
    <xdr:ext cx="895350" cy="3581400"/>
    <xdr:sp>
      <xdr:nvSpPr>
        <xdr:cNvPr id="4" name="テキスト ボックス 8"/>
        <xdr:cNvSpPr txBox="1">
          <a:spLocks noChangeArrowheads="1"/>
        </xdr:cNvSpPr>
      </xdr:nvSpPr>
      <xdr:spPr>
        <a:xfrm>
          <a:off x="2486025" y="2209800"/>
          <a:ext cx="895350" cy="35814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3</xdr:col>
      <xdr:colOff>1457325</xdr:colOff>
      <xdr:row>12</xdr:row>
      <xdr:rowOff>142875</xdr:rowOff>
    </xdr:from>
    <xdr:ext cx="323850" cy="3533775"/>
    <xdr:sp>
      <xdr:nvSpPr>
        <xdr:cNvPr id="5" name="テキスト ボックス 9"/>
        <xdr:cNvSpPr txBox="1">
          <a:spLocks noChangeArrowheads="1"/>
        </xdr:cNvSpPr>
      </xdr:nvSpPr>
      <xdr:spPr>
        <a:xfrm>
          <a:off x="3848100" y="2238375"/>
          <a:ext cx="323850" cy="35337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nchor="ctr" vert="wordArtVertRtl"/>
        <a:p>
          <a:pPr algn="ctr">
            <a:defRPr/>
          </a:pPr>
          <a:r>
            <a:rPr lang="en-US" cap="none" sz="900" b="0" i="0" u="none" baseline="0">
              <a:solidFill>
                <a:srgbClr val="000000"/>
              </a:solidFill>
            </a:rPr>
            <a:t>民間有識者の招聘（○ヵ月）</a:t>
          </a:r>
        </a:p>
      </xdr:txBody>
    </xdr:sp>
    <xdr:clientData/>
  </xdr:oneCellAnchor>
  <xdr:oneCellAnchor>
    <xdr:from>
      <xdr:col>3</xdr:col>
      <xdr:colOff>933450</xdr:colOff>
      <xdr:row>19</xdr:row>
      <xdr:rowOff>0</xdr:rowOff>
    </xdr:from>
    <xdr:ext cx="581025" cy="685800"/>
    <xdr:sp>
      <xdr:nvSpPr>
        <xdr:cNvPr id="6" name="左右矢印 10"/>
        <xdr:cNvSpPr>
          <a:spLocks/>
        </xdr:cNvSpPr>
      </xdr:nvSpPr>
      <xdr:spPr>
        <a:xfrm>
          <a:off x="3324225" y="3362325"/>
          <a:ext cx="581025" cy="685800"/>
        </a:xfrm>
        <a:prstGeom prst="leftRightArrow">
          <a:avLst>
            <a:gd name="adj1" fmla="val -10671"/>
            <a:gd name="adj2" fmla="val -20101"/>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76200</xdr:colOff>
      <xdr:row>37</xdr:row>
      <xdr:rowOff>57150</xdr:rowOff>
    </xdr:from>
    <xdr:ext cx="1285875" cy="3657600"/>
    <xdr:sp>
      <xdr:nvSpPr>
        <xdr:cNvPr id="7" name="テキスト ボックス 12"/>
        <xdr:cNvSpPr txBox="1">
          <a:spLocks noChangeArrowheads="1"/>
        </xdr:cNvSpPr>
      </xdr:nvSpPr>
      <xdr:spPr>
        <a:xfrm>
          <a:off x="2466975" y="6677025"/>
          <a:ext cx="1285875" cy="36576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95250</xdr:rowOff>
    </xdr:from>
    <xdr:ext cx="4972050" cy="314325"/>
    <xdr:sp>
      <xdr:nvSpPr>
        <xdr:cNvPr id="8" name="テキスト ボックス 14"/>
        <xdr:cNvSpPr txBox="1">
          <a:spLocks noChangeArrowheads="1"/>
        </xdr:cNvSpPr>
      </xdr:nvSpPr>
      <xdr:spPr>
        <a:xfrm>
          <a:off x="619125" y="1104900"/>
          <a:ext cx="4972050" cy="3143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課題整理</a:t>
          </a:r>
        </a:p>
      </xdr:txBody>
    </xdr:sp>
    <xdr:clientData/>
  </xdr:oneCellAnchor>
  <xdr:oneCellAnchor>
    <xdr:from>
      <xdr:col>2</xdr:col>
      <xdr:colOff>95250</xdr:colOff>
      <xdr:row>60</xdr:row>
      <xdr:rowOff>57150</xdr:rowOff>
    </xdr:from>
    <xdr:ext cx="5029200" cy="504825"/>
    <xdr:sp>
      <xdr:nvSpPr>
        <xdr:cNvPr id="9" name="テキスト ボックス 15"/>
        <xdr:cNvSpPr txBox="1">
          <a:spLocks noChangeArrowheads="1"/>
        </xdr:cNvSpPr>
      </xdr:nvSpPr>
      <xdr:spPr>
        <a:xfrm>
          <a:off x="600075" y="10820400"/>
          <a:ext cx="5029200" cy="5048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○評価</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○今後の課題整理</a:t>
          </a:r>
        </a:p>
      </xdr:txBody>
    </xdr:sp>
    <xdr:clientData/>
  </xdr:oneCellAnchor>
  <xdr:oneCellAnchor>
    <xdr:from>
      <xdr:col>4</xdr:col>
      <xdr:colOff>133350</xdr:colOff>
      <xdr:row>12</xdr:row>
      <xdr:rowOff>114300</xdr:rowOff>
    </xdr:from>
    <xdr:ext cx="1266825" cy="3562350"/>
    <xdr:sp>
      <xdr:nvSpPr>
        <xdr:cNvPr id="10" name="テキスト ボックス 16"/>
        <xdr:cNvSpPr txBox="1">
          <a:spLocks noChangeArrowheads="1"/>
        </xdr:cNvSpPr>
      </xdr:nvSpPr>
      <xdr:spPr>
        <a:xfrm>
          <a:off x="4410075" y="2209800"/>
          <a:ext cx="1266825" cy="3562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900" b="0" i="0" u="none" baseline="0">
              <a:solidFill>
                <a:srgbClr val="000000"/>
              </a:solidFill>
            </a:rPr>
            <a:t>具体的検討</a:t>
          </a:r>
        </a:p>
      </xdr:txBody>
    </xdr:sp>
    <xdr:clientData/>
  </xdr:oneCellAnchor>
  <xdr:oneCellAnchor>
    <xdr:from>
      <xdr:col>4</xdr:col>
      <xdr:colOff>114300</xdr:colOff>
      <xdr:row>37</xdr:row>
      <xdr:rowOff>57150</xdr:rowOff>
    </xdr:from>
    <xdr:ext cx="1285875" cy="3638550"/>
    <xdr:sp>
      <xdr:nvSpPr>
        <xdr:cNvPr id="11" name="テキスト ボックス 17"/>
        <xdr:cNvSpPr txBox="1">
          <a:spLocks noChangeArrowheads="1"/>
        </xdr:cNvSpPr>
      </xdr:nvSpPr>
      <xdr:spPr>
        <a:xfrm>
          <a:off x="4391025" y="6677025"/>
          <a:ext cx="1285875" cy="3638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実施地域</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実施期間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実施内容</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p>
      </xdr:txBody>
    </xdr:sp>
    <xdr:clientData/>
  </xdr:oneCellAnchor>
  <xdr:twoCellAnchor>
    <xdr:from>
      <xdr:col>2</xdr:col>
      <xdr:colOff>876300</xdr:colOff>
      <xdr:row>11</xdr:row>
      <xdr:rowOff>76200</xdr:rowOff>
    </xdr:from>
    <xdr:to>
      <xdr:col>2</xdr:col>
      <xdr:colOff>876300</xdr:colOff>
      <xdr:row>12</xdr:row>
      <xdr:rowOff>104775</xdr:rowOff>
    </xdr:to>
    <xdr:sp>
      <xdr:nvSpPr>
        <xdr:cNvPr id="12" name="直線矢印コネクタ 19"/>
        <xdr:cNvSpPr>
          <a:spLocks/>
        </xdr:cNvSpPr>
      </xdr:nvSpPr>
      <xdr:spPr>
        <a:xfrm flipH="1">
          <a:off x="1381125" y="1990725"/>
          <a:ext cx="0" cy="209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876300</xdr:colOff>
      <xdr:row>14</xdr:row>
      <xdr:rowOff>76200</xdr:rowOff>
    </xdr:from>
    <xdr:to>
      <xdr:col>2</xdr:col>
      <xdr:colOff>876300</xdr:colOff>
      <xdr:row>15</xdr:row>
      <xdr:rowOff>142875</xdr:rowOff>
    </xdr:to>
    <xdr:sp>
      <xdr:nvSpPr>
        <xdr:cNvPr id="13" name="直線矢印コネクタ 22"/>
        <xdr:cNvSpPr>
          <a:spLocks/>
        </xdr:cNvSpPr>
      </xdr:nvSpPr>
      <xdr:spPr>
        <a:xfrm flipH="1">
          <a:off x="1381125" y="2533650"/>
          <a:ext cx="0" cy="247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876300</xdr:colOff>
      <xdr:row>47</xdr:row>
      <xdr:rowOff>57150</xdr:rowOff>
    </xdr:from>
    <xdr:to>
      <xdr:col>2</xdr:col>
      <xdr:colOff>876300</xdr:colOff>
      <xdr:row>60</xdr:row>
      <xdr:rowOff>57150</xdr:rowOff>
    </xdr:to>
    <xdr:sp>
      <xdr:nvSpPr>
        <xdr:cNvPr id="14" name="直線矢印コネクタ 25"/>
        <xdr:cNvSpPr>
          <a:spLocks/>
        </xdr:cNvSpPr>
      </xdr:nvSpPr>
      <xdr:spPr>
        <a:xfrm>
          <a:off x="1381125" y="8486775"/>
          <a:ext cx="0" cy="2333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11</xdr:row>
      <xdr:rowOff>57150</xdr:rowOff>
    </xdr:from>
    <xdr:to>
      <xdr:col>3</xdr:col>
      <xdr:colOff>542925</xdr:colOff>
      <xdr:row>12</xdr:row>
      <xdr:rowOff>114300</xdr:rowOff>
    </xdr:to>
    <xdr:sp>
      <xdr:nvSpPr>
        <xdr:cNvPr id="15" name="直線矢印コネクタ 34"/>
        <xdr:cNvSpPr>
          <a:spLocks/>
        </xdr:cNvSpPr>
      </xdr:nvSpPr>
      <xdr:spPr>
        <a:xfrm flipH="1">
          <a:off x="2933700" y="1971675"/>
          <a:ext cx="0" cy="238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542925</xdr:colOff>
      <xdr:row>32</xdr:row>
      <xdr:rowOff>76200</xdr:rowOff>
    </xdr:from>
    <xdr:to>
      <xdr:col>3</xdr:col>
      <xdr:colOff>542925</xdr:colOff>
      <xdr:row>37</xdr:row>
      <xdr:rowOff>76200</xdr:rowOff>
    </xdr:to>
    <xdr:sp>
      <xdr:nvSpPr>
        <xdr:cNvPr id="16" name="直線矢印コネクタ 38"/>
        <xdr:cNvSpPr>
          <a:spLocks/>
        </xdr:cNvSpPr>
      </xdr:nvSpPr>
      <xdr:spPr>
        <a:xfrm>
          <a:off x="2933700" y="5791200"/>
          <a:ext cx="0" cy="904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571500</xdr:colOff>
      <xdr:row>57</xdr:row>
      <xdr:rowOff>104775</xdr:rowOff>
    </xdr:from>
    <xdr:to>
      <xdr:col>3</xdr:col>
      <xdr:colOff>571500</xdr:colOff>
      <xdr:row>60</xdr:row>
      <xdr:rowOff>38100</xdr:rowOff>
    </xdr:to>
    <xdr:sp>
      <xdr:nvSpPr>
        <xdr:cNvPr id="17" name="直線矢印コネクタ 41"/>
        <xdr:cNvSpPr>
          <a:spLocks/>
        </xdr:cNvSpPr>
      </xdr:nvSpPr>
      <xdr:spPr>
        <a:xfrm>
          <a:off x="2962275" y="10344150"/>
          <a:ext cx="0" cy="45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57</xdr:row>
      <xdr:rowOff>76200</xdr:rowOff>
    </xdr:from>
    <xdr:to>
      <xdr:col>4</xdr:col>
      <xdr:colOff>771525</xdr:colOff>
      <xdr:row>60</xdr:row>
      <xdr:rowOff>76200</xdr:rowOff>
    </xdr:to>
    <xdr:sp>
      <xdr:nvSpPr>
        <xdr:cNvPr id="18" name="直線矢印コネクタ 43"/>
        <xdr:cNvSpPr>
          <a:spLocks/>
        </xdr:cNvSpPr>
      </xdr:nvSpPr>
      <xdr:spPr>
        <a:xfrm>
          <a:off x="5038725" y="10315575"/>
          <a:ext cx="9525" cy="523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32</xdr:row>
      <xdr:rowOff>57150</xdr:rowOff>
    </xdr:from>
    <xdr:to>
      <xdr:col>4</xdr:col>
      <xdr:colOff>771525</xdr:colOff>
      <xdr:row>37</xdr:row>
      <xdr:rowOff>57150</xdr:rowOff>
    </xdr:to>
    <xdr:sp>
      <xdr:nvSpPr>
        <xdr:cNvPr id="19" name="直線矢印コネクタ 44"/>
        <xdr:cNvSpPr>
          <a:spLocks/>
        </xdr:cNvSpPr>
      </xdr:nvSpPr>
      <xdr:spPr>
        <a:xfrm flipH="1">
          <a:off x="5038725" y="5772150"/>
          <a:ext cx="9525" cy="904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11</xdr:row>
      <xdr:rowOff>38100</xdr:rowOff>
    </xdr:from>
    <xdr:to>
      <xdr:col>4</xdr:col>
      <xdr:colOff>771525</xdr:colOff>
      <xdr:row>12</xdr:row>
      <xdr:rowOff>114300</xdr:rowOff>
    </xdr:to>
    <xdr:sp>
      <xdr:nvSpPr>
        <xdr:cNvPr id="20" name="直線矢印コネクタ 47"/>
        <xdr:cNvSpPr>
          <a:spLocks/>
        </xdr:cNvSpPr>
      </xdr:nvSpPr>
      <xdr:spPr>
        <a:xfrm flipH="1">
          <a:off x="5038725" y="1952625"/>
          <a:ext cx="9525" cy="2571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704850</xdr:colOff>
      <xdr:row>8</xdr:row>
      <xdr:rowOff>47625</xdr:rowOff>
    </xdr:from>
    <xdr:to>
      <xdr:col>3</xdr:col>
      <xdr:colOff>704850</xdr:colOff>
      <xdr:row>9</xdr:row>
      <xdr:rowOff>76200</xdr:rowOff>
    </xdr:to>
    <xdr:sp>
      <xdr:nvSpPr>
        <xdr:cNvPr id="21" name="直線矢印コネクタ 54"/>
        <xdr:cNvSpPr>
          <a:spLocks/>
        </xdr:cNvSpPr>
      </xdr:nvSpPr>
      <xdr:spPr>
        <a:xfrm>
          <a:off x="3095625" y="1419225"/>
          <a:ext cx="0" cy="209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1295400</xdr:colOff>
      <xdr:row>28</xdr:row>
      <xdr:rowOff>57150</xdr:rowOff>
    </xdr:from>
    <xdr:ext cx="3400425" cy="2895600"/>
    <xdr:sp>
      <xdr:nvSpPr>
        <xdr:cNvPr id="1" name="正方形/長方形 1"/>
        <xdr:cNvSpPr>
          <a:spLocks/>
        </xdr:cNvSpPr>
      </xdr:nvSpPr>
      <xdr:spPr>
        <a:xfrm>
          <a:off x="1590675" y="7067550"/>
          <a:ext cx="3400425" cy="289560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提案団体</a:t>
          </a:r>
          <a:r>
            <a:rPr lang="en-US" cap="none" sz="1100" b="1" i="0" u="none" baseline="0">
              <a:solidFill>
                <a:srgbClr val="000000"/>
              </a:solidFill>
            </a:rPr>
            <a:t>】</a:t>
          </a:r>
        </a:p>
      </xdr:txBody>
    </xdr:sp>
    <xdr:clientData/>
  </xdr:oneCellAnchor>
  <xdr:oneCellAnchor>
    <xdr:from>
      <xdr:col>2</xdr:col>
      <xdr:colOff>1419225</xdr:colOff>
      <xdr:row>30</xdr:row>
      <xdr:rowOff>0</xdr:rowOff>
    </xdr:from>
    <xdr:ext cx="1381125" cy="1028700"/>
    <xdr:sp>
      <xdr:nvSpPr>
        <xdr:cNvPr id="2" name="角丸四角形 3"/>
        <xdr:cNvSpPr>
          <a:spLocks/>
        </xdr:cNvSpPr>
      </xdr:nvSpPr>
      <xdr:spPr>
        <a:xfrm>
          <a:off x="1714500" y="737235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Ａ</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3</xdr:col>
      <xdr:colOff>704850</xdr:colOff>
      <xdr:row>30</xdr:row>
      <xdr:rowOff>9525</xdr:rowOff>
    </xdr:from>
    <xdr:ext cx="1362075" cy="1028700"/>
    <xdr:sp>
      <xdr:nvSpPr>
        <xdr:cNvPr id="3" name="角丸四角形 4"/>
        <xdr:cNvSpPr>
          <a:spLocks/>
        </xdr:cNvSpPr>
      </xdr:nvSpPr>
      <xdr:spPr>
        <a:xfrm>
          <a:off x="3267075" y="7381875"/>
          <a:ext cx="136207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Ｂ</a:t>
          </a:r>
          <a:r>
            <a:rPr lang="en-US" cap="none" sz="900" b="0" i="0" u="none" baseline="0">
              <a:solidFill>
                <a:srgbClr val="000000"/>
              </a:solidFill>
            </a:rPr>
            <a:t>
</a:t>
          </a:r>
          <a:r>
            <a:rPr lang="en-US" cap="none" sz="900" b="0" i="0" u="none" baseline="0">
              <a:solidFill>
                <a:srgbClr val="000000"/>
              </a:solidFill>
            </a:rPr>
            <a:t>・システム開発</a:t>
          </a:r>
          <a:r>
            <a:rPr lang="en-US" cap="none" sz="900" b="0" i="0" u="none" baseline="0">
              <a:solidFill>
                <a:srgbClr val="000000"/>
              </a:solidFill>
            </a:rPr>
            <a:t>
</a:t>
          </a:r>
          <a:r>
            <a:rPr lang="en-US" cap="none" sz="900" b="0" i="0" u="none" baseline="0">
              <a:solidFill>
                <a:srgbClr val="000000"/>
              </a:solidFill>
            </a:rPr>
            <a:t>（○○システムの開発）</a:t>
          </a:r>
        </a:p>
      </xdr:txBody>
    </xdr:sp>
    <xdr:clientData/>
  </xdr:oneCellAnchor>
  <xdr:oneCellAnchor>
    <xdr:from>
      <xdr:col>2</xdr:col>
      <xdr:colOff>1419225</xdr:colOff>
      <xdr:row>37</xdr:row>
      <xdr:rowOff>19050</xdr:rowOff>
    </xdr:from>
    <xdr:ext cx="1381125" cy="1038225"/>
    <xdr:sp>
      <xdr:nvSpPr>
        <xdr:cNvPr id="4" name="角丸四角形 5"/>
        <xdr:cNvSpPr>
          <a:spLocks/>
        </xdr:cNvSpPr>
      </xdr:nvSpPr>
      <xdr:spPr>
        <a:xfrm>
          <a:off x="1714500" y="8658225"/>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Ｃ</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714375</xdr:colOff>
      <xdr:row>37</xdr:row>
      <xdr:rowOff>19050</xdr:rowOff>
    </xdr:from>
    <xdr:ext cx="1381125" cy="1038225"/>
    <xdr:sp>
      <xdr:nvSpPr>
        <xdr:cNvPr id="5" name="角丸四角形 6"/>
        <xdr:cNvSpPr>
          <a:spLocks/>
        </xdr:cNvSpPr>
      </xdr:nvSpPr>
      <xdr:spPr>
        <a:xfrm>
          <a:off x="3276600" y="8658225"/>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Ｄ</a:t>
          </a:r>
          <a:r>
            <a:rPr lang="en-US" cap="none" sz="900" b="0" i="0" u="none" baseline="0">
              <a:solidFill>
                <a:srgbClr val="000000"/>
              </a:solidFill>
            </a:rPr>
            <a:t>
</a:t>
          </a:r>
          <a:r>
            <a:rPr lang="en-US" cap="none" sz="900" b="0" i="0" u="none" baseline="0">
              <a:solidFill>
                <a:srgbClr val="000000"/>
              </a:solidFill>
            </a:rPr>
            <a:t>・事業広報</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O68"/>
  <sheetViews>
    <sheetView showGridLines="0" tabSelected="1" view="pageBreakPreview" zoomScaleSheetLayoutView="100" zoomScalePageLayoutView="0" workbookViewId="0" topLeftCell="A1">
      <selection activeCell="A1" sqref="A1"/>
    </sheetView>
  </sheetViews>
  <sheetFormatPr defaultColWidth="8.8515625" defaultRowHeight="15"/>
  <cols>
    <col min="1" max="1" width="0.9921875" style="1" customWidth="1"/>
    <col min="2" max="5" width="2.7109375" style="1" customWidth="1"/>
    <col min="6" max="16384" width="8.8515625" style="1" customWidth="1"/>
  </cols>
  <sheetData>
    <row r="1" ht="6" customHeight="1"/>
    <row r="2" spans="2:15" ht="15">
      <c r="B2" s="197" t="s">
        <v>262</v>
      </c>
      <c r="C2" s="197"/>
      <c r="D2" s="197"/>
      <c r="E2" s="197"/>
      <c r="F2" s="197"/>
      <c r="G2" s="197"/>
      <c r="H2" s="197"/>
      <c r="I2" s="197"/>
      <c r="J2" s="197"/>
      <c r="K2" s="197"/>
      <c r="L2" s="197"/>
      <c r="M2" s="197"/>
      <c r="N2" s="197"/>
      <c r="O2" s="197"/>
    </row>
    <row r="3" ht="12.75"/>
    <row r="4" ht="12.75"/>
    <row r="5" ht="12.75"/>
    <row r="6" ht="12.75"/>
    <row r="7" ht="12.75">
      <c r="B7" s="2" t="s">
        <v>155</v>
      </c>
    </row>
    <row r="8" ht="12.75">
      <c r="C8" s="1" t="s">
        <v>156</v>
      </c>
    </row>
    <row r="10" spans="3:4" ht="12.75">
      <c r="C10" s="1" t="s">
        <v>157</v>
      </c>
      <c r="D10" s="1" t="s">
        <v>158</v>
      </c>
    </row>
    <row r="11" ht="4.5" customHeight="1"/>
    <row r="12" ht="12.75">
      <c r="F12" s="3" t="s">
        <v>159</v>
      </c>
    </row>
    <row r="14" spans="3:4" ht="12.75">
      <c r="C14" s="1" t="s">
        <v>160</v>
      </c>
      <c r="D14" s="1" t="s">
        <v>161</v>
      </c>
    </row>
    <row r="15" ht="4.5" customHeight="1"/>
    <row r="16" ht="12.75">
      <c r="F16" s="86" t="s">
        <v>162</v>
      </c>
    </row>
    <row r="18" spans="3:4" ht="12.75">
      <c r="C18" s="1" t="s">
        <v>160</v>
      </c>
      <c r="D18" s="1" t="s">
        <v>163</v>
      </c>
    </row>
    <row r="19" ht="12.75">
      <c r="D19" s="1" t="s">
        <v>164</v>
      </c>
    </row>
    <row r="20" ht="12.75">
      <c r="D20" s="1" t="s">
        <v>165</v>
      </c>
    </row>
    <row r="22" spans="3:4" ht="12.75">
      <c r="C22" s="1" t="s">
        <v>160</v>
      </c>
      <c r="D22" s="1" t="s">
        <v>166</v>
      </c>
    </row>
    <row r="24" spans="3:4" ht="12.75">
      <c r="C24" s="1" t="s">
        <v>160</v>
      </c>
      <c r="D24" s="1" t="s">
        <v>269</v>
      </c>
    </row>
    <row r="25" ht="12.75">
      <c r="D25" s="1" t="s">
        <v>167</v>
      </c>
    </row>
    <row r="26" ht="12.75">
      <c r="D26" s="1" t="s">
        <v>265</v>
      </c>
    </row>
    <row r="27" spans="4:15" ht="25.5" customHeight="1">
      <c r="D27" s="196" t="s">
        <v>270</v>
      </c>
      <c r="E27" s="196"/>
      <c r="F27" s="196"/>
      <c r="G27" s="196"/>
      <c r="H27" s="196"/>
      <c r="I27" s="196"/>
      <c r="J27" s="196"/>
      <c r="K27" s="196"/>
      <c r="L27" s="196"/>
      <c r="M27" s="196"/>
      <c r="N27" s="196"/>
      <c r="O27" s="196"/>
    </row>
    <row r="29" spans="3:4" ht="12.75">
      <c r="C29" s="1" t="s">
        <v>160</v>
      </c>
      <c r="D29" s="1" t="s">
        <v>168</v>
      </c>
    </row>
    <row r="30" ht="12.75">
      <c r="D30" s="1" t="s">
        <v>169</v>
      </c>
    </row>
    <row r="32" spans="3:4" ht="12.75">
      <c r="C32" s="1" t="s">
        <v>160</v>
      </c>
      <c r="D32" s="1" t="s">
        <v>170</v>
      </c>
    </row>
    <row r="33" ht="12.75">
      <c r="D33" s="1" t="s">
        <v>171</v>
      </c>
    </row>
    <row r="35" ht="12.75">
      <c r="B35" s="2" t="s">
        <v>172</v>
      </c>
    </row>
    <row r="36" ht="12.75">
      <c r="C36" s="1" t="s">
        <v>173</v>
      </c>
    </row>
    <row r="38" ht="12.75">
      <c r="C38" s="2" t="s">
        <v>174</v>
      </c>
    </row>
    <row r="39" ht="12.75">
      <c r="C39" s="2"/>
    </row>
    <row r="40" ht="12.75">
      <c r="E40" s="1" t="s">
        <v>255</v>
      </c>
    </row>
    <row r="41" spans="6:8" ht="12.75">
      <c r="F41" s="1" t="s">
        <v>175</v>
      </c>
      <c r="H41" s="1" t="s">
        <v>258</v>
      </c>
    </row>
    <row r="42" spans="6:8" ht="12.75">
      <c r="F42" s="1" t="s">
        <v>176</v>
      </c>
      <c r="H42" s="1" t="s">
        <v>259</v>
      </c>
    </row>
    <row r="43" spans="6:8" ht="12.75">
      <c r="F43" s="1" t="s">
        <v>177</v>
      </c>
      <c r="H43" s="1" t="s">
        <v>260</v>
      </c>
    </row>
    <row r="44" spans="6:8" ht="12.75">
      <c r="F44" s="1" t="s">
        <v>178</v>
      </c>
      <c r="H44" s="1" t="s">
        <v>258</v>
      </c>
    </row>
    <row r="45" spans="6:8" ht="12.75">
      <c r="F45" s="1" t="s">
        <v>179</v>
      </c>
      <c r="H45" s="1" t="s">
        <v>260</v>
      </c>
    </row>
    <row r="46" spans="6:8" ht="12.75">
      <c r="F46" s="1" t="s">
        <v>180</v>
      </c>
      <c r="H46" s="1" t="s">
        <v>258</v>
      </c>
    </row>
    <row r="47" spans="6:8" ht="12.75">
      <c r="F47" s="1" t="s">
        <v>181</v>
      </c>
      <c r="H47" s="1" t="s">
        <v>261</v>
      </c>
    </row>
    <row r="49" ht="12.75">
      <c r="E49" s="1" t="s">
        <v>256</v>
      </c>
    </row>
    <row r="50" spans="6:8" ht="12.75">
      <c r="F50" s="1" t="s">
        <v>182</v>
      </c>
      <c r="H50" s="1" t="s">
        <v>258</v>
      </c>
    </row>
    <row r="51" spans="6:8" ht="12.75">
      <c r="F51" s="1" t="s">
        <v>176</v>
      </c>
      <c r="H51" s="1" t="s">
        <v>259</v>
      </c>
    </row>
    <row r="52" spans="6:8" ht="12.75">
      <c r="F52" s="1" t="s">
        <v>177</v>
      </c>
      <c r="H52" s="1" t="s">
        <v>260</v>
      </c>
    </row>
    <row r="53" spans="6:8" ht="12.75">
      <c r="F53" s="1" t="s">
        <v>178</v>
      </c>
      <c r="H53" s="1" t="s">
        <v>258</v>
      </c>
    </row>
    <row r="54" spans="6:8" ht="12.75">
      <c r="F54" s="1" t="s">
        <v>179</v>
      </c>
      <c r="H54" s="1" t="s">
        <v>260</v>
      </c>
    </row>
    <row r="56" ht="12.75">
      <c r="C56" s="2" t="s">
        <v>183</v>
      </c>
    </row>
    <row r="58" spans="4:5" ht="12.75">
      <c r="D58" s="4"/>
      <c r="E58" s="1" t="s">
        <v>184</v>
      </c>
    </row>
    <row r="59" ht="12.75">
      <c r="D59" s="4"/>
    </row>
    <row r="60" ht="12.75">
      <c r="E60" s="1" t="s">
        <v>185</v>
      </c>
    </row>
    <row r="61" ht="12.75">
      <c r="F61" s="1" t="s">
        <v>186</v>
      </c>
    </row>
    <row r="62" ht="12.75">
      <c r="F62" s="1" t="s">
        <v>187</v>
      </c>
    </row>
    <row r="64" ht="12.75">
      <c r="F64" s="1" t="s">
        <v>188</v>
      </c>
    </row>
    <row r="65" ht="12.75">
      <c r="F65" s="1" t="s">
        <v>189</v>
      </c>
    </row>
    <row r="66" ht="12.75">
      <c r="F66" s="1" t="s">
        <v>267</v>
      </c>
    </row>
    <row r="68" ht="12.75">
      <c r="N68" s="1" t="s">
        <v>190</v>
      </c>
    </row>
  </sheetData>
  <sheetProtection password="CA0F" sheet="1"/>
  <mergeCells count="2">
    <mergeCell ref="D27:O27"/>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91" r:id="rId2"/>
  <headerFooter>
    <oddHeader>&amp;R&amp;A</oddHeader>
  </headerFooter>
  <drawing r:id="rId1"/>
</worksheet>
</file>

<file path=xl/worksheets/sheet2.xml><?xml version="1.0" encoding="utf-8"?>
<worksheet xmlns="http://schemas.openxmlformats.org/spreadsheetml/2006/main" xmlns:r="http://schemas.openxmlformats.org/officeDocument/2006/relationships">
  <dimension ref="A2:AB56"/>
  <sheetViews>
    <sheetView showGridLines="0" view="pageBreakPreview" zoomScaleNormal="85" zoomScaleSheetLayoutView="100" zoomScalePageLayoutView="0" workbookViewId="0" topLeftCell="A1">
      <selection activeCell="A1" sqref="A1"/>
    </sheetView>
  </sheetViews>
  <sheetFormatPr defaultColWidth="8.8515625" defaultRowHeight="15"/>
  <cols>
    <col min="1" max="1" width="1.7109375" style="5" customWidth="1"/>
    <col min="2" max="2" width="2.7109375" style="6" customWidth="1"/>
    <col min="3" max="3" width="28.28125" style="6" customWidth="1"/>
    <col min="4" max="4" width="34.00390625" style="6" customWidth="1"/>
    <col min="5" max="5" width="24.421875" style="6" customWidth="1"/>
    <col min="6" max="6" width="7.7109375" style="6" customWidth="1"/>
    <col min="7" max="26" width="8.8515625" style="6" customWidth="1"/>
    <col min="27" max="27" width="25.00390625" style="6" bestFit="1" customWidth="1"/>
    <col min="28" max="28" width="15.57421875" style="6" customWidth="1"/>
    <col min="29" max="16384" width="8.8515625" style="6" customWidth="1"/>
  </cols>
  <sheetData>
    <row r="1" ht="5.25" customHeight="1"/>
    <row r="2" spans="2:6" ht="18">
      <c r="B2" s="204" t="s">
        <v>103</v>
      </c>
      <c r="C2" s="204"/>
      <c r="D2" s="204"/>
      <c r="E2" s="204"/>
      <c r="F2" s="204"/>
    </row>
    <row r="3" spans="1:28" s="125" customFormat="1" ht="15.75">
      <c r="A3" s="163"/>
      <c r="B3" s="211" t="s">
        <v>124</v>
      </c>
      <c r="C3" s="211"/>
      <c r="D3" s="211"/>
      <c r="E3" s="211"/>
      <c r="F3" s="211"/>
      <c r="AA3" s="130" t="s">
        <v>125</v>
      </c>
      <c r="AB3" s="130" t="s">
        <v>126</v>
      </c>
    </row>
    <row r="4" spans="1:28" s="125" customFormat="1" ht="13.5" customHeight="1">
      <c r="A4" s="163"/>
      <c r="B4" s="186"/>
      <c r="C4" s="186"/>
      <c r="D4" s="186"/>
      <c r="E4" s="186"/>
      <c r="F4" s="186"/>
      <c r="AA4" s="130"/>
      <c r="AB4" s="130"/>
    </row>
    <row r="5" spans="2:28" ht="15">
      <c r="B5" s="8"/>
      <c r="C5" s="8"/>
      <c r="D5" s="8"/>
      <c r="E5" s="205" t="s">
        <v>272</v>
      </c>
      <c r="F5" s="205"/>
      <c r="Z5" s="6" t="s">
        <v>138</v>
      </c>
      <c r="AA5" s="125" t="s">
        <v>127</v>
      </c>
      <c r="AB5" s="126" t="str">
        <f>+E5</f>
        <v>平成XX年XX月XX日</v>
      </c>
    </row>
    <row r="6" spans="2:28" ht="14.25">
      <c r="B6" s="8"/>
      <c r="C6" s="8"/>
      <c r="D6" s="8"/>
      <c r="E6" s="8"/>
      <c r="F6" s="8"/>
      <c r="AA6" s="6" t="s">
        <v>129</v>
      </c>
      <c r="AB6" s="127" t="str">
        <f>+D9</f>
        <v>（提案団体名を記入）　例）「新しい東北」を考える会</v>
      </c>
    </row>
    <row r="7" spans="2:28" ht="14.25">
      <c r="B7" s="8" t="s">
        <v>17</v>
      </c>
      <c r="C7" s="8"/>
      <c r="D7" s="8"/>
      <c r="E7" s="8"/>
      <c r="F7" s="8"/>
      <c r="AA7" s="6" t="s">
        <v>130</v>
      </c>
      <c r="AB7" s="127" t="str">
        <f>+D10</f>
        <v>（提案団体の代表者役職・氏名を記入）　例）代表取締役　復興太郎</v>
      </c>
    </row>
    <row r="8" spans="2:28" ht="14.25">
      <c r="B8" s="8"/>
      <c r="C8" s="8"/>
      <c r="D8" s="8"/>
      <c r="E8" s="8"/>
      <c r="F8" s="8"/>
      <c r="AA8" s="6" t="s">
        <v>131</v>
      </c>
      <c r="AB8" s="127" t="str">
        <f>+C16</f>
        <v>（提案名を記入）</v>
      </c>
    </row>
    <row r="9" spans="2:28" ht="19.5" customHeight="1">
      <c r="B9" s="8"/>
      <c r="C9" s="8"/>
      <c r="D9" s="210" t="str">
        <f>+C35</f>
        <v>（提案団体名を記入）　例）「新しい東北」を考える会</v>
      </c>
      <c r="E9" s="210"/>
      <c r="F9" s="8"/>
      <c r="AA9" s="6" t="s">
        <v>132</v>
      </c>
      <c r="AB9" s="128">
        <f>+D20</f>
        <v>0</v>
      </c>
    </row>
    <row r="10" spans="2:28" ht="24.75" customHeight="1">
      <c r="B10" s="8"/>
      <c r="C10" s="8"/>
      <c r="D10" s="206" t="str">
        <f>+C45</f>
        <v>（提案団体の代表者役職・氏名を記入）　例）代表取締役　復興太郎</v>
      </c>
      <c r="E10" s="206"/>
      <c r="F10" s="194" t="s">
        <v>18</v>
      </c>
      <c r="AA10" s="6" t="s">
        <v>133</v>
      </c>
      <c r="AB10" s="127" t="str">
        <f>+C27</f>
        <v>※上の該当テーマを一つ選択してください</v>
      </c>
    </row>
    <row r="11" spans="2:28" ht="13.5">
      <c r="B11" s="8"/>
      <c r="C11" s="8"/>
      <c r="D11" s="8"/>
      <c r="E11" s="8"/>
      <c r="F11" s="8"/>
      <c r="AA11" s="6" t="s">
        <v>134</v>
      </c>
      <c r="AB11" s="127" t="str">
        <f>+C31</f>
        <v>（対象地域を記入）　例）岩手県宮古市、山田町、釜石市、宮城県仙台市、石巻市</v>
      </c>
    </row>
    <row r="12" spans="2:28" ht="13.5">
      <c r="B12" s="164"/>
      <c r="C12" s="8" t="s">
        <v>104</v>
      </c>
      <c r="D12" s="8"/>
      <c r="E12" s="8"/>
      <c r="F12" s="8"/>
      <c r="AA12" s="6" t="s">
        <v>135</v>
      </c>
      <c r="AB12" s="127" t="str">
        <f>+C40</f>
        <v>（提案団体の代表団体名を記入）　例）特定非営利活動法人「新しい東北」ネットワーク</v>
      </c>
    </row>
    <row r="13" spans="2:28" ht="13.5">
      <c r="B13" s="8"/>
      <c r="C13" s="8"/>
      <c r="D13" s="8"/>
      <c r="E13" s="8"/>
      <c r="F13" s="8"/>
      <c r="AA13" s="6" t="s">
        <v>73</v>
      </c>
      <c r="AB13" s="127" t="str">
        <f>+D49</f>
        <v>（ご担当者様の氏名を記入）</v>
      </c>
    </row>
    <row r="14" spans="2:28" ht="13.5">
      <c r="B14" s="7" t="s">
        <v>19</v>
      </c>
      <c r="C14" s="8"/>
      <c r="D14" s="8"/>
      <c r="E14" s="8"/>
      <c r="F14" s="8"/>
      <c r="AA14" s="6" t="s">
        <v>55</v>
      </c>
      <c r="AB14" s="127" t="str">
        <f>+D50</f>
        <v>（ご担当者様の所属団体名を記入）</v>
      </c>
    </row>
    <row r="15" spans="2:28" ht="13.5">
      <c r="B15" s="8"/>
      <c r="C15" s="12" t="s">
        <v>83</v>
      </c>
      <c r="D15" s="8"/>
      <c r="E15" s="8"/>
      <c r="F15" s="8"/>
      <c r="AA15" s="6" t="s">
        <v>72</v>
      </c>
      <c r="AB15" s="127" t="str">
        <f>+D51</f>
        <v>（ご担当者様の役職を記入）</v>
      </c>
    </row>
    <row r="16" spans="2:28" ht="24.75" customHeight="1">
      <c r="B16" s="7"/>
      <c r="C16" s="198" t="s">
        <v>90</v>
      </c>
      <c r="D16" s="199"/>
      <c r="E16" s="199"/>
      <c r="F16" s="200"/>
      <c r="H16" s="6">
        <f>LEN(C16)</f>
        <v>8</v>
      </c>
      <c r="I16" s="6" t="s">
        <v>273</v>
      </c>
      <c r="AA16" s="6" t="s">
        <v>53</v>
      </c>
      <c r="AB16" s="127" t="str">
        <f>ASC(D52)</f>
        <v>〒 (郵便番号と住所を記入)</v>
      </c>
    </row>
    <row r="17" spans="2:28" ht="9.75" customHeight="1">
      <c r="B17" s="8"/>
      <c r="C17" s="8"/>
      <c r="D17" s="8"/>
      <c r="E17" s="8"/>
      <c r="F17" s="8"/>
      <c r="AA17" s="6" t="s">
        <v>136</v>
      </c>
      <c r="AB17" s="127" t="str">
        <f>ASC(D53)</f>
        <v>(電話番号を記入)</v>
      </c>
    </row>
    <row r="18" spans="2:28" ht="13.5">
      <c r="B18" s="7" t="s">
        <v>20</v>
      </c>
      <c r="C18" s="8"/>
      <c r="D18" s="8"/>
      <c r="E18" s="8"/>
      <c r="F18" s="8"/>
      <c r="AA18" s="6" t="s">
        <v>137</v>
      </c>
      <c r="AB18" s="127" t="str">
        <f>ASC(D54)</f>
        <v>(ﾒｰﾙｱﾄﾞﾚｽを記入)</v>
      </c>
    </row>
    <row r="19" spans="2:28" ht="13.5">
      <c r="B19" s="8"/>
      <c r="C19" s="12" t="s">
        <v>82</v>
      </c>
      <c r="D19" s="8"/>
      <c r="E19" s="8"/>
      <c r="F19" s="8"/>
      <c r="Z19" s="6" t="s">
        <v>139</v>
      </c>
      <c r="AA19" s="6" t="s">
        <v>140</v>
      </c>
      <c r="AB19" s="127">
        <f>ASC('様式１－１'!C22)</f>
      </c>
    </row>
    <row r="20" spans="2:28" ht="24.75" customHeight="1">
      <c r="B20" s="7"/>
      <c r="C20" s="165"/>
      <c r="D20" s="133">
        <v>0</v>
      </c>
      <c r="E20" s="166"/>
      <c r="F20" s="167"/>
      <c r="AA20" s="6" t="s">
        <v>141</v>
      </c>
      <c r="AB20" s="127">
        <f>+ASC('様式１－１'!C26)</f>
      </c>
    </row>
    <row r="21" spans="2:28" ht="9.75" customHeight="1">
      <c r="B21" s="8"/>
      <c r="C21" s="8"/>
      <c r="D21" s="8"/>
      <c r="E21" s="8"/>
      <c r="F21" s="8"/>
      <c r="AA21" s="6" t="s">
        <v>142</v>
      </c>
      <c r="AB21" s="127">
        <f>+ASC('様式１－１'!C38)</f>
      </c>
    </row>
    <row r="22" spans="2:28" ht="13.5">
      <c r="B22" s="7" t="s">
        <v>37</v>
      </c>
      <c r="C22" s="8"/>
      <c r="D22" s="8"/>
      <c r="E22" s="8"/>
      <c r="F22" s="8"/>
      <c r="L22" s="5"/>
      <c r="AA22" s="6" t="s">
        <v>146</v>
      </c>
      <c r="AB22" s="127">
        <f>+ASC('様式１－１'!C204)</f>
      </c>
    </row>
    <row r="23" spans="2:28" ht="13.5">
      <c r="B23" s="7"/>
      <c r="C23" s="12" t="s">
        <v>151</v>
      </c>
      <c r="D23" s="8"/>
      <c r="E23" s="8"/>
      <c r="F23" s="8"/>
      <c r="AA23" s="6" t="s">
        <v>154</v>
      </c>
      <c r="AB23" s="6">
        <f>+'様式１－１'!R32</f>
        <v>1</v>
      </c>
    </row>
    <row r="24" spans="2:28" ht="9.75" customHeight="1">
      <c r="B24" s="7"/>
      <c r="AA24" s="6" t="s">
        <v>243</v>
      </c>
      <c r="AB24" s="6" t="str">
        <f>+'様式１－１'!C65</f>
        <v>（例）プログラムの検証</v>
      </c>
    </row>
    <row r="25" spans="2:28" ht="54.75" customHeight="1">
      <c r="B25" s="8"/>
      <c r="C25" s="207"/>
      <c r="D25" s="208"/>
      <c r="E25" s="208"/>
      <c r="F25" s="209"/>
      <c r="X25" s="6">
        <v>0</v>
      </c>
      <c r="AA25" s="6" t="s">
        <v>244</v>
      </c>
      <c r="AB25" s="6" t="str">
        <f>+'様式１－１'!C68</f>
        <v>（例）
○事例収集や、住民・専門家を交えた検討会等を行うことで、～に関するプログラムをモデル化する。
○具体的には、以下の内容を行う。
・事例の視察（東北地方、１回を想定）、事例収集
・～に関する課題抽出
・モデル化に向けた検討会の実施（参加人数～、月１回程度を想定）、プログラム（案）の作成
・プログラムの有用性を検証するため、専門家を派遣し、自治体や住民と～の実施計画作成に向けたワークショップを実施（参加人数～、開催場所～、回数～、開催日程～、を想定）、プログラム（案）の修正</v>
      </c>
    </row>
    <row r="26" spans="2:28" ht="13.5" customHeight="1">
      <c r="B26" s="8"/>
      <c r="C26" s="192"/>
      <c r="D26" s="192"/>
      <c r="E26" s="192"/>
      <c r="F26" s="192"/>
      <c r="AA26" s="6" t="s">
        <v>246</v>
      </c>
      <c r="AB26" s="6">
        <f>+'様式１－１'!F82</f>
        <v>0</v>
      </c>
    </row>
    <row r="27" spans="2:28" ht="24.75" customHeight="1">
      <c r="B27" s="8"/>
      <c r="C27" s="201" t="str">
        <f>IF(X25=1,"子どもの成長",IF(X25=2,"高齢社会",IF(X25=3,"エネルギー",IF(X25=4,"社会基盤",IF(X25=5,"地域資源（一次産業）",IF(X25=6,"地域資源（観光）",IF(X25=7,"地域資源（ものづくり・IT）",IF(X25=8,"地域資源（環境）","※上の該当テーマを一つ選択してください"))))))))</f>
        <v>※上の該当テーマを一つ選択してください</v>
      </c>
      <c r="D27" s="202"/>
      <c r="E27" s="202"/>
      <c r="F27" s="203"/>
      <c r="AA27" s="6" t="s">
        <v>247</v>
      </c>
      <c r="AB27" s="6">
        <f>+'様式１－１'!C113</f>
        <v>0</v>
      </c>
    </row>
    <row r="28" spans="2:28" ht="13.5" customHeight="1">
      <c r="B28" s="8"/>
      <c r="C28" s="192"/>
      <c r="D28" s="192"/>
      <c r="E28" s="192"/>
      <c r="F28" s="192"/>
      <c r="AA28" s="6" t="s">
        <v>248</v>
      </c>
      <c r="AB28" s="6">
        <f>+'様式１－１'!C116</f>
        <v>0</v>
      </c>
    </row>
    <row r="29" spans="2:28" ht="13.5">
      <c r="B29" s="7" t="s">
        <v>38</v>
      </c>
      <c r="C29" s="8"/>
      <c r="D29" s="8"/>
      <c r="E29" s="8"/>
      <c r="F29" s="8"/>
      <c r="L29" s="5"/>
      <c r="AA29" s="6" t="s">
        <v>245</v>
      </c>
      <c r="AB29" s="6">
        <f>+'様式１－１'!F130</f>
        <v>0</v>
      </c>
    </row>
    <row r="30" spans="2:28" ht="13.5">
      <c r="B30" s="8"/>
      <c r="C30" s="12" t="s">
        <v>69</v>
      </c>
      <c r="D30" s="8"/>
      <c r="E30" s="8"/>
      <c r="F30" s="8"/>
      <c r="AA30" s="6" t="s">
        <v>249</v>
      </c>
      <c r="AB30" s="6">
        <f>+'様式１－１'!C153</f>
        <v>0</v>
      </c>
    </row>
    <row r="31" spans="2:28" ht="24.75" customHeight="1">
      <c r="B31" s="7"/>
      <c r="C31" s="198" t="s">
        <v>275</v>
      </c>
      <c r="D31" s="199"/>
      <c r="E31" s="199"/>
      <c r="F31" s="200"/>
      <c r="AA31" s="6" t="s">
        <v>250</v>
      </c>
      <c r="AB31" s="6">
        <f>+'様式１－１'!C156</f>
        <v>0</v>
      </c>
    </row>
    <row r="32" spans="2:28" ht="9.75" customHeight="1">
      <c r="B32" s="8"/>
      <c r="C32" s="8"/>
      <c r="D32" s="8"/>
      <c r="E32" s="8"/>
      <c r="F32" s="8"/>
      <c r="AA32" s="6" t="s">
        <v>251</v>
      </c>
      <c r="AB32" s="6">
        <f>+'様式１－１'!F170</f>
        <v>0</v>
      </c>
    </row>
    <row r="33" spans="2:28" ht="13.5">
      <c r="B33" s="7" t="s">
        <v>58</v>
      </c>
      <c r="C33" s="8"/>
      <c r="D33" s="8"/>
      <c r="E33" s="8"/>
      <c r="F33" s="8"/>
      <c r="AA33" s="6" t="s">
        <v>252</v>
      </c>
      <c r="AB33" s="6">
        <f>+'様式１－１'!F193</f>
        <v>0</v>
      </c>
    </row>
    <row r="34" spans="2:28" ht="13.5">
      <c r="B34" s="8"/>
      <c r="C34" s="12" t="s">
        <v>89</v>
      </c>
      <c r="D34" s="8"/>
      <c r="E34" s="8"/>
      <c r="F34" s="8"/>
      <c r="AA34" s="6" t="s">
        <v>253</v>
      </c>
      <c r="AB34" s="6">
        <f>+'様式１－１'!C204</f>
        <v>0</v>
      </c>
    </row>
    <row r="35" spans="2:28" ht="24.75" customHeight="1">
      <c r="B35" s="7"/>
      <c r="C35" s="198" t="s">
        <v>276</v>
      </c>
      <c r="D35" s="199"/>
      <c r="E35" s="199"/>
      <c r="F35" s="200"/>
      <c r="AA35" s="6" t="s">
        <v>118</v>
      </c>
      <c r="AB35" s="6" t="str">
        <f>+'様式５'!D52</f>
        <v>（推薦者様の氏名を記入）</v>
      </c>
    </row>
    <row r="36" spans="2:28" ht="9.75" customHeight="1">
      <c r="B36" s="7"/>
      <c r="C36" s="8"/>
      <c r="D36" s="8"/>
      <c r="E36" s="8"/>
      <c r="F36" s="8"/>
      <c r="AA36" s="6" t="s">
        <v>120</v>
      </c>
      <c r="AB36" s="6" t="str">
        <f>+'様式５'!D53</f>
        <v>（推薦者様の所属団体名を記入）</v>
      </c>
    </row>
    <row r="37" spans="2:28" ht="13.5">
      <c r="B37" s="7" t="s">
        <v>68</v>
      </c>
      <c r="C37" s="8"/>
      <c r="D37" s="8"/>
      <c r="E37" s="8"/>
      <c r="F37" s="8"/>
      <c r="AA37" s="6" t="s">
        <v>122</v>
      </c>
      <c r="AB37" s="6" t="str">
        <f>+'様式５'!D54</f>
        <v>（推薦者様の役を記入）</v>
      </c>
    </row>
    <row r="38" spans="2:28" ht="13.5">
      <c r="B38" s="8"/>
      <c r="C38" s="213" t="s">
        <v>97</v>
      </c>
      <c r="D38" s="213"/>
      <c r="E38" s="213"/>
      <c r="F38" s="213"/>
      <c r="AA38" s="6" t="s">
        <v>53</v>
      </c>
      <c r="AB38" s="6" t="str">
        <f>ASC('様式５'!D55)</f>
        <v>〒 (郵便番号と住所を記入)</v>
      </c>
    </row>
    <row r="39" spans="2:28" ht="13.5">
      <c r="B39" s="8"/>
      <c r="C39" s="214"/>
      <c r="D39" s="214"/>
      <c r="E39" s="214"/>
      <c r="F39" s="214"/>
      <c r="AA39" s="6" t="s">
        <v>136</v>
      </c>
      <c r="AB39" s="6" t="str">
        <f>ASC('様式５'!D56)</f>
        <v>(電話番号を記入)</v>
      </c>
    </row>
    <row r="40" spans="2:28" ht="24.75" customHeight="1">
      <c r="B40" s="7"/>
      <c r="C40" s="198" t="s">
        <v>277</v>
      </c>
      <c r="D40" s="199"/>
      <c r="E40" s="199"/>
      <c r="F40" s="200"/>
      <c r="AA40" s="6" t="s">
        <v>137</v>
      </c>
      <c r="AB40" s="6" t="str">
        <f>ASC('様式５'!D57)</f>
        <v>(ﾒｰﾙｱﾄﾞﾚｽを記入)</v>
      </c>
    </row>
    <row r="41" spans="2:28" ht="9.75" customHeight="1">
      <c r="B41" s="8"/>
      <c r="C41" s="8"/>
      <c r="D41" s="8"/>
      <c r="E41" s="8"/>
      <c r="F41" s="8"/>
      <c r="AA41" s="6" t="s">
        <v>254</v>
      </c>
      <c r="AB41" s="6">
        <f>'様式５'!C21</f>
        <v>0</v>
      </c>
    </row>
    <row r="42" spans="2:6" ht="13.5">
      <c r="B42" s="7" t="s">
        <v>70</v>
      </c>
      <c r="C42" s="8"/>
      <c r="D42" s="8"/>
      <c r="E42" s="8"/>
      <c r="F42" s="8"/>
    </row>
    <row r="43" spans="2:6" ht="13.5">
      <c r="B43" s="8"/>
      <c r="C43" s="213" t="s">
        <v>96</v>
      </c>
      <c r="D43" s="213"/>
      <c r="E43" s="213"/>
      <c r="F43" s="213"/>
    </row>
    <row r="44" spans="2:6" ht="13.5">
      <c r="B44" s="8"/>
      <c r="C44" s="214"/>
      <c r="D44" s="214"/>
      <c r="E44" s="214"/>
      <c r="F44" s="214"/>
    </row>
    <row r="45" spans="2:6" ht="24.75" customHeight="1">
      <c r="B45" s="7"/>
      <c r="C45" s="198" t="s">
        <v>128</v>
      </c>
      <c r="D45" s="199"/>
      <c r="E45" s="199"/>
      <c r="F45" s="200"/>
    </row>
    <row r="46" spans="2:6" ht="9.75" customHeight="1">
      <c r="B46" s="8"/>
      <c r="C46" s="8"/>
      <c r="D46" s="8"/>
      <c r="E46" s="8"/>
      <c r="F46" s="8"/>
    </row>
    <row r="47" spans="2:6" ht="13.5">
      <c r="B47" s="7" t="s">
        <v>71</v>
      </c>
      <c r="C47" s="8"/>
      <c r="D47" s="8"/>
      <c r="E47" s="8"/>
      <c r="F47" s="8"/>
    </row>
    <row r="48" spans="2:6" ht="13.5">
      <c r="B48" s="8"/>
      <c r="C48" s="12" t="s">
        <v>74</v>
      </c>
      <c r="D48" s="8"/>
      <c r="E48" s="8"/>
      <c r="F48" s="8"/>
    </row>
    <row r="49" spans="2:6" ht="18" customHeight="1">
      <c r="B49" s="7"/>
      <c r="C49" s="168" t="s">
        <v>73</v>
      </c>
      <c r="D49" s="216" t="s">
        <v>91</v>
      </c>
      <c r="E49" s="216"/>
      <c r="F49" s="216"/>
    </row>
    <row r="50" spans="2:6" ht="18" customHeight="1">
      <c r="B50" s="7"/>
      <c r="C50" s="169" t="s">
        <v>55</v>
      </c>
      <c r="D50" s="212" t="s">
        <v>92</v>
      </c>
      <c r="E50" s="212"/>
      <c r="F50" s="212"/>
    </row>
    <row r="51" spans="2:6" ht="18" customHeight="1">
      <c r="B51" s="7"/>
      <c r="C51" s="169" t="s">
        <v>72</v>
      </c>
      <c r="D51" s="212" t="s">
        <v>145</v>
      </c>
      <c r="E51" s="212"/>
      <c r="F51" s="212"/>
    </row>
    <row r="52" spans="2:6" ht="18" customHeight="1">
      <c r="B52" s="7"/>
      <c r="C52" s="169" t="s">
        <v>53</v>
      </c>
      <c r="D52" s="212" t="s">
        <v>93</v>
      </c>
      <c r="E52" s="212"/>
      <c r="F52" s="212"/>
    </row>
    <row r="53" spans="2:6" ht="18" customHeight="1">
      <c r="B53" s="7"/>
      <c r="C53" s="169" t="s">
        <v>25</v>
      </c>
      <c r="D53" s="212" t="s">
        <v>94</v>
      </c>
      <c r="E53" s="212"/>
      <c r="F53" s="212"/>
    </row>
    <row r="54" spans="2:6" ht="18" customHeight="1">
      <c r="B54" s="7"/>
      <c r="C54" s="170" t="s">
        <v>54</v>
      </c>
      <c r="D54" s="215" t="s">
        <v>95</v>
      </c>
      <c r="E54" s="215"/>
      <c r="F54" s="215"/>
    </row>
    <row r="56" ht="13.5">
      <c r="F56" s="171"/>
    </row>
  </sheetData>
  <sheetProtection password="CA0F" sheet="1"/>
  <mergeCells count="20">
    <mergeCell ref="B3:F3"/>
    <mergeCell ref="D52:F52"/>
    <mergeCell ref="C40:F40"/>
    <mergeCell ref="C43:F44"/>
    <mergeCell ref="D53:F53"/>
    <mergeCell ref="D54:F54"/>
    <mergeCell ref="C38:F39"/>
    <mergeCell ref="D49:F49"/>
    <mergeCell ref="D50:F50"/>
    <mergeCell ref="D51:F51"/>
    <mergeCell ref="C45:F45"/>
    <mergeCell ref="C27:F27"/>
    <mergeCell ref="C31:F31"/>
    <mergeCell ref="B2:F2"/>
    <mergeCell ref="E5:F5"/>
    <mergeCell ref="D10:E10"/>
    <mergeCell ref="C16:F16"/>
    <mergeCell ref="C35:F35"/>
    <mergeCell ref="C25:F25"/>
    <mergeCell ref="D9:E9"/>
  </mergeCells>
  <printOptions horizontalCentered="1"/>
  <pageMargins left="0.3937007874015748" right="0.3937007874015748" top="0.7874015748031497" bottom="0.5905511811023623" header="0.31496062992125984" footer="0.31496062992125984"/>
  <pageSetup horizontalDpi="600" verticalDpi="600" orientation="portrait" paperSize="9" scale="95" r:id="rId3"/>
  <headerFooter>
    <oddHeader>&amp;R&amp;A</oddHeader>
  </headerFooter>
  <legacyDrawing r:id="rId2"/>
</worksheet>
</file>

<file path=xl/worksheets/sheet3.xml><?xml version="1.0" encoding="utf-8"?>
<worksheet xmlns="http://schemas.openxmlformats.org/spreadsheetml/2006/main" xmlns:r="http://schemas.openxmlformats.org/officeDocument/2006/relationships">
  <dimension ref="A2:S213"/>
  <sheetViews>
    <sheetView showGridLines="0" view="pageBreakPreview" zoomScaleNormal="85" zoomScaleSheetLayoutView="100" zoomScalePageLayoutView="0" workbookViewId="0" topLeftCell="A1">
      <selection activeCell="A1" sqref="A1"/>
    </sheetView>
  </sheetViews>
  <sheetFormatPr defaultColWidth="8.8515625" defaultRowHeight="15"/>
  <cols>
    <col min="1" max="1" width="1.7109375" style="5" customWidth="1"/>
    <col min="2" max="2" width="2.7109375" style="5" customWidth="1"/>
    <col min="3" max="3" width="1.7109375" style="6" customWidth="1"/>
    <col min="4" max="4" width="16.57421875" style="6" customWidth="1"/>
    <col min="5" max="5" width="9.421875" style="6" bestFit="1" customWidth="1"/>
    <col min="6" max="6" width="3.421875" style="6" bestFit="1" customWidth="1"/>
    <col min="7" max="7" width="7.421875" style="6" customWidth="1"/>
    <col min="8" max="9" width="3.421875" style="6" bestFit="1" customWidth="1"/>
    <col min="10" max="10" width="7.421875" style="6" customWidth="1"/>
    <col min="11" max="12" width="3.421875" style="6" bestFit="1" customWidth="1"/>
    <col min="13" max="13" width="5.28125" style="6" bestFit="1" customWidth="1"/>
    <col min="14" max="14" width="2.421875" style="6" bestFit="1" customWidth="1"/>
    <col min="15" max="15" width="8.8515625" style="6" bestFit="1" customWidth="1"/>
    <col min="16" max="16" width="16.57421875" style="6" customWidth="1"/>
    <col min="17" max="16384" width="8.8515625" style="6" customWidth="1"/>
  </cols>
  <sheetData>
    <row r="1" ht="5.25" customHeight="1"/>
    <row r="2" spans="2:16" ht="18">
      <c r="B2" s="204" t="s">
        <v>105</v>
      </c>
      <c r="C2" s="204"/>
      <c r="D2" s="204"/>
      <c r="E2" s="204"/>
      <c r="F2" s="204"/>
      <c r="G2" s="204"/>
      <c r="H2" s="204"/>
      <c r="I2" s="204"/>
      <c r="J2" s="204"/>
      <c r="K2" s="204"/>
      <c r="L2" s="204"/>
      <c r="M2" s="204"/>
      <c r="N2" s="204"/>
      <c r="O2" s="204"/>
      <c r="P2" s="204"/>
    </row>
    <row r="3" spans="2:16" ht="15">
      <c r="B3" s="211" t="s">
        <v>150</v>
      </c>
      <c r="C3" s="211"/>
      <c r="D3" s="211"/>
      <c r="E3" s="211"/>
      <c r="F3" s="211"/>
      <c r="G3" s="211"/>
      <c r="H3" s="211"/>
      <c r="I3" s="211"/>
      <c r="J3" s="211"/>
      <c r="K3" s="211"/>
      <c r="L3" s="211"/>
      <c r="M3" s="211"/>
      <c r="N3" s="211"/>
      <c r="O3" s="211"/>
      <c r="P3" s="211"/>
    </row>
    <row r="4" spans="2:16" ht="14.25">
      <c r="B4" s="7"/>
      <c r="C4" s="8"/>
      <c r="D4" s="8"/>
      <c r="E4" s="8"/>
      <c r="F4" s="8"/>
      <c r="G4" s="8"/>
      <c r="H4" s="8"/>
      <c r="I4" s="8"/>
      <c r="J4" s="8"/>
      <c r="K4" s="8"/>
      <c r="L4" s="8"/>
      <c r="M4" s="8"/>
      <c r="N4" s="8"/>
      <c r="O4" s="8"/>
      <c r="P4" s="8"/>
    </row>
    <row r="5" spans="2:16" ht="14.25">
      <c r="B5" s="7" t="s">
        <v>60</v>
      </c>
      <c r="C5" s="8"/>
      <c r="D5" s="8"/>
      <c r="E5" s="8"/>
      <c r="F5" s="8"/>
      <c r="G5" s="8"/>
      <c r="H5" s="8"/>
      <c r="I5" s="8"/>
      <c r="J5" s="8"/>
      <c r="K5" s="8"/>
      <c r="L5" s="8"/>
      <c r="M5" s="8"/>
      <c r="N5" s="8"/>
      <c r="O5" s="8"/>
      <c r="P5" s="8"/>
    </row>
    <row r="6" spans="2:16" ht="30" customHeight="1">
      <c r="B6" s="7"/>
      <c r="C6" s="250" t="str">
        <f>IF('表紙'!C16="","",'表紙'!C16)</f>
        <v>（提案名を記入）</v>
      </c>
      <c r="D6" s="251"/>
      <c r="E6" s="251"/>
      <c r="F6" s="251"/>
      <c r="G6" s="251"/>
      <c r="H6" s="251"/>
      <c r="I6" s="251"/>
      <c r="J6" s="251"/>
      <c r="K6" s="251"/>
      <c r="L6" s="251"/>
      <c r="M6" s="251"/>
      <c r="N6" s="251"/>
      <c r="O6" s="251"/>
      <c r="P6" s="252"/>
    </row>
    <row r="7" spans="2:16" ht="14.25">
      <c r="B7" s="8"/>
      <c r="C7" s="8"/>
      <c r="D7" s="8"/>
      <c r="E7" s="8"/>
      <c r="F7" s="8"/>
      <c r="G7" s="8"/>
      <c r="H7" s="8"/>
      <c r="I7" s="8"/>
      <c r="J7" s="8"/>
      <c r="K7" s="8"/>
      <c r="L7" s="8"/>
      <c r="M7" s="8"/>
      <c r="N7" s="8"/>
      <c r="O7" s="8"/>
      <c r="P7" s="8"/>
    </row>
    <row r="8" spans="2:16" ht="14.25">
      <c r="B8" s="7" t="s">
        <v>61</v>
      </c>
      <c r="C8" s="8"/>
      <c r="D8" s="8"/>
      <c r="E8" s="8"/>
      <c r="F8" s="8"/>
      <c r="G8" s="8"/>
      <c r="H8" s="8"/>
      <c r="I8" s="8"/>
      <c r="J8" s="8"/>
      <c r="K8" s="8"/>
      <c r="L8" s="8"/>
      <c r="M8" s="8"/>
      <c r="N8" s="8"/>
      <c r="O8" s="8"/>
      <c r="P8" s="8"/>
    </row>
    <row r="9" spans="2:16" ht="30" customHeight="1">
      <c r="B9" s="7"/>
      <c r="C9" s="9"/>
      <c r="D9" s="10"/>
      <c r="E9" s="10"/>
      <c r="F9" s="262">
        <f>IF('表紙'!D20="","",'表紙'!D20)</f>
        <v>0</v>
      </c>
      <c r="G9" s="262"/>
      <c r="H9" s="262"/>
      <c r="I9" s="262"/>
      <c r="J9" s="262"/>
      <c r="K9" s="262"/>
      <c r="L9" s="262"/>
      <c r="M9" s="262"/>
      <c r="N9" s="262"/>
      <c r="O9" s="10"/>
      <c r="P9" s="11"/>
    </row>
    <row r="10" spans="2:16" ht="14.25">
      <c r="B10" s="8"/>
      <c r="C10" s="8"/>
      <c r="D10" s="8"/>
      <c r="E10" s="8"/>
      <c r="F10" s="8"/>
      <c r="G10" s="8"/>
      <c r="H10" s="8"/>
      <c r="I10" s="8"/>
      <c r="J10" s="8"/>
      <c r="K10" s="8"/>
      <c r="L10" s="8"/>
      <c r="M10" s="8"/>
      <c r="N10" s="8"/>
      <c r="O10" s="8"/>
      <c r="P10" s="8"/>
    </row>
    <row r="11" spans="2:16" ht="14.25">
      <c r="B11" s="7" t="s">
        <v>62</v>
      </c>
      <c r="C11" s="8"/>
      <c r="D11" s="8"/>
      <c r="E11" s="8"/>
      <c r="F11" s="8"/>
      <c r="G11" s="8"/>
      <c r="H11" s="8"/>
      <c r="I11" s="8"/>
      <c r="J11" s="8"/>
      <c r="K11" s="8"/>
      <c r="L11" s="8"/>
      <c r="M11" s="8"/>
      <c r="N11" s="8"/>
      <c r="O11" s="8"/>
      <c r="P11" s="8"/>
    </row>
    <row r="12" spans="2:16" ht="30" customHeight="1">
      <c r="B12" s="7"/>
      <c r="C12" s="250" t="str">
        <f>IF('表紙'!C27="","",'表紙'!C27)</f>
        <v>※上の該当テーマを一つ選択してください</v>
      </c>
      <c r="D12" s="251"/>
      <c r="E12" s="251"/>
      <c r="F12" s="251"/>
      <c r="G12" s="251"/>
      <c r="H12" s="251"/>
      <c r="I12" s="251"/>
      <c r="J12" s="251"/>
      <c r="K12" s="251"/>
      <c r="L12" s="251"/>
      <c r="M12" s="251"/>
      <c r="N12" s="251"/>
      <c r="O12" s="251"/>
      <c r="P12" s="252"/>
    </row>
    <row r="13" spans="2:16" ht="14.25">
      <c r="B13" s="8"/>
      <c r="C13" s="8"/>
      <c r="D13" s="8"/>
      <c r="E13" s="8"/>
      <c r="F13" s="8"/>
      <c r="G13" s="8"/>
      <c r="H13" s="8"/>
      <c r="I13" s="8"/>
      <c r="J13" s="8"/>
      <c r="K13" s="8"/>
      <c r="L13" s="8"/>
      <c r="M13" s="8"/>
      <c r="N13" s="8"/>
      <c r="O13" s="8"/>
      <c r="P13" s="8"/>
    </row>
    <row r="14" spans="2:16" ht="14.25">
      <c r="B14" s="7" t="s">
        <v>63</v>
      </c>
      <c r="C14" s="8"/>
      <c r="D14" s="8"/>
      <c r="E14" s="8"/>
      <c r="F14" s="8"/>
      <c r="G14" s="8"/>
      <c r="H14" s="8"/>
      <c r="I14" s="8"/>
      <c r="J14" s="8"/>
      <c r="K14" s="8"/>
      <c r="L14" s="8"/>
      <c r="M14" s="8"/>
      <c r="N14" s="8"/>
      <c r="O14" s="8"/>
      <c r="P14" s="8"/>
    </row>
    <row r="15" spans="2:16" ht="30" customHeight="1">
      <c r="B15" s="7"/>
      <c r="C15" s="250" t="str">
        <f>IF('表紙'!C31="","",'表紙'!C31)</f>
        <v>（対象地域を記入）　例）岩手県宮古市、山田町、釜石市、宮城県仙台市、石巻市</v>
      </c>
      <c r="D15" s="251"/>
      <c r="E15" s="251"/>
      <c r="F15" s="251"/>
      <c r="G15" s="251"/>
      <c r="H15" s="251"/>
      <c r="I15" s="251"/>
      <c r="J15" s="251"/>
      <c r="K15" s="251"/>
      <c r="L15" s="251"/>
      <c r="M15" s="251"/>
      <c r="N15" s="251"/>
      <c r="O15" s="251"/>
      <c r="P15" s="252"/>
    </row>
    <row r="16" spans="2:16" ht="14.25">
      <c r="B16" s="8"/>
      <c r="C16" s="8"/>
      <c r="D16" s="8"/>
      <c r="E16" s="8"/>
      <c r="F16" s="8"/>
      <c r="G16" s="8"/>
      <c r="H16" s="8"/>
      <c r="I16" s="8"/>
      <c r="J16" s="8"/>
      <c r="K16" s="8"/>
      <c r="L16" s="8"/>
      <c r="M16" s="8"/>
      <c r="N16" s="8"/>
      <c r="O16" s="8"/>
      <c r="P16" s="8"/>
    </row>
    <row r="17" spans="2:16" ht="14.25">
      <c r="B17" s="7" t="s">
        <v>64</v>
      </c>
      <c r="C17" s="8"/>
      <c r="D17" s="8"/>
      <c r="E17" s="8"/>
      <c r="F17" s="8"/>
      <c r="G17" s="8"/>
      <c r="H17" s="8"/>
      <c r="I17" s="8"/>
      <c r="J17" s="8"/>
      <c r="K17" s="8"/>
      <c r="L17" s="8"/>
      <c r="M17" s="8"/>
      <c r="N17" s="8"/>
      <c r="O17" s="8"/>
      <c r="P17" s="8"/>
    </row>
    <row r="18" spans="2:16" ht="30" customHeight="1">
      <c r="B18" s="7"/>
      <c r="C18" s="250" t="str">
        <f>IF('表紙'!C35="","",'表紙'!C35)</f>
        <v>（提案団体名を記入）　例）「新しい東北」を考える会</v>
      </c>
      <c r="D18" s="251"/>
      <c r="E18" s="251"/>
      <c r="F18" s="251"/>
      <c r="G18" s="251"/>
      <c r="H18" s="251"/>
      <c r="I18" s="251"/>
      <c r="J18" s="251"/>
      <c r="K18" s="251"/>
      <c r="L18" s="251"/>
      <c r="M18" s="251"/>
      <c r="N18" s="251"/>
      <c r="O18" s="251"/>
      <c r="P18" s="252"/>
    </row>
    <row r="19" spans="2:16" ht="14.25">
      <c r="B19" s="7"/>
      <c r="C19" s="8"/>
      <c r="D19" s="8"/>
      <c r="E19" s="8"/>
      <c r="F19" s="8"/>
      <c r="G19" s="8"/>
      <c r="H19" s="8"/>
      <c r="I19" s="8"/>
      <c r="J19" s="8"/>
      <c r="K19" s="8"/>
      <c r="L19" s="8"/>
      <c r="M19" s="8"/>
      <c r="N19" s="8"/>
      <c r="O19" s="8"/>
      <c r="P19" s="8"/>
    </row>
    <row r="20" spans="2:16" ht="14.25">
      <c r="B20" s="7" t="s">
        <v>51</v>
      </c>
      <c r="C20" s="8"/>
      <c r="D20" s="8"/>
      <c r="E20" s="8"/>
      <c r="F20" s="8"/>
      <c r="G20" s="8"/>
      <c r="H20" s="8"/>
      <c r="I20" s="8"/>
      <c r="J20" s="8"/>
      <c r="K20" s="8"/>
      <c r="L20" s="8"/>
      <c r="M20" s="8"/>
      <c r="N20" s="8"/>
      <c r="O20" s="8"/>
      <c r="P20" s="8"/>
    </row>
    <row r="21" spans="2:16" ht="14.25">
      <c r="B21" s="7"/>
      <c r="C21" s="12" t="s">
        <v>144</v>
      </c>
      <c r="D21" s="8"/>
      <c r="E21" s="8"/>
      <c r="F21" s="8"/>
      <c r="G21" s="8"/>
      <c r="H21" s="8"/>
      <c r="I21" s="8"/>
      <c r="J21" s="8"/>
      <c r="K21" s="8"/>
      <c r="L21" s="8"/>
      <c r="M21" s="8"/>
      <c r="N21" s="8"/>
      <c r="O21" s="8"/>
      <c r="P21" s="8"/>
    </row>
    <row r="22" spans="2:19" ht="72" customHeight="1">
      <c r="B22" s="7"/>
      <c r="C22" s="261"/>
      <c r="D22" s="258"/>
      <c r="E22" s="258"/>
      <c r="F22" s="258"/>
      <c r="G22" s="258"/>
      <c r="H22" s="258"/>
      <c r="I22" s="258"/>
      <c r="J22" s="258"/>
      <c r="K22" s="258"/>
      <c r="L22" s="258"/>
      <c r="M22" s="258"/>
      <c r="N22" s="258"/>
      <c r="O22" s="258"/>
      <c r="P22" s="259"/>
      <c r="R22" s="6">
        <f>LEN(C22)</f>
        <v>0</v>
      </c>
      <c r="S22" s="6" t="s">
        <v>273</v>
      </c>
    </row>
    <row r="23" spans="2:16" ht="14.25">
      <c r="B23" s="7"/>
      <c r="C23" s="8"/>
      <c r="D23" s="8"/>
      <c r="E23" s="8"/>
      <c r="F23" s="8"/>
      <c r="G23" s="8"/>
      <c r="H23" s="8"/>
      <c r="I23" s="8"/>
      <c r="J23" s="8"/>
      <c r="K23" s="8"/>
      <c r="L23" s="8"/>
      <c r="M23" s="8"/>
      <c r="N23" s="8"/>
      <c r="O23" s="8"/>
      <c r="P23" s="8"/>
    </row>
    <row r="24" spans="2:16" ht="14.25">
      <c r="B24" s="7" t="s">
        <v>65</v>
      </c>
      <c r="C24" s="8"/>
      <c r="D24" s="8"/>
      <c r="E24" s="8"/>
      <c r="F24" s="8"/>
      <c r="G24" s="8"/>
      <c r="H24" s="8"/>
      <c r="I24" s="8"/>
      <c r="J24" s="8"/>
      <c r="K24" s="8"/>
      <c r="L24" s="8"/>
      <c r="M24" s="8"/>
      <c r="N24" s="8"/>
      <c r="O24" s="8"/>
      <c r="P24" s="8"/>
    </row>
    <row r="25" spans="2:16" ht="14.25">
      <c r="B25" s="7"/>
      <c r="C25" s="12" t="s">
        <v>143</v>
      </c>
      <c r="D25" s="8"/>
      <c r="E25" s="8"/>
      <c r="F25" s="8"/>
      <c r="G25" s="8"/>
      <c r="H25" s="8"/>
      <c r="I25" s="8"/>
      <c r="J25" s="8"/>
      <c r="K25" s="8"/>
      <c r="L25" s="8"/>
      <c r="M25" s="8"/>
      <c r="N25" s="8"/>
      <c r="O25" s="8"/>
      <c r="P25" s="8"/>
    </row>
    <row r="26" spans="2:19" ht="45" customHeight="1">
      <c r="B26" s="7"/>
      <c r="C26" s="257"/>
      <c r="D26" s="258"/>
      <c r="E26" s="258"/>
      <c r="F26" s="258"/>
      <c r="G26" s="258"/>
      <c r="H26" s="258"/>
      <c r="I26" s="258"/>
      <c r="J26" s="258"/>
      <c r="K26" s="258"/>
      <c r="L26" s="258"/>
      <c r="M26" s="258"/>
      <c r="N26" s="258"/>
      <c r="O26" s="258"/>
      <c r="P26" s="259"/>
      <c r="R26" s="6">
        <f>LEN(C26)</f>
        <v>0</v>
      </c>
      <c r="S26" s="6" t="s">
        <v>273</v>
      </c>
    </row>
    <row r="27" spans="2:16" ht="14.25">
      <c r="B27" s="7"/>
      <c r="C27" s="8"/>
      <c r="D27" s="8"/>
      <c r="E27" s="8"/>
      <c r="F27" s="8"/>
      <c r="G27" s="8"/>
      <c r="H27" s="8"/>
      <c r="I27" s="8"/>
      <c r="J27" s="8"/>
      <c r="K27" s="8"/>
      <c r="L27" s="8"/>
      <c r="M27" s="8"/>
      <c r="N27" s="8"/>
      <c r="O27" s="8"/>
      <c r="P27" s="8"/>
    </row>
    <row r="28" spans="2:16" ht="14.25">
      <c r="B28" s="7" t="s">
        <v>108</v>
      </c>
      <c r="C28" s="131"/>
      <c r="D28" s="13"/>
      <c r="E28" s="14"/>
      <c r="F28" s="15"/>
      <c r="G28" s="16"/>
      <c r="H28" s="17"/>
      <c r="I28" s="15"/>
      <c r="J28" s="16"/>
      <c r="K28" s="17"/>
      <c r="L28" s="15"/>
      <c r="M28" s="15"/>
      <c r="N28" s="18"/>
      <c r="O28" s="19"/>
      <c r="P28" s="20"/>
    </row>
    <row r="29" spans="3:16" s="132" customFormat="1" ht="15.75" customHeight="1">
      <c r="C29" s="256" t="s">
        <v>191</v>
      </c>
      <c r="D29" s="256"/>
      <c r="E29" s="256"/>
      <c r="F29" s="256"/>
      <c r="G29" s="256"/>
      <c r="H29" s="256"/>
      <c r="I29" s="256"/>
      <c r="J29" s="256"/>
      <c r="K29" s="256"/>
      <c r="L29" s="256"/>
      <c r="M29" s="256"/>
      <c r="N29" s="256"/>
      <c r="O29" s="256"/>
      <c r="P29" s="256"/>
    </row>
    <row r="30" spans="3:16" s="132" customFormat="1" ht="15.75" customHeight="1">
      <c r="C30" s="256"/>
      <c r="D30" s="256"/>
      <c r="E30" s="256"/>
      <c r="F30" s="256"/>
      <c r="G30" s="256"/>
      <c r="H30" s="256"/>
      <c r="I30" s="256"/>
      <c r="J30" s="256"/>
      <c r="K30" s="256"/>
      <c r="L30" s="256"/>
      <c r="M30" s="256"/>
      <c r="N30" s="256"/>
      <c r="O30" s="256"/>
      <c r="P30" s="256"/>
    </row>
    <row r="31" spans="2:6" ht="9.75" customHeight="1">
      <c r="B31" s="8"/>
      <c r="C31" s="8"/>
      <c r="D31" s="8"/>
      <c r="E31" s="8"/>
      <c r="F31" s="8"/>
    </row>
    <row r="32" spans="2:18" ht="30" customHeight="1">
      <c r="B32" s="8"/>
      <c r="C32" s="207"/>
      <c r="D32" s="208"/>
      <c r="E32" s="208"/>
      <c r="F32" s="208"/>
      <c r="G32" s="208"/>
      <c r="H32" s="208"/>
      <c r="I32" s="208"/>
      <c r="J32" s="208"/>
      <c r="K32" s="208"/>
      <c r="L32" s="208"/>
      <c r="M32" s="208"/>
      <c r="N32" s="208"/>
      <c r="O32" s="208"/>
      <c r="P32" s="209"/>
      <c r="R32" s="97">
        <v>1</v>
      </c>
    </row>
    <row r="33" spans="2:16" ht="12.75" customHeight="1">
      <c r="B33" s="7"/>
      <c r="C33" s="192"/>
      <c r="D33" s="192"/>
      <c r="E33" s="192"/>
      <c r="F33" s="192"/>
      <c r="G33" s="192"/>
      <c r="H33" s="192"/>
      <c r="I33" s="192"/>
      <c r="J33" s="192"/>
      <c r="K33" s="192"/>
      <c r="L33" s="192"/>
      <c r="M33" s="192"/>
      <c r="N33" s="192"/>
      <c r="O33" s="192"/>
      <c r="P33" s="192"/>
    </row>
    <row r="34" spans="2:16" ht="14.25">
      <c r="B34" s="7" t="s">
        <v>147</v>
      </c>
      <c r="C34" s="8"/>
      <c r="D34" s="8"/>
      <c r="E34" s="8"/>
      <c r="F34" s="8"/>
      <c r="G34" s="8"/>
      <c r="H34" s="8"/>
      <c r="I34" s="8"/>
      <c r="J34" s="8"/>
      <c r="K34" s="8"/>
      <c r="L34" s="8"/>
      <c r="M34" s="8"/>
      <c r="N34" s="8"/>
      <c r="O34" s="8"/>
      <c r="P34" s="8"/>
    </row>
    <row r="35" spans="2:16" ht="14.25">
      <c r="B35" s="7"/>
      <c r="C35" s="12" t="s">
        <v>195</v>
      </c>
      <c r="D35" s="8"/>
      <c r="E35" s="8"/>
      <c r="F35" s="8"/>
      <c r="G35" s="8"/>
      <c r="H35" s="8"/>
      <c r="I35" s="8"/>
      <c r="J35" s="8"/>
      <c r="K35" s="8"/>
      <c r="L35" s="8"/>
      <c r="M35" s="8"/>
      <c r="N35" s="8"/>
      <c r="O35" s="8"/>
      <c r="P35" s="8"/>
    </row>
    <row r="36" spans="2:16" ht="21.75" customHeight="1">
      <c r="B36" s="6"/>
      <c r="C36" s="191"/>
      <c r="D36" s="255" t="s">
        <v>196</v>
      </c>
      <c r="E36" s="255"/>
      <c r="F36" s="255"/>
      <c r="G36" s="255"/>
      <c r="H36" s="255"/>
      <c r="I36" s="255"/>
      <c r="J36" s="255"/>
      <c r="K36" s="255"/>
      <c r="L36" s="255"/>
      <c r="M36" s="255"/>
      <c r="N36" s="255"/>
      <c r="O36" s="255"/>
      <c r="P36" s="255"/>
    </row>
    <row r="37" spans="2:16" ht="21.75" customHeight="1">
      <c r="B37" s="6"/>
      <c r="C37" s="191"/>
      <c r="D37" s="255"/>
      <c r="E37" s="255"/>
      <c r="F37" s="255"/>
      <c r="G37" s="255"/>
      <c r="H37" s="255"/>
      <c r="I37" s="255"/>
      <c r="J37" s="255"/>
      <c r="K37" s="255"/>
      <c r="L37" s="255"/>
      <c r="M37" s="255"/>
      <c r="N37" s="255"/>
      <c r="O37" s="255"/>
      <c r="P37" s="255"/>
    </row>
    <row r="38" spans="2:16" ht="81" customHeight="1">
      <c r="B38" s="7"/>
      <c r="C38" s="257"/>
      <c r="D38" s="258"/>
      <c r="E38" s="258"/>
      <c r="F38" s="258"/>
      <c r="G38" s="258"/>
      <c r="H38" s="258"/>
      <c r="I38" s="258"/>
      <c r="J38" s="258"/>
      <c r="K38" s="258"/>
      <c r="L38" s="258"/>
      <c r="M38" s="258"/>
      <c r="N38" s="258"/>
      <c r="O38" s="258"/>
      <c r="P38" s="259"/>
    </row>
    <row r="39" spans="2:16" ht="14.25">
      <c r="B39" s="7"/>
      <c r="C39" s="8"/>
      <c r="D39" s="8"/>
      <c r="E39" s="8"/>
      <c r="F39" s="8"/>
      <c r="G39" s="8"/>
      <c r="H39" s="8"/>
      <c r="I39" s="8"/>
      <c r="J39" s="8"/>
      <c r="K39" s="8"/>
      <c r="L39" s="8"/>
      <c r="M39" s="8"/>
      <c r="N39" s="8"/>
      <c r="O39" s="8"/>
      <c r="P39" s="8"/>
    </row>
    <row r="40" spans="2:16" ht="14.25">
      <c r="B40" s="7" t="s">
        <v>148</v>
      </c>
      <c r="C40" s="8"/>
      <c r="D40" s="8"/>
      <c r="E40" s="8"/>
      <c r="F40" s="8"/>
      <c r="G40" s="8"/>
      <c r="H40" s="8"/>
      <c r="I40" s="8"/>
      <c r="J40" s="8"/>
      <c r="K40" s="8"/>
      <c r="L40" s="8"/>
      <c r="M40" s="8"/>
      <c r="N40" s="8"/>
      <c r="O40" s="8"/>
      <c r="P40" s="8"/>
    </row>
    <row r="41" spans="2:16" ht="14.25">
      <c r="B41" s="7"/>
      <c r="C41" s="254" t="s">
        <v>192</v>
      </c>
      <c r="D41" s="254"/>
      <c r="E41" s="254"/>
      <c r="F41" s="254"/>
      <c r="G41" s="254"/>
      <c r="H41" s="254"/>
      <c r="I41" s="254"/>
      <c r="J41" s="254"/>
      <c r="K41" s="254"/>
      <c r="L41" s="254"/>
      <c r="M41" s="254"/>
      <c r="N41" s="254"/>
      <c r="O41" s="254"/>
      <c r="P41" s="254"/>
    </row>
    <row r="42" spans="2:16" ht="12.75" customHeight="1">
      <c r="B42" s="12"/>
      <c r="C42" s="260" t="s">
        <v>193</v>
      </c>
      <c r="D42" s="260"/>
      <c r="E42" s="260"/>
      <c r="F42" s="260"/>
      <c r="G42" s="260"/>
      <c r="H42" s="260"/>
      <c r="I42" s="260"/>
      <c r="J42" s="260"/>
      <c r="K42" s="260"/>
      <c r="L42" s="260"/>
      <c r="M42" s="260"/>
      <c r="N42" s="260"/>
      <c r="O42" s="260"/>
      <c r="P42" s="260"/>
    </row>
    <row r="43" spans="2:16" ht="13.5" customHeight="1">
      <c r="B43" s="6"/>
      <c r="C43" s="191"/>
      <c r="D43" s="255" t="s">
        <v>197</v>
      </c>
      <c r="E43" s="255"/>
      <c r="F43" s="255"/>
      <c r="G43" s="255"/>
      <c r="H43" s="255"/>
      <c r="I43" s="255"/>
      <c r="J43" s="255"/>
      <c r="K43" s="255"/>
      <c r="L43" s="255"/>
      <c r="M43" s="255"/>
      <c r="N43" s="255"/>
      <c r="O43" s="255"/>
      <c r="P43" s="255"/>
    </row>
    <row r="44" spans="2:16" ht="10.5" customHeight="1">
      <c r="B44" s="6"/>
      <c r="C44" s="191"/>
      <c r="D44" s="255"/>
      <c r="E44" s="255"/>
      <c r="F44" s="255"/>
      <c r="G44" s="255"/>
      <c r="H44" s="255"/>
      <c r="I44" s="255"/>
      <c r="J44" s="255"/>
      <c r="K44" s="255"/>
      <c r="L44" s="255"/>
      <c r="M44" s="255"/>
      <c r="N44" s="255"/>
      <c r="O44" s="255"/>
      <c r="P44" s="255"/>
    </row>
    <row r="45" spans="2:16" ht="13.5" customHeight="1">
      <c r="B45" s="6"/>
      <c r="C45" s="260" t="s">
        <v>194</v>
      </c>
      <c r="D45" s="260"/>
      <c r="E45" s="260"/>
      <c r="F45" s="260"/>
      <c r="G45" s="260"/>
      <c r="H45" s="260"/>
      <c r="I45" s="260"/>
      <c r="J45" s="260"/>
      <c r="K45" s="260"/>
      <c r="L45" s="260"/>
      <c r="M45" s="260"/>
      <c r="N45" s="260"/>
      <c r="O45" s="260"/>
      <c r="P45" s="260"/>
    </row>
    <row r="46" spans="2:16" ht="13.5" customHeight="1">
      <c r="B46" s="6"/>
      <c r="C46" s="191"/>
      <c r="D46" s="253" t="s">
        <v>257</v>
      </c>
      <c r="E46" s="253"/>
      <c r="F46" s="253"/>
      <c r="G46" s="253"/>
      <c r="H46" s="253"/>
      <c r="I46" s="253"/>
      <c r="J46" s="253"/>
      <c r="K46" s="253"/>
      <c r="L46" s="253"/>
      <c r="M46" s="253"/>
      <c r="N46" s="253"/>
      <c r="O46" s="253"/>
      <c r="P46" s="253"/>
    </row>
    <row r="47" spans="2:16" ht="14.25">
      <c r="B47" s="6"/>
      <c r="C47" s="191"/>
      <c r="D47" s="253"/>
      <c r="E47" s="253"/>
      <c r="F47" s="253"/>
      <c r="G47" s="253"/>
      <c r="H47" s="253"/>
      <c r="I47" s="253"/>
      <c r="J47" s="253"/>
      <c r="K47" s="253"/>
      <c r="L47" s="253"/>
      <c r="M47" s="253"/>
      <c r="N47" s="253"/>
      <c r="O47" s="253"/>
      <c r="P47" s="253"/>
    </row>
    <row r="48" spans="2:16" ht="14.25">
      <c r="B48" s="6"/>
      <c r="C48" s="191"/>
      <c r="D48" s="253"/>
      <c r="E48" s="253"/>
      <c r="F48" s="253"/>
      <c r="G48" s="253"/>
      <c r="H48" s="253"/>
      <c r="I48" s="253"/>
      <c r="J48" s="253"/>
      <c r="K48" s="253"/>
      <c r="L48" s="253"/>
      <c r="M48" s="253"/>
      <c r="N48" s="253"/>
      <c r="O48" s="253"/>
      <c r="P48" s="253"/>
    </row>
    <row r="49" spans="2:16" ht="14.25">
      <c r="B49" s="6"/>
      <c r="C49" s="191"/>
      <c r="D49" s="253"/>
      <c r="E49" s="253"/>
      <c r="F49" s="253"/>
      <c r="G49" s="253"/>
      <c r="H49" s="253"/>
      <c r="I49" s="253"/>
      <c r="J49" s="253"/>
      <c r="K49" s="253"/>
      <c r="L49" s="253"/>
      <c r="M49" s="253"/>
      <c r="N49" s="253"/>
      <c r="O49" s="253"/>
      <c r="P49" s="253"/>
    </row>
    <row r="50" spans="2:16" ht="14.25">
      <c r="B50" s="6"/>
      <c r="C50" s="191"/>
      <c r="D50" s="253"/>
      <c r="E50" s="253"/>
      <c r="F50" s="253"/>
      <c r="G50" s="253"/>
      <c r="H50" s="253"/>
      <c r="I50" s="253"/>
      <c r="J50" s="253"/>
      <c r="K50" s="253"/>
      <c r="L50" s="253"/>
      <c r="M50" s="253"/>
      <c r="N50" s="253"/>
      <c r="O50" s="253"/>
      <c r="P50" s="253"/>
    </row>
    <row r="51" spans="2:16" ht="14.25">
      <c r="B51" s="6"/>
      <c r="C51" s="191"/>
      <c r="D51" s="253"/>
      <c r="E51" s="253"/>
      <c r="F51" s="253"/>
      <c r="G51" s="253"/>
      <c r="H51" s="253"/>
      <c r="I51" s="253"/>
      <c r="J51" s="253"/>
      <c r="K51" s="253"/>
      <c r="L51" s="253"/>
      <c r="M51" s="253"/>
      <c r="N51" s="253"/>
      <c r="O51" s="253"/>
      <c r="P51" s="253"/>
    </row>
    <row r="52" spans="2:16" ht="14.25">
      <c r="B52" s="6"/>
      <c r="C52" s="191"/>
      <c r="D52" s="253"/>
      <c r="E52" s="253"/>
      <c r="F52" s="253"/>
      <c r="G52" s="253"/>
      <c r="H52" s="253"/>
      <c r="I52" s="253"/>
      <c r="J52" s="253"/>
      <c r="K52" s="253"/>
      <c r="L52" s="253"/>
      <c r="M52" s="253"/>
      <c r="N52" s="253"/>
      <c r="O52" s="253"/>
      <c r="P52" s="253"/>
    </row>
    <row r="53" spans="2:16" ht="14.25">
      <c r="B53" s="6"/>
      <c r="C53" s="191"/>
      <c r="D53" s="253"/>
      <c r="E53" s="253"/>
      <c r="F53" s="253"/>
      <c r="G53" s="253"/>
      <c r="H53" s="253"/>
      <c r="I53" s="253"/>
      <c r="J53" s="253"/>
      <c r="K53" s="253"/>
      <c r="L53" s="253"/>
      <c r="M53" s="253"/>
      <c r="N53" s="253"/>
      <c r="O53" s="253"/>
      <c r="P53" s="253"/>
    </row>
    <row r="54" spans="2:16" ht="14.25">
      <c r="B54" s="6"/>
      <c r="C54" s="191"/>
      <c r="D54" s="253"/>
      <c r="E54" s="253"/>
      <c r="F54" s="253"/>
      <c r="G54" s="253"/>
      <c r="H54" s="253"/>
      <c r="I54" s="253"/>
      <c r="J54" s="253"/>
      <c r="K54" s="253"/>
      <c r="L54" s="253"/>
      <c r="M54" s="253"/>
      <c r="N54" s="253"/>
      <c r="O54" s="253"/>
      <c r="P54" s="253"/>
    </row>
    <row r="55" spans="2:16" ht="14.25">
      <c r="B55" s="6"/>
      <c r="C55" s="191"/>
      <c r="D55" s="253"/>
      <c r="E55" s="253"/>
      <c r="F55" s="253"/>
      <c r="G55" s="253"/>
      <c r="H55" s="253"/>
      <c r="I55" s="253"/>
      <c r="J55" s="253"/>
      <c r="K55" s="253"/>
      <c r="L55" s="253"/>
      <c r="M55" s="253"/>
      <c r="N55" s="253"/>
      <c r="O55" s="253"/>
      <c r="P55" s="253"/>
    </row>
    <row r="56" spans="2:16" ht="14.25">
      <c r="B56" s="6"/>
      <c r="C56" s="191"/>
      <c r="D56" s="253"/>
      <c r="E56" s="253"/>
      <c r="F56" s="253"/>
      <c r="G56" s="253"/>
      <c r="H56" s="253"/>
      <c r="I56" s="253"/>
      <c r="J56" s="253"/>
      <c r="K56" s="253"/>
      <c r="L56" s="253"/>
      <c r="M56" s="253"/>
      <c r="N56" s="253"/>
      <c r="O56" s="253"/>
      <c r="P56" s="253"/>
    </row>
    <row r="57" spans="2:16" ht="14.25">
      <c r="B57" s="6"/>
      <c r="C57" s="191"/>
      <c r="D57" s="253"/>
      <c r="E57" s="253"/>
      <c r="F57" s="253"/>
      <c r="G57" s="253"/>
      <c r="H57" s="253"/>
      <c r="I57" s="253"/>
      <c r="J57" s="253"/>
      <c r="K57" s="253"/>
      <c r="L57" s="253"/>
      <c r="M57" s="253"/>
      <c r="N57" s="253"/>
      <c r="O57" s="253"/>
      <c r="P57" s="253"/>
    </row>
    <row r="58" spans="2:16" ht="14.25">
      <c r="B58" s="6"/>
      <c r="C58" s="191"/>
      <c r="D58" s="253"/>
      <c r="E58" s="253"/>
      <c r="F58" s="253"/>
      <c r="G58" s="253"/>
      <c r="H58" s="253"/>
      <c r="I58" s="253"/>
      <c r="J58" s="253"/>
      <c r="K58" s="253"/>
      <c r="L58" s="253"/>
      <c r="M58" s="253"/>
      <c r="N58" s="253"/>
      <c r="O58" s="253"/>
      <c r="P58" s="253"/>
    </row>
    <row r="59" spans="2:16" ht="50.25" customHeight="1">
      <c r="B59" s="6"/>
      <c r="C59" s="191"/>
      <c r="D59" s="253"/>
      <c r="E59" s="253"/>
      <c r="F59" s="253"/>
      <c r="G59" s="253"/>
      <c r="H59" s="253"/>
      <c r="I59" s="253"/>
      <c r="J59" s="253"/>
      <c r="K59" s="253"/>
      <c r="L59" s="253"/>
      <c r="M59" s="253"/>
      <c r="N59" s="253"/>
      <c r="O59" s="253"/>
      <c r="P59" s="253"/>
    </row>
    <row r="60" spans="2:16" ht="9" customHeight="1">
      <c r="B60" s="7"/>
      <c r="C60" s="8"/>
      <c r="D60" s="8"/>
      <c r="E60" s="8"/>
      <c r="F60" s="8"/>
      <c r="G60" s="8"/>
      <c r="H60" s="8"/>
      <c r="I60" s="8"/>
      <c r="J60" s="8"/>
      <c r="K60" s="8"/>
      <c r="L60" s="8"/>
      <c r="M60" s="8"/>
      <c r="N60" s="8"/>
      <c r="O60" s="8"/>
      <c r="P60" s="8"/>
    </row>
    <row r="61" spans="2:16" ht="14.25">
      <c r="B61" s="7"/>
      <c r="C61" s="21" t="s">
        <v>76</v>
      </c>
      <c r="D61" s="8"/>
      <c r="E61" s="8"/>
      <c r="F61" s="8"/>
      <c r="G61" s="8"/>
      <c r="H61" s="8"/>
      <c r="I61" s="8"/>
      <c r="J61" s="8"/>
      <c r="K61" s="8"/>
      <c r="L61" s="8"/>
      <c r="M61" s="8"/>
      <c r="N61" s="8"/>
      <c r="O61" s="8"/>
      <c r="P61" s="8"/>
    </row>
    <row r="62" spans="2:16" ht="14.25">
      <c r="B62" s="7"/>
      <c r="C62" s="8"/>
      <c r="D62" s="8"/>
      <c r="E62" s="8"/>
      <c r="F62" s="8"/>
      <c r="G62" s="8"/>
      <c r="H62" s="8"/>
      <c r="I62" s="8"/>
      <c r="J62" s="8"/>
      <c r="K62" s="8"/>
      <c r="L62" s="8"/>
      <c r="M62" s="8"/>
      <c r="N62" s="8"/>
      <c r="O62" s="8"/>
      <c r="P62" s="8"/>
    </row>
    <row r="63" spans="2:16" ht="14.25">
      <c r="B63" s="7"/>
      <c r="C63" s="247" t="s">
        <v>0</v>
      </c>
      <c r="D63" s="247"/>
      <c r="E63" s="247"/>
      <c r="F63" s="247"/>
      <c r="G63" s="247"/>
      <c r="H63" s="247"/>
      <c r="I63" s="247"/>
      <c r="J63" s="247"/>
      <c r="K63" s="247"/>
      <c r="L63" s="247"/>
      <c r="M63" s="247"/>
      <c r="N63" s="247"/>
      <c r="O63" s="247"/>
      <c r="P63" s="247"/>
    </row>
    <row r="64" spans="2:16" ht="14.25">
      <c r="B64" s="7"/>
      <c r="C64" s="8" t="s">
        <v>75</v>
      </c>
      <c r="D64" s="8"/>
      <c r="E64" s="8"/>
      <c r="F64" s="8"/>
      <c r="G64" s="8"/>
      <c r="H64" s="8"/>
      <c r="I64" s="8"/>
      <c r="J64" s="8"/>
      <c r="K64" s="8"/>
      <c r="L64" s="8"/>
      <c r="M64" s="8"/>
      <c r="N64" s="8"/>
      <c r="O64" s="8"/>
      <c r="P64" s="8"/>
    </row>
    <row r="65" spans="2:16" ht="24" customHeight="1">
      <c r="B65" s="7"/>
      <c r="C65" s="198" t="s">
        <v>59</v>
      </c>
      <c r="D65" s="199"/>
      <c r="E65" s="199"/>
      <c r="F65" s="199"/>
      <c r="G65" s="199"/>
      <c r="H65" s="199"/>
      <c r="I65" s="199"/>
      <c r="J65" s="199"/>
      <c r="K65" s="199"/>
      <c r="L65" s="199"/>
      <c r="M65" s="199"/>
      <c r="N65" s="199"/>
      <c r="O65" s="199"/>
      <c r="P65" s="200"/>
    </row>
    <row r="66" spans="2:16" ht="7.5" customHeight="1">
      <c r="B66" s="7"/>
      <c r="C66" s="8"/>
      <c r="D66" s="8"/>
      <c r="E66" s="8"/>
      <c r="F66" s="8"/>
      <c r="G66" s="8"/>
      <c r="H66" s="8"/>
      <c r="I66" s="8"/>
      <c r="J66" s="8"/>
      <c r="K66" s="8"/>
      <c r="L66" s="8"/>
      <c r="M66" s="8"/>
      <c r="N66" s="8"/>
      <c r="O66" s="8"/>
      <c r="P66" s="8"/>
    </row>
    <row r="67" spans="2:16" ht="14.25">
      <c r="B67" s="7"/>
      <c r="C67" s="8" t="s">
        <v>101</v>
      </c>
      <c r="D67" s="8"/>
      <c r="E67" s="8"/>
      <c r="F67" s="8"/>
      <c r="G67" s="8"/>
      <c r="H67" s="8"/>
      <c r="I67" s="8"/>
      <c r="J67" s="8"/>
      <c r="K67" s="8"/>
      <c r="L67" s="8"/>
      <c r="M67" s="8"/>
      <c r="N67" s="8"/>
      <c r="O67" s="8"/>
      <c r="P67" s="8"/>
    </row>
    <row r="68" spans="2:16" ht="14.25">
      <c r="B68" s="7"/>
      <c r="C68" s="227" t="s">
        <v>102</v>
      </c>
      <c r="D68" s="228"/>
      <c r="E68" s="228"/>
      <c r="F68" s="228"/>
      <c r="G68" s="228"/>
      <c r="H68" s="228"/>
      <c r="I68" s="228"/>
      <c r="J68" s="228"/>
      <c r="K68" s="228"/>
      <c r="L68" s="228"/>
      <c r="M68" s="228"/>
      <c r="N68" s="228"/>
      <c r="O68" s="228"/>
      <c r="P68" s="229"/>
    </row>
    <row r="69" spans="2:16" ht="14.25">
      <c r="B69" s="7"/>
      <c r="C69" s="230"/>
      <c r="D69" s="231"/>
      <c r="E69" s="231"/>
      <c r="F69" s="231"/>
      <c r="G69" s="231"/>
      <c r="H69" s="231"/>
      <c r="I69" s="231"/>
      <c r="J69" s="231"/>
      <c r="K69" s="231"/>
      <c r="L69" s="231"/>
      <c r="M69" s="231"/>
      <c r="N69" s="231"/>
      <c r="O69" s="231"/>
      <c r="P69" s="232"/>
    </row>
    <row r="70" spans="2:16" ht="14.25">
      <c r="B70" s="7"/>
      <c r="C70" s="230"/>
      <c r="D70" s="231"/>
      <c r="E70" s="231"/>
      <c r="F70" s="231"/>
      <c r="G70" s="231"/>
      <c r="H70" s="231"/>
      <c r="I70" s="231"/>
      <c r="J70" s="231"/>
      <c r="K70" s="231"/>
      <c r="L70" s="231"/>
      <c r="M70" s="231"/>
      <c r="N70" s="231"/>
      <c r="O70" s="231"/>
      <c r="P70" s="232"/>
    </row>
    <row r="71" spans="2:16" ht="14.25">
      <c r="B71" s="7"/>
      <c r="C71" s="230"/>
      <c r="D71" s="231"/>
      <c r="E71" s="231"/>
      <c r="F71" s="231"/>
      <c r="G71" s="231"/>
      <c r="H71" s="231"/>
      <c r="I71" s="231"/>
      <c r="J71" s="231"/>
      <c r="K71" s="231"/>
      <c r="L71" s="231"/>
      <c r="M71" s="231"/>
      <c r="N71" s="231"/>
      <c r="O71" s="231"/>
      <c r="P71" s="232"/>
    </row>
    <row r="72" spans="2:16" ht="14.25">
      <c r="B72" s="7"/>
      <c r="C72" s="230"/>
      <c r="D72" s="231"/>
      <c r="E72" s="231"/>
      <c r="F72" s="231"/>
      <c r="G72" s="231"/>
      <c r="H72" s="231"/>
      <c r="I72" s="231"/>
      <c r="J72" s="231"/>
      <c r="K72" s="231"/>
      <c r="L72" s="231"/>
      <c r="M72" s="231"/>
      <c r="N72" s="231"/>
      <c r="O72" s="231"/>
      <c r="P72" s="232"/>
    </row>
    <row r="73" spans="2:16" ht="14.25">
      <c r="B73" s="7"/>
      <c r="C73" s="230"/>
      <c r="D73" s="231"/>
      <c r="E73" s="231"/>
      <c r="F73" s="231"/>
      <c r="G73" s="231"/>
      <c r="H73" s="231"/>
      <c r="I73" s="231"/>
      <c r="J73" s="231"/>
      <c r="K73" s="231"/>
      <c r="L73" s="231"/>
      <c r="M73" s="231"/>
      <c r="N73" s="231"/>
      <c r="O73" s="231"/>
      <c r="P73" s="232"/>
    </row>
    <row r="74" spans="2:16" ht="14.25">
      <c r="B74" s="7"/>
      <c r="C74" s="230"/>
      <c r="D74" s="231"/>
      <c r="E74" s="231"/>
      <c r="F74" s="231"/>
      <c r="G74" s="231"/>
      <c r="H74" s="231"/>
      <c r="I74" s="231"/>
      <c r="J74" s="231"/>
      <c r="K74" s="231"/>
      <c r="L74" s="231"/>
      <c r="M74" s="231"/>
      <c r="N74" s="231"/>
      <c r="O74" s="231"/>
      <c r="P74" s="232"/>
    </row>
    <row r="75" spans="2:16" ht="14.25">
      <c r="B75" s="7"/>
      <c r="C75" s="230"/>
      <c r="D75" s="231"/>
      <c r="E75" s="231"/>
      <c r="F75" s="231"/>
      <c r="G75" s="231"/>
      <c r="H75" s="231"/>
      <c r="I75" s="231"/>
      <c r="J75" s="231"/>
      <c r="K75" s="231"/>
      <c r="L75" s="231"/>
      <c r="M75" s="231"/>
      <c r="N75" s="231"/>
      <c r="O75" s="231"/>
      <c r="P75" s="232"/>
    </row>
    <row r="76" spans="2:16" ht="14.25">
      <c r="B76" s="7"/>
      <c r="C76" s="230"/>
      <c r="D76" s="231"/>
      <c r="E76" s="231"/>
      <c r="F76" s="231"/>
      <c r="G76" s="231"/>
      <c r="H76" s="231"/>
      <c r="I76" s="231"/>
      <c r="J76" s="231"/>
      <c r="K76" s="231"/>
      <c r="L76" s="231"/>
      <c r="M76" s="231"/>
      <c r="N76" s="231"/>
      <c r="O76" s="231"/>
      <c r="P76" s="232"/>
    </row>
    <row r="77" spans="2:16" ht="14.25">
      <c r="B77" s="7"/>
      <c r="C77" s="230"/>
      <c r="D77" s="231"/>
      <c r="E77" s="231"/>
      <c r="F77" s="231"/>
      <c r="G77" s="231"/>
      <c r="H77" s="231"/>
      <c r="I77" s="231"/>
      <c r="J77" s="231"/>
      <c r="K77" s="231"/>
      <c r="L77" s="231"/>
      <c r="M77" s="231"/>
      <c r="N77" s="231"/>
      <c r="O77" s="231"/>
      <c r="P77" s="232"/>
    </row>
    <row r="78" spans="2:16" ht="14.25">
      <c r="B78" s="7"/>
      <c r="C78" s="230"/>
      <c r="D78" s="231"/>
      <c r="E78" s="231"/>
      <c r="F78" s="231"/>
      <c r="G78" s="231"/>
      <c r="H78" s="231"/>
      <c r="I78" s="231"/>
      <c r="J78" s="231"/>
      <c r="K78" s="231"/>
      <c r="L78" s="231"/>
      <c r="M78" s="231"/>
      <c r="N78" s="231"/>
      <c r="O78" s="231"/>
      <c r="P78" s="232"/>
    </row>
    <row r="79" spans="2:16" ht="14.25">
      <c r="B79" s="7"/>
      <c r="C79" s="233"/>
      <c r="D79" s="234"/>
      <c r="E79" s="234"/>
      <c r="F79" s="234"/>
      <c r="G79" s="234"/>
      <c r="H79" s="234"/>
      <c r="I79" s="234"/>
      <c r="J79" s="234"/>
      <c r="K79" s="234"/>
      <c r="L79" s="234"/>
      <c r="M79" s="234"/>
      <c r="N79" s="234"/>
      <c r="O79" s="234"/>
      <c r="P79" s="235"/>
    </row>
    <row r="80" spans="2:16" ht="7.5" customHeight="1">
      <c r="B80" s="7"/>
      <c r="C80" s="8"/>
      <c r="D80" s="8"/>
      <c r="E80" s="8"/>
      <c r="F80" s="8"/>
      <c r="G80" s="8"/>
      <c r="H80" s="8"/>
      <c r="I80" s="8"/>
      <c r="J80" s="8"/>
      <c r="K80" s="8"/>
      <c r="L80" s="8"/>
      <c r="M80" s="8"/>
      <c r="N80" s="8"/>
      <c r="O80" s="8"/>
      <c r="P80" s="8"/>
    </row>
    <row r="81" spans="2:16" ht="14.25">
      <c r="B81" s="7"/>
      <c r="C81" s="8" t="s">
        <v>79</v>
      </c>
      <c r="D81" s="8"/>
      <c r="E81" s="8"/>
      <c r="F81" s="8"/>
      <c r="G81" s="8"/>
      <c r="H81" s="8"/>
      <c r="I81" s="8"/>
      <c r="J81" s="8"/>
      <c r="K81" s="8"/>
      <c r="L81" s="8"/>
      <c r="M81" s="8"/>
      <c r="N81" s="8"/>
      <c r="O81" s="8"/>
      <c r="P81" s="8"/>
    </row>
    <row r="82" spans="2:16" ht="30" customHeight="1">
      <c r="B82" s="7"/>
      <c r="C82" s="9"/>
      <c r="D82" s="10"/>
      <c r="E82" s="10"/>
      <c r="F82" s="243">
        <f>SUM($P85,$P91,$P105)</f>
        <v>0</v>
      </c>
      <c r="G82" s="243"/>
      <c r="H82" s="243"/>
      <c r="I82" s="243"/>
      <c r="J82" s="243"/>
      <c r="K82" s="243"/>
      <c r="L82" s="243"/>
      <c r="M82" s="243"/>
      <c r="N82" s="243"/>
      <c r="O82" s="10"/>
      <c r="P82" s="11"/>
    </row>
    <row r="83" spans="2:16" ht="7.5" customHeight="1">
      <c r="B83" s="7"/>
      <c r="C83" s="8"/>
      <c r="D83" s="8"/>
      <c r="E83" s="8"/>
      <c r="F83" s="8"/>
      <c r="G83" s="8"/>
      <c r="H83" s="8"/>
      <c r="I83" s="8"/>
      <c r="J83" s="8"/>
      <c r="K83" s="8"/>
      <c r="L83" s="8"/>
      <c r="M83" s="8"/>
      <c r="N83" s="8"/>
      <c r="O83" s="8"/>
      <c r="P83" s="8"/>
    </row>
    <row r="84" spans="2:16" ht="34.5" customHeight="1">
      <c r="B84" s="7"/>
      <c r="C84" s="242" t="s">
        <v>271</v>
      </c>
      <c r="D84" s="242"/>
      <c r="E84" s="242"/>
      <c r="F84" s="242"/>
      <c r="G84" s="242"/>
      <c r="H84" s="242"/>
      <c r="I84" s="242"/>
      <c r="J84" s="242"/>
      <c r="K84" s="242"/>
      <c r="L84" s="242"/>
      <c r="M84" s="242"/>
      <c r="N84" s="242"/>
      <c r="O84" s="242"/>
      <c r="P84" s="242"/>
    </row>
    <row r="85" spans="2:16" ht="14.25">
      <c r="B85" s="7"/>
      <c r="C85" s="23" t="s">
        <v>66</v>
      </c>
      <c r="D85" s="15"/>
      <c r="F85" s="15"/>
      <c r="G85" s="24"/>
      <c r="H85" s="15"/>
      <c r="I85" s="15"/>
      <c r="J85" s="15"/>
      <c r="K85" s="15"/>
      <c r="L85" s="15"/>
      <c r="M85" s="15"/>
      <c r="N85" s="18"/>
      <c r="O85" s="25"/>
      <c r="P85" s="134">
        <f>SUM(O87:O89)</f>
        <v>0</v>
      </c>
    </row>
    <row r="86" spans="2:16" ht="14.25">
      <c r="B86" s="7"/>
      <c r="C86" s="236" t="s">
        <v>26</v>
      </c>
      <c r="D86" s="237"/>
      <c r="E86" s="187" t="s">
        <v>27</v>
      </c>
      <c r="F86" s="187"/>
      <c r="G86" s="223" t="s">
        <v>28</v>
      </c>
      <c r="H86" s="223"/>
      <c r="I86" s="188"/>
      <c r="J86" s="223" t="s">
        <v>29</v>
      </c>
      <c r="K86" s="223"/>
      <c r="L86" s="188"/>
      <c r="M86" s="188" t="s">
        <v>44</v>
      </c>
      <c r="N86" s="188"/>
      <c r="O86" s="188"/>
      <c r="P86" s="26" t="s">
        <v>50</v>
      </c>
    </row>
    <row r="87" spans="2:16" ht="21">
      <c r="B87" s="7"/>
      <c r="C87" s="248" t="s">
        <v>198</v>
      </c>
      <c r="D87" s="249"/>
      <c r="E87" s="27">
        <v>0</v>
      </c>
      <c r="F87" s="28" t="s">
        <v>39</v>
      </c>
      <c r="G87" s="29">
        <v>0</v>
      </c>
      <c r="H87" s="30" t="s">
        <v>30</v>
      </c>
      <c r="I87" s="28" t="s">
        <v>39</v>
      </c>
      <c r="J87" s="29">
        <v>0</v>
      </c>
      <c r="K87" s="30" t="s">
        <v>31</v>
      </c>
      <c r="L87" s="28" t="s">
        <v>39</v>
      </c>
      <c r="M87" s="28">
        <v>1.08</v>
      </c>
      <c r="N87" s="31" t="s">
        <v>40</v>
      </c>
      <c r="O87" s="32">
        <f>ROUNDDOWN($E87*$G87*$J87*$M87,0)</f>
        <v>0</v>
      </c>
      <c r="P87" s="33" t="s">
        <v>200</v>
      </c>
    </row>
    <row r="88" spans="2:16" ht="21">
      <c r="B88" s="7"/>
      <c r="C88" s="238" t="s">
        <v>199</v>
      </c>
      <c r="D88" s="239"/>
      <c r="E88" s="34">
        <v>0</v>
      </c>
      <c r="F88" s="35" t="s">
        <v>39</v>
      </c>
      <c r="G88" s="36">
        <v>0</v>
      </c>
      <c r="H88" s="37" t="s">
        <v>30</v>
      </c>
      <c r="I88" s="35" t="s">
        <v>39</v>
      </c>
      <c r="J88" s="36">
        <v>0</v>
      </c>
      <c r="K88" s="37" t="s">
        <v>31</v>
      </c>
      <c r="L88" s="35" t="s">
        <v>39</v>
      </c>
      <c r="M88" s="35">
        <v>1.08</v>
      </c>
      <c r="N88" s="38" t="s">
        <v>40</v>
      </c>
      <c r="O88" s="39">
        <f>ROUNDDOWN($E88*$G88*$J88*$M88,0)</f>
        <v>0</v>
      </c>
      <c r="P88" s="40" t="s">
        <v>200</v>
      </c>
    </row>
    <row r="89" spans="2:16" ht="14.25">
      <c r="B89" s="7"/>
      <c r="C89" s="240"/>
      <c r="D89" s="241"/>
      <c r="E89" s="41">
        <v>0</v>
      </c>
      <c r="F89" s="42" t="s">
        <v>39</v>
      </c>
      <c r="G89" s="43">
        <v>0</v>
      </c>
      <c r="H89" s="44" t="s">
        <v>30</v>
      </c>
      <c r="I89" s="42" t="s">
        <v>39</v>
      </c>
      <c r="J89" s="43">
        <v>0</v>
      </c>
      <c r="K89" s="44" t="s">
        <v>31</v>
      </c>
      <c r="L89" s="42" t="s">
        <v>39</v>
      </c>
      <c r="M89" s="42">
        <v>1.08</v>
      </c>
      <c r="N89" s="45" t="s">
        <v>40</v>
      </c>
      <c r="O89" s="46">
        <f>ROUNDDOWN($E89*$G89*$J89*$M89,0)</f>
        <v>0</v>
      </c>
      <c r="P89" s="47"/>
    </row>
    <row r="90" spans="2:16" ht="14.25">
      <c r="B90" s="7"/>
      <c r="C90" s="15"/>
      <c r="D90" s="15"/>
      <c r="E90" s="15"/>
      <c r="F90" s="15"/>
      <c r="G90" s="15"/>
      <c r="H90" s="15"/>
      <c r="I90" s="15"/>
      <c r="J90" s="15"/>
      <c r="K90" s="15"/>
      <c r="L90" s="15"/>
      <c r="M90" s="15"/>
      <c r="N90" s="15"/>
      <c r="O90" s="15"/>
      <c r="P90" s="15"/>
    </row>
    <row r="91" spans="2:16" ht="12.75" customHeight="1">
      <c r="B91" s="7"/>
      <c r="C91" s="23" t="s">
        <v>153</v>
      </c>
      <c r="D91" s="129"/>
      <c r="E91" s="15"/>
      <c r="F91" s="15"/>
      <c r="G91" s="15"/>
      <c r="H91" s="15"/>
      <c r="I91" s="15"/>
      <c r="J91" s="15"/>
      <c r="K91" s="15"/>
      <c r="L91" s="15"/>
      <c r="M91" s="15"/>
      <c r="N91" s="15"/>
      <c r="O91" s="25"/>
      <c r="P91" s="134">
        <f>SUM(O93:O103)</f>
        <v>0</v>
      </c>
    </row>
    <row r="92" spans="2:16" ht="14.25">
      <c r="B92" s="7"/>
      <c r="C92" s="236" t="s">
        <v>26</v>
      </c>
      <c r="D92" s="237"/>
      <c r="E92" s="187" t="s">
        <v>27</v>
      </c>
      <c r="F92" s="187"/>
      <c r="G92" s="223" t="s">
        <v>32</v>
      </c>
      <c r="H92" s="223"/>
      <c r="I92" s="188"/>
      <c r="J92" s="223" t="s">
        <v>33</v>
      </c>
      <c r="K92" s="223"/>
      <c r="L92" s="188"/>
      <c r="M92" s="188" t="s">
        <v>44</v>
      </c>
      <c r="N92" s="188"/>
      <c r="O92" s="188"/>
      <c r="P92" s="26" t="s">
        <v>50</v>
      </c>
    </row>
    <row r="93" spans="1:16" ht="14.25">
      <c r="A93" s="6"/>
      <c r="B93" s="7"/>
      <c r="C93" s="274" t="s">
        <v>201</v>
      </c>
      <c r="D93" s="275"/>
      <c r="E93" s="98"/>
      <c r="F93" s="99" t="s">
        <v>203</v>
      </c>
      <c r="G93" s="100"/>
      <c r="H93" s="101" t="s">
        <v>204</v>
      </c>
      <c r="I93" s="102" t="s">
        <v>203</v>
      </c>
      <c r="J93" s="103"/>
      <c r="K93" s="101" t="s">
        <v>205</v>
      </c>
      <c r="L93" s="102" t="s">
        <v>203</v>
      </c>
      <c r="M93" s="104">
        <v>1</v>
      </c>
      <c r="N93" s="105" t="s">
        <v>206</v>
      </c>
      <c r="O93" s="106">
        <f>ROUNDDOWN($E93*$G93*$J93*$M93,0)</f>
        <v>0</v>
      </c>
      <c r="P93" s="107" t="s">
        <v>207</v>
      </c>
    </row>
    <row r="94" spans="1:16" ht="14.25">
      <c r="A94" s="6"/>
      <c r="B94" s="7"/>
      <c r="C94" s="272" t="s">
        <v>231</v>
      </c>
      <c r="D94" s="273"/>
      <c r="E94" s="108"/>
      <c r="F94" s="109" t="s">
        <v>203</v>
      </c>
      <c r="G94" s="110"/>
      <c r="H94" s="111" t="s">
        <v>204</v>
      </c>
      <c r="I94" s="109" t="s">
        <v>203</v>
      </c>
      <c r="J94" s="110"/>
      <c r="K94" s="111" t="s">
        <v>205</v>
      </c>
      <c r="L94" s="109" t="s">
        <v>203</v>
      </c>
      <c r="M94" s="104">
        <v>1</v>
      </c>
      <c r="N94" s="112" t="s">
        <v>206</v>
      </c>
      <c r="O94" s="113">
        <f>ROUNDDOWN($E94*$G94*$J94*$M94,0)</f>
        <v>0</v>
      </c>
      <c r="P94" s="114" t="s">
        <v>208</v>
      </c>
    </row>
    <row r="95" spans="1:16" ht="14.25">
      <c r="A95" s="6"/>
      <c r="B95" s="7"/>
      <c r="C95" s="272" t="s">
        <v>232</v>
      </c>
      <c r="D95" s="273"/>
      <c r="E95" s="108"/>
      <c r="F95" s="109" t="s">
        <v>203</v>
      </c>
      <c r="G95" s="110"/>
      <c r="H95" s="111" t="s">
        <v>209</v>
      </c>
      <c r="I95" s="109" t="s">
        <v>203</v>
      </c>
      <c r="J95" s="110"/>
      <c r="K95" s="111" t="s">
        <v>210</v>
      </c>
      <c r="L95" s="109" t="s">
        <v>203</v>
      </c>
      <c r="M95" s="104">
        <v>1.08</v>
      </c>
      <c r="N95" s="112" t="s">
        <v>206</v>
      </c>
      <c r="O95" s="115">
        <f>ROUNDDOWN($E95*$G95*$J95*$M95,0)</f>
        <v>0</v>
      </c>
      <c r="P95" s="114" t="s">
        <v>211</v>
      </c>
    </row>
    <row r="96" spans="1:16" ht="21">
      <c r="A96" s="6"/>
      <c r="B96" s="7"/>
      <c r="C96" s="272" t="s">
        <v>240</v>
      </c>
      <c r="D96" s="273"/>
      <c r="E96" s="108"/>
      <c r="F96" s="109" t="s">
        <v>213</v>
      </c>
      <c r="G96" s="110"/>
      <c r="H96" s="111" t="s">
        <v>204</v>
      </c>
      <c r="I96" s="109" t="s">
        <v>203</v>
      </c>
      <c r="J96" s="110"/>
      <c r="K96" s="111" t="s">
        <v>205</v>
      </c>
      <c r="L96" s="109" t="s">
        <v>214</v>
      </c>
      <c r="M96" s="104">
        <v>1.08</v>
      </c>
      <c r="N96" s="112" t="s">
        <v>215</v>
      </c>
      <c r="O96" s="115">
        <f aca="true" t="shared" si="0" ref="O96:O103">ROUNDDOWN($E96*$G96*$J96*$M96,0)</f>
        <v>0</v>
      </c>
      <c r="P96" s="114" t="s">
        <v>216</v>
      </c>
    </row>
    <row r="97" spans="1:16" ht="21">
      <c r="A97" s="6"/>
      <c r="B97" s="7"/>
      <c r="C97" s="272" t="s">
        <v>233</v>
      </c>
      <c r="D97" s="273"/>
      <c r="E97" s="108"/>
      <c r="F97" s="109"/>
      <c r="G97" s="110"/>
      <c r="H97" s="111" t="s">
        <v>217</v>
      </c>
      <c r="I97" s="109"/>
      <c r="J97" s="110"/>
      <c r="K97" s="111" t="s">
        <v>205</v>
      </c>
      <c r="L97" s="109"/>
      <c r="M97" s="104">
        <v>1.08</v>
      </c>
      <c r="N97" s="112"/>
      <c r="O97" s="115">
        <f t="shared" si="0"/>
        <v>0</v>
      </c>
      <c r="P97" s="114" t="s">
        <v>241</v>
      </c>
    </row>
    <row r="98" spans="1:16" ht="14.25">
      <c r="A98" s="6"/>
      <c r="B98" s="7"/>
      <c r="C98" s="272" t="s">
        <v>234</v>
      </c>
      <c r="D98" s="273"/>
      <c r="E98" s="108"/>
      <c r="F98" s="109" t="s">
        <v>212</v>
      </c>
      <c r="G98" s="110"/>
      <c r="H98" s="111" t="s">
        <v>218</v>
      </c>
      <c r="I98" s="109" t="s">
        <v>203</v>
      </c>
      <c r="J98" s="110"/>
      <c r="K98" s="111" t="s">
        <v>205</v>
      </c>
      <c r="L98" s="109" t="s">
        <v>214</v>
      </c>
      <c r="M98" s="104">
        <v>1.08</v>
      </c>
      <c r="N98" s="112" t="s">
        <v>215</v>
      </c>
      <c r="O98" s="115">
        <f t="shared" si="0"/>
        <v>0</v>
      </c>
      <c r="P98" s="114"/>
    </row>
    <row r="99" spans="1:16" ht="14.25">
      <c r="A99" s="6"/>
      <c r="B99" s="7"/>
      <c r="C99" s="272" t="s">
        <v>235</v>
      </c>
      <c r="D99" s="273"/>
      <c r="E99" s="108"/>
      <c r="F99" s="109" t="s">
        <v>203</v>
      </c>
      <c r="G99" s="110"/>
      <c r="H99" s="111" t="s">
        <v>219</v>
      </c>
      <c r="I99" s="109" t="s">
        <v>203</v>
      </c>
      <c r="J99" s="110"/>
      <c r="K99" s="111" t="s">
        <v>217</v>
      </c>
      <c r="L99" s="109" t="s">
        <v>203</v>
      </c>
      <c r="M99" s="104">
        <v>1.08</v>
      </c>
      <c r="N99" s="112" t="s">
        <v>206</v>
      </c>
      <c r="O99" s="115">
        <f>ROUNDDOWN($E99*$G99*$J99*$M99,0)</f>
        <v>0</v>
      </c>
      <c r="P99" s="114"/>
    </row>
    <row r="100" spans="1:16" ht="14.25">
      <c r="A100" s="6"/>
      <c r="B100" s="7"/>
      <c r="C100" s="272" t="s">
        <v>236</v>
      </c>
      <c r="D100" s="273"/>
      <c r="E100" s="108"/>
      <c r="F100" s="109" t="s">
        <v>220</v>
      </c>
      <c r="G100" s="110"/>
      <c r="H100" s="111" t="s">
        <v>221</v>
      </c>
      <c r="I100" s="109" t="s">
        <v>203</v>
      </c>
      <c r="J100" s="110"/>
      <c r="K100" s="111" t="s">
        <v>205</v>
      </c>
      <c r="L100" s="109" t="s">
        <v>214</v>
      </c>
      <c r="M100" s="104">
        <v>1</v>
      </c>
      <c r="N100" s="112" t="s">
        <v>215</v>
      </c>
      <c r="O100" s="115">
        <f t="shared" si="0"/>
        <v>0</v>
      </c>
      <c r="P100" s="116" t="s">
        <v>222</v>
      </c>
    </row>
    <row r="101" spans="1:16" ht="21">
      <c r="A101" s="6"/>
      <c r="B101" s="7"/>
      <c r="C101" s="272" t="s">
        <v>237</v>
      </c>
      <c r="D101" s="273"/>
      <c r="E101" s="108"/>
      <c r="F101" s="109"/>
      <c r="G101" s="110"/>
      <c r="H101" s="111" t="s">
        <v>219</v>
      </c>
      <c r="I101" s="109"/>
      <c r="J101" s="110"/>
      <c r="K101" s="111" t="s">
        <v>223</v>
      </c>
      <c r="L101" s="109"/>
      <c r="M101" s="104">
        <v>1.08</v>
      </c>
      <c r="N101" s="112"/>
      <c r="O101" s="115">
        <f t="shared" si="0"/>
        <v>0</v>
      </c>
      <c r="P101" s="116" t="s">
        <v>224</v>
      </c>
    </row>
    <row r="102" spans="1:16" ht="21">
      <c r="A102" s="6"/>
      <c r="B102" s="7"/>
      <c r="C102" s="272" t="s">
        <v>238</v>
      </c>
      <c r="D102" s="273"/>
      <c r="E102" s="108"/>
      <c r="F102" s="109" t="s">
        <v>225</v>
      </c>
      <c r="G102" s="110"/>
      <c r="H102" s="111" t="s">
        <v>226</v>
      </c>
      <c r="I102" s="109" t="s">
        <v>203</v>
      </c>
      <c r="J102" s="110"/>
      <c r="K102" s="111" t="s">
        <v>226</v>
      </c>
      <c r="L102" s="109" t="s">
        <v>227</v>
      </c>
      <c r="M102" s="104">
        <v>1.08</v>
      </c>
      <c r="N102" s="112" t="s">
        <v>228</v>
      </c>
      <c r="O102" s="115">
        <f t="shared" si="0"/>
        <v>0</v>
      </c>
      <c r="P102" s="116" t="s">
        <v>229</v>
      </c>
    </row>
    <row r="103" spans="1:16" ht="21">
      <c r="A103" s="6"/>
      <c r="B103" s="7"/>
      <c r="C103" s="268" t="s">
        <v>239</v>
      </c>
      <c r="D103" s="269"/>
      <c r="E103" s="117"/>
      <c r="F103" s="118" t="s">
        <v>227</v>
      </c>
      <c r="G103" s="119"/>
      <c r="H103" s="120" t="s">
        <v>226</v>
      </c>
      <c r="I103" s="118" t="s">
        <v>203</v>
      </c>
      <c r="J103" s="119"/>
      <c r="K103" s="120" t="s">
        <v>226</v>
      </c>
      <c r="L103" s="118" t="s">
        <v>227</v>
      </c>
      <c r="M103" s="121">
        <v>1.08</v>
      </c>
      <c r="N103" s="122" t="s">
        <v>228</v>
      </c>
      <c r="O103" s="123">
        <f t="shared" si="0"/>
        <v>0</v>
      </c>
      <c r="P103" s="124" t="s">
        <v>230</v>
      </c>
    </row>
    <row r="104" spans="2:16" ht="14.25">
      <c r="B104" s="7"/>
      <c r="C104" s="15"/>
      <c r="D104" s="54"/>
      <c r="E104" s="54"/>
      <c r="F104" s="54"/>
      <c r="G104" s="54"/>
      <c r="H104" s="54"/>
      <c r="I104" s="54"/>
      <c r="J104" s="54"/>
      <c r="K104" s="54"/>
      <c r="L104" s="54"/>
      <c r="M104" s="54"/>
      <c r="N104" s="54"/>
      <c r="O104" s="54"/>
      <c r="P104" s="54"/>
    </row>
    <row r="105" spans="2:16" ht="14.25">
      <c r="B105" s="7"/>
      <c r="C105" s="23" t="s">
        <v>85</v>
      </c>
      <c r="E105" s="15"/>
      <c r="F105" s="15"/>
      <c r="G105" s="15"/>
      <c r="H105" s="15"/>
      <c r="I105" s="15"/>
      <c r="J105" s="15"/>
      <c r="K105" s="15"/>
      <c r="L105" s="55"/>
      <c r="M105" s="15"/>
      <c r="N105" s="18"/>
      <c r="O105" s="25"/>
      <c r="P105" s="134">
        <f>SUM(O107:O109)</f>
        <v>0</v>
      </c>
    </row>
    <row r="106" spans="2:16" ht="14.25">
      <c r="B106" s="7"/>
      <c r="C106" s="236" t="s">
        <v>48</v>
      </c>
      <c r="D106" s="237"/>
      <c r="E106" s="237"/>
      <c r="F106" s="237"/>
      <c r="G106" s="237"/>
      <c r="H106" s="237"/>
      <c r="I106" s="237"/>
      <c r="J106" s="237"/>
      <c r="K106" s="237"/>
      <c r="L106" s="188"/>
      <c r="M106" s="188"/>
      <c r="N106" s="188"/>
      <c r="O106" s="188"/>
      <c r="P106" s="26" t="s">
        <v>50</v>
      </c>
    </row>
    <row r="107" spans="2:16" ht="21">
      <c r="B107" s="7"/>
      <c r="C107" s="224" t="s">
        <v>242</v>
      </c>
      <c r="D107" s="225"/>
      <c r="E107" s="225"/>
      <c r="F107" s="225"/>
      <c r="G107" s="225"/>
      <c r="H107" s="225"/>
      <c r="I107" s="225"/>
      <c r="J107" s="225"/>
      <c r="K107" s="226"/>
      <c r="L107" s="28"/>
      <c r="M107" s="28" t="s">
        <v>49</v>
      </c>
      <c r="N107" s="31" t="s">
        <v>43</v>
      </c>
      <c r="O107" s="56">
        <v>0</v>
      </c>
      <c r="P107" s="33" t="s">
        <v>202</v>
      </c>
    </row>
    <row r="108" spans="2:16" ht="14.25">
      <c r="B108" s="7"/>
      <c r="C108" s="220"/>
      <c r="D108" s="221"/>
      <c r="E108" s="221"/>
      <c r="F108" s="221"/>
      <c r="G108" s="221"/>
      <c r="H108" s="221"/>
      <c r="I108" s="221"/>
      <c r="J108" s="221"/>
      <c r="K108" s="222"/>
      <c r="L108" s="35"/>
      <c r="M108" s="35" t="s">
        <v>49</v>
      </c>
      <c r="N108" s="38" t="s">
        <v>43</v>
      </c>
      <c r="O108" s="57">
        <v>0</v>
      </c>
      <c r="P108" s="40"/>
    </row>
    <row r="109" spans="2:16" ht="14.25">
      <c r="B109" s="7"/>
      <c r="C109" s="217"/>
      <c r="D109" s="218"/>
      <c r="E109" s="218"/>
      <c r="F109" s="218"/>
      <c r="G109" s="218"/>
      <c r="H109" s="218"/>
      <c r="I109" s="218"/>
      <c r="J109" s="218"/>
      <c r="K109" s="219"/>
      <c r="L109" s="42"/>
      <c r="M109" s="42" t="s">
        <v>49</v>
      </c>
      <c r="N109" s="45" t="s">
        <v>43</v>
      </c>
      <c r="O109" s="58">
        <v>0</v>
      </c>
      <c r="P109" s="47"/>
    </row>
    <row r="110" spans="1:16" s="61" customFormat="1" ht="14.25">
      <c r="A110" s="59"/>
      <c r="B110" s="60"/>
      <c r="C110" s="15"/>
      <c r="D110" s="15"/>
      <c r="E110" s="15"/>
      <c r="F110" s="15"/>
      <c r="G110" s="15"/>
      <c r="H110" s="15"/>
      <c r="I110" s="15"/>
      <c r="J110" s="15"/>
      <c r="K110" s="15"/>
      <c r="L110" s="54"/>
      <c r="M110" s="54"/>
      <c r="N110" s="54"/>
      <c r="O110" s="54"/>
      <c r="P110" s="54"/>
    </row>
    <row r="111" spans="2:16" ht="14.25">
      <c r="B111" s="7"/>
      <c r="C111" s="247" t="s">
        <v>1</v>
      </c>
      <c r="D111" s="247"/>
      <c r="E111" s="247"/>
      <c r="F111" s="247"/>
      <c r="G111" s="247"/>
      <c r="H111" s="247"/>
      <c r="I111" s="247"/>
      <c r="J111" s="247"/>
      <c r="K111" s="247"/>
      <c r="L111" s="247"/>
      <c r="M111" s="247"/>
      <c r="N111" s="247"/>
      <c r="O111" s="247"/>
      <c r="P111" s="247"/>
    </row>
    <row r="112" spans="2:16" ht="14.25">
      <c r="B112" s="7"/>
      <c r="C112" s="8" t="s">
        <v>75</v>
      </c>
      <c r="D112" s="8"/>
      <c r="E112" s="8"/>
      <c r="F112" s="8"/>
      <c r="G112" s="8"/>
      <c r="H112" s="8"/>
      <c r="I112" s="8"/>
      <c r="J112" s="8"/>
      <c r="K112" s="8"/>
      <c r="L112" s="8"/>
      <c r="M112" s="8"/>
      <c r="N112" s="8"/>
      <c r="O112" s="8"/>
      <c r="P112" s="8"/>
    </row>
    <row r="113" spans="2:16" ht="30" customHeight="1">
      <c r="B113" s="7"/>
      <c r="C113" s="198"/>
      <c r="D113" s="199"/>
      <c r="E113" s="199"/>
      <c r="F113" s="199"/>
      <c r="G113" s="199"/>
      <c r="H113" s="199"/>
      <c r="I113" s="199"/>
      <c r="J113" s="199"/>
      <c r="K113" s="199"/>
      <c r="L113" s="199"/>
      <c r="M113" s="199"/>
      <c r="N113" s="199"/>
      <c r="O113" s="199"/>
      <c r="P113" s="200"/>
    </row>
    <row r="114" spans="2:16" ht="7.5" customHeight="1">
      <c r="B114" s="7"/>
      <c r="C114" s="8"/>
      <c r="D114" s="8"/>
      <c r="E114" s="8"/>
      <c r="F114" s="8"/>
      <c r="G114" s="8"/>
      <c r="H114" s="8"/>
      <c r="I114" s="8"/>
      <c r="J114" s="8"/>
      <c r="K114" s="8"/>
      <c r="L114" s="8"/>
      <c r="M114" s="8"/>
      <c r="N114" s="8"/>
      <c r="O114" s="8"/>
      <c r="P114" s="8"/>
    </row>
    <row r="115" spans="2:16" ht="14.25">
      <c r="B115" s="7"/>
      <c r="C115" s="8" t="s">
        <v>84</v>
      </c>
      <c r="D115" s="8"/>
      <c r="E115" s="8"/>
      <c r="F115" s="8"/>
      <c r="G115" s="8"/>
      <c r="H115" s="8"/>
      <c r="I115" s="8"/>
      <c r="J115" s="8"/>
      <c r="K115" s="8"/>
      <c r="L115" s="8"/>
      <c r="M115" s="8"/>
      <c r="N115" s="8"/>
      <c r="O115" s="8"/>
      <c r="P115" s="8"/>
    </row>
    <row r="116" spans="2:16" ht="14.25">
      <c r="B116" s="7"/>
      <c r="C116" s="227"/>
      <c r="D116" s="228"/>
      <c r="E116" s="228"/>
      <c r="F116" s="228"/>
      <c r="G116" s="228"/>
      <c r="H116" s="228"/>
      <c r="I116" s="228"/>
      <c r="J116" s="228"/>
      <c r="K116" s="228"/>
      <c r="L116" s="228"/>
      <c r="M116" s="228"/>
      <c r="N116" s="228"/>
      <c r="O116" s="228"/>
      <c r="P116" s="229"/>
    </row>
    <row r="117" spans="2:16" ht="14.25">
      <c r="B117" s="7"/>
      <c r="C117" s="230"/>
      <c r="D117" s="231"/>
      <c r="E117" s="231"/>
      <c r="F117" s="231"/>
      <c r="G117" s="231"/>
      <c r="H117" s="231"/>
      <c r="I117" s="231"/>
      <c r="J117" s="231"/>
      <c r="K117" s="231"/>
      <c r="L117" s="231"/>
      <c r="M117" s="231"/>
      <c r="N117" s="231"/>
      <c r="O117" s="231"/>
      <c r="P117" s="232"/>
    </row>
    <row r="118" spans="2:16" ht="14.25">
      <c r="B118" s="7"/>
      <c r="C118" s="230"/>
      <c r="D118" s="231"/>
      <c r="E118" s="231"/>
      <c r="F118" s="231"/>
      <c r="G118" s="231"/>
      <c r="H118" s="231"/>
      <c r="I118" s="231"/>
      <c r="J118" s="231"/>
      <c r="K118" s="231"/>
      <c r="L118" s="231"/>
      <c r="M118" s="231"/>
      <c r="N118" s="231"/>
      <c r="O118" s="231"/>
      <c r="P118" s="232"/>
    </row>
    <row r="119" spans="2:16" ht="14.25">
      <c r="B119" s="7"/>
      <c r="C119" s="230"/>
      <c r="D119" s="231"/>
      <c r="E119" s="231"/>
      <c r="F119" s="231"/>
      <c r="G119" s="231"/>
      <c r="H119" s="231"/>
      <c r="I119" s="231"/>
      <c r="J119" s="231"/>
      <c r="K119" s="231"/>
      <c r="L119" s="231"/>
      <c r="M119" s="231"/>
      <c r="N119" s="231"/>
      <c r="O119" s="231"/>
      <c r="P119" s="232"/>
    </row>
    <row r="120" spans="2:16" ht="14.25">
      <c r="B120" s="7"/>
      <c r="C120" s="230"/>
      <c r="D120" s="231"/>
      <c r="E120" s="231"/>
      <c r="F120" s="231"/>
      <c r="G120" s="231"/>
      <c r="H120" s="231"/>
      <c r="I120" s="231"/>
      <c r="J120" s="231"/>
      <c r="K120" s="231"/>
      <c r="L120" s="231"/>
      <c r="M120" s="231"/>
      <c r="N120" s="231"/>
      <c r="O120" s="231"/>
      <c r="P120" s="232"/>
    </row>
    <row r="121" spans="2:16" ht="14.25">
      <c r="B121" s="7"/>
      <c r="C121" s="230"/>
      <c r="D121" s="231"/>
      <c r="E121" s="231"/>
      <c r="F121" s="231"/>
      <c r="G121" s="231"/>
      <c r="H121" s="231"/>
      <c r="I121" s="231"/>
      <c r="J121" s="231"/>
      <c r="K121" s="231"/>
      <c r="L121" s="231"/>
      <c r="M121" s="231"/>
      <c r="N121" s="231"/>
      <c r="O121" s="231"/>
      <c r="P121" s="232"/>
    </row>
    <row r="122" spans="2:16" ht="14.25">
      <c r="B122" s="7"/>
      <c r="C122" s="230"/>
      <c r="D122" s="231"/>
      <c r="E122" s="231"/>
      <c r="F122" s="231"/>
      <c r="G122" s="231"/>
      <c r="H122" s="231"/>
      <c r="I122" s="231"/>
      <c r="J122" s="231"/>
      <c r="K122" s="231"/>
      <c r="L122" s="231"/>
      <c r="M122" s="231"/>
      <c r="N122" s="231"/>
      <c r="O122" s="231"/>
      <c r="P122" s="232"/>
    </row>
    <row r="123" spans="2:16" ht="14.25">
      <c r="B123" s="7"/>
      <c r="C123" s="230"/>
      <c r="D123" s="231"/>
      <c r="E123" s="231"/>
      <c r="F123" s="231"/>
      <c r="G123" s="231"/>
      <c r="H123" s="231"/>
      <c r="I123" s="231"/>
      <c r="J123" s="231"/>
      <c r="K123" s="231"/>
      <c r="L123" s="231"/>
      <c r="M123" s="231"/>
      <c r="N123" s="231"/>
      <c r="O123" s="231"/>
      <c r="P123" s="232"/>
    </row>
    <row r="124" spans="2:16" ht="14.25">
      <c r="B124" s="7"/>
      <c r="C124" s="230"/>
      <c r="D124" s="231"/>
      <c r="E124" s="231"/>
      <c r="F124" s="231"/>
      <c r="G124" s="231"/>
      <c r="H124" s="231"/>
      <c r="I124" s="231"/>
      <c r="J124" s="231"/>
      <c r="K124" s="231"/>
      <c r="L124" s="231"/>
      <c r="M124" s="231"/>
      <c r="N124" s="231"/>
      <c r="O124" s="231"/>
      <c r="P124" s="232"/>
    </row>
    <row r="125" spans="2:16" ht="14.25">
      <c r="B125" s="7"/>
      <c r="C125" s="230"/>
      <c r="D125" s="231"/>
      <c r="E125" s="231"/>
      <c r="F125" s="231"/>
      <c r="G125" s="231"/>
      <c r="H125" s="231"/>
      <c r="I125" s="231"/>
      <c r="J125" s="231"/>
      <c r="K125" s="231"/>
      <c r="L125" s="231"/>
      <c r="M125" s="231"/>
      <c r="N125" s="231"/>
      <c r="O125" s="231"/>
      <c r="P125" s="232"/>
    </row>
    <row r="126" spans="2:16" ht="14.25">
      <c r="B126" s="7"/>
      <c r="C126" s="230"/>
      <c r="D126" s="231"/>
      <c r="E126" s="231"/>
      <c r="F126" s="231"/>
      <c r="G126" s="231"/>
      <c r="H126" s="231"/>
      <c r="I126" s="231"/>
      <c r="J126" s="231"/>
      <c r="K126" s="231"/>
      <c r="L126" s="231"/>
      <c r="M126" s="231"/>
      <c r="N126" s="231"/>
      <c r="O126" s="231"/>
      <c r="P126" s="232"/>
    </row>
    <row r="127" spans="2:16" ht="14.25">
      <c r="B127" s="7"/>
      <c r="C127" s="233"/>
      <c r="D127" s="234"/>
      <c r="E127" s="234"/>
      <c r="F127" s="234"/>
      <c r="G127" s="234"/>
      <c r="H127" s="234"/>
      <c r="I127" s="234"/>
      <c r="J127" s="234"/>
      <c r="K127" s="234"/>
      <c r="L127" s="234"/>
      <c r="M127" s="234"/>
      <c r="N127" s="234"/>
      <c r="O127" s="234"/>
      <c r="P127" s="235"/>
    </row>
    <row r="128" spans="2:16" ht="7.5" customHeight="1">
      <c r="B128" s="7"/>
      <c r="C128" s="8"/>
      <c r="D128" s="8"/>
      <c r="E128" s="8"/>
      <c r="F128" s="8"/>
      <c r="G128" s="8"/>
      <c r="H128" s="8"/>
      <c r="I128" s="8"/>
      <c r="J128" s="8"/>
      <c r="K128" s="8"/>
      <c r="L128" s="8"/>
      <c r="M128" s="8"/>
      <c r="N128" s="8"/>
      <c r="O128" s="8"/>
      <c r="P128" s="8"/>
    </row>
    <row r="129" spans="2:16" ht="14.25">
      <c r="B129" s="7"/>
      <c r="C129" s="8" t="s">
        <v>79</v>
      </c>
      <c r="D129" s="8"/>
      <c r="E129" s="8"/>
      <c r="F129" s="8"/>
      <c r="G129" s="8"/>
      <c r="H129" s="8"/>
      <c r="I129" s="8"/>
      <c r="J129" s="8"/>
      <c r="K129" s="8"/>
      <c r="L129" s="8"/>
      <c r="M129" s="8"/>
      <c r="N129" s="8"/>
      <c r="O129" s="8"/>
      <c r="P129" s="8"/>
    </row>
    <row r="130" spans="2:16" ht="30" customHeight="1">
      <c r="B130" s="7"/>
      <c r="C130" s="9"/>
      <c r="D130" s="10"/>
      <c r="E130" s="10"/>
      <c r="F130" s="243">
        <f>SUM($P133,$P139,$P145)</f>
        <v>0</v>
      </c>
      <c r="G130" s="243"/>
      <c r="H130" s="243"/>
      <c r="I130" s="243"/>
      <c r="J130" s="243"/>
      <c r="K130" s="243"/>
      <c r="L130" s="243"/>
      <c r="M130" s="243"/>
      <c r="N130" s="243"/>
      <c r="O130" s="10"/>
      <c r="P130" s="11"/>
    </row>
    <row r="131" spans="2:16" ht="7.5" customHeight="1">
      <c r="B131" s="7"/>
      <c r="C131" s="8"/>
      <c r="D131" s="8"/>
      <c r="E131" s="8"/>
      <c r="F131" s="8"/>
      <c r="G131" s="8"/>
      <c r="H131" s="8"/>
      <c r="I131" s="8"/>
      <c r="J131" s="8"/>
      <c r="K131" s="8"/>
      <c r="L131" s="8"/>
      <c r="M131" s="8"/>
      <c r="N131" s="8"/>
      <c r="O131" s="8"/>
      <c r="P131" s="8"/>
    </row>
    <row r="132" spans="2:16" ht="34.5" customHeight="1">
      <c r="B132" s="7"/>
      <c r="C132" s="242" t="s">
        <v>271</v>
      </c>
      <c r="D132" s="242"/>
      <c r="E132" s="242"/>
      <c r="F132" s="242"/>
      <c r="G132" s="242"/>
      <c r="H132" s="242"/>
      <c r="I132" s="242"/>
      <c r="J132" s="242"/>
      <c r="K132" s="242"/>
      <c r="L132" s="242"/>
      <c r="M132" s="242"/>
      <c r="N132" s="242"/>
      <c r="O132" s="242"/>
      <c r="P132" s="242"/>
    </row>
    <row r="133" spans="2:16" ht="14.25">
      <c r="B133" s="7"/>
      <c r="C133" s="23" t="s">
        <v>66</v>
      </c>
      <c r="D133" s="15"/>
      <c r="F133" s="15"/>
      <c r="G133" s="24"/>
      <c r="H133" s="15"/>
      <c r="I133" s="15"/>
      <c r="J133" s="15"/>
      <c r="K133" s="15"/>
      <c r="L133" s="15"/>
      <c r="M133" s="15"/>
      <c r="N133" s="18"/>
      <c r="O133" s="25"/>
      <c r="P133" s="134">
        <f>SUM(O135:O137)</f>
        <v>0</v>
      </c>
    </row>
    <row r="134" spans="2:16" ht="14.25">
      <c r="B134" s="7"/>
      <c r="C134" s="236" t="s">
        <v>26</v>
      </c>
      <c r="D134" s="237"/>
      <c r="E134" s="187" t="s">
        <v>27</v>
      </c>
      <c r="F134" s="187"/>
      <c r="G134" s="223" t="s">
        <v>28</v>
      </c>
      <c r="H134" s="223"/>
      <c r="I134" s="188"/>
      <c r="J134" s="223" t="s">
        <v>29</v>
      </c>
      <c r="K134" s="223"/>
      <c r="L134" s="188"/>
      <c r="M134" s="188" t="s">
        <v>44</v>
      </c>
      <c r="N134" s="188"/>
      <c r="O134" s="188"/>
      <c r="P134" s="26" t="s">
        <v>50</v>
      </c>
    </row>
    <row r="135" spans="2:16" ht="14.25">
      <c r="B135" s="7"/>
      <c r="C135" s="248"/>
      <c r="D135" s="249"/>
      <c r="E135" s="27">
        <v>0</v>
      </c>
      <c r="F135" s="28" t="s">
        <v>39</v>
      </c>
      <c r="G135" s="29">
        <v>0</v>
      </c>
      <c r="H135" s="30" t="s">
        <v>30</v>
      </c>
      <c r="I135" s="28" t="s">
        <v>39</v>
      </c>
      <c r="J135" s="29">
        <v>0</v>
      </c>
      <c r="K135" s="30" t="s">
        <v>31</v>
      </c>
      <c r="L135" s="28" t="s">
        <v>39</v>
      </c>
      <c r="M135" s="28">
        <v>1.08</v>
      </c>
      <c r="N135" s="31" t="s">
        <v>40</v>
      </c>
      <c r="O135" s="32">
        <f>ROUNDDOWN($E135*$G135*$J135*$M135,0)</f>
        <v>0</v>
      </c>
      <c r="P135" s="33"/>
    </row>
    <row r="136" spans="2:16" ht="14.25">
      <c r="B136" s="7"/>
      <c r="C136" s="238"/>
      <c r="D136" s="239"/>
      <c r="E136" s="34">
        <v>0</v>
      </c>
      <c r="F136" s="35" t="s">
        <v>39</v>
      </c>
      <c r="G136" s="36">
        <v>0</v>
      </c>
      <c r="H136" s="37" t="s">
        <v>30</v>
      </c>
      <c r="I136" s="35" t="s">
        <v>39</v>
      </c>
      <c r="J136" s="36">
        <v>0</v>
      </c>
      <c r="K136" s="37" t="s">
        <v>31</v>
      </c>
      <c r="L136" s="35" t="s">
        <v>39</v>
      </c>
      <c r="M136" s="35">
        <v>1.08</v>
      </c>
      <c r="N136" s="38" t="s">
        <v>40</v>
      </c>
      <c r="O136" s="39">
        <f>ROUNDDOWN($E136*$G136*$J136*$M136,0)</f>
        <v>0</v>
      </c>
      <c r="P136" s="40"/>
    </row>
    <row r="137" spans="2:16" ht="14.25">
      <c r="B137" s="7"/>
      <c r="C137" s="240"/>
      <c r="D137" s="241"/>
      <c r="E137" s="41">
        <v>0</v>
      </c>
      <c r="F137" s="42" t="s">
        <v>39</v>
      </c>
      <c r="G137" s="43">
        <v>0</v>
      </c>
      <c r="H137" s="44" t="s">
        <v>30</v>
      </c>
      <c r="I137" s="42" t="s">
        <v>39</v>
      </c>
      <c r="J137" s="43">
        <v>0</v>
      </c>
      <c r="K137" s="44" t="s">
        <v>31</v>
      </c>
      <c r="L137" s="42" t="s">
        <v>39</v>
      </c>
      <c r="M137" s="42">
        <v>1.08</v>
      </c>
      <c r="N137" s="45" t="s">
        <v>40</v>
      </c>
      <c r="O137" s="46">
        <f>ROUNDDOWN($E137*$G137*$J137*$M137,0)</f>
        <v>0</v>
      </c>
      <c r="P137" s="47"/>
    </row>
    <row r="138" spans="2:16" ht="14.25">
      <c r="B138" s="7"/>
      <c r="C138" s="15"/>
      <c r="D138" s="15"/>
      <c r="E138" s="15"/>
      <c r="F138" s="15"/>
      <c r="G138" s="15"/>
      <c r="H138" s="15"/>
      <c r="I138" s="15"/>
      <c r="J138" s="15"/>
      <c r="K138" s="15"/>
      <c r="L138" s="15"/>
      <c r="M138" s="15"/>
      <c r="N138" s="15"/>
      <c r="O138" s="15"/>
      <c r="P138" s="15"/>
    </row>
    <row r="139" spans="2:16" ht="12.75" customHeight="1">
      <c r="B139" s="7"/>
      <c r="C139" s="23" t="s">
        <v>153</v>
      </c>
      <c r="E139" s="15"/>
      <c r="F139" s="15"/>
      <c r="G139" s="15"/>
      <c r="H139" s="15"/>
      <c r="I139" s="15"/>
      <c r="J139" s="15"/>
      <c r="K139" s="15"/>
      <c r="L139" s="15"/>
      <c r="M139" s="15"/>
      <c r="N139" s="15"/>
      <c r="O139" s="25"/>
      <c r="P139" s="134">
        <f>SUM(O141:O143)</f>
        <v>0</v>
      </c>
    </row>
    <row r="140" spans="2:16" ht="14.25">
      <c r="B140" s="7"/>
      <c r="C140" s="236" t="s">
        <v>26</v>
      </c>
      <c r="D140" s="237"/>
      <c r="E140" s="187" t="s">
        <v>27</v>
      </c>
      <c r="F140" s="187"/>
      <c r="G140" s="223" t="s">
        <v>32</v>
      </c>
      <c r="H140" s="223"/>
      <c r="I140" s="188"/>
      <c r="J140" s="223" t="s">
        <v>33</v>
      </c>
      <c r="K140" s="223"/>
      <c r="L140" s="188"/>
      <c r="M140" s="188" t="s">
        <v>44</v>
      </c>
      <c r="N140" s="188"/>
      <c r="O140" s="188"/>
      <c r="P140" s="26" t="s">
        <v>50</v>
      </c>
    </row>
    <row r="141" spans="2:16" ht="14.25">
      <c r="B141" s="7"/>
      <c r="C141" s="248"/>
      <c r="D141" s="249"/>
      <c r="E141" s="27">
        <v>0</v>
      </c>
      <c r="F141" s="28" t="s">
        <v>39</v>
      </c>
      <c r="G141" s="29">
        <v>0</v>
      </c>
      <c r="H141" s="48" t="s">
        <v>34</v>
      </c>
      <c r="I141" s="28" t="s">
        <v>39</v>
      </c>
      <c r="J141" s="29">
        <v>0</v>
      </c>
      <c r="K141" s="48" t="s">
        <v>35</v>
      </c>
      <c r="L141" s="28" t="s">
        <v>39</v>
      </c>
      <c r="M141" s="49">
        <v>1.08</v>
      </c>
      <c r="N141" s="31" t="s">
        <v>40</v>
      </c>
      <c r="O141" s="32">
        <f>ROUNDDOWN($E141*$G141*$J141*$M141,0)</f>
        <v>0</v>
      </c>
      <c r="P141" s="33"/>
    </row>
    <row r="142" spans="2:16" ht="14.25">
      <c r="B142" s="7"/>
      <c r="C142" s="238"/>
      <c r="D142" s="239"/>
      <c r="E142" s="34">
        <v>0</v>
      </c>
      <c r="F142" s="35" t="s">
        <v>39</v>
      </c>
      <c r="G142" s="36">
        <v>0</v>
      </c>
      <c r="H142" s="50" t="s">
        <v>34</v>
      </c>
      <c r="I142" s="35" t="s">
        <v>39</v>
      </c>
      <c r="J142" s="36">
        <v>0</v>
      </c>
      <c r="K142" s="50" t="s">
        <v>35</v>
      </c>
      <c r="L142" s="35" t="s">
        <v>39</v>
      </c>
      <c r="M142" s="51">
        <v>1.08</v>
      </c>
      <c r="N142" s="38" t="s">
        <v>40</v>
      </c>
      <c r="O142" s="39">
        <f>ROUNDDOWN($E142*$G142*$J142*$M142,0)</f>
        <v>0</v>
      </c>
      <c r="P142" s="40"/>
    </row>
    <row r="143" spans="2:16" ht="14.25">
      <c r="B143" s="7"/>
      <c r="C143" s="240"/>
      <c r="D143" s="241"/>
      <c r="E143" s="41">
        <v>0</v>
      </c>
      <c r="F143" s="42" t="s">
        <v>39</v>
      </c>
      <c r="G143" s="43">
        <v>0</v>
      </c>
      <c r="H143" s="52" t="s">
        <v>34</v>
      </c>
      <c r="I143" s="42" t="s">
        <v>39</v>
      </c>
      <c r="J143" s="43">
        <v>0</v>
      </c>
      <c r="K143" s="52" t="s">
        <v>35</v>
      </c>
      <c r="L143" s="42" t="s">
        <v>39</v>
      </c>
      <c r="M143" s="53">
        <v>1.08</v>
      </c>
      <c r="N143" s="45" t="s">
        <v>40</v>
      </c>
      <c r="O143" s="46">
        <f>ROUNDDOWN($E143*$G143*$J143*$M143,0)</f>
        <v>0</v>
      </c>
      <c r="P143" s="47"/>
    </row>
    <row r="144" spans="2:16" ht="14.25">
      <c r="B144" s="7"/>
      <c r="C144" s="15"/>
      <c r="D144" s="54"/>
      <c r="E144" s="54"/>
      <c r="F144" s="54"/>
      <c r="G144" s="54"/>
      <c r="H144" s="54"/>
      <c r="I144" s="54"/>
      <c r="J144" s="54"/>
      <c r="K144" s="54"/>
      <c r="L144" s="54"/>
      <c r="M144" s="54"/>
      <c r="N144" s="54"/>
      <c r="O144" s="54"/>
      <c r="P144" s="54"/>
    </row>
    <row r="145" spans="2:16" ht="14.25">
      <c r="B145" s="7"/>
      <c r="C145" s="23" t="s">
        <v>85</v>
      </c>
      <c r="E145" s="15"/>
      <c r="F145" s="15"/>
      <c r="G145" s="15"/>
      <c r="H145" s="15"/>
      <c r="I145" s="15"/>
      <c r="J145" s="15"/>
      <c r="K145" s="15"/>
      <c r="L145" s="55"/>
      <c r="M145" s="15"/>
      <c r="N145" s="18"/>
      <c r="O145" s="25"/>
      <c r="P145" s="134">
        <f>SUM(O147:O149)</f>
        <v>0</v>
      </c>
    </row>
    <row r="146" spans="2:16" ht="14.25">
      <c r="B146" s="7"/>
      <c r="C146" s="236" t="s">
        <v>48</v>
      </c>
      <c r="D146" s="237"/>
      <c r="E146" s="237"/>
      <c r="F146" s="237"/>
      <c r="G146" s="237"/>
      <c r="H146" s="237"/>
      <c r="I146" s="237"/>
      <c r="J146" s="237"/>
      <c r="K146" s="237"/>
      <c r="L146" s="188"/>
      <c r="M146" s="188"/>
      <c r="N146" s="188"/>
      <c r="O146" s="188"/>
      <c r="P146" s="26" t="s">
        <v>50</v>
      </c>
    </row>
    <row r="147" spans="2:16" ht="14.25">
      <c r="B147" s="7"/>
      <c r="C147" s="224"/>
      <c r="D147" s="225"/>
      <c r="E147" s="225"/>
      <c r="F147" s="225"/>
      <c r="G147" s="225"/>
      <c r="H147" s="225"/>
      <c r="I147" s="225"/>
      <c r="J147" s="225"/>
      <c r="K147" s="226"/>
      <c r="L147" s="28"/>
      <c r="M147" s="28" t="s">
        <v>49</v>
      </c>
      <c r="N147" s="31" t="s">
        <v>40</v>
      </c>
      <c r="O147" s="56">
        <v>0</v>
      </c>
      <c r="P147" s="33"/>
    </row>
    <row r="148" spans="2:16" ht="14.25">
      <c r="B148" s="7"/>
      <c r="C148" s="220"/>
      <c r="D148" s="221"/>
      <c r="E148" s="221"/>
      <c r="F148" s="221"/>
      <c r="G148" s="221"/>
      <c r="H148" s="221"/>
      <c r="I148" s="221"/>
      <c r="J148" s="221"/>
      <c r="K148" s="222"/>
      <c r="L148" s="35"/>
      <c r="M148" s="35" t="s">
        <v>49</v>
      </c>
      <c r="N148" s="38" t="s">
        <v>40</v>
      </c>
      <c r="O148" s="57">
        <v>0</v>
      </c>
      <c r="P148" s="40"/>
    </row>
    <row r="149" spans="2:16" ht="14.25">
      <c r="B149" s="7"/>
      <c r="C149" s="217"/>
      <c r="D149" s="218"/>
      <c r="E149" s="218"/>
      <c r="F149" s="218"/>
      <c r="G149" s="218"/>
      <c r="H149" s="218"/>
      <c r="I149" s="218"/>
      <c r="J149" s="218"/>
      <c r="K149" s="219"/>
      <c r="L149" s="42"/>
      <c r="M149" s="42" t="s">
        <v>49</v>
      </c>
      <c r="N149" s="45" t="s">
        <v>40</v>
      </c>
      <c r="O149" s="58">
        <v>0</v>
      </c>
      <c r="P149" s="47"/>
    </row>
    <row r="150" spans="1:16" s="61" customFormat="1" ht="14.25">
      <c r="A150" s="59"/>
      <c r="B150" s="60"/>
      <c r="C150" s="15"/>
      <c r="D150" s="15"/>
      <c r="E150" s="15"/>
      <c r="F150" s="15"/>
      <c r="G150" s="15"/>
      <c r="H150" s="15"/>
      <c r="I150" s="15"/>
      <c r="J150" s="15"/>
      <c r="K150" s="15"/>
      <c r="L150" s="54"/>
      <c r="M150" s="54"/>
      <c r="N150" s="54"/>
      <c r="O150" s="54"/>
      <c r="P150" s="54"/>
    </row>
    <row r="151" spans="2:16" ht="14.25">
      <c r="B151" s="7"/>
      <c r="C151" s="247" t="s">
        <v>2</v>
      </c>
      <c r="D151" s="247"/>
      <c r="E151" s="247"/>
      <c r="F151" s="247"/>
      <c r="G151" s="247"/>
      <c r="H151" s="247"/>
      <c r="I151" s="247"/>
      <c r="J151" s="247"/>
      <c r="K151" s="247"/>
      <c r="L151" s="247"/>
      <c r="M151" s="247"/>
      <c r="N151" s="247"/>
      <c r="O151" s="247"/>
      <c r="P151" s="247"/>
    </row>
    <row r="152" spans="2:16" ht="14.25">
      <c r="B152" s="7"/>
      <c r="C152" s="8" t="s">
        <v>75</v>
      </c>
      <c r="D152" s="8"/>
      <c r="E152" s="8"/>
      <c r="F152" s="8"/>
      <c r="G152" s="8"/>
      <c r="H152" s="8"/>
      <c r="I152" s="8"/>
      <c r="J152" s="8"/>
      <c r="K152" s="8"/>
      <c r="L152" s="8"/>
      <c r="M152" s="8"/>
      <c r="N152" s="8"/>
      <c r="O152" s="8"/>
      <c r="P152" s="8"/>
    </row>
    <row r="153" spans="2:16" ht="30" customHeight="1">
      <c r="B153" s="7"/>
      <c r="C153" s="198"/>
      <c r="D153" s="199"/>
      <c r="E153" s="199"/>
      <c r="F153" s="199"/>
      <c r="G153" s="199"/>
      <c r="H153" s="199"/>
      <c r="I153" s="199"/>
      <c r="J153" s="199"/>
      <c r="K153" s="199"/>
      <c r="L153" s="199"/>
      <c r="M153" s="199"/>
      <c r="N153" s="199"/>
      <c r="O153" s="199"/>
      <c r="P153" s="200"/>
    </row>
    <row r="154" spans="2:16" ht="7.5" customHeight="1">
      <c r="B154" s="7"/>
      <c r="C154" s="8"/>
      <c r="D154" s="8"/>
      <c r="E154" s="8"/>
      <c r="F154" s="8"/>
      <c r="G154" s="8"/>
      <c r="H154" s="8"/>
      <c r="I154" s="8"/>
      <c r="J154" s="8"/>
      <c r="K154" s="8"/>
      <c r="L154" s="8"/>
      <c r="M154" s="8"/>
      <c r="N154" s="8"/>
      <c r="O154" s="8"/>
      <c r="P154" s="8"/>
    </row>
    <row r="155" spans="2:16" ht="14.25">
      <c r="B155" s="7"/>
      <c r="C155" s="8" t="s">
        <v>84</v>
      </c>
      <c r="D155" s="8"/>
      <c r="E155" s="8"/>
      <c r="F155" s="8"/>
      <c r="G155" s="8"/>
      <c r="H155" s="8"/>
      <c r="I155" s="8"/>
      <c r="J155" s="8"/>
      <c r="K155" s="8"/>
      <c r="L155" s="8"/>
      <c r="M155" s="8"/>
      <c r="N155" s="8"/>
      <c r="O155" s="8"/>
      <c r="P155" s="8"/>
    </row>
    <row r="156" spans="2:16" ht="14.25">
      <c r="B156" s="7"/>
      <c r="C156" s="227"/>
      <c r="D156" s="228"/>
      <c r="E156" s="228"/>
      <c r="F156" s="228"/>
      <c r="G156" s="228"/>
      <c r="H156" s="228"/>
      <c r="I156" s="228"/>
      <c r="J156" s="228"/>
      <c r="K156" s="228"/>
      <c r="L156" s="228"/>
      <c r="M156" s="228"/>
      <c r="N156" s="228"/>
      <c r="O156" s="228"/>
      <c r="P156" s="229"/>
    </row>
    <row r="157" spans="2:16" ht="13.5">
      <c r="B157" s="7"/>
      <c r="C157" s="230"/>
      <c r="D157" s="231"/>
      <c r="E157" s="231"/>
      <c r="F157" s="231"/>
      <c r="G157" s="231"/>
      <c r="H157" s="231"/>
      <c r="I157" s="231"/>
      <c r="J157" s="231"/>
      <c r="K157" s="231"/>
      <c r="L157" s="231"/>
      <c r="M157" s="231"/>
      <c r="N157" s="231"/>
      <c r="O157" s="231"/>
      <c r="P157" s="232"/>
    </row>
    <row r="158" spans="2:16" ht="13.5">
      <c r="B158" s="7"/>
      <c r="C158" s="230"/>
      <c r="D158" s="231"/>
      <c r="E158" s="231"/>
      <c r="F158" s="231"/>
      <c r="G158" s="231"/>
      <c r="H158" s="231"/>
      <c r="I158" s="231"/>
      <c r="J158" s="231"/>
      <c r="K158" s="231"/>
      <c r="L158" s="231"/>
      <c r="M158" s="231"/>
      <c r="N158" s="231"/>
      <c r="O158" s="231"/>
      <c r="P158" s="232"/>
    </row>
    <row r="159" spans="2:16" ht="13.5">
      <c r="B159" s="7"/>
      <c r="C159" s="230"/>
      <c r="D159" s="231"/>
      <c r="E159" s="231"/>
      <c r="F159" s="231"/>
      <c r="G159" s="231"/>
      <c r="H159" s="231"/>
      <c r="I159" s="231"/>
      <c r="J159" s="231"/>
      <c r="K159" s="231"/>
      <c r="L159" s="231"/>
      <c r="M159" s="231"/>
      <c r="N159" s="231"/>
      <c r="O159" s="231"/>
      <c r="P159" s="232"/>
    </row>
    <row r="160" spans="2:16" ht="13.5">
      <c r="B160" s="7"/>
      <c r="C160" s="230"/>
      <c r="D160" s="231"/>
      <c r="E160" s="231"/>
      <c r="F160" s="231"/>
      <c r="G160" s="231"/>
      <c r="H160" s="231"/>
      <c r="I160" s="231"/>
      <c r="J160" s="231"/>
      <c r="K160" s="231"/>
      <c r="L160" s="231"/>
      <c r="M160" s="231"/>
      <c r="N160" s="231"/>
      <c r="O160" s="231"/>
      <c r="P160" s="232"/>
    </row>
    <row r="161" spans="2:16" ht="13.5">
      <c r="B161" s="7"/>
      <c r="C161" s="230"/>
      <c r="D161" s="231"/>
      <c r="E161" s="231"/>
      <c r="F161" s="231"/>
      <c r="G161" s="231"/>
      <c r="H161" s="231"/>
      <c r="I161" s="231"/>
      <c r="J161" s="231"/>
      <c r="K161" s="231"/>
      <c r="L161" s="231"/>
      <c r="M161" s="231"/>
      <c r="N161" s="231"/>
      <c r="O161" s="231"/>
      <c r="P161" s="232"/>
    </row>
    <row r="162" spans="2:16" ht="13.5">
      <c r="B162" s="7"/>
      <c r="C162" s="230"/>
      <c r="D162" s="231"/>
      <c r="E162" s="231"/>
      <c r="F162" s="231"/>
      <c r="G162" s="231"/>
      <c r="H162" s="231"/>
      <c r="I162" s="231"/>
      <c r="J162" s="231"/>
      <c r="K162" s="231"/>
      <c r="L162" s="231"/>
      <c r="M162" s="231"/>
      <c r="N162" s="231"/>
      <c r="O162" s="231"/>
      <c r="P162" s="232"/>
    </row>
    <row r="163" spans="2:16" ht="13.5">
      <c r="B163" s="7"/>
      <c r="C163" s="230"/>
      <c r="D163" s="231"/>
      <c r="E163" s="231"/>
      <c r="F163" s="231"/>
      <c r="G163" s="231"/>
      <c r="H163" s="231"/>
      <c r="I163" s="231"/>
      <c r="J163" s="231"/>
      <c r="K163" s="231"/>
      <c r="L163" s="231"/>
      <c r="M163" s="231"/>
      <c r="N163" s="231"/>
      <c r="O163" s="231"/>
      <c r="P163" s="232"/>
    </row>
    <row r="164" spans="2:16" ht="13.5">
      <c r="B164" s="7"/>
      <c r="C164" s="230"/>
      <c r="D164" s="231"/>
      <c r="E164" s="231"/>
      <c r="F164" s="231"/>
      <c r="G164" s="231"/>
      <c r="H164" s="231"/>
      <c r="I164" s="231"/>
      <c r="J164" s="231"/>
      <c r="K164" s="231"/>
      <c r="L164" s="231"/>
      <c r="M164" s="231"/>
      <c r="N164" s="231"/>
      <c r="O164" s="231"/>
      <c r="P164" s="232"/>
    </row>
    <row r="165" spans="2:16" ht="13.5">
      <c r="B165" s="7"/>
      <c r="C165" s="230"/>
      <c r="D165" s="231"/>
      <c r="E165" s="231"/>
      <c r="F165" s="231"/>
      <c r="G165" s="231"/>
      <c r="H165" s="231"/>
      <c r="I165" s="231"/>
      <c r="J165" s="231"/>
      <c r="K165" s="231"/>
      <c r="L165" s="231"/>
      <c r="M165" s="231"/>
      <c r="N165" s="231"/>
      <c r="O165" s="231"/>
      <c r="P165" s="232"/>
    </row>
    <row r="166" spans="2:16" ht="13.5">
      <c r="B166" s="7"/>
      <c r="C166" s="230"/>
      <c r="D166" s="231"/>
      <c r="E166" s="231"/>
      <c r="F166" s="231"/>
      <c r="G166" s="231"/>
      <c r="H166" s="231"/>
      <c r="I166" s="231"/>
      <c r="J166" s="231"/>
      <c r="K166" s="231"/>
      <c r="L166" s="231"/>
      <c r="M166" s="231"/>
      <c r="N166" s="231"/>
      <c r="O166" s="231"/>
      <c r="P166" s="232"/>
    </row>
    <row r="167" spans="2:16" ht="13.5">
      <c r="B167" s="7"/>
      <c r="C167" s="233"/>
      <c r="D167" s="234"/>
      <c r="E167" s="234"/>
      <c r="F167" s="234"/>
      <c r="G167" s="234"/>
      <c r="H167" s="234"/>
      <c r="I167" s="234"/>
      <c r="J167" s="234"/>
      <c r="K167" s="234"/>
      <c r="L167" s="234"/>
      <c r="M167" s="234"/>
      <c r="N167" s="234"/>
      <c r="O167" s="234"/>
      <c r="P167" s="235"/>
    </row>
    <row r="168" spans="2:16" ht="7.5" customHeight="1">
      <c r="B168" s="7"/>
      <c r="C168" s="8"/>
      <c r="D168" s="8"/>
      <c r="E168" s="8"/>
      <c r="F168" s="8"/>
      <c r="G168" s="8"/>
      <c r="H168" s="8"/>
      <c r="I168" s="8"/>
      <c r="J168" s="8"/>
      <c r="K168" s="8"/>
      <c r="L168" s="8"/>
      <c r="M168" s="8"/>
      <c r="N168" s="8"/>
      <c r="O168" s="8"/>
      <c r="P168" s="8"/>
    </row>
    <row r="169" spans="2:16" ht="13.5">
      <c r="B169" s="7"/>
      <c r="C169" s="8" t="s">
        <v>79</v>
      </c>
      <c r="D169" s="8"/>
      <c r="E169" s="8"/>
      <c r="F169" s="8"/>
      <c r="G169" s="8"/>
      <c r="H169" s="8"/>
      <c r="I169" s="8"/>
      <c r="J169" s="8"/>
      <c r="K169" s="8"/>
      <c r="L169" s="8"/>
      <c r="M169" s="8"/>
      <c r="N169" s="8"/>
      <c r="O169" s="8"/>
      <c r="P169" s="8"/>
    </row>
    <row r="170" spans="2:16" ht="30" customHeight="1">
      <c r="B170" s="7"/>
      <c r="C170" s="9"/>
      <c r="D170" s="10"/>
      <c r="E170" s="10"/>
      <c r="F170" s="243">
        <f>SUM($P173,$P179,$P185)</f>
        <v>0</v>
      </c>
      <c r="G170" s="243"/>
      <c r="H170" s="243"/>
      <c r="I170" s="243"/>
      <c r="J170" s="243"/>
      <c r="K170" s="243"/>
      <c r="L170" s="243"/>
      <c r="M170" s="243"/>
      <c r="N170" s="243"/>
      <c r="O170" s="10"/>
      <c r="P170" s="11"/>
    </row>
    <row r="171" spans="2:16" ht="7.5" customHeight="1">
      <c r="B171" s="7"/>
      <c r="C171" s="8"/>
      <c r="D171" s="8"/>
      <c r="E171" s="8"/>
      <c r="F171" s="8"/>
      <c r="G171" s="8"/>
      <c r="H171" s="8"/>
      <c r="I171" s="8"/>
      <c r="J171" s="8"/>
      <c r="K171" s="8"/>
      <c r="L171" s="8"/>
      <c r="M171" s="8"/>
      <c r="N171" s="8"/>
      <c r="O171" s="8"/>
      <c r="P171" s="8"/>
    </row>
    <row r="172" spans="2:16" ht="34.5" customHeight="1">
      <c r="B172" s="7"/>
      <c r="C172" s="242" t="s">
        <v>271</v>
      </c>
      <c r="D172" s="242"/>
      <c r="E172" s="242"/>
      <c r="F172" s="242"/>
      <c r="G172" s="242"/>
      <c r="H172" s="242"/>
      <c r="I172" s="242"/>
      <c r="J172" s="242"/>
      <c r="K172" s="242"/>
      <c r="L172" s="242"/>
      <c r="M172" s="242"/>
      <c r="N172" s="242"/>
      <c r="O172" s="242"/>
      <c r="P172" s="242"/>
    </row>
    <row r="173" spans="2:16" ht="13.5">
      <c r="B173" s="7"/>
      <c r="C173" s="23" t="s">
        <v>66</v>
      </c>
      <c r="D173" s="15"/>
      <c r="F173" s="15"/>
      <c r="G173" s="24"/>
      <c r="H173" s="15"/>
      <c r="I173" s="15"/>
      <c r="J173" s="15"/>
      <c r="K173" s="15"/>
      <c r="L173" s="15"/>
      <c r="M173" s="15"/>
      <c r="N173" s="18"/>
      <c r="O173" s="25"/>
      <c r="P173" s="134">
        <f>SUM(O175:O177)</f>
        <v>0</v>
      </c>
    </row>
    <row r="174" spans="2:16" ht="13.5">
      <c r="B174" s="7"/>
      <c r="C174" s="244" t="s">
        <v>26</v>
      </c>
      <c r="D174" s="245"/>
      <c r="E174" s="189" t="s">
        <v>27</v>
      </c>
      <c r="F174" s="189"/>
      <c r="G174" s="246" t="s">
        <v>28</v>
      </c>
      <c r="H174" s="246"/>
      <c r="I174" s="190"/>
      <c r="J174" s="246" t="s">
        <v>29</v>
      </c>
      <c r="K174" s="246"/>
      <c r="L174" s="190"/>
      <c r="M174" s="190" t="s">
        <v>44</v>
      </c>
      <c r="N174" s="190"/>
      <c r="O174" s="190"/>
      <c r="P174" s="135" t="s">
        <v>50</v>
      </c>
    </row>
    <row r="175" spans="2:16" ht="13.5">
      <c r="B175" s="7"/>
      <c r="C175" s="264"/>
      <c r="D175" s="265"/>
      <c r="E175" s="136">
        <v>0</v>
      </c>
      <c r="F175" s="137" t="s">
        <v>39</v>
      </c>
      <c r="G175" s="138">
        <v>0</v>
      </c>
      <c r="H175" s="139" t="s">
        <v>30</v>
      </c>
      <c r="I175" s="137" t="s">
        <v>39</v>
      </c>
      <c r="J175" s="138">
        <v>0</v>
      </c>
      <c r="K175" s="139" t="s">
        <v>31</v>
      </c>
      <c r="L175" s="137" t="s">
        <v>39</v>
      </c>
      <c r="M175" s="137">
        <v>1.08</v>
      </c>
      <c r="N175" s="140" t="s">
        <v>40</v>
      </c>
      <c r="O175" s="141">
        <f>ROUNDDOWN($E175*$G175*$J175*$M175,0)</f>
        <v>0</v>
      </c>
      <c r="P175" s="142"/>
    </row>
    <row r="176" spans="2:16" ht="13.5">
      <c r="B176" s="7"/>
      <c r="C176" s="266"/>
      <c r="D176" s="267"/>
      <c r="E176" s="143">
        <v>0</v>
      </c>
      <c r="F176" s="144" t="s">
        <v>39</v>
      </c>
      <c r="G176" s="145">
        <v>0</v>
      </c>
      <c r="H176" s="146" t="s">
        <v>30</v>
      </c>
      <c r="I176" s="144" t="s">
        <v>39</v>
      </c>
      <c r="J176" s="145">
        <v>0</v>
      </c>
      <c r="K176" s="146" t="s">
        <v>31</v>
      </c>
      <c r="L176" s="144" t="s">
        <v>39</v>
      </c>
      <c r="M176" s="144">
        <v>1.08</v>
      </c>
      <c r="N176" s="147" t="s">
        <v>40</v>
      </c>
      <c r="O176" s="148">
        <f>ROUNDDOWN($E176*$G176*$J176*$M176,0)</f>
        <v>0</v>
      </c>
      <c r="P176" s="149"/>
    </row>
    <row r="177" spans="2:16" ht="13.5">
      <c r="B177" s="7"/>
      <c r="C177" s="270"/>
      <c r="D177" s="271"/>
      <c r="E177" s="150">
        <v>0</v>
      </c>
      <c r="F177" s="151" t="s">
        <v>39</v>
      </c>
      <c r="G177" s="152">
        <v>0</v>
      </c>
      <c r="H177" s="153" t="s">
        <v>30</v>
      </c>
      <c r="I177" s="151" t="s">
        <v>39</v>
      </c>
      <c r="J177" s="152">
        <v>0</v>
      </c>
      <c r="K177" s="153" t="s">
        <v>31</v>
      </c>
      <c r="L177" s="151" t="s">
        <v>39</v>
      </c>
      <c r="M177" s="151">
        <v>1.08</v>
      </c>
      <c r="N177" s="154" t="s">
        <v>40</v>
      </c>
      <c r="O177" s="155">
        <f>ROUNDDOWN($E177*$G177*$J177*$M177,0)</f>
        <v>0</v>
      </c>
      <c r="P177" s="156"/>
    </row>
    <row r="178" spans="2:16" ht="13.5">
      <c r="B178" s="7"/>
      <c r="C178" s="15"/>
      <c r="D178" s="15"/>
      <c r="E178" s="15"/>
      <c r="F178" s="15"/>
      <c r="G178" s="15"/>
      <c r="H178" s="15"/>
      <c r="I178" s="15"/>
      <c r="J178" s="15"/>
      <c r="K178" s="15"/>
      <c r="L178" s="15"/>
      <c r="M178" s="15"/>
      <c r="N178" s="15"/>
      <c r="O178" s="15"/>
      <c r="P178" s="15"/>
    </row>
    <row r="179" spans="2:16" ht="12.75" customHeight="1">
      <c r="B179" s="7"/>
      <c r="C179" s="23" t="s">
        <v>153</v>
      </c>
      <c r="E179" s="15"/>
      <c r="F179" s="15"/>
      <c r="G179" s="15"/>
      <c r="H179" s="15"/>
      <c r="I179" s="15"/>
      <c r="J179" s="15"/>
      <c r="K179" s="15"/>
      <c r="L179" s="15"/>
      <c r="M179" s="15"/>
      <c r="N179" s="15"/>
      <c r="O179" s="25"/>
      <c r="P179" s="134">
        <f>SUM(O181:O183)</f>
        <v>0</v>
      </c>
    </row>
    <row r="180" spans="2:16" ht="13.5">
      <c r="B180" s="7"/>
      <c r="C180" s="236" t="s">
        <v>26</v>
      </c>
      <c r="D180" s="237"/>
      <c r="E180" s="187" t="s">
        <v>27</v>
      </c>
      <c r="F180" s="187"/>
      <c r="G180" s="223" t="s">
        <v>32</v>
      </c>
      <c r="H180" s="223"/>
      <c r="I180" s="188"/>
      <c r="J180" s="223" t="s">
        <v>33</v>
      </c>
      <c r="K180" s="223"/>
      <c r="L180" s="188"/>
      <c r="M180" s="188" t="s">
        <v>44</v>
      </c>
      <c r="N180" s="188"/>
      <c r="O180" s="188"/>
      <c r="P180" s="26" t="s">
        <v>50</v>
      </c>
    </row>
    <row r="181" spans="2:16" ht="13.5">
      <c r="B181" s="7"/>
      <c r="C181" s="248"/>
      <c r="D181" s="249"/>
      <c r="E181" s="27">
        <v>0</v>
      </c>
      <c r="F181" s="28" t="s">
        <v>39</v>
      </c>
      <c r="G181" s="29">
        <v>0</v>
      </c>
      <c r="H181" s="48" t="s">
        <v>34</v>
      </c>
      <c r="I181" s="28" t="s">
        <v>39</v>
      </c>
      <c r="J181" s="29">
        <v>0</v>
      </c>
      <c r="K181" s="48" t="s">
        <v>35</v>
      </c>
      <c r="L181" s="28" t="s">
        <v>39</v>
      </c>
      <c r="M181" s="49">
        <v>1.08</v>
      </c>
      <c r="N181" s="31" t="s">
        <v>40</v>
      </c>
      <c r="O181" s="32">
        <f>ROUNDDOWN($E181*$G181*$J181*$M181,0)</f>
        <v>0</v>
      </c>
      <c r="P181" s="33"/>
    </row>
    <row r="182" spans="2:16" ht="13.5">
      <c r="B182" s="7"/>
      <c r="C182" s="238"/>
      <c r="D182" s="239"/>
      <c r="E182" s="34">
        <v>0</v>
      </c>
      <c r="F182" s="35" t="s">
        <v>39</v>
      </c>
      <c r="G182" s="36">
        <v>0</v>
      </c>
      <c r="H182" s="50" t="s">
        <v>34</v>
      </c>
      <c r="I182" s="35" t="s">
        <v>39</v>
      </c>
      <c r="J182" s="36">
        <v>0</v>
      </c>
      <c r="K182" s="50" t="s">
        <v>35</v>
      </c>
      <c r="L182" s="35" t="s">
        <v>39</v>
      </c>
      <c r="M182" s="51">
        <v>1.08</v>
      </c>
      <c r="N182" s="38" t="s">
        <v>40</v>
      </c>
      <c r="O182" s="39">
        <f>ROUNDDOWN($E182*$G182*$J182*$M182,0)</f>
        <v>0</v>
      </c>
      <c r="P182" s="40"/>
    </row>
    <row r="183" spans="2:16" ht="13.5">
      <c r="B183" s="7"/>
      <c r="C183" s="240"/>
      <c r="D183" s="241"/>
      <c r="E183" s="41">
        <v>0</v>
      </c>
      <c r="F183" s="42" t="s">
        <v>39</v>
      </c>
      <c r="G183" s="43">
        <v>0</v>
      </c>
      <c r="H183" s="52" t="s">
        <v>34</v>
      </c>
      <c r="I183" s="42" t="s">
        <v>39</v>
      </c>
      <c r="J183" s="43">
        <v>0</v>
      </c>
      <c r="K183" s="52" t="s">
        <v>35</v>
      </c>
      <c r="L183" s="42" t="s">
        <v>39</v>
      </c>
      <c r="M183" s="53">
        <v>1.08</v>
      </c>
      <c r="N183" s="45" t="s">
        <v>40</v>
      </c>
      <c r="O183" s="46">
        <f>ROUNDDOWN($E183*$G183*$J183*$M183,0)</f>
        <v>0</v>
      </c>
      <c r="P183" s="47"/>
    </row>
    <row r="184" spans="2:16" ht="13.5">
      <c r="B184" s="7"/>
      <c r="C184" s="15"/>
      <c r="D184" s="54"/>
      <c r="E184" s="54"/>
      <c r="F184" s="54"/>
      <c r="G184" s="54"/>
      <c r="H184" s="54"/>
      <c r="I184" s="54"/>
      <c r="J184" s="54"/>
      <c r="K184" s="54"/>
      <c r="L184" s="54"/>
      <c r="M184" s="54"/>
      <c r="N184" s="54"/>
      <c r="O184" s="54"/>
      <c r="P184" s="54"/>
    </row>
    <row r="185" spans="2:16" ht="13.5">
      <c r="B185" s="7"/>
      <c r="C185" s="23" t="s">
        <v>85</v>
      </c>
      <c r="E185" s="15"/>
      <c r="F185" s="15"/>
      <c r="G185" s="15"/>
      <c r="H185" s="15"/>
      <c r="I185" s="15"/>
      <c r="J185" s="15"/>
      <c r="K185" s="15"/>
      <c r="L185" s="55"/>
      <c r="M185" s="15"/>
      <c r="N185" s="18"/>
      <c r="O185" s="25"/>
      <c r="P185" s="134">
        <f>SUM(O187:O189)</f>
        <v>0</v>
      </c>
    </row>
    <row r="186" spans="2:16" ht="13.5">
      <c r="B186" s="7"/>
      <c r="C186" s="236" t="s">
        <v>48</v>
      </c>
      <c r="D186" s="237"/>
      <c r="E186" s="237"/>
      <c r="F186" s="237"/>
      <c r="G186" s="237"/>
      <c r="H186" s="237"/>
      <c r="I186" s="237"/>
      <c r="J186" s="237"/>
      <c r="K186" s="237"/>
      <c r="L186" s="188"/>
      <c r="M186" s="188"/>
      <c r="N186" s="188"/>
      <c r="O186" s="188"/>
      <c r="P186" s="26" t="s">
        <v>50</v>
      </c>
    </row>
    <row r="187" spans="2:16" ht="13.5">
      <c r="B187" s="7"/>
      <c r="C187" s="224"/>
      <c r="D187" s="225"/>
      <c r="E187" s="225"/>
      <c r="F187" s="225"/>
      <c r="G187" s="225"/>
      <c r="H187" s="225"/>
      <c r="I187" s="225"/>
      <c r="J187" s="225"/>
      <c r="K187" s="226"/>
      <c r="L187" s="28"/>
      <c r="M187" s="28" t="s">
        <v>49</v>
      </c>
      <c r="N187" s="31" t="s">
        <v>40</v>
      </c>
      <c r="O187" s="56">
        <v>0</v>
      </c>
      <c r="P187" s="33"/>
    </row>
    <row r="188" spans="2:16" ht="13.5">
      <c r="B188" s="7"/>
      <c r="C188" s="220"/>
      <c r="D188" s="221"/>
      <c r="E188" s="221"/>
      <c r="F188" s="221"/>
      <c r="G188" s="221"/>
      <c r="H188" s="221"/>
      <c r="I188" s="221"/>
      <c r="J188" s="221"/>
      <c r="K188" s="222"/>
      <c r="L188" s="35"/>
      <c r="M188" s="35" t="s">
        <v>49</v>
      </c>
      <c r="N188" s="38" t="s">
        <v>40</v>
      </c>
      <c r="O188" s="57">
        <v>0</v>
      </c>
      <c r="P188" s="40"/>
    </row>
    <row r="189" spans="2:16" ht="13.5">
      <c r="B189" s="7"/>
      <c r="C189" s="217"/>
      <c r="D189" s="218"/>
      <c r="E189" s="218"/>
      <c r="F189" s="218"/>
      <c r="G189" s="218"/>
      <c r="H189" s="218"/>
      <c r="I189" s="218"/>
      <c r="J189" s="218"/>
      <c r="K189" s="219"/>
      <c r="L189" s="42"/>
      <c r="M189" s="42" t="s">
        <v>49</v>
      </c>
      <c r="N189" s="45" t="s">
        <v>40</v>
      </c>
      <c r="O189" s="58">
        <v>0</v>
      </c>
      <c r="P189" s="47"/>
    </row>
    <row r="190" spans="1:16" s="61" customFormat="1" ht="13.5">
      <c r="A190" s="59"/>
      <c r="B190" s="60"/>
      <c r="C190" s="15"/>
      <c r="D190" s="15"/>
      <c r="E190" s="15"/>
      <c r="F190" s="15"/>
      <c r="G190" s="15"/>
      <c r="H190" s="15"/>
      <c r="I190" s="15"/>
      <c r="J190" s="15"/>
      <c r="K190" s="15"/>
      <c r="L190" s="15"/>
      <c r="M190" s="15"/>
      <c r="N190" s="15"/>
      <c r="O190" s="15"/>
      <c r="P190" s="15"/>
    </row>
    <row r="191" spans="2:16" ht="13.5">
      <c r="B191" s="7"/>
      <c r="C191" s="21" t="s">
        <v>77</v>
      </c>
      <c r="D191" s="8"/>
      <c r="E191" s="8"/>
      <c r="F191" s="8"/>
      <c r="G191" s="8"/>
      <c r="H191" s="8"/>
      <c r="I191" s="8"/>
      <c r="J191" s="8"/>
      <c r="K191" s="8"/>
      <c r="L191" s="8"/>
      <c r="M191" s="8"/>
      <c r="N191" s="8"/>
      <c r="O191" s="8"/>
      <c r="P191" s="8"/>
    </row>
    <row r="192" spans="2:16" ht="13.5">
      <c r="B192" s="7"/>
      <c r="C192" s="12" t="s">
        <v>268</v>
      </c>
      <c r="D192" s="8"/>
      <c r="E192" s="8"/>
      <c r="F192" s="8"/>
      <c r="G192" s="8"/>
      <c r="H192" s="8"/>
      <c r="I192" s="8"/>
      <c r="J192" s="8"/>
      <c r="K192" s="8"/>
      <c r="L192" s="8"/>
      <c r="M192" s="8"/>
      <c r="N192" s="8"/>
      <c r="O192" s="8"/>
      <c r="P192" s="8"/>
    </row>
    <row r="193" spans="2:16" ht="30" customHeight="1">
      <c r="B193" s="7"/>
      <c r="C193" s="9"/>
      <c r="D193" s="10"/>
      <c r="E193" s="10"/>
      <c r="F193" s="243">
        <f>SUM($O197:$O200)</f>
        <v>0</v>
      </c>
      <c r="G193" s="243"/>
      <c r="H193" s="243"/>
      <c r="I193" s="243"/>
      <c r="J193" s="243"/>
      <c r="K193" s="243"/>
      <c r="L193" s="243"/>
      <c r="M193" s="243"/>
      <c r="N193" s="243"/>
      <c r="O193" s="10"/>
      <c r="P193" s="11"/>
    </row>
    <row r="194" spans="2:16" ht="7.5" customHeight="1">
      <c r="B194" s="7"/>
      <c r="C194" s="8"/>
      <c r="D194" s="8"/>
      <c r="E194" s="8"/>
      <c r="F194" s="8"/>
      <c r="G194" s="8"/>
      <c r="H194" s="8"/>
      <c r="I194" s="8"/>
      <c r="J194" s="8"/>
      <c r="K194" s="8"/>
      <c r="L194" s="8"/>
      <c r="M194" s="8"/>
      <c r="N194" s="8"/>
      <c r="O194" s="8"/>
      <c r="P194" s="8"/>
    </row>
    <row r="195" spans="2:16" ht="13.5">
      <c r="B195" s="7"/>
      <c r="C195" s="22" t="s">
        <v>45</v>
      </c>
      <c r="D195" s="8"/>
      <c r="E195" s="8"/>
      <c r="F195" s="8"/>
      <c r="G195" s="8"/>
      <c r="H195" s="8"/>
      <c r="I195" s="8"/>
      <c r="J195" s="8"/>
      <c r="K195" s="8"/>
      <c r="L195" s="8"/>
      <c r="M195" s="8"/>
      <c r="N195" s="8"/>
      <c r="O195" s="8"/>
      <c r="P195" s="8"/>
    </row>
    <row r="196" spans="2:16" ht="13.5">
      <c r="B196" s="7"/>
      <c r="C196" s="236" t="s">
        <v>81</v>
      </c>
      <c r="D196" s="237" t="s">
        <v>47</v>
      </c>
      <c r="E196" s="62" t="s">
        <v>27</v>
      </c>
      <c r="F196" s="63"/>
      <c r="G196" s="263" t="s">
        <v>32</v>
      </c>
      <c r="H196" s="263"/>
      <c r="I196" s="64"/>
      <c r="J196" s="263" t="s">
        <v>33</v>
      </c>
      <c r="K196" s="263"/>
      <c r="L196" s="193"/>
      <c r="M196" s="188" t="s">
        <v>44</v>
      </c>
      <c r="N196" s="188"/>
      <c r="O196" s="65"/>
      <c r="P196" s="66" t="s">
        <v>78</v>
      </c>
    </row>
    <row r="197" spans="2:16" ht="13.5">
      <c r="B197" s="7"/>
      <c r="C197" s="248" t="s">
        <v>80</v>
      </c>
      <c r="D197" s="249" t="s">
        <v>36</v>
      </c>
      <c r="E197" s="27">
        <v>0</v>
      </c>
      <c r="F197" s="28" t="s">
        <v>39</v>
      </c>
      <c r="G197" s="29">
        <v>0</v>
      </c>
      <c r="H197" s="48" t="s">
        <v>34</v>
      </c>
      <c r="I197" s="28" t="s">
        <v>41</v>
      </c>
      <c r="J197" s="29">
        <v>0</v>
      </c>
      <c r="K197" s="48" t="s">
        <v>35</v>
      </c>
      <c r="L197" s="28" t="s">
        <v>42</v>
      </c>
      <c r="M197" s="49">
        <v>1.08</v>
      </c>
      <c r="N197" s="67" t="s">
        <v>43</v>
      </c>
      <c r="O197" s="68">
        <f>ROUNDDOWN($E197*$G197*$J197*$M197,0)</f>
        <v>0</v>
      </c>
      <c r="P197" s="33"/>
    </row>
    <row r="198" spans="2:16" ht="13.5">
      <c r="B198" s="7"/>
      <c r="C198" s="238" t="s">
        <v>80</v>
      </c>
      <c r="D198" s="239" t="s">
        <v>46</v>
      </c>
      <c r="E198" s="34">
        <v>0</v>
      </c>
      <c r="F198" s="35" t="s">
        <v>39</v>
      </c>
      <c r="G198" s="36">
        <v>0</v>
      </c>
      <c r="H198" s="50" t="s">
        <v>34</v>
      </c>
      <c r="I198" s="35" t="s">
        <v>41</v>
      </c>
      <c r="J198" s="36">
        <v>0</v>
      </c>
      <c r="K198" s="50" t="s">
        <v>35</v>
      </c>
      <c r="L198" s="35" t="s">
        <v>42</v>
      </c>
      <c r="M198" s="51">
        <v>1.08</v>
      </c>
      <c r="N198" s="69" t="s">
        <v>43</v>
      </c>
      <c r="O198" s="70">
        <f>ROUNDDOWN($E198*$G198*$J198*$M198,0)</f>
        <v>0</v>
      </c>
      <c r="P198" s="40"/>
    </row>
    <row r="199" spans="2:16" ht="13.5">
      <c r="B199" s="7"/>
      <c r="C199" s="240" t="s">
        <v>80</v>
      </c>
      <c r="D199" s="241" t="s">
        <v>46</v>
      </c>
      <c r="E199" s="41">
        <v>0</v>
      </c>
      <c r="F199" s="42" t="s">
        <v>39</v>
      </c>
      <c r="G199" s="43">
        <v>0</v>
      </c>
      <c r="H199" s="52" t="s">
        <v>34</v>
      </c>
      <c r="I199" s="42" t="s">
        <v>41</v>
      </c>
      <c r="J199" s="43">
        <v>0</v>
      </c>
      <c r="K199" s="52" t="s">
        <v>35</v>
      </c>
      <c r="L199" s="42" t="s">
        <v>42</v>
      </c>
      <c r="M199" s="53">
        <v>1.08</v>
      </c>
      <c r="N199" s="71" t="s">
        <v>43</v>
      </c>
      <c r="O199" s="72">
        <f>ROUNDDOWN($E199*$G199*$J199*$M199,0)</f>
        <v>0</v>
      </c>
      <c r="P199" s="47"/>
    </row>
    <row r="200" spans="2:16" ht="13.5">
      <c r="B200" s="7"/>
      <c r="C200" s="13"/>
      <c r="D200" s="13"/>
      <c r="E200" s="14"/>
      <c r="F200" s="15"/>
      <c r="G200" s="16"/>
      <c r="H200" s="17"/>
      <c r="I200" s="15"/>
      <c r="J200" s="16"/>
      <c r="K200" s="17"/>
      <c r="L200" s="15"/>
      <c r="M200" s="15"/>
      <c r="N200" s="18"/>
      <c r="O200" s="19"/>
      <c r="P200" s="20"/>
    </row>
    <row r="201" spans="2:16" ht="12.75" customHeight="1">
      <c r="B201" s="60" t="s">
        <v>149</v>
      </c>
      <c r="C201" s="73"/>
      <c r="D201" s="73"/>
      <c r="E201" s="73"/>
      <c r="F201" s="73"/>
      <c r="G201" s="73"/>
      <c r="H201" s="73"/>
      <c r="I201" s="73"/>
      <c r="J201" s="73"/>
      <c r="K201" s="73"/>
      <c r="L201" s="73"/>
      <c r="M201" s="73"/>
      <c r="N201" s="73"/>
      <c r="O201" s="73"/>
      <c r="P201" s="73"/>
    </row>
    <row r="202" spans="2:16" ht="19.5" customHeight="1">
      <c r="B202" s="60"/>
      <c r="C202" s="213" t="s">
        <v>109</v>
      </c>
      <c r="D202" s="213"/>
      <c r="E202" s="213"/>
      <c r="F202" s="213"/>
      <c r="G202" s="213"/>
      <c r="H202" s="213"/>
      <c r="I202" s="213"/>
      <c r="J202" s="213"/>
      <c r="K202" s="213"/>
      <c r="L202" s="213"/>
      <c r="M202" s="213"/>
      <c r="N202" s="213"/>
      <c r="O202" s="213"/>
      <c r="P202" s="213"/>
    </row>
    <row r="203" spans="2:16" ht="19.5" customHeight="1">
      <c r="B203" s="60"/>
      <c r="C203" s="214"/>
      <c r="D203" s="214"/>
      <c r="E203" s="214"/>
      <c r="F203" s="214"/>
      <c r="G203" s="214"/>
      <c r="H203" s="214"/>
      <c r="I203" s="214"/>
      <c r="J203" s="214"/>
      <c r="K203" s="214"/>
      <c r="L203" s="214"/>
      <c r="M203" s="214"/>
      <c r="N203" s="214"/>
      <c r="O203" s="214"/>
      <c r="P203" s="214"/>
    </row>
    <row r="204" spans="2:16" ht="13.5">
      <c r="B204" s="7"/>
      <c r="C204" s="227"/>
      <c r="D204" s="228"/>
      <c r="E204" s="228"/>
      <c r="F204" s="228"/>
      <c r="G204" s="228"/>
      <c r="H204" s="228"/>
      <c r="I204" s="228"/>
      <c r="J204" s="228"/>
      <c r="K204" s="228"/>
      <c r="L204" s="228"/>
      <c r="M204" s="228"/>
      <c r="N204" s="228"/>
      <c r="O204" s="228"/>
      <c r="P204" s="229"/>
    </row>
    <row r="205" spans="2:16" ht="13.5">
      <c r="B205" s="7"/>
      <c r="C205" s="230"/>
      <c r="D205" s="231"/>
      <c r="E205" s="231"/>
      <c r="F205" s="231"/>
      <c r="G205" s="231"/>
      <c r="H205" s="231"/>
      <c r="I205" s="231"/>
      <c r="J205" s="231"/>
      <c r="K205" s="231"/>
      <c r="L205" s="231"/>
      <c r="M205" s="231"/>
      <c r="N205" s="231"/>
      <c r="O205" s="231"/>
      <c r="P205" s="232"/>
    </row>
    <row r="206" spans="2:16" ht="13.5">
      <c r="B206" s="7"/>
      <c r="C206" s="230"/>
      <c r="D206" s="231"/>
      <c r="E206" s="231"/>
      <c r="F206" s="231"/>
      <c r="G206" s="231"/>
      <c r="H206" s="231"/>
      <c r="I206" s="231"/>
      <c r="J206" s="231"/>
      <c r="K206" s="231"/>
      <c r="L206" s="231"/>
      <c r="M206" s="231"/>
      <c r="N206" s="231"/>
      <c r="O206" s="231"/>
      <c r="P206" s="232"/>
    </row>
    <row r="207" spans="2:16" ht="13.5">
      <c r="B207" s="7"/>
      <c r="C207" s="230"/>
      <c r="D207" s="231"/>
      <c r="E207" s="231"/>
      <c r="F207" s="231"/>
      <c r="G207" s="231"/>
      <c r="H207" s="231"/>
      <c r="I207" s="231"/>
      <c r="J207" s="231"/>
      <c r="K207" s="231"/>
      <c r="L207" s="231"/>
      <c r="M207" s="231"/>
      <c r="N207" s="231"/>
      <c r="O207" s="231"/>
      <c r="P207" s="232"/>
    </row>
    <row r="208" spans="2:16" ht="13.5">
      <c r="B208" s="7"/>
      <c r="C208" s="230"/>
      <c r="D208" s="231"/>
      <c r="E208" s="231"/>
      <c r="F208" s="231"/>
      <c r="G208" s="231"/>
      <c r="H208" s="231"/>
      <c r="I208" s="231"/>
      <c r="J208" s="231"/>
      <c r="K208" s="231"/>
      <c r="L208" s="231"/>
      <c r="M208" s="231"/>
      <c r="N208" s="231"/>
      <c r="O208" s="231"/>
      <c r="P208" s="232"/>
    </row>
    <row r="209" spans="2:16" ht="13.5">
      <c r="B209" s="7"/>
      <c r="C209" s="230"/>
      <c r="D209" s="231"/>
      <c r="E209" s="231"/>
      <c r="F209" s="231"/>
      <c r="G209" s="231"/>
      <c r="H209" s="231"/>
      <c r="I209" s="231"/>
      <c r="J209" s="231"/>
      <c r="K209" s="231"/>
      <c r="L209" s="231"/>
      <c r="M209" s="231"/>
      <c r="N209" s="231"/>
      <c r="O209" s="231"/>
      <c r="P209" s="232"/>
    </row>
    <row r="210" spans="2:16" ht="13.5">
      <c r="B210" s="7"/>
      <c r="C210" s="230"/>
      <c r="D210" s="231"/>
      <c r="E210" s="231"/>
      <c r="F210" s="231"/>
      <c r="G210" s="231"/>
      <c r="H210" s="231"/>
      <c r="I210" s="231"/>
      <c r="J210" s="231"/>
      <c r="K210" s="231"/>
      <c r="L210" s="231"/>
      <c r="M210" s="231"/>
      <c r="N210" s="231"/>
      <c r="O210" s="231"/>
      <c r="P210" s="232"/>
    </row>
    <row r="211" spans="2:16" ht="13.5">
      <c r="B211" s="7"/>
      <c r="C211" s="230"/>
      <c r="D211" s="231"/>
      <c r="E211" s="231"/>
      <c r="F211" s="231"/>
      <c r="G211" s="231"/>
      <c r="H211" s="231"/>
      <c r="I211" s="231"/>
      <c r="J211" s="231"/>
      <c r="K211" s="231"/>
      <c r="L211" s="231"/>
      <c r="M211" s="231"/>
      <c r="N211" s="231"/>
      <c r="O211" s="231"/>
      <c r="P211" s="232"/>
    </row>
    <row r="212" spans="2:16" ht="13.5">
      <c r="B212" s="7"/>
      <c r="C212" s="230"/>
      <c r="D212" s="231"/>
      <c r="E212" s="231"/>
      <c r="F212" s="231"/>
      <c r="G212" s="231"/>
      <c r="H212" s="231"/>
      <c r="I212" s="231"/>
      <c r="J212" s="231"/>
      <c r="K212" s="231"/>
      <c r="L212" s="231"/>
      <c r="M212" s="231"/>
      <c r="N212" s="231"/>
      <c r="O212" s="231"/>
      <c r="P212" s="232"/>
    </row>
    <row r="213" spans="2:16" ht="13.5">
      <c r="B213" s="7"/>
      <c r="C213" s="233"/>
      <c r="D213" s="234"/>
      <c r="E213" s="234"/>
      <c r="F213" s="234"/>
      <c r="G213" s="234"/>
      <c r="H213" s="234"/>
      <c r="I213" s="234"/>
      <c r="J213" s="234"/>
      <c r="K213" s="234"/>
      <c r="L213" s="234"/>
      <c r="M213" s="234"/>
      <c r="N213" s="234"/>
      <c r="O213" s="234"/>
      <c r="P213" s="235"/>
    </row>
  </sheetData>
  <sheetProtection password="CA0F" sheet="1" formatCells="0" formatRows="0" insertRows="0" insertHyperlinks="0" deleteRows="0"/>
  <mergeCells count="98">
    <mergeCell ref="C100:D100"/>
    <mergeCell ref="C101:D101"/>
    <mergeCell ref="C102:D102"/>
    <mergeCell ref="C143:D143"/>
    <mergeCell ref="C186:K186"/>
    <mergeCell ref="C172:P172"/>
    <mergeCell ref="B3:P3"/>
    <mergeCell ref="C93:D93"/>
    <mergeCell ref="C94:D94"/>
    <mergeCell ref="C95:D95"/>
    <mergeCell ref="C96:D96"/>
    <mergeCell ref="C153:P153"/>
    <mergeCell ref="C99:D99"/>
    <mergeCell ref="J86:K86"/>
    <mergeCell ref="G92:H92"/>
    <mergeCell ref="F82:N82"/>
    <mergeCell ref="G86:H86"/>
    <mergeCell ref="J92:K92"/>
    <mergeCell ref="C88:D88"/>
    <mergeCell ref="C89:D89"/>
    <mergeCell ref="C92:D92"/>
    <mergeCell ref="C202:P203"/>
    <mergeCell ref="J174:K174"/>
    <mergeCell ref="C181:D181"/>
    <mergeCell ref="C175:D175"/>
    <mergeCell ref="C176:D176"/>
    <mergeCell ref="C141:D141"/>
    <mergeCell ref="C177:D177"/>
    <mergeCell ref="C180:D180"/>
    <mergeCell ref="C187:K187"/>
    <mergeCell ref="C142:D142"/>
    <mergeCell ref="C6:P6"/>
    <mergeCell ref="C12:P12"/>
    <mergeCell ref="F9:N9"/>
    <mergeCell ref="C65:P65"/>
    <mergeCell ref="C42:P42"/>
    <mergeCell ref="G196:H196"/>
    <mergeCell ref="J196:K196"/>
    <mergeCell ref="F193:N193"/>
    <mergeCell ref="C116:P127"/>
    <mergeCell ref="C151:P151"/>
    <mergeCell ref="C87:D87"/>
    <mergeCell ref="C198:D198"/>
    <mergeCell ref="C199:D199"/>
    <mergeCell ref="G180:H180"/>
    <mergeCell ref="C197:D197"/>
    <mergeCell ref="C196:D196"/>
    <mergeCell ref="C107:K107"/>
    <mergeCell ref="C103:D103"/>
    <mergeCell ref="C97:D97"/>
    <mergeCell ref="C98:D98"/>
    <mergeCell ref="C38:P38"/>
    <mergeCell ref="C68:P79"/>
    <mergeCell ref="C45:P45"/>
    <mergeCell ref="C22:P22"/>
    <mergeCell ref="C26:P26"/>
    <mergeCell ref="D43:P44"/>
    <mergeCell ref="C32:P32"/>
    <mergeCell ref="C63:P63"/>
    <mergeCell ref="C86:D86"/>
    <mergeCell ref="G140:H140"/>
    <mergeCell ref="C15:P15"/>
    <mergeCell ref="C18:P18"/>
    <mergeCell ref="D46:P59"/>
    <mergeCell ref="C41:P41"/>
    <mergeCell ref="D36:P37"/>
    <mergeCell ref="C84:P84"/>
    <mergeCell ref="C29:P30"/>
    <mergeCell ref="C111:P111"/>
    <mergeCell ref="C113:P113"/>
    <mergeCell ref="F130:N130"/>
    <mergeCell ref="C134:D134"/>
    <mergeCell ref="B2:P2"/>
    <mergeCell ref="C156:P167"/>
    <mergeCell ref="C135:D135"/>
    <mergeCell ref="C136:D136"/>
    <mergeCell ref="C137:D137"/>
    <mergeCell ref="C140:D140"/>
    <mergeCell ref="C204:P213"/>
    <mergeCell ref="C106:K106"/>
    <mergeCell ref="C109:K109"/>
    <mergeCell ref="C182:D182"/>
    <mergeCell ref="C183:D183"/>
    <mergeCell ref="C148:K148"/>
    <mergeCell ref="J180:K180"/>
    <mergeCell ref="J140:K140"/>
    <mergeCell ref="C132:P132"/>
    <mergeCell ref="C108:K108"/>
    <mergeCell ref="C149:K149"/>
    <mergeCell ref="C188:K188"/>
    <mergeCell ref="C189:K189"/>
    <mergeCell ref="G134:H134"/>
    <mergeCell ref="J134:K134"/>
    <mergeCell ref="C147:K147"/>
    <mergeCell ref="F170:N170"/>
    <mergeCell ref="C174:D174"/>
    <mergeCell ref="G174:H174"/>
    <mergeCell ref="C146:K146"/>
  </mergeCells>
  <dataValidations count="2">
    <dataValidation type="textLength" allowBlank="1" showInputMessage="1" showErrorMessage="1" sqref="C22:P22">
      <formula1>0</formula1>
      <formula2>250</formula2>
    </dataValidation>
    <dataValidation type="textLength" allowBlank="1" showInputMessage="1" showErrorMessage="1" sqref="C26:P26">
      <formula1>0</formula1>
      <formula2>150</formula2>
    </dataValidation>
  </dataValidations>
  <printOptions horizontalCentered="1"/>
  <pageMargins left="0.3937007874015748" right="0.3937007874015748" top="0.7874015748031497" bottom="0.7874015748031497" header="0.31496062992125984" footer="0.31496062992125984"/>
  <pageSetup fitToHeight="0" horizontalDpi="600" verticalDpi="600" orientation="portrait" paperSize="9" scale="95" r:id="rId3"/>
  <headerFooter>
    <oddHeader>&amp;R&amp;A</oddHeader>
  </headerFooter>
  <rowBreaks count="5" manualBreakCount="5">
    <brk id="39" max="255" man="1"/>
    <brk id="90" min="1" max="15" man="1"/>
    <brk id="110" max="255" man="1"/>
    <brk id="150" max="255" man="1"/>
    <brk id="200" min="1" max="15" man="1"/>
  </rowBreaks>
  <legacyDrawing r:id="rId2"/>
</worksheet>
</file>

<file path=xl/worksheets/sheet4.xml><?xml version="1.0" encoding="utf-8"?>
<worksheet xmlns="http://schemas.openxmlformats.org/spreadsheetml/2006/main" xmlns:r="http://schemas.openxmlformats.org/officeDocument/2006/relationships">
  <dimension ref="B2:E64"/>
  <sheetViews>
    <sheetView showGridLines="0" view="pageBreakPreview" zoomScaleNormal="85" zoomScaleSheetLayoutView="100" zoomScalePageLayoutView="0" workbookViewId="0" topLeftCell="A1">
      <pane xSplit="2" ySplit="6" topLeftCell="C7" activePane="bottomRight" state="frozen"/>
      <selection pane="topLeft" activeCell="Y22" sqref="Y22"/>
      <selection pane="topRight" activeCell="Y22" sqref="Y22"/>
      <selection pane="bottomLeft" activeCell="Y22" sqref="Y22"/>
      <selection pane="bottomRight" activeCell="A1" sqref="A1"/>
    </sheetView>
  </sheetViews>
  <sheetFormatPr defaultColWidth="8.8515625" defaultRowHeight="15"/>
  <cols>
    <col min="1" max="1" width="1.7109375" style="5" customWidth="1"/>
    <col min="2" max="2" width="5.8515625" style="6" bestFit="1" customWidth="1"/>
    <col min="3" max="5" width="28.28125" style="6" customWidth="1"/>
    <col min="6" max="6" width="1.7109375" style="6" customWidth="1"/>
    <col min="7" max="16384" width="8.8515625" style="6" customWidth="1"/>
  </cols>
  <sheetData>
    <row r="1" ht="5.25" customHeight="1"/>
    <row r="2" spans="2:5" ht="17.25">
      <c r="B2" s="204" t="s">
        <v>106</v>
      </c>
      <c r="C2" s="204"/>
      <c r="D2" s="204"/>
      <c r="E2" s="204"/>
    </row>
    <row r="3" spans="2:5" ht="14.25">
      <c r="B3" s="211" t="s">
        <v>263</v>
      </c>
      <c r="C3" s="211"/>
      <c r="D3" s="211"/>
      <c r="E3" s="211"/>
    </row>
    <row r="5" spans="2:5" ht="13.5">
      <c r="B5" s="87"/>
      <c r="C5" s="276" t="s">
        <v>12</v>
      </c>
      <c r="D5" s="276"/>
      <c r="E5" s="277"/>
    </row>
    <row r="6" spans="2:5" ht="14.25" thickBot="1">
      <c r="B6" s="88"/>
      <c r="C6" s="89" t="s">
        <v>13</v>
      </c>
      <c r="D6" s="90" t="s">
        <v>14</v>
      </c>
      <c r="E6" s="90" t="s">
        <v>15</v>
      </c>
    </row>
    <row r="7" spans="2:5" ht="14.25">
      <c r="B7" s="278" t="s">
        <v>16</v>
      </c>
      <c r="C7" s="91"/>
      <c r="D7" s="92"/>
      <c r="E7" s="92"/>
    </row>
    <row r="8" spans="2:5" ht="14.25">
      <c r="B8" s="279"/>
      <c r="C8" s="93"/>
      <c r="D8" s="94"/>
      <c r="E8" s="94"/>
    </row>
    <row r="9" spans="2:5" ht="14.25">
      <c r="B9" s="279"/>
      <c r="C9" s="93"/>
      <c r="D9" s="94"/>
      <c r="E9" s="94"/>
    </row>
    <row r="10" spans="2:5" ht="14.25">
      <c r="B10" s="279"/>
      <c r="C10" s="93"/>
      <c r="D10" s="94"/>
      <c r="E10" s="94"/>
    </row>
    <row r="11" spans="2:5" ht="14.25">
      <c r="B11" s="279"/>
      <c r="C11" s="93"/>
      <c r="D11" s="94"/>
      <c r="E11" s="94"/>
    </row>
    <row r="12" spans="2:5" ht="14.25">
      <c r="B12" s="280"/>
      <c r="C12" s="95"/>
      <c r="D12" s="96"/>
      <c r="E12" s="96"/>
    </row>
    <row r="13" spans="2:5" ht="14.25">
      <c r="B13" s="278" t="s">
        <v>3</v>
      </c>
      <c r="C13" s="91"/>
      <c r="D13" s="92"/>
      <c r="E13" s="92"/>
    </row>
    <row r="14" spans="2:5" ht="14.25">
      <c r="B14" s="281"/>
      <c r="C14" s="93"/>
      <c r="D14" s="94"/>
      <c r="E14" s="94"/>
    </row>
    <row r="15" spans="2:5" ht="14.25">
      <c r="B15" s="279"/>
      <c r="C15" s="93"/>
      <c r="D15" s="94"/>
      <c r="E15" s="94"/>
    </row>
    <row r="16" spans="2:5" ht="14.25">
      <c r="B16" s="279"/>
      <c r="C16" s="93"/>
      <c r="D16" s="94"/>
      <c r="E16" s="94"/>
    </row>
    <row r="17" spans="2:5" ht="14.25">
      <c r="B17" s="279"/>
      <c r="C17" s="93"/>
      <c r="D17" s="94"/>
      <c r="E17" s="94"/>
    </row>
    <row r="18" spans="2:5" ht="14.25">
      <c r="B18" s="280"/>
      <c r="C18" s="95"/>
      <c r="D18" s="96"/>
      <c r="E18" s="96"/>
    </row>
    <row r="19" spans="2:5" ht="14.25">
      <c r="B19" s="278" t="s">
        <v>4</v>
      </c>
      <c r="C19" s="91"/>
      <c r="D19" s="92"/>
      <c r="E19" s="92"/>
    </row>
    <row r="20" spans="2:5" ht="14.25">
      <c r="B20" s="279"/>
      <c r="C20" s="93"/>
      <c r="D20" s="94"/>
      <c r="E20" s="94"/>
    </row>
    <row r="21" spans="2:5" ht="14.25">
      <c r="B21" s="279"/>
      <c r="C21" s="93"/>
      <c r="D21" s="94"/>
      <c r="E21" s="94"/>
    </row>
    <row r="22" spans="2:5" ht="14.25">
      <c r="B22" s="279"/>
      <c r="C22" s="93"/>
      <c r="D22" s="94"/>
      <c r="E22" s="94"/>
    </row>
    <row r="23" spans="2:5" ht="14.25">
      <c r="B23" s="279"/>
      <c r="C23" s="93"/>
      <c r="D23" s="94"/>
      <c r="E23" s="94"/>
    </row>
    <row r="24" spans="2:5" ht="14.25">
      <c r="B24" s="280"/>
      <c r="C24" s="95"/>
      <c r="D24" s="96"/>
      <c r="E24" s="96"/>
    </row>
    <row r="25" spans="2:5" ht="14.25">
      <c r="B25" s="278" t="s">
        <v>5</v>
      </c>
      <c r="C25" s="91"/>
      <c r="D25" s="92"/>
      <c r="E25" s="92"/>
    </row>
    <row r="26" spans="2:5" ht="14.25">
      <c r="B26" s="279"/>
      <c r="C26" s="93"/>
      <c r="D26" s="94"/>
      <c r="E26" s="94"/>
    </row>
    <row r="27" spans="2:5" ht="14.25">
      <c r="B27" s="279"/>
      <c r="C27" s="93"/>
      <c r="D27" s="94"/>
      <c r="E27" s="94"/>
    </row>
    <row r="28" spans="2:5" ht="14.25">
      <c r="B28" s="279"/>
      <c r="C28" s="93"/>
      <c r="D28" s="94"/>
      <c r="E28" s="94"/>
    </row>
    <row r="29" spans="2:5" ht="14.25">
      <c r="B29" s="279"/>
      <c r="C29" s="93"/>
      <c r="D29" s="94"/>
      <c r="E29" s="94"/>
    </row>
    <row r="30" spans="2:5" ht="14.25">
      <c r="B30" s="280"/>
      <c r="C30" s="95"/>
      <c r="D30" s="96"/>
      <c r="E30" s="96"/>
    </row>
    <row r="31" spans="2:5" ht="14.25">
      <c r="B31" s="278" t="s">
        <v>6</v>
      </c>
      <c r="C31" s="91"/>
      <c r="D31" s="92"/>
      <c r="E31" s="92"/>
    </row>
    <row r="32" spans="2:5" ht="14.25">
      <c r="B32" s="279"/>
      <c r="C32" s="93"/>
      <c r="D32" s="94"/>
      <c r="E32" s="94"/>
    </row>
    <row r="33" spans="2:5" ht="14.25">
      <c r="B33" s="279"/>
      <c r="C33" s="93"/>
      <c r="D33" s="94"/>
      <c r="E33" s="94"/>
    </row>
    <row r="34" spans="2:5" ht="14.25">
      <c r="B34" s="279"/>
      <c r="C34" s="93"/>
      <c r="D34" s="94"/>
      <c r="E34" s="94"/>
    </row>
    <row r="35" spans="2:5" ht="14.25">
      <c r="B35" s="279"/>
      <c r="C35" s="93"/>
      <c r="D35" s="94"/>
      <c r="E35" s="94"/>
    </row>
    <row r="36" spans="2:5" ht="14.25">
      <c r="B36" s="280"/>
      <c r="C36" s="95"/>
      <c r="D36" s="96"/>
      <c r="E36" s="96"/>
    </row>
    <row r="37" spans="2:5" ht="14.25">
      <c r="B37" s="278" t="s">
        <v>7</v>
      </c>
      <c r="C37" s="91"/>
      <c r="D37" s="92"/>
      <c r="E37" s="92"/>
    </row>
    <row r="38" spans="2:5" ht="14.25">
      <c r="B38" s="281"/>
      <c r="C38" s="93"/>
      <c r="D38" s="94"/>
      <c r="E38" s="94"/>
    </row>
    <row r="39" spans="2:5" ht="14.25">
      <c r="B39" s="279"/>
      <c r="C39" s="93"/>
      <c r="D39" s="94"/>
      <c r="E39" s="94"/>
    </row>
    <row r="40" spans="2:5" ht="14.25">
      <c r="B40" s="279"/>
      <c r="C40" s="93"/>
      <c r="D40" s="94"/>
      <c r="E40" s="94"/>
    </row>
    <row r="41" spans="2:5" ht="14.25">
      <c r="B41" s="279"/>
      <c r="C41" s="93"/>
      <c r="D41" s="94"/>
      <c r="E41" s="94"/>
    </row>
    <row r="42" spans="2:5" ht="14.25">
      <c r="B42" s="280"/>
      <c r="C42" s="95"/>
      <c r="D42" s="96"/>
      <c r="E42" s="96"/>
    </row>
    <row r="43" spans="2:5" ht="14.25">
      <c r="B43" s="278" t="s">
        <v>8</v>
      </c>
      <c r="C43" s="91"/>
      <c r="D43" s="92"/>
      <c r="E43" s="92"/>
    </row>
    <row r="44" spans="2:5" ht="14.25">
      <c r="B44" s="281"/>
      <c r="C44" s="93"/>
      <c r="D44" s="94"/>
      <c r="E44" s="94"/>
    </row>
    <row r="45" spans="2:5" ht="14.25">
      <c r="B45" s="279"/>
      <c r="C45" s="93"/>
      <c r="D45" s="94"/>
      <c r="E45" s="94"/>
    </row>
    <row r="46" spans="2:5" ht="14.25">
      <c r="B46" s="279"/>
      <c r="C46" s="93"/>
      <c r="D46" s="94"/>
      <c r="E46" s="94"/>
    </row>
    <row r="47" spans="2:5" ht="14.25">
      <c r="B47" s="279"/>
      <c r="C47" s="93"/>
      <c r="D47" s="94"/>
      <c r="E47" s="94"/>
    </row>
    <row r="48" spans="2:5" ht="14.25">
      <c r="B48" s="280"/>
      <c r="C48" s="95"/>
      <c r="D48" s="96"/>
      <c r="E48" s="96"/>
    </row>
    <row r="49" spans="2:5" ht="14.25">
      <c r="B49" s="278" t="s">
        <v>9</v>
      </c>
      <c r="C49" s="91"/>
      <c r="D49" s="92"/>
      <c r="E49" s="92"/>
    </row>
    <row r="50" spans="2:5" ht="14.25">
      <c r="B50" s="281"/>
      <c r="C50" s="93"/>
      <c r="D50" s="94"/>
      <c r="E50" s="94"/>
    </row>
    <row r="51" spans="2:5" ht="14.25">
      <c r="B51" s="281"/>
      <c r="C51" s="93"/>
      <c r="D51" s="94"/>
      <c r="E51" s="94"/>
    </row>
    <row r="52" spans="2:5" ht="14.25">
      <c r="B52" s="279"/>
      <c r="C52" s="93"/>
      <c r="D52" s="94"/>
      <c r="E52" s="94"/>
    </row>
    <row r="53" spans="2:5" ht="14.25">
      <c r="B53" s="279"/>
      <c r="C53" s="93"/>
      <c r="D53" s="94"/>
      <c r="E53" s="94"/>
    </row>
    <row r="54" spans="2:5" ht="14.25">
      <c r="B54" s="280"/>
      <c r="C54" s="95"/>
      <c r="D54" s="96"/>
      <c r="E54" s="96"/>
    </row>
    <row r="55" spans="2:5" ht="14.25">
      <c r="B55" s="278" t="s">
        <v>10</v>
      </c>
      <c r="C55" s="91"/>
      <c r="D55" s="92"/>
      <c r="E55" s="92"/>
    </row>
    <row r="56" spans="2:5" ht="14.25">
      <c r="B56" s="281"/>
      <c r="C56" s="93"/>
      <c r="D56" s="94"/>
      <c r="E56" s="94"/>
    </row>
    <row r="57" spans="2:5" ht="14.25">
      <c r="B57" s="279"/>
      <c r="C57" s="93"/>
      <c r="D57" s="94"/>
      <c r="E57" s="94"/>
    </row>
    <row r="58" spans="2:5" ht="14.25">
      <c r="B58" s="279"/>
      <c r="C58" s="93"/>
      <c r="D58" s="94"/>
      <c r="E58" s="94"/>
    </row>
    <row r="59" spans="2:5" ht="13.5">
      <c r="B59" s="280"/>
      <c r="C59" s="95"/>
      <c r="D59" s="96"/>
      <c r="E59" s="96"/>
    </row>
    <row r="60" spans="2:5" ht="13.5">
      <c r="B60" s="278" t="s">
        <v>11</v>
      </c>
      <c r="C60" s="91"/>
      <c r="D60" s="92"/>
      <c r="E60" s="92"/>
    </row>
    <row r="61" spans="2:5" ht="14.25">
      <c r="B61" s="281"/>
      <c r="C61" s="93"/>
      <c r="D61" s="94"/>
      <c r="E61" s="94"/>
    </row>
    <row r="62" spans="2:5" ht="14.25">
      <c r="B62" s="281"/>
      <c r="C62" s="93"/>
      <c r="D62" s="94"/>
      <c r="E62" s="94"/>
    </row>
    <row r="63" spans="2:5" ht="14.25">
      <c r="B63" s="281"/>
      <c r="C63" s="93"/>
      <c r="D63" s="94"/>
      <c r="E63" s="94"/>
    </row>
    <row r="64" spans="2:5" ht="14.25">
      <c r="B64" s="282"/>
      <c r="C64" s="95"/>
      <c r="D64" s="96"/>
      <c r="E64" s="96"/>
    </row>
  </sheetData>
  <sheetProtection formatCells="0" formatRows="0" insertRows="0" deleteRows="0"/>
  <mergeCells count="13">
    <mergeCell ref="B60:B64"/>
    <mergeCell ref="B13:B18"/>
    <mergeCell ref="B19:B24"/>
    <mergeCell ref="B25:B30"/>
    <mergeCell ref="B31:B36"/>
    <mergeCell ref="B37:B42"/>
    <mergeCell ref="C5:E5"/>
    <mergeCell ref="B2:E2"/>
    <mergeCell ref="B7:B12"/>
    <mergeCell ref="B43:B48"/>
    <mergeCell ref="B49:B54"/>
    <mergeCell ref="B55:B59"/>
    <mergeCell ref="B3:E3"/>
  </mergeCells>
  <printOptions horizontalCentered="1"/>
  <pageMargins left="0.3937007874015748" right="0.3937007874015748" top="0.7874015748031497" bottom="0.7874015748031497" header="0.31496062992125984" footer="0.31496062992125984"/>
  <pageSetup horizontalDpi="600" verticalDpi="600" orientation="portrait" paperSize="9" scale="91" r:id="rId2"/>
  <headerFooter>
    <oddHeader>&amp;R&amp;A</oddHeader>
  </headerFooter>
  <drawing r:id="rId1"/>
</worksheet>
</file>

<file path=xl/worksheets/sheet5.xml><?xml version="1.0" encoding="utf-8"?>
<worksheet xmlns="http://schemas.openxmlformats.org/spreadsheetml/2006/main" xmlns:r="http://schemas.openxmlformats.org/officeDocument/2006/relationships">
  <dimension ref="B2:E55"/>
  <sheetViews>
    <sheetView showGridLines="0" view="pageBreakPreview" zoomScale="85" zoomScaleNormal="85" zoomScaleSheetLayoutView="85" zoomScalePageLayoutView="0" workbookViewId="0" topLeftCell="A1">
      <selection activeCell="A1" sqref="A1"/>
    </sheetView>
  </sheetViews>
  <sheetFormatPr defaultColWidth="8.8515625" defaultRowHeight="15"/>
  <cols>
    <col min="1" max="1" width="1.7109375" style="5" customWidth="1"/>
    <col min="2" max="2" width="2.7109375" style="6" customWidth="1"/>
    <col min="3" max="3" width="34.00390625" style="6" customWidth="1"/>
    <col min="4" max="4" width="58.421875" style="6" customWidth="1"/>
    <col min="5" max="5" width="2.7109375" style="6" customWidth="1"/>
    <col min="6" max="16384" width="8.8515625" style="6" customWidth="1"/>
  </cols>
  <sheetData>
    <row r="1" ht="5.25" customHeight="1"/>
    <row r="2" spans="2:5" ht="18">
      <c r="B2" s="204" t="s">
        <v>107</v>
      </c>
      <c r="C2" s="204"/>
      <c r="D2" s="204"/>
      <c r="E2" s="195"/>
    </row>
    <row r="3" spans="2:4" ht="15" customHeight="1">
      <c r="B3" s="211" t="s">
        <v>264</v>
      </c>
      <c r="C3" s="211"/>
      <c r="D3" s="211"/>
    </row>
    <row r="4" spans="2:4" ht="13.5">
      <c r="B4" s="8"/>
      <c r="C4" s="8"/>
      <c r="D4" s="8"/>
    </row>
    <row r="5" spans="2:5" ht="13.5">
      <c r="B5" s="172" t="s">
        <v>57</v>
      </c>
      <c r="C5" s="173"/>
      <c r="D5" s="173"/>
      <c r="E5" s="174"/>
    </row>
    <row r="6" spans="2:5" ht="13.5">
      <c r="B6" s="8"/>
      <c r="C6" s="175" t="s">
        <v>52</v>
      </c>
      <c r="D6" s="173"/>
      <c r="E6" s="174"/>
    </row>
    <row r="7" spans="2:4" ht="14.25">
      <c r="B7" s="8"/>
      <c r="C7" s="176"/>
      <c r="D7" s="177" t="s">
        <v>24</v>
      </c>
    </row>
    <row r="8" spans="2:5" ht="38.25" customHeight="1">
      <c r="B8" s="74"/>
      <c r="C8" s="178" t="s">
        <v>98</v>
      </c>
      <c r="D8" s="85" t="str">
        <f>IF('表紙'!C35="","",'表紙'!C35)</f>
        <v>（提案団体名を記入）　例）「新しい東北」を考える会</v>
      </c>
      <c r="E8" s="75"/>
    </row>
    <row r="9" spans="2:5" ht="38.25" customHeight="1">
      <c r="B9" s="74"/>
      <c r="C9" s="179" t="s">
        <v>99</v>
      </c>
      <c r="D9" s="85" t="str">
        <f>IF('表紙'!C40="","",'表紙'!C40)</f>
        <v>（提案団体の代表団体名を記入）　例）特定非営利活動法人「新しい東北」ネットワーク</v>
      </c>
      <c r="E9" s="75"/>
    </row>
    <row r="10" spans="2:5" ht="38.25" customHeight="1">
      <c r="B10" s="74"/>
      <c r="C10" s="178" t="s">
        <v>100</v>
      </c>
      <c r="D10" s="85" t="str">
        <f>IF('表紙'!C45="","",'表紙'!C45)</f>
        <v>（提案団体の代表者役職・氏名を記入）　例）代表取締役　復興太郎</v>
      </c>
      <c r="E10" s="75"/>
    </row>
    <row r="11" spans="2:5" ht="24.75" customHeight="1">
      <c r="B11" s="74"/>
      <c r="C11" s="76" t="s">
        <v>21</v>
      </c>
      <c r="D11" s="157"/>
      <c r="E11" s="75"/>
    </row>
    <row r="12" spans="2:5" ht="24.75" customHeight="1">
      <c r="B12" s="74"/>
      <c r="C12" s="77" t="s">
        <v>22</v>
      </c>
      <c r="D12" s="158"/>
      <c r="E12" s="75"/>
    </row>
    <row r="13" spans="2:5" ht="24.75" customHeight="1">
      <c r="B13" s="74"/>
      <c r="C13" s="78" t="s">
        <v>23</v>
      </c>
      <c r="D13" s="159"/>
      <c r="E13" s="75"/>
    </row>
    <row r="14" spans="2:5" ht="14.25" customHeight="1">
      <c r="B14" s="74"/>
      <c r="C14" s="180"/>
      <c r="D14" s="181"/>
      <c r="E14" s="75"/>
    </row>
    <row r="15" spans="2:5" ht="14.25">
      <c r="B15" s="182" t="s">
        <v>67</v>
      </c>
      <c r="C15" s="182"/>
      <c r="D15" s="182"/>
      <c r="E15" s="183"/>
    </row>
    <row r="16" spans="2:5" ht="24.75" customHeight="1">
      <c r="B16" s="74"/>
      <c r="C16" s="76" t="s">
        <v>73</v>
      </c>
      <c r="D16" s="160" t="str">
        <f>IF('表紙'!D49="","",'表紙'!D49)</f>
        <v>（ご担当者様の氏名を記入）</v>
      </c>
      <c r="E16" s="75"/>
    </row>
    <row r="17" spans="2:5" ht="24.75" customHeight="1">
      <c r="B17" s="74"/>
      <c r="C17" s="77" t="s">
        <v>55</v>
      </c>
      <c r="D17" s="161" t="str">
        <f>IF('表紙'!D50="","",'表紙'!D50)</f>
        <v>（ご担当者様の所属団体名を記入）</v>
      </c>
      <c r="E17" s="75"/>
    </row>
    <row r="18" spans="2:5" ht="24.75" customHeight="1">
      <c r="B18" s="74"/>
      <c r="C18" s="77" t="s">
        <v>56</v>
      </c>
      <c r="D18" s="161" t="str">
        <f>IF('表紙'!D51="","",'表紙'!D51)</f>
        <v>（ご担当者様の役職を記入）</v>
      </c>
      <c r="E18" s="75"/>
    </row>
    <row r="19" spans="2:5" ht="24.75" customHeight="1">
      <c r="B19" s="74"/>
      <c r="C19" s="77" t="s">
        <v>53</v>
      </c>
      <c r="D19" s="161" t="str">
        <f>IF('表紙'!D52="","",'表紙'!D52)</f>
        <v>〒　（郵便番号と住所を記入）</v>
      </c>
      <c r="E19" s="75"/>
    </row>
    <row r="20" spans="2:5" ht="24.75" customHeight="1">
      <c r="B20" s="74"/>
      <c r="C20" s="77" t="s">
        <v>25</v>
      </c>
      <c r="D20" s="161" t="str">
        <f>IF('表紙'!D53="","",'表紙'!D53)</f>
        <v>（電話番号を記入）</v>
      </c>
      <c r="E20" s="75"/>
    </row>
    <row r="21" spans="2:5" ht="24.75" customHeight="1">
      <c r="B21" s="74"/>
      <c r="C21" s="78" t="s">
        <v>54</v>
      </c>
      <c r="D21" s="162" t="str">
        <f>IF('表紙'!D54="","",'表紙'!D54)</f>
        <v>（メールアドレスを記入）</v>
      </c>
      <c r="E21" s="75"/>
    </row>
    <row r="22" spans="2:5" ht="14.25" customHeight="1">
      <c r="B22" s="74"/>
      <c r="C22" s="180"/>
      <c r="D22" s="181"/>
      <c r="E22" s="75"/>
    </row>
    <row r="23" spans="2:5" ht="13.5">
      <c r="B23" s="184" t="s">
        <v>86</v>
      </c>
      <c r="C23" s="74"/>
      <c r="D23" s="74"/>
      <c r="E23" s="75"/>
    </row>
    <row r="24" spans="2:5" ht="12.75" customHeight="1">
      <c r="B24" s="184"/>
      <c r="C24" s="185" t="s">
        <v>87</v>
      </c>
      <c r="D24" s="74"/>
      <c r="E24" s="75"/>
    </row>
    <row r="25" spans="3:5" ht="12.75" customHeight="1">
      <c r="C25" s="185" t="s">
        <v>88</v>
      </c>
      <c r="D25" s="74"/>
      <c r="E25" s="75"/>
    </row>
    <row r="26" spans="2:5" ht="12.75" customHeight="1">
      <c r="B26" s="74"/>
      <c r="C26" s="185" t="s">
        <v>152</v>
      </c>
      <c r="D26" s="74"/>
      <c r="E26" s="75"/>
    </row>
    <row r="27" spans="2:5" ht="13.5">
      <c r="B27" s="74"/>
      <c r="C27" s="79"/>
      <c r="D27" s="80"/>
      <c r="E27" s="75"/>
    </row>
    <row r="28" spans="2:5" ht="13.5">
      <c r="B28" s="74"/>
      <c r="C28" s="81"/>
      <c r="D28" s="82"/>
      <c r="E28" s="75"/>
    </row>
    <row r="29" spans="2:5" ht="14.25">
      <c r="B29" s="74"/>
      <c r="C29" s="81"/>
      <c r="D29" s="82"/>
      <c r="E29" s="75"/>
    </row>
    <row r="30" spans="2:5" ht="14.25">
      <c r="B30" s="74"/>
      <c r="C30" s="81"/>
      <c r="D30" s="82"/>
      <c r="E30" s="75"/>
    </row>
    <row r="31" spans="2:5" ht="14.25">
      <c r="B31" s="74"/>
      <c r="C31" s="81"/>
      <c r="D31" s="82"/>
      <c r="E31" s="75"/>
    </row>
    <row r="32" spans="2:5" ht="14.25">
      <c r="B32" s="74"/>
      <c r="C32" s="81"/>
      <c r="D32" s="82"/>
      <c r="E32" s="75"/>
    </row>
    <row r="33" spans="2:5" ht="14.25">
      <c r="B33" s="74"/>
      <c r="C33" s="81"/>
      <c r="D33" s="82"/>
      <c r="E33" s="75"/>
    </row>
    <row r="34" spans="2:5" ht="14.25">
      <c r="B34" s="74"/>
      <c r="C34" s="81"/>
      <c r="D34" s="82"/>
      <c r="E34" s="75"/>
    </row>
    <row r="35" spans="2:5" ht="14.25">
      <c r="B35" s="74"/>
      <c r="C35" s="81"/>
      <c r="D35" s="82"/>
      <c r="E35" s="75"/>
    </row>
    <row r="36" spans="2:5" ht="14.25">
      <c r="B36" s="74"/>
      <c r="C36" s="81"/>
      <c r="D36" s="82"/>
      <c r="E36" s="75"/>
    </row>
    <row r="37" spans="2:5" ht="14.25">
      <c r="B37" s="74"/>
      <c r="C37" s="81"/>
      <c r="D37" s="82"/>
      <c r="E37" s="75"/>
    </row>
    <row r="38" spans="2:5" ht="14.25">
      <c r="B38" s="74"/>
      <c r="C38" s="81"/>
      <c r="D38" s="82"/>
      <c r="E38" s="75"/>
    </row>
    <row r="39" spans="2:5" ht="14.25">
      <c r="B39" s="74"/>
      <c r="C39" s="81"/>
      <c r="D39" s="82"/>
      <c r="E39" s="75"/>
    </row>
    <row r="40" spans="2:5" ht="14.25">
      <c r="B40" s="74"/>
      <c r="C40" s="81"/>
      <c r="D40" s="82"/>
      <c r="E40" s="75"/>
    </row>
    <row r="41" spans="2:5" ht="14.25">
      <c r="B41" s="74"/>
      <c r="C41" s="81"/>
      <c r="D41" s="82"/>
      <c r="E41" s="75"/>
    </row>
    <row r="42" spans="2:5" ht="14.25">
      <c r="B42" s="74"/>
      <c r="C42" s="81"/>
      <c r="D42" s="82"/>
      <c r="E42" s="75"/>
    </row>
    <row r="43" spans="2:5" ht="14.25">
      <c r="B43" s="74"/>
      <c r="C43" s="81"/>
      <c r="D43" s="82"/>
      <c r="E43" s="75"/>
    </row>
    <row r="44" spans="2:5" ht="14.25">
      <c r="B44" s="74"/>
      <c r="C44" s="81"/>
      <c r="D44" s="82"/>
      <c r="E44" s="75"/>
    </row>
    <row r="45" spans="2:5" ht="14.25">
      <c r="B45" s="74"/>
      <c r="C45" s="81"/>
      <c r="D45" s="82"/>
      <c r="E45" s="75"/>
    </row>
    <row r="46" spans="2:5" ht="13.5">
      <c r="B46" s="74"/>
      <c r="C46" s="81"/>
      <c r="D46" s="82"/>
      <c r="E46" s="75"/>
    </row>
    <row r="47" spans="2:5" ht="13.5">
      <c r="B47" s="74"/>
      <c r="C47" s="81"/>
      <c r="D47" s="82"/>
      <c r="E47" s="75"/>
    </row>
    <row r="48" spans="2:5" ht="13.5">
      <c r="B48" s="74"/>
      <c r="C48" s="81"/>
      <c r="D48" s="82"/>
      <c r="E48" s="75"/>
    </row>
    <row r="49" spans="2:5" ht="13.5">
      <c r="B49" s="74"/>
      <c r="C49" s="81"/>
      <c r="D49" s="82"/>
      <c r="E49" s="75"/>
    </row>
    <row r="50" spans="2:5" ht="13.5">
      <c r="B50" s="74"/>
      <c r="C50" s="83"/>
      <c r="D50" s="84"/>
      <c r="E50" s="75"/>
    </row>
    <row r="51" spans="2:5" ht="13.5">
      <c r="B51" s="75"/>
      <c r="C51" s="75"/>
      <c r="D51" s="75"/>
      <c r="E51" s="75"/>
    </row>
    <row r="52" spans="2:5" ht="13.5">
      <c r="B52" s="75"/>
      <c r="C52" s="75"/>
      <c r="D52" s="75"/>
      <c r="E52" s="75"/>
    </row>
    <row r="53" spans="2:5" ht="13.5">
      <c r="B53" s="75"/>
      <c r="C53" s="75"/>
      <c r="D53" s="75"/>
      <c r="E53" s="75"/>
    </row>
    <row r="54" spans="2:5" ht="13.5">
      <c r="B54" s="75"/>
      <c r="C54" s="75"/>
      <c r="D54" s="75"/>
      <c r="E54" s="75"/>
    </row>
    <row r="55" spans="2:5" ht="13.5">
      <c r="B55" s="75"/>
      <c r="C55" s="75"/>
      <c r="D55" s="75"/>
      <c r="E55" s="75"/>
    </row>
  </sheetData>
  <sheetProtection password="CA0F" sheet="1" insertRows="0" deleteRows="0"/>
  <mergeCells count="2">
    <mergeCell ref="B3:D3"/>
    <mergeCell ref="B2:D2"/>
  </mergeCells>
  <printOptions horizontalCentered="1"/>
  <pageMargins left="0.3937007874015748" right="0.3937007874015748" top="0.7874015748031497" bottom="0.7874015748031497" header="0.31496062992125984" footer="0.31496062992125984"/>
  <pageSetup horizontalDpi="600" verticalDpi="600" orientation="portrait" paperSize="9" scale="91" r:id="rId4"/>
  <headerFooter>
    <oddHeader>&amp;R&amp;A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B2:F59"/>
  <sheetViews>
    <sheetView showGridLines="0" view="pageBreakPreview" zoomScaleNormal="85" zoomScaleSheetLayoutView="100" workbookViewId="0" topLeftCell="A1">
      <selection activeCell="A1" sqref="A1"/>
    </sheetView>
  </sheetViews>
  <sheetFormatPr defaultColWidth="8.8515625" defaultRowHeight="15"/>
  <cols>
    <col min="1" max="1" width="1.7109375" style="5" customWidth="1"/>
    <col min="2" max="2" width="2.7109375" style="6" customWidth="1"/>
    <col min="3" max="3" width="28.28125" style="6" customWidth="1"/>
    <col min="4" max="4" width="34.00390625" style="6" customWidth="1"/>
    <col min="5" max="5" width="24.421875" style="6" customWidth="1"/>
    <col min="6" max="6" width="7.7109375" style="6" customWidth="1"/>
    <col min="7" max="16384" width="8.8515625" style="6" customWidth="1"/>
  </cols>
  <sheetData>
    <row r="1" ht="5.25" customHeight="1"/>
    <row r="2" spans="2:6" ht="18">
      <c r="B2" s="204" t="s">
        <v>110</v>
      </c>
      <c r="C2" s="204"/>
      <c r="D2" s="204"/>
      <c r="E2" s="204"/>
      <c r="F2" s="204"/>
    </row>
    <row r="3" spans="2:6" ht="15">
      <c r="B3" s="211" t="s">
        <v>266</v>
      </c>
      <c r="C3" s="211"/>
      <c r="D3" s="211"/>
      <c r="E3" s="211"/>
      <c r="F3" s="211"/>
    </row>
    <row r="4" spans="2:4" ht="14.25">
      <c r="B4" s="8"/>
      <c r="C4" s="8"/>
      <c r="D4" s="8"/>
    </row>
    <row r="5" spans="2:6" ht="14.25">
      <c r="B5" s="8"/>
      <c r="C5" s="8"/>
      <c r="D5" s="8"/>
      <c r="E5" s="205" t="s">
        <v>274</v>
      </c>
      <c r="F5" s="205"/>
    </row>
    <row r="6" spans="2:6" ht="14.25">
      <c r="B6" s="8"/>
      <c r="C6" s="8"/>
      <c r="D6" s="8"/>
      <c r="E6" s="8"/>
      <c r="F6" s="8"/>
    </row>
    <row r="7" spans="2:6" ht="14.25">
      <c r="B7" s="8"/>
      <c r="C7" s="8"/>
      <c r="D7" s="8"/>
      <c r="E7" s="8"/>
      <c r="F7" s="8"/>
    </row>
    <row r="8" spans="2:6" ht="14.25">
      <c r="B8" s="164"/>
      <c r="C8" s="8" t="s">
        <v>111</v>
      </c>
      <c r="D8" s="8"/>
      <c r="E8" s="8"/>
      <c r="F8" s="8"/>
    </row>
    <row r="9" spans="2:6" ht="14.25">
      <c r="B9" s="8"/>
      <c r="C9" s="8"/>
      <c r="D9" s="8"/>
      <c r="E9" s="8"/>
      <c r="F9" s="8"/>
    </row>
    <row r="10" spans="2:6" ht="14.25">
      <c r="B10" s="7" t="s">
        <v>19</v>
      </c>
      <c r="C10" s="8"/>
      <c r="D10" s="8"/>
      <c r="E10" s="8"/>
      <c r="F10" s="8"/>
    </row>
    <row r="11" spans="2:6" ht="14.25">
      <c r="B11" s="8"/>
      <c r="C11" s="12" t="s">
        <v>112</v>
      </c>
      <c r="D11" s="8"/>
      <c r="E11" s="8"/>
      <c r="F11" s="8"/>
    </row>
    <row r="12" spans="2:6" ht="30" customHeight="1">
      <c r="B12" s="7"/>
      <c r="C12" s="250" t="str">
        <f>+'表紙'!C16</f>
        <v>（提案名を記入）</v>
      </c>
      <c r="D12" s="251"/>
      <c r="E12" s="251"/>
      <c r="F12" s="252"/>
    </row>
    <row r="13" spans="2:6" ht="9.75" customHeight="1">
      <c r="B13" s="8"/>
      <c r="C13" s="8"/>
      <c r="D13" s="8"/>
      <c r="E13" s="8"/>
      <c r="F13" s="8"/>
    </row>
    <row r="14" spans="2:6" ht="14.25">
      <c r="B14" s="7" t="s">
        <v>58</v>
      </c>
      <c r="C14" s="8"/>
      <c r="D14" s="8"/>
      <c r="E14" s="8"/>
      <c r="F14" s="8"/>
    </row>
    <row r="15" spans="2:6" ht="14.25">
      <c r="B15" s="8"/>
      <c r="C15" s="12" t="s">
        <v>113</v>
      </c>
      <c r="D15" s="8"/>
      <c r="E15" s="8"/>
      <c r="F15" s="8"/>
    </row>
    <row r="16" spans="2:6" ht="30" customHeight="1">
      <c r="B16" s="7"/>
      <c r="C16" s="250" t="str">
        <f>+'表紙'!C35</f>
        <v>（提案団体名を記入）　例）「新しい東北」を考える会</v>
      </c>
      <c r="D16" s="251"/>
      <c r="E16" s="251"/>
      <c r="F16" s="252"/>
    </row>
    <row r="17" spans="2:6" ht="9.75" customHeight="1">
      <c r="B17" s="7"/>
      <c r="C17" s="8"/>
      <c r="D17" s="8"/>
      <c r="E17" s="8"/>
      <c r="F17" s="8"/>
    </row>
    <row r="18" spans="2:6" ht="13.5">
      <c r="B18" s="7" t="s">
        <v>114</v>
      </c>
      <c r="C18" s="8"/>
      <c r="D18" s="8"/>
      <c r="E18" s="8"/>
      <c r="F18" s="8"/>
    </row>
    <row r="19" spans="2:6" ht="13.5">
      <c r="B19" s="8"/>
      <c r="C19" s="213" t="s">
        <v>115</v>
      </c>
      <c r="D19" s="213"/>
      <c r="E19" s="213"/>
      <c r="F19" s="213"/>
    </row>
    <row r="20" spans="2:6" ht="13.5">
      <c r="B20" s="8"/>
      <c r="C20" s="214"/>
      <c r="D20" s="214"/>
      <c r="E20" s="214"/>
      <c r="F20" s="214"/>
    </row>
    <row r="21" spans="2:6" ht="13.5" customHeight="1">
      <c r="B21" s="7"/>
      <c r="C21" s="283"/>
      <c r="D21" s="284"/>
      <c r="E21" s="284"/>
      <c r="F21" s="285"/>
    </row>
    <row r="22" spans="2:6" ht="13.5" customHeight="1">
      <c r="B22" s="7"/>
      <c r="C22" s="286"/>
      <c r="D22" s="287"/>
      <c r="E22" s="287"/>
      <c r="F22" s="288"/>
    </row>
    <row r="23" spans="2:6" ht="13.5" customHeight="1">
      <c r="B23" s="7"/>
      <c r="C23" s="286"/>
      <c r="D23" s="287"/>
      <c r="E23" s="287"/>
      <c r="F23" s="288"/>
    </row>
    <row r="24" spans="2:6" ht="13.5" customHeight="1">
      <c r="B24" s="7"/>
      <c r="C24" s="286"/>
      <c r="D24" s="287"/>
      <c r="E24" s="287"/>
      <c r="F24" s="288"/>
    </row>
    <row r="25" spans="2:6" ht="13.5" customHeight="1">
      <c r="B25" s="7"/>
      <c r="C25" s="286"/>
      <c r="D25" s="287"/>
      <c r="E25" s="287"/>
      <c r="F25" s="288"/>
    </row>
    <row r="26" spans="2:6" ht="13.5" customHeight="1">
      <c r="B26" s="7"/>
      <c r="C26" s="286"/>
      <c r="D26" s="287"/>
      <c r="E26" s="287"/>
      <c r="F26" s="288"/>
    </row>
    <row r="27" spans="2:6" ht="13.5" customHeight="1">
      <c r="B27" s="7"/>
      <c r="C27" s="286"/>
      <c r="D27" s="287"/>
      <c r="E27" s="287"/>
      <c r="F27" s="288"/>
    </row>
    <row r="28" spans="2:6" ht="13.5" customHeight="1">
      <c r="B28" s="7"/>
      <c r="C28" s="286"/>
      <c r="D28" s="287"/>
      <c r="E28" s="287"/>
      <c r="F28" s="288"/>
    </row>
    <row r="29" spans="2:6" ht="13.5" customHeight="1">
      <c r="B29" s="7"/>
      <c r="C29" s="286"/>
      <c r="D29" s="287"/>
      <c r="E29" s="287"/>
      <c r="F29" s="288"/>
    </row>
    <row r="30" spans="2:6" ht="13.5" customHeight="1">
      <c r="B30" s="7"/>
      <c r="C30" s="286"/>
      <c r="D30" s="287"/>
      <c r="E30" s="287"/>
      <c r="F30" s="288"/>
    </row>
    <row r="31" spans="2:6" ht="13.5" customHeight="1">
      <c r="B31" s="7"/>
      <c r="C31" s="286"/>
      <c r="D31" s="287"/>
      <c r="E31" s="287"/>
      <c r="F31" s="288"/>
    </row>
    <row r="32" spans="2:6" ht="13.5" customHeight="1">
      <c r="B32" s="7"/>
      <c r="C32" s="286"/>
      <c r="D32" s="287"/>
      <c r="E32" s="287"/>
      <c r="F32" s="288"/>
    </row>
    <row r="33" spans="2:6" ht="13.5" customHeight="1">
      <c r="B33" s="7"/>
      <c r="C33" s="286"/>
      <c r="D33" s="287"/>
      <c r="E33" s="287"/>
      <c r="F33" s="288"/>
    </row>
    <row r="34" spans="2:6" ht="13.5" customHeight="1">
      <c r="B34" s="7"/>
      <c r="C34" s="286"/>
      <c r="D34" s="287"/>
      <c r="E34" s="287"/>
      <c r="F34" s="288"/>
    </row>
    <row r="35" spans="2:6" ht="13.5" customHeight="1">
      <c r="B35" s="7"/>
      <c r="C35" s="286"/>
      <c r="D35" s="287"/>
      <c r="E35" s="287"/>
      <c r="F35" s="288"/>
    </row>
    <row r="36" spans="2:6" ht="13.5" customHeight="1">
      <c r="B36" s="7"/>
      <c r="C36" s="286"/>
      <c r="D36" s="287"/>
      <c r="E36" s="287"/>
      <c r="F36" s="288"/>
    </row>
    <row r="37" spans="2:6" ht="13.5" customHeight="1">
      <c r="B37" s="7"/>
      <c r="C37" s="286"/>
      <c r="D37" s="287"/>
      <c r="E37" s="287"/>
      <c r="F37" s="288"/>
    </row>
    <row r="38" spans="2:6" ht="13.5" customHeight="1">
      <c r="B38" s="7"/>
      <c r="C38" s="286"/>
      <c r="D38" s="287"/>
      <c r="E38" s="287"/>
      <c r="F38" s="288"/>
    </row>
    <row r="39" spans="2:6" ht="13.5" customHeight="1">
      <c r="B39" s="7"/>
      <c r="C39" s="286"/>
      <c r="D39" s="287"/>
      <c r="E39" s="287"/>
      <c r="F39" s="288"/>
    </row>
    <row r="40" spans="2:6" ht="13.5" customHeight="1">
      <c r="B40" s="7"/>
      <c r="C40" s="286"/>
      <c r="D40" s="287"/>
      <c r="E40" s="287"/>
      <c r="F40" s="288"/>
    </row>
    <row r="41" spans="2:6" ht="13.5" customHeight="1">
      <c r="B41" s="7"/>
      <c r="C41" s="286"/>
      <c r="D41" s="287"/>
      <c r="E41" s="287"/>
      <c r="F41" s="288"/>
    </row>
    <row r="42" spans="2:6" ht="13.5" customHeight="1">
      <c r="B42" s="7"/>
      <c r="C42" s="286"/>
      <c r="D42" s="287"/>
      <c r="E42" s="287"/>
      <c r="F42" s="288"/>
    </row>
    <row r="43" spans="2:6" ht="13.5" customHeight="1">
      <c r="B43" s="7"/>
      <c r="C43" s="286"/>
      <c r="D43" s="287"/>
      <c r="E43" s="287"/>
      <c r="F43" s="288"/>
    </row>
    <row r="44" spans="2:6" ht="13.5" customHeight="1">
      <c r="B44" s="7"/>
      <c r="C44" s="286"/>
      <c r="D44" s="287"/>
      <c r="E44" s="287"/>
      <c r="F44" s="288"/>
    </row>
    <row r="45" spans="2:6" ht="13.5" customHeight="1">
      <c r="B45" s="7"/>
      <c r="C45" s="286"/>
      <c r="D45" s="287"/>
      <c r="E45" s="287"/>
      <c r="F45" s="288"/>
    </row>
    <row r="46" spans="2:6" ht="13.5" customHeight="1">
      <c r="B46" s="7"/>
      <c r="C46" s="286"/>
      <c r="D46" s="287"/>
      <c r="E46" s="287"/>
      <c r="F46" s="288"/>
    </row>
    <row r="47" spans="2:6" ht="13.5" customHeight="1">
      <c r="B47" s="7"/>
      <c r="C47" s="286"/>
      <c r="D47" s="287"/>
      <c r="E47" s="287"/>
      <c r="F47" s="288"/>
    </row>
    <row r="48" spans="2:6" ht="13.5" customHeight="1">
      <c r="B48" s="7"/>
      <c r="C48" s="289"/>
      <c r="D48" s="290"/>
      <c r="E48" s="290"/>
      <c r="F48" s="291"/>
    </row>
    <row r="49" spans="2:6" ht="9.75" customHeight="1">
      <c r="B49" s="8"/>
      <c r="C49" s="8"/>
      <c r="D49" s="8"/>
      <c r="E49" s="8"/>
      <c r="F49" s="8"/>
    </row>
    <row r="50" spans="2:6" ht="13.5">
      <c r="B50" s="7" t="s">
        <v>116</v>
      </c>
      <c r="C50" s="8"/>
      <c r="D50" s="8"/>
      <c r="E50" s="8"/>
      <c r="F50" s="8"/>
    </row>
    <row r="51" spans="2:6" ht="40.5" customHeight="1">
      <c r="B51" s="8"/>
      <c r="C51" s="214" t="s">
        <v>117</v>
      </c>
      <c r="D51" s="214"/>
      <c r="E51" s="214"/>
      <c r="F51" s="214"/>
    </row>
    <row r="52" spans="2:6" ht="18" customHeight="1">
      <c r="B52" s="7"/>
      <c r="C52" s="168" t="s">
        <v>118</v>
      </c>
      <c r="D52" s="216" t="s">
        <v>119</v>
      </c>
      <c r="E52" s="216"/>
      <c r="F52" s="216"/>
    </row>
    <row r="53" spans="2:6" ht="18" customHeight="1">
      <c r="B53" s="7"/>
      <c r="C53" s="169" t="s">
        <v>120</v>
      </c>
      <c r="D53" s="212" t="s">
        <v>121</v>
      </c>
      <c r="E53" s="212"/>
      <c r="F53" s="212"/>
    </row>
    <row r="54" spans="2:6" ht="18" customHeight="1">
      <c r="B54" s="7"/>
      <c r="C54" s="169" t="s">
        <v>122</v>
      </c>
      <c r="D54" s="212" t="s">
        <v>123</v>
      </c>
      <c r="E54" s="212"/>
      <c r="F54" s="212"/>
    </row>
    <row r="55" spans="2:6" ht="18" customHeight="1">
      <c r="B55" s="7"/>
      <c r="C55" s="169" t="s">
        <v>53</v>
      </c>
      <c r="D55" s="212" t="s">
        <v>93</v>
      </c>
      <c r="E55" s="212"/>
      <c r="F55" s="212"/>
    </row>
    <row r="56" spans="2:6" ht="18" customHeight="1">
      <c r="B56" s="7"/>
      <c r="C56" s="169" t="s">
        <v>25</v>
      </c>
      <c r="D56" s="212" t="s">
        <v>94</v>
      </c>
      <c r="E56" s="212"/>
      <c r="F56" s="212"/>
    </row>
    <row r="57" spans="2:6" ht="18" customHeight="1">
      <c r="B57" s="7"/>
      <c r="C57" s="170" t="s">
        <v>54</v>
      </c>
      <c r="D57" s="215" t="s">
        <v>95</v>
      </c>
      <c r="E57" s="215"/>
      <c r="F57" s="215"/>
    </row>
    <row r="59" ht="13.5">
      <c r="F59" s="171"/>
    </row>
  </sheetData>
  <sheetProtection password="CA0F" sheet="1"/>
  <mergeCells count="14">
    <mergeCell ref="B2:F2"/>
    <mergeCell ref="E5:F5"/>
    <mergeCell ref="C12:F12"/>
    <mergeCell ref="C16:F16"/>
    <mergeCell ref="C19:F20"/>
    <mergeCell ref="B3:F3"/>
    <mergeCell ref="D57:F57"/>
    <mergeCell ref="C21:F48"/>
    <mergeCell ref="C51:F51"/>
    <mergeCell ref="D52:F52"/>
    <mergeCell ref="D53:F53"/>
    <mergeCell ref="D54:F54"/>
    <mergeCell ref="D55:F55"/>
    <mergeCell ref="D56:F56"/>
  </mergeCells>
  <printOptions/>
  <pageMargins left="0.4724409448818898" right="0.4724409448818898" top="0.5905511811023623" bottom="0.5905511811023623" header="0.31496062992125984" footer="0.31496062992125984"/>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Saori Ishikawa</cp:lastModifiedBy>
  <cp:lastPrinted>2015-02-06T01:16:07Z</cp:lastPrinted>
  <dcterms:created xsi:type="dcterms:W3CDTF">2010-08-24T08:00:05Z</dcterms:created>
  <dcterms:modified xsi:type="dcterms:W3CDTF">2015-02-06T01:41:39Z</dcterms:modified>
  <cp:category/>
  <cp:version/>
  <cp:contentType/>
  <cp:contentStatus/>
</cp:coreProperties>
</file>