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55" windowWidth="11850" windowHeight="891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95" i="3" l="1"/>
  <c r="AT92" i="3"/>
  <c r="AT89" i="3"/>
  <c r="AT86" i="3"/>
  <c r="AT83" i="3"/>
  <c r="AT34" i="3"/>
  <c r="AT39" i="3"/>
  <c r="AT29" i="3"/>
  <c r="AT24"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<sst xmlns="http://schemas.openxmlformats.org/spreadsheetml/2006/main" count="869" uniqueCount="441">
  <si>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</si>
  <si>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</si>
  <si>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</si>
  <si>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</si>
  <si>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</si>
  <si>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</si>
  <si>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</si>
  <si>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</si>
  <si>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</si>
  <si>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</si>
  <si>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</si>
  <si>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</si>
  <si>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</si>
  <si>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</si>
  <si>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</si>
  <si>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</si>
  <si>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</si>
  <si>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</si>
  <si>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</si>
  <si>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</si>
  <si>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</si>
  <si>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</si>
  <si>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</si>
  <si>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</si>
  <si>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</si>
  <si>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</si>
  <si>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</si>
  <si>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</si>
  <si>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</si>
  <si>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</si>
  <si>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</si>
  <si>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</si>
  <si>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</si>
  <si>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</si>
  <si>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</si>
  <si>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</si>
  <si>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</si>
  <si>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</si>
  <si>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</si>
  <si>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</si>
  <si>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</si>
  <si>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</si>
  <si>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</si>
  <si>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</si>
  <si>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</si>
  <si>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</si>
  <si>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</si>
  <si>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</si>
  <si>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</si>
  <si>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</si>
  <si>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</si>
  <si>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</si>
  <si>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</si>
  <si>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</si>
  <si>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</si>
  <si>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</si>
  <si>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</si>
  <si>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</si>
  <si>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</si>
  <si>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</si>
  <si>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</si>
  <si>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</si>
  <si>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</si>
  <si>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</si>
  <si>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</si>
  <si>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</si>
  <si>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</si>
  <si>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</si>
  <si>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</si>
  <si>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</si>
  <si>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</si>
  <si>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</si>
  <si>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</si>
  <si>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</si>
  <si>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</si>
  <si>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</si>
  <si>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</si>
  <si>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</si>
  <si>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</si>
  <si>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</si>
  <si>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</si>
  <si>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</si>
  <si>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</si>
  <si>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</si>
  <si>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</si>
  <si>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</si>
  <si>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</si>
  <si>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</si>
  <si>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</si>
  <si>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</si>
  <si>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</si>
  <si>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</si>
  <si>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</si>
  <si>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</si>
  <si>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</si>
  <si>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</si>
  <si>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</si>
  <si>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</si>
  <si>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</si>
  <si>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</si>
  <si>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</si>
  <si>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</si>
  <si>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</si>
  <si>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</si>
  <si>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</si>
  <si>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</si>
  <si>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</si>
  <si>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</si>
  <si>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</si>
  <si>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</si>
  <si>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</si>
  <si>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</si>
  <si>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</si>
  <si>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</si>
  <si>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</si>
  <si>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</si>
  <si>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</si>
  <si>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</si>
  <si>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</si>
  <si>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</si>
  <si>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</si>
  <si>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</si>
  <si>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</si>
  <si>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</si>
  <si>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</si>
  <si>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</si>
  <si>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</si>
  <si>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</si>
  <si>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</si>
  <si>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</si>
  <si>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</si>
  <si>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</si>
  <si>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</si>
  <si>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</si>
  <si>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</si>
  <si>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</si>
  <si>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</si>
  <si>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</si>
  <si>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</si>
  <si>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</si>
  <si>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</si>
  <si>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</si>
  <si>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</si>
  <si>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</si>
  <si>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</si>
  <si>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</si>
  <si>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</si>
  <si>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</si>
  <si>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</si>
  <si>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</si>
  <si>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</si>
  <si>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</si>
  <si>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</si>
  <si>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</si>
  <si>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</si>
  <si>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</si>
  <si>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</si>
  <si>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</si>
  <si>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</si>
  <si>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</si>
  <si>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</si>
  <si>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</si>
  <si>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</si>
  <si>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</si>
  <si>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</si>
  <si>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</si>
  <si>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</si>
  <si>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</si>
  <si>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</si>
  <si>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</si>
  <si>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</si>
  <si>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</si>
  <si>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</si>
  <si>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</si>
  <si>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</si>
  <si>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</si>
  <si>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</si>
  <si>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</si>
  <si>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</si>
  <si>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</si>
  <si>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</si>
  <si>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</si>
  <si>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</si>
  <si>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</si>
  <si>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</si>
  <si>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</si>
  <si>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</si>
  <si>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</si>
  <si>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</si>
  <si>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</si>
  <si>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</si>
  <si>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</si>
  <si>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</si>
  <si>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</si>
  <si>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</si>
  <si>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</si>
  <si>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</si>
  <si>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</si>
  <si>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</si>
  <si>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</si>
  <si>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</si>
  <si>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</si>
  <si>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</si>
  <si>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</si>
  <si>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</si>
  <si>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</si>
  <si>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</si>
  <si>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</si>
  <si>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</si>
  <si>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</si>
  <si>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</si>
  <si>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</si>
  <si>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</si>
  <si>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</si>
  <si>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</si>
  <si>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</si>
  <si>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</si>
  <si>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</si>
  <si>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</si>
  <si>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</si>
  <si>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</si>
  <si>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</si>
  <si>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</si>
  <si>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</si>
  <si>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</si>
  <si>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</si>
  <si>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</si>
  <si>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</si>
  <si>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</si>
  <si>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</si>
  <si>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</si>
  <si>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</si>
  <si>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</si>
  <si>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</si>
  <si>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</si>
  <si>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</si>
  <si>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</si>
  <si>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</si>
  <si>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</si>
  <si>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</si>
  <si>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</si>
  <si>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</si>
  <si>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</si>
  <si>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</si>
  <si>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</si>
  <si>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</si>
  <si>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</si>
  <si>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</si>
  <si>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</si>
  <si>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</si>
  <si>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</si>
  <si>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</si>
  <si>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</si>
  <si>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</si>
  <si>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</si>
  <si>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</si>
  <si>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</si>
  <si>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</si>
  <si>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</si>
  <si>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</si>
  <si>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</si>
  <si>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</si>
  <si>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</si>
  <si>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</si>
  <si>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</si>
  <si>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</si>
  <si>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</si>
  <si>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</si>
  <si>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</si>
  <si>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</si>
  <si>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</si>
  <si>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</si>
  <si>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</si>
  <si>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</si>
  <si>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</si>
  <si>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</si>
  <si>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</si>
  <si>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</si>
  <si>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</si>
  <si>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</si>
  <si>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</si>
  <si>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</si>
  <si>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</si>
  <si>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</si>
  <si>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</si>
  <si>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</si>
  <si>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</si>
  <si>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</si>
  <si>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</si>
  <si>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</si>
  <si>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</si>
  <si>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</si>
  <si>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</si>
  <si>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</si>
  <si>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</si>
  <si>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</si>
  <si>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</si>
  <si>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</si>
  <si>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</si>
  <si>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</si>
  <si>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</si>
  <si>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</si>
  <si>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</si>
  <si>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</si>
  <si>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</si>
  <si>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</si>
  <si>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</si>
  <si>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</si>
  <si>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</si>
  <si>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</si>
  <si>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</si>
  <si>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</si>
  <si>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</si>
  <si>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</si>
  <si>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</si>
  <si>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</si>
  <si>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</si>
  <si>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</si>
  <si>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</si>
  <si>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</si>
  <si>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</si>
  <si>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</si>
  <si>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</si>
  <si>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</si>
  <si>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</si>
  <si>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</si>
  <si>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</si>
  <si>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</si>
  <si>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</si>
  <si>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</si>
  <si>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</si>
  <si>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</si>
  <si>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</si>
  <si>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</si>
  <si>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</si>
  <si>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</si>
  <si>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</si>
  <si>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</si>
  <si>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</si>
  <si>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</si>
  <si>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</si>
  <si>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</si>
  <si>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</si>
  <si>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</si>
  <si>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</si>
  <si>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</si>
  <si>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</si>
  <si>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</si>
  <si>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</si>
  <si>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</si>
  <si>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</si>
  <si>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</si>
  <si>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</si>
  <si>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</si>
  <si>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</si>
  <si>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</si>
  <si>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</si>
  <si>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</si>
  <si>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</si>
  <si>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</si>
  <si>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</si>
  <si>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</si>
  <si>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</si>
  <si>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</si>
  <si>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</si>
  <si>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</si>
  <si>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</si>
  <si>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</si>
  <si>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</si>
  <si>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</si>
  <si>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</si>
  <si>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</si>
  <si>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</si>
  <si>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</si>
  <si>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</si>
  <si>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</si>
  <si>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</si>
  <si>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</si>
  <si>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</si>
  <si>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</si>
  <si>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</si>
  <si>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</si>
  <si>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</si>
  <si>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</si>
  <si>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</si>
  <si>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</si>
  <si>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新27-005</t>
    <phoneticPr fontId="5"/>
  </si>
  <si>
    <t>-</t>
    <phoneticPr fontId="5"/>
  </si>
  <si>
    <t>東日本大震災による被災地の復興を支援するため、当交付金を交付して、甚大な被害を受けた県に対して地域医療再生基金を積み増し、被災地の医療提供体制の再構築に向けた取組への支援を行う。</t>
    <phoneticPr fontId="5"/>
  </si>
  <si>
    <t>被災県が「医療の復興計画」等に基づく事業を遂行していく中で、計画策定時（平成23年度）以降に生じた状況変化に対応するために生じる予算の不足を補うために基金を拡充する。</t>
    <phoneticPr fontId="5"/>
  </si>
  <si>
    <t>床</t>
    <rPh sb="0" eb="1">
      <t>ショウ</t>
    </rPh>
    <phoneticPr fontId="5"/>
  </si>
  <si>
    <t>震災により被害を受けた医療機関の再建等を行い、復興後の医療提供体制を確保する。（岩手県）</t>
    <rPh sb="0" eb="2">
      <t>シンサイ</t>
    </rPh>
    <rPh sb="5" eb="7">
      <t>ヒガイ</t>
    </rPh>
    <rPh sb="8" eb="9">
      <t>ウ</t>
    </rPh>
    <rPh sb="11" eb="13">
      <t>イリョウ</t>
    </rPh>
    <rPh sb="13" eb="15">
      <t>キカン</t>
    </rPh>
    <rPh sb="16" eb="18">
      <t>サイケン</t>
    </rPh>
    <rPh sb="18" eb="19">
      <t>ナド</t>
    </rPh>
    <rPh sb="20" eb="21">
      <t>オコナ</t>
    </rPh>
    <rPh sb="23" eb="25">
      <t>フッコウ</t>
    </rPh>
    <rPh sb="25" eb="26">
      <t>アト</t>
    </rPh>
    <rPh sb="27" eb="29">
      <t>イリョウ</t>
    </rPh>
    <rPh sb="29" eb="31">
      <t>テイキョウ</t>
    </rPh>
    <rPh sb="31" eb="33">
      <t>タイセイ</t>
    </rPh>
    <rPh sb="34" eb="36">
      <t>カクホ</t>
    </rPh>
    <rPh sb="40" eb="43">
      <t>イワテケン</t>
    </rPh>
    <phoneticPr fontId="5"/>
  </si>
  <si>
    <t>震災により被害を受けた医療機関の再建等を行い、復興後の医療提供体制を確保する。（宮城県）</t>
    <rPh sb="0" eb="2">
      <t>シンサイ</t>
    </rPh>
    <rPh sb="5" eb="7">
      <t>ヒガイ</t>
    </rPh>
    <rPh sb="8" eb="9">
      <t>ウ</t>
    </rPh>
    <rPh sb="11" eb="13">
      <t>イリョウ</t>
    </rPh>
    <rPh sb="13" eb="15">
      <t>キカン</t>
    </rPh>
    <rPh sb="16" eb="18">
      <t>サイケン</t>
    </rPh>
    <rPh sb="18" eb="19">
      <t>ナド</t>
    </rPh>
    <rPh sb="20" eb="21">
      <t>オコナ</t>
    </rPh>
    <rPh sb="23" eb="25">
      <t>フッコウ</t>
    </rPh>
    <rPh sb="25" eb="26">
      <t>アト</t>
    </rPh>
    <rPh sb="27" eb="29">
      <t>イリョウ</t>
    </rPh>
    <rPh sb="29" eb="31">
      <t>テイキョウ</t>
    </rPh>
    <rPh sb="31" eb="33">
      <t>タイセイ</t>
    </rPh>
    <rPh sb="34" eb="36">
      <t>カクホ</t>
    </rPh>
    <rPh sb="40" eb="42">
      <t>ミヤギ</t>
    </rPh>
    <rPh sb="42" eb="43">
      <t>ケン</t>
    </rPh>
    <phoneticPr fontId="5"/>
  </si>
  <si>
    <t>震災により被害を受けた医療機関の再建等を行い、復興後の医療提供体制を確保する。（福島県）</t>
    <rPh sb="0" eb="2">
      <t>シンサイ</t>
    </rPh>
    <rPh sb="5" eb="7">
      <t>ヒガイ</t>
    </rPh>
    <rPh sb="8" eb="9">
      <t>ウ</t>
    </rPh>
    <rPh sb="11" eb="13">
      <t>イリョウ</t>
    </rPh>
    <rPh sb="13" eb="15">
      <t>キカン</t>
    </rPh>
    <rPh sb="16" eb="18">
      <t>サイケン</t>
    </rPh>
    <rPh sb="18" eb="19">
      <t>ナド</t>
    </rPh>
    <rPh sb="20" eb="21">
      <t>オコナ</t>
    </rPh>
    <rPh sb="23" eb="25">
      <t>フッコウ</t>
    </rPh>
    <rPh sb="25" eb="26">
      <t>アト</t>
    </rPh>
    <rPh sb="27" eb="29">
      <t>イリョウ</t>
    </rPh>
    <rPh sb="29" eb="31">
      <t>テイキョウ</t>
    </rPh>
    <rPh sb="31" eb="33">
      <t>タイセイ</t>
    </rPh>
    <rPh sb="34" eb="36">
      <t>カクホ</t>
    </rPh>
    <rPh sb="40" eb="42">
      <t>フクシマ</t>
    </rPh>
    <rPh sb="42" eb="43">
      <t>ケン</t>
    </rPh>
    <phoneticPr fontId="5"/>
  </si>
  <si>
    <t>震災により被害を受けた医療機関の再建等を行い、復興後の医療提供体制を確保する。（茨城県）</t>
    <rPh sb="0" eb="2">
      <t>シンサイ</t>
    </rPh>
    <rPh sb="5" eb="7">
      <t>ヒガイ</t>
    </rPh>
    <rPh sb="8" eb="9">
      <t>ウ</t>
    </rPh>
    <rPh sb="11" eb="13">
      <t>イリョウ</t>
    </rPh>
    <rPh sb="13" eb="15">
      <t>キカン</t>
    </rPh>
    <rPh sb="16" eb="18">
      <t>サイケン</t>
    </rPh>
    <rPh sb="18" eb="19">
      <t>ナド</t>
    </rPh>
    <rPh sb="20" eb="21">
      <t>オコナ</t>
    </rPh>
    <rPh sb="23" eb="25">
      <t>フッコウ</t>
    </rPh>
    <rPh sb="25" eb="26">
      <t>アト</t>
    </rPh>
    <rPh sb="27" eb="29">
      <t>イリョウ</t>
    </rPh>
    <rPh sb="29" eb="31">
      <t>テイキョウ</t>
    </rPh>
    <rPh sb="31" eb="33">
      <t>タイセイ</t>
    </rPh>
    <rPh sb="34" eb="36">
      <t>カクホ</t>
    </rPh>
    <rPh sb="40" eb="42">
      <t>イバラギ</t>
    </rPh>
    <rPh sb="42" eb="43">
      <t>ケン</t>
    </rPh>
    <phoneticPr fontId="5"/>
  </si>
  <si>
    <t>受入可能となる病床数</t>
    <rPh sb="0" eb="2">
      <t>ウケイレ</t>
    </rPh>
    <rPh sb="2" eb="4">
      <t>カノウ</t>
    </rPh>
    <rPh sb="7" eb="9">
      <t>ビョウショウ</t>
    </rPh>
    <rPh sb="9" eb="10">
      <t>スウ</t>
    </rPh>
    <phoneticPr fontId="5"/>
  </si>
  <si>
    <t>鹿行医療圏の病院勤務の人口10万人対常勤医師数について、震災前の状況にまで回復する（茨城県）</t>
    <rPh sb="0" eb="2">
      <t>ロッコウ</t>
    </rPh>
    <rPh sb="2" eb="4">
      <t>イリョウ</t>
    </rPh>
    <rPh sb="4" eb="5">
      <t>ケン</t>
    </rPh>
    <rPh sb="16" eb="17">
      <t>ニン</t>
    </rPh>
    <rPh sb="28" eb="30">
      <t>シンサイ</t>
    </rPh>
    <rPh sb="30" eb="31">
      <t>マエ</t>
    </rPh>
    <rPh sb="32" eb="34">
      <t>ジョウキョウ</t>
    </rPh>
    <rPh sb="37" eb="39">
      <t>カイフク</t>
    </rPh>
    <rPh sb="42" eb="45">
      <t>イバラギケン</t>
    </rPh>
    <phoneticPr fontId="5"/>
  </si>
  <si>
    <t>人</t>
    <rPh sb="0" eb="1">
      <t>ニン</t>
    </rPh>
    <phoneticPr fontId="5"/>
  </si>
  <si>
    <t>病院勤務の人口10万人対常勤医師数（H25.10現在45.1人）</t>
    <rPh sb="24" eb="26">
      <t>ゲンザイ</t>
    </rPh>
    <rPh sb="30" eb="31">
      <t>ニン</t>
    </rPh>
    <phoneticPr fontId="5"/>
  </si>
  <si>
    <t>施設整備を行う医療機関数（岩手県）</t>
    <rPh sb="0" eb="2">
      <t>シセツ</t>
    </rPh>
    <rPh sb="2" eb="4">
      <t>セイビ</t>
    </rPh>
    <rPh sb="5" eb="6">
      <t>オコナ</t>
    </rPh>
    <rPh sb="7" eb="9">
      <t>イリョウ</t>
    </rPh>
    <rPh sb="9" eb="11">
      <t>キカン</t>
    </rPh>
    <rPh sb="11" eb="12">
      <t>スウ</t>
    </rPh>
    <rPh sb="13" eb="16">
      <t>イワテケン</t>
    </rPh>
    <phoneticPr fontId="5"/>
  </si>
  <si>
    <t>施設整備を行う医療機関数（宮城県）</t>
    <rPh sb="0" eb="2">
      <t>シセツ</t>
    </rPh>
    <rPh sb="2" eb="4">
      <t>セイビ</t>
    </rPh>
    <rPh sb="5" eb="6">
      <t>オコナ</t>
    </rPh>
    <rPh sb="7" eb="9">
      <t>イリョウ</t>
    </rPh>
    <rPh sb="9" eb="11">
      <t>キカン</t>
    </rPh>
    <rPh sb="11" eb="12">
      <t>スウ</t>
    </rPh>
    <rPh sb="13" eb="15">
      <t>ミヤギ</t>
    </rPh>
    <rPh sb="15" eb="16">
      <t>ケン</t>
    </rPh>
    <phoneticPr fontId="5"/>
  </si>
  <si>
    <t>施設整備を行う医療機関数（福島県）</t>
    <rPh sb="0" eb="2">
      <t>シセツ</t>
    </rPh>
    <rPh sb="2" eb="4">
      <t>セイビ</t>
    </rPh>
    <rPh sb="5" eb="6">
      <t>オコナ</t>
    </rPh>
    <rPh sb="7" eb="9">
      <t>イリョウ</t>
    </rPh>
    <rPh sb="9" eb="11">
      <t>キカン</t>
    </rPh>
    <rPh sb="11" eb="12">
      <t>スウ</t>
    </rPh>
    <rPh sb="13" eb="15">
      <t>フクシマ</t>
    </rPh>
    <rPh sb="15" eb="16">
      <t>ケン</t>
    </rPh>
    <phoneticPr fontId="5"/>
  </si>
  <si>
    <t>施設整備を行う医療機関数（茨城県）</t>
    <rPh sb="0" eb="2">
      <t>シセツ</t>
    </rPh>
    <rPh sb="2" eb="4">
      <t>セイビ</t>
    </rPh>
    <rPh sb="5" eb="6">
      <t>オコナ</t>
    </rPh>
    <rPh sb="7" eb="9">
      <t>イリョウ</t>
    </rPh>
    <rPh sb="9" eb="11">
      <t>キカン</t>
    </rPh>
    <rPh sb="11" eb="12">
      <t>スウ</t>
    </rPh>
    <rPh sb="13" eb="15">
      <t>イバラギ</t>
    </rPh>
    <rPh sb="15" eb="16">
      <t>ケン</t>
    </rPh>
    <phoneticPr fontId="5"/>
  </si>
  <si>
    <t>寄附講座の設置にかかる支援（医師数見合い）</t>
    <rPh sb="0" eb="2">
      <t>キフ</t>
    </rPh>
    <rPh sb="2" eb="4">
      <t>コウザ</t>
    </rPh>
    <rPh sb="5" eb="7">
      <t>セッチ</t>
    </rPh>
    <rPh sb="11" eb="13">
      <t>シエン</t>
    </rPh>
    <rPh sb="14" eb="16">
      <t>イシ</t>
    </rPh>
    <rPh sb="16" eb="17">
      <t>スウ</t>
    </rPh>
    <rPh sb="17" eb="19">
      <t>ミア</t>
    </rPh>
    <phoneticPr fontId="5"/>
  </si>
  <si>
    <t>人相当</t>
    <rPh sb="0" eb="1">
      <t>ニン</t>
    </rPh>
    <rPh sb="1" eb="3">
      <t>ソウトウ</t>
    </rPh>
    <phoneticPr fontId="5"/>
  </si>
  <si>
    <t>箇所</t>
    <rPh sb="0" eb="2">
      <t>カショ</t>
    </rPh>
    <phoneticPr fontId="5"/>
  </si>
  <si>
    <t>医療機関の施設整備（岩手県）
執行額／箇所数　　　　　　　　　　　　　　</t>
    <rPh sb="10" eb="12">
      <t>イワテ</t>
    </rPh>
    <rPh sb="15" eb="17">
      <t>シッコウ</t>
    </rPh>
    <rPh sb="17" eb="18">
      <t>ガク</t>
    </rPh>
    <rPh sb="19" eb="21">
      <t>カショ</t>
    </rPh>
    <rPh sb="21" eb="22">
      <t>スウ</t>
    </rPh>
    <phoneticPr fontId="5"/>
  </si>
  <si>
    <t>医療機関の施設整備（宮城県）
執行額／箇所数　　　　　　　　　　　　　　</t>
    <rPh sb="15" eb="17">
      <t>シッコウ</t>
    </rPh>
    <rPh sb="17" eb="18">
      <t>ガク</t>
    </rPh>
    <rPh sb="19" eb="21">
      <t>カショ</t>
    </rPh>
    <rPh sb="21" eb="22">
      <t>スウ</t>
    </rPh>
    <phoneticPr fontId="5"/>
  </si>
  <si>
    <t>医療機関の施設整備（福島県）
執行額／箇所数　　　　　　　　　　　　　　</t>
    <rPh sb="10" eb="12">
      <t>フクシマ</t>
    </rPh>
    <rPh sb="15" eb="17">
      <t>シッコウ</t>
    </rPh>
    <rPh sb="17" eb="18">
      <t>ガク</t>
    </rPh>
    <rPh sb="19" eb="21">
      <t>カショ</t>
    </rPh>
    <rPh sb="21" eb="22">
      <t>スウ</t>
    </rPh>
    <phoneticPr fontId="5"/>
  </si>
  <si>
    <t>医療機関の施設整備（茨城県）
執行額／箇所数　　　　　　　　　　　　　　</t>
    <rPh sb="10" eb="12">
      <t>イバラギ</t>
    </rPh>
    <rPh sb="15" eb="17">
      <t>シッコウ</t>
    </rPh>
    <rPh sb="17" eb="18">
      <t>ガク</t>
    </rPh>
    <rPh sb="19" eb="21">
      <t>カショ</t>
    </rPh>
    <rPh sb="21" eb="22">
      <t>スウ</t>
    </rPh>
    <phoneticPr fontId="5"/>
  </si>
  <si>
    <t>鹿行医療圏の医師確保（茨城県）
執行額／支援（医師数見合い）　　　　　　　　　　　　　　</t>
    <rPh sb="0" eb="2">
      <t>ロッコウ</t>
    </rPh>
    <rPh sb="2" eb="4">
      <t>イリョウ</t>
    </rPh>
    <rPh sb="4" eb="5">
      <t>ケン</t>
    </rPh>
    <rPh sb="6" eb="8">
      <t>イシ</t>
    </rPh>
    <rPh sb="8" eb="10">
      <t>カクホ</t>
    </rPh>
    <rPh sb="11" eb="13">
      <t>イバラギ</t>
    </rPh>
    <rPh sb="16" eb="18">
      <t>シッコウ</t>
    </rPh>
    <rPh sb="18" eb="19">
      <t>ガク</t>
    </rPh>
    <rPh sb="20" eb="22">
      <t>シエン</t>
    </rPh>
    <rPh sb="23" eb="26">
      <t>イシスウ</t>
    </rPh>
    <rPh sb="26" eb="28">
      <t>ミア</t>
    </rPh>
    <phoneticPr fontId="5"/>
  </si>
  <si>
    <t>百万円</t>
    <rPh sb="0" eb="3">
      <t>ヒャクマンエン</t>
    </rPh>
    <phoneticPr fontId="5"/>
  </si>
  <si>
    <t>=570.621/3</t>
    <phoneticPr fontId="5"/>
  </si>
  <si>
    <t>=4,946.164/7</t>
    <phoneticPr fontId="5"/>
  </si>
  <si>
    <t>=10,011.232/2</t>
    <phoneticPr fontId="5"/>
  </si>
  <si>
    <t>=1,489.581/2</t>
    <phoneticPr fontId="5"/>
  </si>
  <si>
    <t>=212/14</t>
    <phoneticPr fontId="5"/>
  </si>
  <si>
    <t>被災地の医療提供体制の再構築は、国民の生活を守る上で重要であり、国費を投入すべき。</t>
    <rPh sb="0" eb="3">
      <t>ヒサイチ</t>
    </rPh>
    <rPh sb="4" eb="6">
      <t>イリョウ</t>
    </rPh>
    <rPh sb="6" eb="8">
      <t>テイキョウ</t>
    </rPh>
    <rPh sb="8" eb="10">
      <t>タイセイ</t>
    </rPh>
    <rPh sb="11" eb="14">
      <t>サイコウチク</t>
    </rPh>
    <phoneticPr fontId="5"/>
  </si>
  <si>
    <t>被災地の医療提供体制の再構築について、国として財政支援を行う必要がある。</t>
    <rPh sb="0" eb="3">
      <t>ヒサイチ</t>
    </rPh>
    <rPh sb="4" eb="6">
      <t>イリョウ</t>
    </rPh>
    <rPh sb="6" eb="8">
      <t>テイキョウ</t>
    </rPh>
    <rPh sb="8" eb="10">
      <t>タイセイ</t>
    </rPh>
    <rPh sb="11" eb="12">
      <t>サイ</t>
    </rPh>
    <rPh sb="12" eb="14">
      <t>コウチク</t>
    </rPh>
    <phoneticPr fontId="5"/>
  </si>
  <si>
    <t>被災県が実情に応じて優先度の高い事業を実施している。</t>
    <rPh sb="10" eb="13">
      <t>ユウセンド</t>
    </rPh>
    <rPh sb="14" eb="15">
      <t>タカ</t>
    </rPh>
    <rPh sb="16" eb="18">
      <t>ジギョウ</t>
    </rPh>
    <rPh sb="19" eb="21">
      <t>ジッシ</t>
    </rPh>
    <phoneticPr fontId="5"/>
  </si>
  <si>
    <t>‐</t>
  </si>
  <si>
    <t>-</t>
    <phoneticPr fontId="5"/>
  </si>
  <si>
    <t>補助率等は、被災県において妥当性を精査し、設定している。</t>
  </si>
  <si>
    <t>被災県が策定する「医療の復興計画」等に基づいて交付額を決定しており、「医療の復興計画」等に定められた事業の実施に活用するため、目的に即した用途に限られる。</t>
    <rPh sb="12" eb="14">
      <t>フッコウ</t>
    </rPh>
    <rPh sb="17" eb="18">
      <t>ナド</t>
    </rPh>
    <rPh sb="35" eb="37">
      <t>イリョウ</t>
    </rPh>
    <rPh sb="38" eb="40">
      <t>フッコウ</t>
    </rPh>
    <rPh sb="43" eb="44">
      <t>ナド</t>
    </rPh>
    <phoneticPr fontId="5"/>
  </si>
  <si>
    <t>○</t>
    <phoneticPr fontId="5"/>
  </si>
  <si>
    <t>計画を達成するために不足している金額のみを計上している。</t>
    <rPh sb="0" eb="2">
      <t>ケイカク</t>
    </rPh>
    <rPh sb="3" eb="5">
      <t>タッセイ</t>
    </rPh>
    <rPh sb="10" eb="12">
      <t>フソク</t>
    </rPh>
    <rPh sb="16" eb="18">
      <t>キンガク</t>
    </rPh>
    <rPh sb="21" eb="23">
      <t>ケイジョウ</t>
    </rPh>
    <phoneticPr fontId="5"/>
  </si>
  <si>
    <t>被災県は自ら策定した「医療の復興計画」等に基づく事業に活用できるため、被災地の医療提供体制の再構築に向けて実効性の高いものとなっている。</t>
    <rPh sb="11" eb="13">
      <t>イリョウ</t>
    </rPh>
    <rPh sb="14" eb="16">
      <t>フッコウ</t>
    </rPh>
    <rPh sb="19" eb="20">
      <t>ナド</t>
    </rPh>
    <rPh sb="35" eb="38">
      <t>ヒサイチ</t>
    </rPh>
    <rPh sb="39" eb="41">
      <t>イリョウ</t>
    </rPh>
    <rPh sb="41" eb="43">
      <t>テイキョウ</t>
    </rPh>
    <rPh sb="43" eb="45">
      <t>タイセイ</t>
    </rPh>
    <rPh sb="46" eb="49">
      <t>サイコウチク</t>
    </rPh>
    <phoneticPr fontId="5"/>
  </si>
  <si>
    <t>-</t>
    <phoneticPr fontId="5"/>
  </si>
  <si>
    <t>被災県が計画的に復興事業を進めているところであり、引き続き適切に実施していく。</t>
    <phoneticPr fontId="5"/>
  </si>
  <si>
    <t>当該事業は、被災県が計画的に行う被災地の医療提供体制の再構築に対する重要な支援事業であり、各事業を着実に進めることにより、今後の成果が期待されることから、継続して被災県を支援してまいりたい。</t>
    <phoneticPr fontId="5"/>
  </si>
  <si>
    <t>地域医療再生基金（地域医療再生臨時特例交付金）</t>
    <phoneticPr fontId="5"/>
  </si>
  <si>
    <t>-</t>
    <phoneticPr fontId="5"/>
  </si>
  <si>
    <t>-</t>
    <phoneticPr fontId="5"/>
  </si>
  <si>
    <t>24-078</t>
    <phoneticPr fontId="5"/>
  </si>
  <si>
    <t>地域医療再生臨時特例交付金</t>
    <rPh sb="0" eb="2">
      <t>チイキ</t>
    </rPh>
    <rPh sb="2" eb="4">
      <t>イリョウ</t>
    </rPh>
    <rPh sb="4" eb="6">
      <t>サイセイ</t>
    </rPh>
    <rPh sb="6" eb="8">
      <t>リンジ</t>
    </rPh>
    <rPh sb="8" eb="10">
      <t>トクレイ</t>
    </rPh>
    <rPh sb="10" eb="13">
      <t>コウフキン</t>
    </rPh>
    <phoneticPr fontId="5"/>
  </si>
  <si>
    <t>「平成27年度地域医療再生臨時特例交付金の交付について」（平成27年6月10日）、「地域医療再生臨時特例交付金の運営について」（平成27年6月10日）</t>
    <phoneticPr fontId="5"/>
  </si>
  <si>
    <t>平成２７年度予算において積み増した基金により本事業の目標は達成できるため、平成２８年度においては予算要求をおこなわない。</t>
    <rPh sb="0" eb="2">
      <t>ヘイセイ</t>
    </rPh>
    <rPh sb="4" eb="6">
      <t>ネンド</t>
    </rPh>
    <rPh sb="6" eb="8">
      <t>ヨサン</t>
    </rPh>
    <rPh sb="12" eb="13">
      <t>ツ</t>
    </rPh>
    <rPh sb="14" eb="15">
      <t>マ</t>
    </rPh>
    <rPh sb="17" eb="19">
      <t>キキン</t>
    </rPh>
    <rPh sb="22" eb="23">
      <t>ホン</t>
    </rPh>
    <rPh sb="23" eb="25">
      <t>ジギョウ</t>
    </rPh>
    <rPh sb="26" eb="28">
      <t>モクヒョウ</t>
    </rPh>
    <rPh sb="29" eb="31">
      <t>タッセイ</t>
    </rPh>
    <rPh sb="37" eb="39">
      <t>ヘイセイ</t>
    </rPh>
    <rPh sb="41" eb="43">
      <t>ネンド</t>
    </rPh>
    <rPh sb="48" eb="50">
      <t>ヨサン</t>
    </rPh>
    <rPh sb="50" eb="52">
      <t>ヨウキュウ</t>
    </rPh>
    <phoneticPr fontId="5"/>
  </si>
  <si>
    <t>平成２７年度予算において積み増した基金により本事業の目標は達成できるため、平成２８年度においては予算要求をおこなわないことが適当である。</t>
    <rPh sb="0" eb="2">
      <t>ヘイセイ</t>
    </rPh>
    <rPh sb="4" eb="6">
      <t>ネンド</t>
    </rPh>
    <rPh sb="6" eb="8">
      <t>ヨサン</t>
    </rPh>
    <rPh sb="12" eb="13">
      <t>ツ</t>
    </rPh>
    <rPh sb="14" eb="15">
      <t>マ</t>
    </rPh>
    <rPh sb="17" eb="19">
      <t>キキン</t>
    </rPh>
    <rPh sb="22" eb="23">
      <t>ホン</t>
    </rPh>
    <rPh sb="23" eb="25">
      <t>ジギョウ</t>
    </rPh>
    <rPh sb="26" eb="28">
      <t>モクヒョウ</t>
    </rPh>
    <rPh sb="29" eb="31">
      <t>タッセイ</t>
    </rPh>
    <rPh sb="37" eb="39">
      <t>ヘイセイ</t>
    </rPh>
    <rPh sb="41" eb="43">
      <t>ネンド</t>
    </rPh>
    <rPh sb="48" eb="50">
      <t>ヨサン</t>
    </rPh>
    <rPh sb="50" eb="52">
      <t>ヨウキュウ</t>
    </rPh>
    <rPh sb="62" eb="64">
      <t>テキトウ</t>
    </rPh>
    <phoneticPr fontId="5"/>
  </si>
  <si>
    <t>点検対象外</t>
    <rPh sb="0" eb="5">
      <t>テンケンタイショウガイ</t>
    </rPh>
    <phoneticPr fontId="5"/>
  </si>
  <si>
    <t>終了予定</t>
  </si>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</sst>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quotePrefix="1"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179294</xdr:colOff>
      <xdr:row>141</xdr:row>
      <xdr:rowOff>11206</xdr:rowOff>
    </xdr:from>
    <xdr:to>
      <xdr:col>38</xdr:col>
      <xdr:colOff>36419</xdr:colOff>
      <xdr:row>143</xdr:row>
      <xdr:rowOff>187699</xdr:rowOff>
    </xdr:to>
    <xdr:sp macro="" textlink="">
      <xdr:nvSpPr>
        <xdr:cNvPr id="5" name="正方形/長方形 4"/>
        <xdr:cNvSpPr/>
      </xdr:nvSpPr>
      <xdr:spPr>
        <a:xfrm>
          <a:off x="3608294" y="44812324"/>
          <a:ext cx="3667125" cy="87125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22410</xdr:colOff>
      <xdr:row>141</xdr:row>
      <xdr:rowOff>148601</xdr:rowOff>
    </xdr:from>
    <xdr:ext cx="3193676" cy="717177"/>
    <xdr:sp macro="" textlink="">
      <xdr:nvSpPr>
        <xdr:cNvPr id="7" name="テキスト ボックス 6"/>
        <xdr:cNvSpPr txBox="1"/>
      </xdr:nvSpPr>
      <xdr:spPr>
        <a:xfrm>
          <a:off x="3832410" y="45040340"/>
          <a:ext cx="3193676" cy="7171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厚生労働省</a:t>
          </a:r>
          <a:endParaRPr kumimoji="1" lang="en-US" altLang="ja-JP" sz="1400"/>
        </a:p>
      </xdr:txBody>
    </xdr:sp>
    <xdr:clientData/>
  </xdr:oneCellAnchor>
  <xdr:twoCellAnchor>
    <xdr:from>
      <xdr:col>18</xdr:col>
      <xdr:colOff>179294</xdr:colOff>
      <xdr:row>150</xdr:row>
      <xdr:rowOff>302559</xdr:rowOff>
    </xdr:from>
    <xdr:to>
      <xdr:col>38</xdr:col>
      <xdr:colOff>36419</xdr:colOff>
      <xdr:row>153</xdr:row>
      <xdr:rowOff>280148</xdr:rowOff>
    </xdr:to>
    <xdr:sp macro="" textlink="">
      <xdr:nvSpPr>
        <xdr:cNvPr id="8" name="正方形/長方形 7"/>
        <xdr:cNvSpPr/>
      </xdr:nvSpPr>
      <xdr:spPr>
        <a:xfrm>
          <a:off x="3608294" y="48230118"/>
          <a:ext cx="3667125" cy="101973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100853</xdr:colOff>
      <xdr:row>151</xdr:row>
      <xdr:rowOff>33618</xdr:rowOff>
    </xdr:from>
    <xdr:to>
      <xdr:col>37</xdr:col>
      <xdr:colOff>140634</xdr:colOff>
      <xdr:row>153</xdr:row>
      <xdr:rowOff>117662</xdr:rowOff>
    </xdr:to>
    <xdr:sp macro="" textlink="">
      <xdr:nvSpPr>
        <xdr:cNvPr id="10" name="テキスト ボックス 9"/>
        <xdr:cNvSpPr txBox="1"/>
      </xdr:nvSpPr>
      <xdr:spPr>
        <a:xfrm>
          <a:off x="3720353" y="48308559"/>
          <a:ext cx="3468781" cy="7788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岩手県、宮城県、福島県、茨城県</a:t>
          </a:r>
          <a:endParaRPr kumimoji="1" lang="en-US" altLang="ja-JP" sz="1400"/>
        </a:p>
      </xdr:txBody>
    </xdr:sp>
    <xdr:clientData/>
  </xdr:twoCellAnchor>
  <xdr:twoCellAnchor>
    <xdr:from>
      <xdr:col>29</xdr:col>
      <xdr:colOff>11206</xdr:colOff>
      <xdr:row>146</xdr:row>
      <xdr:rowOff>302559</xdr:rowOff>
    </xdr:from>
    <xdr:to>
      <xdr:col>29</xdr:col>
      <xdr:colOff>22412</xdr:colOff>
      <xdr:row>150</xdr:row>
      <xdr:rowOff>235323</xdr:rowOff>
    </xdr:to>
    <xdr:cxnSp macro="">
      <xdr:nvCxnSpPr>
        <xdr:cNvPr id="11" name="直線矢印コネクタ 30"/>
        <xdr:cNvCxnSpPr>
          <a:cxnSpLocks noChangeShapeType="1"/>
        </xdr:cNvCxnSpPr>
      </xdr:nvCxnSpPr>
      <xdr:spPr bwMode="auto">
        <a:xfrm>
          <a:off x="5535706" y="46840588"/>
          <a:ext cx="11206" cy="132229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168088</xdr:colOff>
      <xdr:row>144</xdr:row>
      <xdr:rowOff>11206</xdr:rowOff>
    </xdr:from>
    <xdr:to>
      <xdr:col>41</xdr:col>
      <xdr:colOff>22038</xdr:colOff>
      <xdr:row>146</xdr:row>
      <xdr:rowOff>301065</xdr:rowOff>
    </xdr:to>
    <xdr:sp macro="" textlink="">
      <xdr:nvSpPr>
        <xdr:cNvPr id="14" name="大かっこ 13"/>
        <xdr:cNvSpPr/>
      </xdr:nvSpPr>
      <xdr:spPr>
        <a:xfrm flipH="1">
          <a:off x="2835088" y="45854471"/>
          <a:ext cx="4997450" cy="9846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11206</xdr:colOff>
      <xdr:row>144</xdr:row>
      <xdr:rowOff>0</xdr:rowOff>
    </xdr:from>
    <xdr:ext cx="4165599" cy="930088"/>
    <xdr:sp macro="" textlink="">
      <xdr:nvSpPr>
        <xdr:cNvPr id="17" name="テキスト ボックス 16"/>
        <xdr:cNvSpPr txBox="1"/>
      </xdr:nvSpPr>
      <xdr:spPr>
        <a:xfrm>
          <a:off x="3249706" y="45843265"/>
          <a:ext cx="4165599" cy="9300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被災地における医療施設等の復旧・復興について、地域医療再生基金の積み増しを行い、被災県が平成</a:t>
          </a:r>
          <a:r>
            <a:rPr kumimoji="1" lang="en-US" altLang="ja-JP" sz="1100"/>
            <a:t>27</a:t>
          </a:r>
          <a:r>
            <a:rPr kumimoji="1" lang="ja-JP" altLang="en-US" sz="1100"/>
            <a:t>年度までを計画期間として策定した医療の復興計画等に定める事業を支援する。</a:t>
          </a:r>
          <a:endParaRPr kumimoji="1" lang="en-US" altLang="ja-JP" sz="1100"/>
        </a:p>
        <a:p>
          <a:pPr>
            <a:lnSpc>
              <a:spcPts val="1100"/>
            </a:lnSpc>
          </a:pPr>
          <a:endParaRPr kumimoji="1" lang="ja-JP" altLang="en-US" sz="1100"/>
        </a:p>
      </xdr:txBody>
    </xdr:sp>
    <xdr:clientData/>
  </xdr:oneCellAnchor>
  <xdr:twoCellAnchor>
    <xdr:from>
      <xdr:col>18</xdr:col>
      <xdr:colOff>100853</xdr:colOff>
      <xdr:row>4</xdr:row>
      <xdr:rowOff>56029</xdr:rowOff>
    </xdr:from>
    <xdr:to>
      <xdr:col>24</xdr:col>
      <xdr:colOff>158004</xdr:colOff>
      <xdr:row>5</xdr:row>
      <xdr:rowOff>27454</xdr:rowOff>
    </xdr:to>
    <xdr:sp macro="" textlink="">
      <xdr:nvSpPr>
        <xdr:cNvPr id="9" name="正方形/長方形 8"/>
        <xdr:cNvSpPr/>
      </xdr:nvSpPr>
      <xdr:spPr>
        <a:xfrm>
          <a:off x="3731559" y="1210235"/>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11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76" t="s">
        <v>355</v>
      </c>
      <c r="AR2" s="676"/>
      <c r="AS2" s="59" t="str">
        <f>IF(OR(AQ2="　", AQ2=""), "", "-")</f>
        <v>-</v>
      </c>
      <c r="AT2" s="677">
        <v>6</v>
      </c>
      <c r="AU2" s="677"/>
      <c r="AV2" s="60" t="str">
        <f>IF(AW2="", "", "-")</f>
        <v/>
      </c>
      <c r="AW2" s="678"/>
      <c r="AX2" s="678"/>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378</v>
      </c>
      <c r="AK3" s="640"/>
      <c r="AL3" s="640"/>
      <c r="AM3" s="640"/>
      <c r="AN3" s="640"/>
      <c r="AO3" s="640"/>
      <c r="AP3" s="640"/>
      <c r="AQ3" s="640"/>
      <c r="AR3" s="640"/>
      <c r="AS3" s="640"/>
      <c r="AT3" s="640"/>
      <c r="AU3" s="640"/>
      <c r="AV3" s="640"/>
      <c r="AW3" s="640"/>
      <c r="AX3" s="36" t="s">
        <v>91</v>
      </c>
    </row>
    <row r="4" spans="1:50" ht="24.75" customHeight="1" x14ac:dyDescent="0.15">
      <c r="A4" s="457" t="s">
        <v>30</v>
      </c>
      <c r="B4" s="458"/>
      <c r="C4" s="458"/>
      <c r="D4" s="458"/>
      <c r="E4" s="458"/>
      <c r="F4" s="458"/>
      <c r="G4" s="431" t="s">
        <v>430</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380</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54" t="s">
        <v>99</v>
      </c>
      <c r="H5" s="617"/>
      <c r="I5" s="617"/>
      <c r="J5" s="617"/>
      <c r="K5" s="617"/>
      <c r="L5" s="617"/>
      <c r="M5" s="655" t="s">
        <v>92</v>
      </c>
      <c r="N5" s="656"/>
      <c r="O5" s="656"/>
      <c r="P5" s="656"/>
      <c r="Q5" s="656"/>
      <c r="R5" s="657"/>
      <c r="S5" s="616"/>
      <c r="T5" s="617"/>
      <c r="U5" s="617"/>
      <c r="V5" s="617"/>
      <c r="W5" s="617"/>
      <c r="X5" s="618"/>
      <c r="Y5" s="448" t="s">
        <v>3</v>
      </c>
      <c r="Z5" s="449"/>
      <c r="AA5" s="449"/>
      <c r="AB5" s="449"/>
      <c r="AC5" s="449"/>
      <c r="AD5" s="450"/>
      <c r="AE5" s="451" t="s">
        <v>384</v>
      </c>
      <c r="AF5" s="452"/>
      <c r="AG5" s="452"/>
      <c r="AH5" s="452"/>
      <c r="AI5" s="452"/>
      <c r="AJ5" s="452"/>
      <c r="AK5" s="452"/>
      <c r="AL5" s="452"/>
      <c r="AM5" s="452"/>
      <c r="AN5" s="452"/>
      <c r="AO5" s="452"/>
      <c r="AP5" s="453"/>
      <c r="AQ5" s="454" t="s">
        <v>385</v>
      </c>
      <c r="AR5" s="455"/>
      <c r="AS5" s="455"/>
      <c r="AT5" s="455"/>
      <c r="AU5" s="455"/>
      <c r="AV5" s="455"/>
      <c r="AW5" s="455"/>
      <c r="AX5" s="456"/>
    </row>
    <row r="6" spans="1:50" ht="39" customHeight="1" x14ac:dyDescent="0.15">
      <c r="A6" s="459" t="s">
        <v>4</v>
      </c>
      <c r="B6" s="460"/>
      <c r="C6" s="460"/>
      <c r="D6" s="460"/>
      <c r="E6" s="460"/>
      <c r="F6" s="460"/>
      <c r="G6" s="461" t="str">
        <f>入力規則等!F39</f>
        <v>東日本大震災復興特別会計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383</v>
      </c>
      <c r="AF6" s="466"/>
      <c r="AG6" s="466"/>
      <c r="AH6" s="466"/>
      <c r="AI6" s="466"/>
      <c r="AJ6" s="466"/>
      <c r="AK6" s="466"/>
      <c r="AL6" s="466"/>
      <c r="AM6" s="466"/>
      <c r="AN6" s="466"/>
      <c r="AO6" s="466"/>
      <c r="AP6" s="466"/>
      <c r="AQ6" s="467"/>
      <c r="AR6" s="467"/>
      <c r="AS6" s="467"/>
      <c r="AT6" s="467"/>
      <c r="AU6" s="467"/>
      <c r="AV6" s="467"/>
      <c r="AW6" s="467"/>
      <c r="AX6" s="468"/>
    </row>
    <row r="7" spans="1:50" ht="49.5" customHeight="1" x14ac:dyDescent="0.15">
      <c r="A7" s="483" t="s">
        <v>25</v>
      </c>
      <c r="B7" s="484"/>
      <c r="C7" s="484"/>
      <c r="D7" s="484"/>
      <c r="E7" s="484"/>
      <c r="F7" s="484"/>
      <c r="G7" s="485" t="s">
        <v>387</v>
      </c>
      <c r="H7" s="486"/>
      <c r="I7" s="486"/>
      <c r="J7" s="486"/>
      <c r="K7" s="486"/>
      <c r="L7" s="486"/>
      <c r="M7" s="486"/>
      <c r="N7" s="486"/>
      <c r="O7" s="486"/>
      <c r="P7" s="486"/>
      <c r="Q7" s="486"/>
      <c r="R7" s="486"/>
      <c r="S7" s="486"/>
      <c r="T7" s="486"/>
      <c r="U7" s="486"/>
      <c r="V7" s="487"/>
      <c r="W7" s="487"/>
      <c r="X7" s="487"/>
      <c r="Y7" s="488" t="s">
        <v>5</v>
      </c>
      <c r="Z7" s="378"/>
      <c r="AA7" s="378"/>
      <c r="AB7" s="378"/>
      <c r="AC7" s="378"/>
      <c r="AD7" s="380"/>
      <c r="AE7" s="489" t="s">
        <v>435</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35" t="s">
        <v>308</v>
      </c>
      <c r="B8" s="636"/>
      <c r="C8" s="636"/>
      <c r="D8" s="636"/>
      <c r="E8" s="636"/>
      <c r="F8" s="637"/>
      <c r="G8" s="632" t="str">
        <f>入力規則等!A26</f>
        <v/>
      </c>
      <c r="H8" s="633"/>
      <c r="I8" s="633"/>
      <c r="J8" s="633"/>
      <c r="K8" s="633"/>
      <c r="L8" s="633"/>
      <c r="M8" s="633"/>
      <c r="N8" s="633"/>
      <c r="O8" s="633"/>
      <c r="P8" s="633"/>
      <c r="Q8" s="633"/>
      <c r="R8" s="633"/>
      <c r="S8" s="633"/>
      <c r="T8" s="633"/>
      <c r="U8" s="633"/>
      <c r="V8" s="633"/>
      <c r="W8" s="633"/>
      <c r="X8" s="634"/>
      <c r="Y8" s="469" t="s">
        <v>79</v>
      </c>
      <c r="Z8" s="469"/>
      <c r="AA8" s="469"/>
      <c r="AB8" s="469"/>
      <c r="AC8" s="469"/>
      <c r="AD8" s="469"/>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4" t="s">
        <v>26</v>
      </c>
      <c r="B9" s="185"/>
      <c r="C9" s="185"/>
      <c r="D9" s="185"/>
      <c r="E9" s="185"/>
      <c r="F9" s="185"/>
      <c r="G9" s="186" t="s">
        <v>388</v>
      </c>
      <c r="H9" s="187"/>
      <c r="I9" s="187"/>
      <c r="J9" s="187"/>
      <c r="K9" s="187"/>
      <c r="L9" s="187"/>
      <c r="M9" s="187"/>
      <c r="N9" s="187"/>
      <c r="O9" s="187"/>
      <c r="P9" s="187"/>
      <c r="Q9" s="187"/>
      <c r="R9" s="187"/>
      <c r="S9" s="187"/>
      <c r="T9" s="187"/>
      <c r="U9" s="187"/>
      <c r="V9" s="187"/>
      <c r="W9" s="187"/>
      <c r="X9" s="187"/>
      <c r="Y9" s="427"/>
      <c r="Z9" s="427"/>
      <c r="AA9" s="427"/>
      <c r="AB9" s="427"/>
      <c r="AC9" s="427"/>
      <c r="AD9" s="42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2"/>
      <c r="G11" s="445" t="str">
        <f>入力規則等!P10</f>
        <v>交付</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15">
      <c r="A13" s="399"/>
      <c r="B13" s="400"/>
      <c r="C13" s="400"/>
      <c r="D13" s="400"/>
      <c r="E13" s="400"/>
      <c r="F13" s="401"/>
      <c r="G13" s="502" t="s">
        <v>7</v>
      </c>
      <c r="H13" s="503"/>
      <c r="I13" s="508" t="s">
        <v>8</v>
      </c>
      <c r="J13" s="509"/>
      <c r="K13" s="509"/>
      <c r="L13" s="509"/>
      <c r="M13" s="509"/>
      <c r="N13" s="509"/>
      <c r="O13" s="510"/>
      <c r="P13" s="175" t="s">
        <v>381</v>
      </c>
      <c r="Q13" s="176"/>
      <c r="R13" s="176"/>
      <c r="S13" s="176"/>
      <c r="T13" s="176"/>
      <c r="U13" s="176"/>
      <c r="V13" s="177"/>
      <c r="W13" s="175" t="s">
        <v>381</v>
      </c>
      <c r="X13" s="176"/>
      <c r="Y13" s="176"/>
      <c r="Z13" s="176"/>
      <c r="AA13" s="176"/>
      <c r="AB13" s="176"/>
      <c r="AC13" s="177"/>
      <c r="AD13" s="175" t="s">
        <v>381</v>
      </c>
      <c r="AE13" s="176"/>
      <c r="AF13" s="176"/>
      <c r="AG13" s="176"/>
      <c r="AH13" s="176"/>
      <c r="AI13" s="176"/>
      <c r="AJ13" s="177"/>
      <c r="AK13" s="175">
        <v>17230</v>
      </c>
      <c r="AL13" s="176"/>
      <c r="AM13" s="176"/>
      <c r="AN13" s="176"/>
      <c r="AO13" s="176"/>
      <c r="AP13" s="176"/>
      <c r="AQ13" s="177"/>
      <c r="AR13" s="189">
        <v>0</v>
      </c>
      <c r="AS13" s="190"/>
      <c r="AT13" s="190"/>
      <c r="AU13" s="190"/>
      <c r="AV13" s="190"/>
      <c r="AW13" s="190"/>
      <c r="AX13" s="191"/>
    </row>
    <row r="14" spans="1:50" ht="21" customHeight="1" x14ac:dyDescent="0.15">
      <c r="A14" s="399"/>
      <c r="B14" s="400"/>
      <c r="C14" s="400"/>
      <c r="D14" s="400"/>
      <c r="E14" s="400"/>
      <c r="F14" s="401"/>
      <c r="G14" s="504"/>
      <c r="H14" s="505"/>
      <c r="I14" s="179" t="s">
        <v>9</v>
      </c>
      <c r="J14" s="180"/>
      <c r="K14" s="180"/>
      <c r="L14" s="180"/>
      <c r="M14" s="180"/>
      <c r="N14" s="180"/>
      <c r="O14" s="181"/>
      <c r="P14" s="175" t="s">
        <v>381</v>
      </c>
      <c r="Q14" s="176"/>
      <c r="R14" s="176"/>
      <c r="S14" s="176"/>
      <c r="T14" s="176"/>
      <c r="U14" s="176"/>
      <c r="V14" s="177"/>
      <c r="W14" s="175" t="s">
        <v>381</v>
      </c>
      <c r="X14" s="176"/>
      <c r="Y14" s="176"/>
      <c r="Z14" s="176"/>
      <c r="AA14" s="176"/>
      <c r="AB14" s="176"/>
      <c r="AC14" s="177"/>
      <c r="AD14" s="175" t="s">
        <v>381</v>
      </c>
      <c r="AE14" s="176"/>
      <c r="AF14" s="176"/>
      <c r="AG14" s="176"/>
      <c r="AH14" s="176"/>
      <c r="AI14" s="176"/>
      <c r="AJ14" s="177"/>
      <c r="AK14" s="175" t="s">
        <v>381</v>
      </c>
      <c r="AL14" s="176"/>
      <c r="AM14" s="176"/>
      <c r="AN14" s="176"/>
      <c r="AO14" s="176"/>
      <c r="AP14" s="176"/>
      <c r="AQ14" s="177"/>
      <c r="AR14" s="182"/>
      <c r="AS14" s="182"/>
      <c r="AT14" s="182"/>
      <c r="AU14" s="182"/>
      <c r="AV14" s="182"/>
      <c r="AW14" s="182"/>
      <c r="AX14" s="183"/>
    </row>
    <row r="15" spans="1:50" ht="21" customHeight="1" x14ac:dyDescent="0.15">
      <c r="A15" s="399"/>
      <c r="B15" s="400"/>
      <c r="C15" s="400"/>
      <c r="D15" s="400"/>
      <c r="E15" s="400"/>
      <c r="F15" s="401"/>
      <c r="G15" s="504"/>
      <c r="H15" s="505"/>
      <c r="I15" s="179" t="s">
        <v>62</v>
      </c>
      <c r="J15" s="428"/>
      <c r="K15" s="428"/>
      <c r="L15" s="428"/>
      <c r="M15" s="428"/>
      <c r="N15" s="428"/>
      <c r="O15" s="429"/>
      <c r="P15" s="175" t="s">
        <v>381</v>
      </c>
      <c r="Q15" s="176"/>
      <c r="R15" s="176"/>
      <c r="S15" s="176"/>
      <c r="T15" s="176"/>
      <c r="U15" s="176"/>
      <c r="V15" s="177"/>
      <c r="W15" s="175" t="s">
        <v>381</v>
      </c>
      <c r="X15" s="176"/>
      <c r="Y15" s="176"/>
      <c r="Z15" s="176"/>
      <c r="AA15" s="176"/>
      <c r="AB15" s="176"/>
      <c r="AC15" s="177"/>
      <c r="AD15" s="175" t="s">
        <v>381</v>
      </c>
      <c r="AE15" s="176"/>
      <c r="AF15" s="176"/>
      <c r="AG15" s="176"/>
      <c r="AH15" s="176"/>
      <c r="AI15" s="176"/>
      <c r="AJ15" s="177"/>
      <c r="AK15" s="175" t="s">
        <v>381</v>
      </c>
      <c r="AL15" s="176"/>
      <c r="AM15" s="176"/>
      <c r="AN15" s="176"/>
      <c r="AO15" s="176"/>
      <c r="AP15" s="176"/>
      <c r="AQ15" s="177"/>
      <c r="AR15" s="175"/>
      <c r="AS15" s="176"/>
      <c r="AT15" s="176"/>
      <c r="AU15" s="176"/>
      <c r="AV15" s="176"/>
      <c r="AW15" s="176"/>
      <c r="AX15" s="178"/>
    </row>
    <row r="16" spans="1:50" ht="21" customHeight="1" x14ac:dyDescent="0.15">
      <c r="A16" s="399"/>
      <c r="B16" s="400"/>
      <c r="C16" s="400"/>
      <c r="D16" s="400"/>
      <c r="E16" s="400"/>
      <c r="F16" s="401"/>
      <c r="G16" s="504"/>
      <c r="H16" s="505"/>
      <c r="I16" s="179" t="s">
        <v>63</v>
      </c>
      <c r="J16" s="428"/>
      <c r="K16" s="428"/>
      <c r="L16" s="428"/>
      <c r="M16" s="428"/>
      <c r="N16" s="428"/>
      <c r="O16" s="429"/>
      <c r="P16" s="175" t="s">
        <v>381</v>
      </c>
      <c r="Q16" s="176"/>
      <c r="R16" s="176"/>
      <c r="S16" s="176"/>
      <c r="T16" s="176"/>
      <c r="U16" s="176"/>
      <c r="V16" s="177"/>
      <c r="W16" s="175" t="s">
        <v>381</v>
      </c>
      <c r="X16" s="176"/>
      <c r="Y16" s="176"/>
      <c r="Z16" s="176"/>
      <c r="AA16" s="176"/>
      <c r="AB16" s="176"/>
      <c r="AC16" s="177"/>
      <c r="AD16" s="175" t="s">
        <v>381</v>
      </c>
      <c r="AE16" s="176"/>
      <c r="AF16" s="176"/>
      <c r="AG16" s="176"/>
      <c r="AH16" s="176"/>
      <c r="AI16" s="176"/>
      <c r="AJ16" s="177"/>
      <c r="AK16" s="175" t="s">
        <v>381</v>
      </c>
      <c r="AL16" s="176"/>
      <c r="AM16" s="176"/>
      <c r="AN16" s="176"/>
      <c r="AO16" s="176"/>
      <c r="AP16" s="176"/>
      <c r="AQ16" s="177"/>
      <c r="AR16" s="478"/>
      <c r="AS16" s="479"/>
      <c r="AT16" s="479"/>
      <c r="AU16" s="479"/>
      <c r="AV16" s="479"/>
      <c r="AW16" s="479"/>
      <c r="AX16" s="480"/>
    </row>
    <row r="17" spans="1:50" ht="24.75" customHeight="1" x14ac:dyDescent="0.15">
      <c r="A17" s="399"/>
      <c r="B17" s="400"/>
      <c r="C17" s="400"/>
      <c r="D17" s="400"/>
      <c r="E17" s="400"/>
      <c r="F17" s="401"/>
      <c r="G17" s="504"/>
      <c r="H17" s="505"/>
      <c r="I17" s="179" t="s">
        <v>61</v>
      </c>
      <c r="J17" s="180"/>
      <c r="K17" s="180"/>
      <c r="L17" s="180"/>
      <c r="M17" s="180"/>
      <c r="N17" s="180"/>
      <c r="O17" s="181"/>
      <c r="P17" s="175" t="s">
        <v>381</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t="s">
        <v>381</v>
      </c>
      <c r="AL17" s="176"/>
      <c r="AM17" s="176"/>
      <c r="AN17" s="176"/>
      <c r="AO17" s="176"/>
      <c r="AP17" s="176"/>
      <c r="AQ17" s="177"/>
      <c r="AR17" s="481"/>
      <c r="AS17" s="481"/>
      <c r="AT17" s="481"/>
      <c r="AU17" s="481"/>
      <c r="AV17" s="481"/>
      <c r="AW17" s="481"/>
      <c r="AX17" s="482"/>
    </row>
    <row r="18" spans="1:50" ht="24.75" customHeight="1" x14ac:dyDescent="0.15">
      <c r="A18" s="399"/>
      <c r="B18" s="400"/>
      <c r="C18" s="400"/>
      <c r="D18" s="400"/>
      <c r="E18" s="400"/>
      <c r="F18" s="401"/>
      <c r="G18" s="506"/>
      <c r="H18" s="507"/>
      <c r="I18" s="627" t="s">
        <v>22</v>
      </c>
      <c r="J18" s="628"/>
      <c r="K18" s="628"/>
      <c r="L18" s="628"/>
      <c r="M18" s="628"/>
      <c r="N18" s="628"/>
      <c r="O18" s="629"/>
      <c r="P18" s="649">
        <f>SUM(P13:V17)</f>
        <v>0</v>
      </c>
      <c r="Q18" s="650"/>
      <c r="R18" s="650"/>
      <c r="S18" s="650"/>
      <c r="T18" s="650"/>
      <c r="U18" s="650"/>
      <c r="V18" s="651"/>
      <c r="W18" s="649">
        <f>SUM(W13:AC17)</f>
        <v>0</v>
      </c>
      <c r="X18" s="650"/>
      <c r="Y18" s="650"/>
      <c r="Z18" s="650"/>
      <c r="AA18" s="650"/>
      <c r="AB18" s="650"/>
      <c r="AC18" s="651"/>
      <c r="AD18" s="649">
        <f t="shared" ref="AD18" si="0">SUM(AD13:AJ17)</f>
        <v>0</v>
      </c>
      <c r="AE18" s="650"/>
      <c r="AF18" s="650"/>
      <c r="AG18" s="650"/>
      <c r="AH18" s="650"/>
      <c r="AI18" s="650"/>
      <c r="AJ18" s="651"/>
      <c r="AK18" s="649">
        <f t="shared" ref="AK18" si="1">SUM(AK13:AQ17)</f>
        <v>17230</v>
      </c>
      <c r="AL18" s="650"/>
      <c r="AM18" s="650"/>
      <c r="AN18" s="650"/>
      <c r="AO18" s="650"/>
      <c r="AP18" s="650"/>
      <c r="AQ18" s="651"/>
      <c r="AR18" s="649">
        <f t="shared" ref="AR18" si="2">SUM(AR13:AX17)</f>
        <v>0</v>
      </c>
      <c r="AS18" s="650"/>
      <c r="AT18" s="650"/>
      <c r="AU18" s="650"/>
      <c r="AV18" s="650"/>
      <c r="AW18" s="650"/>
      <c r="AX18" s="652"/>
    </row>
    <row r="19" spans="1:50" ht="24.75" customHeight="1" x14ac:dyDescent="0.15">
      <c r="A19" s="399"/>
      <c r="B19" s="400"/>
      <c r="C19" s="400"/>
      <c r="D19" s="400"/>
      <c r="E19" s="400"/>
      <c r="F19" s="401"/>
      <c r="G19" s="647" t="s">
        <v>10</v>
      </c>
      <c r="H19" s="648"/>
      <c r="I19" s="648"/>
      <c r="J19" s="648"/>
      <c r="K19" s="648"/>
      <c r="L19" s="648"/>
      <c r="M19" s="648"/>
      <c r="N19" s="648"/>
      <c r="O19" s="648"/>
      <c r="P19" s="175" t="s">
        <v>381</v>
      </c>
      <c r="Q19" s="176"/>
      <c r="R19" s="176"/>
      <c r="S19" s="176"/>
      <c r="T19" s="176"/>
      <c r="U19" s="176"/>
      <c r="V19" s="177"/>
      <c r="W19" s="175" t="s">
        <v>381</v>
      </c>
      <c r="X19" s="176"/>
      <c r="Y19" s="176"/>
      <c r="Z19" s="176"/>
      <c r="AA19" s="176"/>
      <c r="AB19" s="176"/>
      <c r="AC19" s="177"/>
      <c r="AD19" s="175" t="s">
        <v>387</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15">
      <c r="A20" s="496"/>
      <c r="B20" s="497"/>
      <c r="C20" s="497"/>
      <c r="D20" s="497"/>
      <c r="E20" s="497"/>
      <c r="F20" s="498"/>
      <c r="G20" s="647" t="s">
        <v>11</v>
      </c>
      <c r="H20" s="648"/>
      <c r="I20" s="648"/>
      <c r="J20" s="648"/>
      <c r="K20" s="648"/>
      <c r="L20" s="648"/>
      <c r="M20" s="648"/>
      <c r="N20" s="648"/>
      <c r="O20" s="648"/>
      <c r="P20" s="653" t="str">
        <f>IF(P18=0, "-", P19/P18)</f>
        <v>-</v>
      </c>
      <c r="Q20" s="653"/>
      <c r="R20" s="653"/>
      <c r="S20" s="653"/>
      <c r="T20" s="653"/>
      <c r="U20" s="653"/>
      <c r="V20" s="653"/>
      <c r="W20" s="653" t="str">
        <f>IF(W18=0, "-", W19/W18)</f>
        <v>-</v>
      </c>
      <c r="X20" s="653"/>
      <c r="Y20" s="653"/>
      <c r="Z20" s="653"/>
      <c r="AA20" s="653"/>
      <c r="AB20" s="653"/>
      <c r="AC20" s="653"/>
      <c r="AD20" s="653" t="str">
        <f>IF(AD18=0, "-", AD19/AD18)</f>
        <v>-</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x14ac:dyDescent="0.15">
      <c r="A21" s="127" t="s">
        <v>13</v>
      </c>
      <c r="B21" s="128"/>
      <c r="C21" s="128"/>
      <c r="D21" s="128"/>
      <c r="E21" s="128"/>
      <c r="F21" s="129"/>
      <c r="G21" s="165" t="s">
        <v>318</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354</v>
      </c>
      <c r="AX22" s="73"/>
    </row>
    <row r="23" spans="1:50" ht="22.5" customHeight="1" x14ac:dyDescent="0.15">
      <c r="A23" s="130"/>
      <c r="B23" s="128"/>
      <c r="C23" s="128"/>
      <c r="D23" s="128"/>
      <c r="E23" s="128"/>
      <c r="F23" s="129"/>
      <c r="G23" s="74" t="s">
        <v>391</v>
      </c>
      <c r="H23" s="75"/>
      <c r="I23" s="75"/>
      <c r="J23" s="75"/>
      <c r="K23" s="75"/>
      <c r="L23" s="75"/>
      <c r="M23" s="75"/>
      <c r="N23" s="75"/>
      <c r="O23" s="76"/>
      <c r="P23" s="220" t="s">
        <v>395</v>
      </c>
      <c r="Q23" s="234"/>
      <c r="R23" s="234"/>
      <c r="S23" s="234"/>
      <c r="T23" s="234"/>
      <c r="U23" s="234"/>
      <c r="V23" s="234"/>
      <c r="W23" s="234"/>
      <c r="X23" s="235"/>
      <c r="Y23" s="229" t="s">
        <v>14</v>
      </c>
      <c r="Z23" s="230"/>
      <c r="AA23" s="231"/>
      <c r="AB23" s="167" t="s">
        <v>390</v>
      </c>
      <c r="AC23" s="168"/>
      <c r="AD23" s="168"/>
      <c r="AE23" s="88" t="s">
        <v>387</v>
      </c>
      <c r="AF23" s="89"/>
      <c r="AG23" s="89"/>
      <c r="AH23" s="89"/>
      <c r="AI23" s="90"/>
      <c r="AJ23" s="88" t="s">
        <v>381</v>
      </c>
      <c r="AK23" s="89"/>
      <c r="AL23" s="89"/>
      <c r="AM23" s="89"/>
      <c r="AN23" s="90"/>
      <c r="AO23" s="88" t="s">
        <v>381</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97" t="s">
        <v>390</v>
      </c>
      <c r="AC24" s="198"/>
      <c r="AD24" s="198"/>
      <c r="AE24" s="88" t="s">
        <v>387</v>
      </c>
      <c r="AF24" s="89"/>
      <c r="AG24" s="89"/>
      <c r="AH24" s="89"/>
      <c r="AI24" s="90"/>
      <c r="AJ24" s="88" t="s">
        <v>381</v>
      </c>
      <c r="AK24" s="89"/>
      <c r="AL24" s="89"/>
      <c r="AM24" s="89"/>
      <c r="AN24" s="90"/>
      <c r="AO24" s="88" t="s">
        <v>381</v>
      </c>
      <c r="AP24" s="89"/>
      <c r="AQ24" s="89"/>
      <c r="AR24" s="89"/>
      <c r="AS24" s="90"/>
      <c r="AT24" s="88">
        <f>50+50+50</f>
        <v>150</v>
      </c>
      <c r="AU24" s="89"/>
      <c r="AV24" s="89"/>
      <c r="AW24" s="89"/>
      <c r="AX24" s="351"/>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357</v>
      </c>
      <c r="AC25" s="87"/>
      <c r="AD25" s="87"/>
      <c r="AE25" s="88" t="s">
        <v>431</v>
      </c>
      <c r="AF25" s="89"/>
      <c r="AG25" s="89"/>
      <c r="AH25" s="89"/>
      <c r="AI25" s="90"/>
      <c r="AJ25" s="88" t="s">
        <v>431</v>
      </c>
      <c r="AK25" s="89"/>
      <c r="AL25" s="89"/>
      <c r="AM25" s="89"/>
      <c r="AN25" s="90"/>
      <c r="AO25" s="88" t="s">
        <v>431</v>
      </c>
      <c r="AP25" s="89"/>
      <c r="AQ25" s="89"/>
      <c r="AR25" s="89"/>
      <c r="AS25" s="90"/>
      <c r="AT25" s="192"/>
      <c r="AU25" s="193"/>
      <c r="AV25" s="193"/>
      <c r="AW25" s="193"/>
      <c r="AX25" s="194"/>
    </row>
    <row r="26" spans="1:50" ht="18.75" customHeight="1" x14ac:dyDescent="0.15">
      <c r="A26" s="127" t="s">
        <v>13</v>
      </c>
      <c r="B26" s="128"/>
      <c r="C26" s="128"/>
      <c r="D26" s="128"/>
      <c r="E26" s="128"/>
      <c r="F26" s="129"/>
      <c r="G26" s="165" t="s">
        <v>318</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29</v>
      </c>
      <c r="AV27" s="71"/>
      <c r="AW27" s="72" t="s">
        <v>354</v>
      </c>
      <c r="AX27" s="73"/>
    </row>
    <row r="28" spans="1:50" ht="22.5" customHeight="1" x14ac:dyDescent="0.15">
      <c r="A28" s="130"/>
      <c r="B28" s="128"/>
      <c r="C28" s="128"/>
      <c r="D28" s="128"/>
      <c r="E28" s="128"/>
      <c r="F28" s="129"/>
      <c r="G28" s="74" t="s">
        <v>392</v>
      </c>
      <c r="H28" s="75"/>
      <c r="I28" s="75"/>
      <c r="J28" s="75"/>
      <c r="K28" s="75"/>
      <c r="L28" s="75"/>
      <c r="M28" s="75"/>
      <c r="N28" s="75"/>
      <c r="O28" s="76"/>
      <c r="P28" s="220" t="s">
        <v>395</v>
      </c>
      <c r="Q28" s="234"/>
      <c r="R28" s="234"/>
      <c r="S28" s="234"/>
      <c r="T28" s="234"/>
      <c r="U28" s="234"/>
      <c r="V28" s="234"/>
      <c r="W28" s="234"/>
      <c r="X28" s="235"/>
      <c r="Y28" s="229" t="s">
        <v>14</v>
      </c>
      <c r="Z28" s="230"/>
      <c r="AA28" s="231"/>
      <c r="AB28" s="167" t="s">
        <v>390</v>
      </c>
      <c r="AC28" s="168"/>
      <c r="AD28" s="168"/>
      <c r="AE28" s="88" t="s">
        <v>387</v>
      </c>
      <c r="AF28" s="89"/>
      <c r="AG28" s="89"/>
      <c r="AH28" s="89"/>
      <c r="AI28" s="90"/>
      <c r="AJ28" s="88" t="s">
        <v>381</v>
      </c>
      <c r="AK28" s="89"/>
      <c r="AL28" s="89"/>
      <c r="AM28" s="89"/>
      <c r="AN28" s="90"/>
      <c r="AO28" s="88" t="s">
        <v>381</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t="s">
        <v>390</v>
      </c>
      <c r="AC29" s="198"/>
      <c r="AD29" s="198"/>
      <c r="AE29" s="88" t="s">
        <v>387</v>
      </c>
      <c r="AF29" s="89"/>
      <c r="AG29" s="89"/>
      <c r="AH29" s="89"/>
      <c r="AI29" s="90"/>
      <c r="AJ29" s="88" t="s">
        <v>381</v>
      </c>
      <c r="AK29" s="89"/>
      <c r="AL29" s="89"/>
      <c r="AM29" s="89"/>
      <c r="AN29" s="90"/>
      <c r="AO29" s="88" t="s">
        <v>381</v>
      </c>
      <c r="AP29" s="89"/>
      <c r="AQ29" s="89"/>
      <c r="AR29" s="89"/>
      <c r="AS29" s="90"/>
      <c r="AT29" s="88">
        <f>180+340</f>
        <v>520</v>
      </c>
      <c r="AU29" s="89"/>
      <c r="AV29" s="89"/>
      <c r="AW29" s="89"/>
      <c r="AX29" s="351"/>
    </row>
    <row r="30" spans="1:50" ht="2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431</v>
      </c>
      <c r="AF30" s="89"/>
      <c r="AG30" s="89"/>
      <c r="AH30" s="89"/>
      <c r="AI30" s="90"/>
      <c r="AJ30" s="88" t="s">
        <v>431</v>
      </c>
      <c r="AK30" s="89"/>
      <c r="AL30" s="89"/>
      <c r="AM30" s="89"/>
      <c r="AN30" s="90"/>
      <c r="AO30" s="88" t="s">
        <v>431</v>
      </c>
      <c r="AP30" s="89"/>
      <c r="AQ30" s="89"/>
      <c r="AR30" s="89"/>
      <c r="AS30" s="90"/>
      <c r="AT30" s="192"/>
      <c r="AU30" s="193"/>
      <c r="AV30" s="193"/>
      <c r="AW30" s="193"/>
      <c r="AX30" s="194"/>
    </row>
    <row r="31" spans="1:50" ht="18.75" customHeight="1" x14ac:dyDescent="0.15">
      <c r="A31" s="127" t="s">
        <v>13</v>
      </c>
      <c r="B31" s="128"/>
      <c r="C31" s="128"/>
      <c r="D31" s="128"/>
      <c r="E31" s="128"/>
      <c r="F31" s="129"/>
      <c r="G31" s="165" t="s">
        <v>318</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29</v>
      </c>
      <c r="AV32" s="71"/>
      <c r="AW32" s="72" t="s">
        <v>354</v>
      </c>
      <c r="AX32" s="73"/>
    </row>
    <row r="33" spans="1:50" ht="22.5" customHeight="1" x14ac:dyDescent="0.15">
      <c r="A33" s="130"/>
      <c r="B33" s="128"/>
      <c r="C33" s="128"/>
      <c r="D33" s="128"/>
      <c r="E33" s="128"/>
      <c r="F33" s="129"/>
      <c r="G33" s="74" t="s">
        <v>393</v>
      </c>
      <c r="H33" s="75"/>
      <c r="I33" s="75"/>
      <c r="J33" s="75"/>
      <c r="K33" s="75"/>
      <c r="L33" s="75"/>
      <c r="M33" s="75"/>
      <c r="N33" s="75"/>
      <c r="O33" s="76"/>
      <c r="P33" s="220" t="s">
        <v>395</v>
      </c>
      <c r="Q33" s="234"/>
      <c r="R33" s="234"/>
      <c r="S33" s="234"/>
      <c r="T33" s="234"/>
      <c r="U33" s="234"/>
      <c r="V33" s="234"/>
      <c r="W33" s="234"/>
      <c r="X33" s="235"/>
      <c r="Y33" s="229" t="s">
        <v>14</v>
      </c>
      <c r="Z33" s="230"/>
      <c r="AA33" s="231"/>
      <c r="AB33" s="167" t="s">
        <v>390</v>
      </c>
      <c r="AC33" s="168"/>
      <c r="AD33" s="168"/>
      <c r="AE33" s="88" t="s">
        <v>387</v>
      </c>
      <c r="AF33" s="89"/>
      <c r="AG33" s="89"/>
      <c r="AH33" s="89"/>
      <c r="AI33" s="90"/>
      <c r="AJ33" s="88" t="s">
        <v>381</v>
      </c>
      <c r="AK33" s="89"/>
      <c r="AL33" s="89"/>
      <c r="AM33" s="89"/>
      <c r="AN33" s="90"/>
      <c r="AO33" s="88" t="s">
        <v>381</v>
      </c>
      <c r="AP33" s="89"/>
      <c r="AQ33" s="89"/>
      <c r="AR33" s="89"/>
      <c r="AS33" s="90"/>
      <c r="AT33" s="195"/>
      <c r="AU33" s="195"/>
      <c r="AV33" s="195"/>
      <c r="AW33" s="195"/>
      <c r="AX33" s="196"/>
    </row>
    <row r="34" spans="1:50" ht="22.5"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t="s">
        <v>390</v>
      </c>
      <c r="AC34" s="198"/>
      <c r="AD34" s="198"/>
      <c r="AE34" s="88" t="s">
        <v>387</v>
      </c>
      <c r="AF34" s="89"/>
      <c r="AG34" s="89"/>
      <c r="AH34" s="89"/>
      <c r="AI34" s="90"/>
      <c r="AJ34" s="88" t="s">
        <v>381</v>
      </c>
      <c r="AK34" s="89"/>
      <c r="AL34" s="89"/>
      <c r="AM34" s="89"/>
      <c r="AN34" s="90"/>
      <c r="AO34" s="88" t="s">
        <v>381</v>
      </c>
      <c r="AP34" s="89"/>
      <c r="AQ34" s="89"/>
      <c r="AR34" s="89"/>
      <c r="AS34" s="90"/>
      <c r="AT34" s="88">
        <f>199+270+240+700+65+240+0</f>
        <v>1714</v>
      </c>
      <c r="AU34" s="89"/>
      <c r="AV34" s="89"/>
      <c r="AW34" s="89"/>
      <c r="AX34" s="351"/>
    </row>
    <row r="35" spans="1:50" ht="22.5"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t="s">
        <v>431</v>
      </c>
      <c r="AF35" s="89"/>
      <c r="AG35" s="89"/>
      <c r="AH35" s="89"/>
      <c r="AI35" s="90"/>
      <c r="AJ35" s="88" t="s">
        <v>431</v>
      </c>
      <c r="AK35" s="89"/>
      <c r="AL35" s="89"/>
      <c r="AM35" s="89"/>
      <c r="AN35" s="90"/>
      <c r="AO35" s="88" t="s">
        <v>431</v>
      </c>
      <c r="AP35" s="89"/>
      <c r="AQ35" s="89"/>
      <c r="AR35" s="89"/>
      <c r="AS35" s="90"/>
      <c r="AT35" s="192"/>
      <c r="AU35" s="193"/>
      <c r="AV35" s="193"/>
      <c r="AW35" s="193"/>
      <c r="AX35" s="194"/>
    </row>
    <row r="36" spans="1:50" ht="18.75" customHeight="1" x14ac:dyDescent="0.15">
      <c r="A36" s="127" t="s">
        <v>13</v>
      </c>
      <c r="B36" s="128"/>
      <c r="C36" s="128"/>
      <c r="D36" s="128"/>
      <c r="E36" s="128"/>
      <c r="F36" s="129"/>
      <c r="G36" s="165" t="s">
        <v>318</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v>27</v>
      </c>
      <c r="AV37" s="71"/>
      <c r="AW37" s="72" t="s">
        <v>354</v>
      </c>
      <c r="AX37" s="73"/>
    </row>
    <row r="38" spans="1:50" ht="22.5" customHeight="1" x14ac:dyDescent="0.15">
      <c r="A38" s="130"/>
      <c r="B38" s="128"/>
      <c r="C38" s="128"/>
      <c r="D38" s="128"/>
      <c r="E38" s="128"/>
      <c r="F38" s="129"/>
      <c r="G38" s="74" t="s">
        <v>394</v>
      </c>
      <c r="H38" s="75"/>
      <c r="I38" s="75"/>
      <c r="J38" s="75"/>
      <c r="K38" s="75"/>
      <c r="L38" s="75"/>
      <c r="M38" s="75"/>
      <c r="N38" s="75"/>
      <c r="O38" s="76"/>
      <c r="P38" s="220" t="s">
        <v>395</v>
      </c>
      <c r="Q38" s="234"/>
      <c r="R38" s="234"/>
      <c r="S38" s="234"/>
      <c r="T38" s="234"/>
      <c r="U38" s="234"/>
      <c r="V38" s="234"/>
      <c r="W38" s="234"/>
      <c r="X38" s="235"/>
      <c r="Y38" s="229" t="s">
        <v>14</v>
      </c>
      <c r="Z38" s="230"/>
      <c r="AA38" s="231"/>
      <c r="AB38" s="167" t="s">
        <v>390</v>
      </c>
      <c r="AC38" s="168"/>
      <c r="AD38" s="168"/>
      <c r="AE38" s="88" t="s">
        <v>387</v>
      </c>
      <c r="AF38" s="89"/>
      <c r="AG38" s="89"/>
      <c r="AH38" s="89"/>
      <c r="AI38" s="90"/>
      <c r="AJ38" s="88" t="s">
        <v>381</v>
      </c>
      <c r="AK38" s="89"/>
      <c r="AL38" s="89"/>
      <c r="AM38" s="89"/>
      <c r="AN38" s="90"/>
      <c r="AO38" s="88" t="s">
        <v>381</v>
      </c>
      <c r="AP38" s="89"/>
      <c r="AQ38" s="89"/>
      <c r="AR38" s="89"/>
      <c r="AS38" s="90"/>
      <c r="AT38" s="195"/>
      <c r="AU38" s="195"/>
      <c r="AV38" s="195"/>
      <c r="AW38" s="195"/>
      <c r="AX38" s="196"/>
    </row>
    <row r="39" spans="1:50" ht="22.5"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t="s">
        <v>390</v>
      </c>
      <c r="AC39" s="198"/>
      <c r="AD39" s="198"/>
      <c r="AE39" s="88" t="s">
        <v>387</v>
      </c>
      <c r="AF39" s="89"/>
      <c r="AG39" s="89"/>
      <c r="AH39" s="89"/>
      <c r="AI39" s="90"/>
      <c r="AJ39" s="88" t="s">
        <v>381</v>
      </c>
      <c r="AK39" s="89"/>
      <c r="AL39" s="89"/>
      <c r="AM39" s="89"/>
      <c r="AN39" s="90"/>
      <c r="AO39" s="88" t="s">
        <v>381</v>
      </c>
      <c r="AP39" s="89"/>
      <c r="AQ39" s="89"/>
      <c r="AR39" s="89"/>
      <c r="AS39" s="90"/>
      <c r="AT39" s="88">
        <f>503+160</f>
        <v>663</v>
      </c>
      <c r="AU39" s="89"/>
      <c r="AV39" s="89"/>
      <c r="AW39" s="89"/>
      <c r="AX39" s="351"/>
    </row>
    <row r="40" spans="1:50" ht="22.5"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t="s">
        <v>432</v>
      </c>
      <c r="AF40" s="89"/>
      <c r="AG40" s="89"/>
      <c r="AH40" s="89"/>
      <c r="AI40" s="90"/>
      <c r="AJ40" s="88" t="s">
        <v>431</v>
      </c>
      <c r="AK40" s="89"/>
      <c r="AL40" s="89"/>
      <c r="AM40" s="89"/>
      <c r="AN40" s="90"/>
      <c r="AO40" s="88" t="s">
        <v>431</v>
      </c>
      <c r="AP40" s="89"/>
      <c r="AQ40" s="89"/>
      <c r="AR40" s="89"/>
      <c r="AS40" s="90"/>
      <c r="AT40" s="192"/>
      <c r="AU40" s="193"/>
      <c r="AV40" s="193"/>
      <c r="AW40" s="193"/>
      <c r="AX40" s="194"/>
    </row>
    <row r="41" spans="1:50" ht="18.75" customHeight="1" x14ac:dyDescent="0.15">
      <c r="A41" s="127" t="s">
        <v>13</v>
      </c>
      <c r="B41" s="128"/>
      <c r="C41" s="128"/>
      <c r="D41" s="128"/>
      <c r="E41" s="128"/>
      <c r="F41" s="129"/>
      <c r="G41" s="165" t="s">
        <v>318</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v>27</v>
      </c>
      <c r="AV42" s="71"/>
      <c r="AW42" s="72" t="s">
        <v>354</v>
      </c>
      <c r="AX42" s="73"/>
    </row>
    <row r="43" spans="1:50" ht="22.5" customHeight="1" x14ac:dyDescent="0.15">
      <c r="A43" s="130"/>
      <c r="B43" s="128"/>
      <c r="C43" s="128"/>
      <c r="D43" s="128"/>
      <c r="E43" s="128"/>
      <c r="F43" s="129"/>
      <c r="G43" s="74" t="s">
        <v>396</v>
      </c>
      <c r="H43" s="75"/>
      <c r="I43" s="75"/>
      <c r="J43" s="75"/>
      <c r="K43" s="75"/>
      <c r="L43" s="75"/>
      <c r="M43" s="75"/>
      <c r="N43" s="75"/>
      <c r="O43" s="76"/>
      <c r="P43" s="220" t="s">
        <v>398</v>
      </c>
      <c r="Q43" s="234"/>
      <c r="R43" s="234"/>
      <c r="S43" s="234"/>
      <c r="T43" s="234"/>
      <c r="U43" s="234"/>
      <c r="V43" s="234"/>
      <c r="W43" s="234"/>
      <c r="X43" s="235"/>
      <c r="Y43" s="229" t="s">
        <v>14</v>
      </c>
      <c r="Z43" s="230"/>
      <c r="AA43" s="231"/>
      <c r="AB43" s="167" t="s">
        <v>397</v>
      </c>
      <c r="AC43" s="168"/>
      <c r="AD43" s="168"/>
      <c r="AE43" s="88" t="s">
        <v>387</v>
      </c>
      <c r="AF43" s="89"/>
      <c r="AG43" s="89"/>
      <c r="AH43" s="89"/>
      <c r="AI43" s="90"/>
      <c r="AJ43" s="88" t="s">
        <v>381</v>
      </c>
      <c r="AK43" s="89"/>
      <c r="AL43" s="89"/>
      <c r="AM43" s="89"/>
      <c r="AN43" s="90"/>
      <c r="AO43" s="88" t="s">
        <v>381</v>
      </c>
      <c r="AP43" s="89"/>
      <c r="AQ43" s="89"/>
      <c r="AR43" s="89"/>
      <c r="AS43" s="90"/>
      <c r="AT43" s="195"/>
      <c r="AU43" s="195"/>
      <c r="AV43" s="195"/>
      <c r="AW43" s="195"/>
      <c r="AX43" s="196"/>
    </row>
    <row r="44" spans="1:50" ht="22.5"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t="s">
        <v>397</v>
      </c>
      <c r="AC44" s="198"/>
      <c r="AD44" s="198"/>
      <c r="AE44" s="88" t="s">
        <v>387</v>
      </c>
      <c r="AF44" s="89"/>
      <c r="AG44" s="89"/>
      <c r="AH44" s="89"/>
      <c r="AI44" s="90"/>
      <c r="AJ44" s="88" t="s">
        <v>381</v>
      </c>
      <c r="AK44" s="89"/>
      <c r="AL44" s="89"/>
      <c r="AM44" s="89"/>
      <c r="AN44" s="90"/>
      <c r="AO44" s="88" t="s">
        <v>381</v>
      </c>
      <c r="AP44" s="89"/>
      <c r="AQ44" s="89"/>
      <c r="AR44" s="89"/>
      <c r="AS44" s="90"/>
      <c r="AT44" s="88">
        <v>54.4</v>
      </c>
      <c r="AU44" s="89"/>
      <c r="AV44" s="89"/>
      <c r="AW44" s="89"/>
      <c r="AX44" s="351"/>
    </row>
    <row r="45" spans="1:50" ht="22.5"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t="s">
        <v>431</v>
      </c>
      <c r="AF45" s="89"/>
      <c r="AG45" s="89"/>
      <c r="AH45" s="89"/>
      <c r="AI45" s="90"/>
      <c r="AJ45" s="88" t="s">
        <v>431</v>
      </c>
      <c r="AK45" s="89"/>
      <c r="AL45" s="89"/>
      <c r="AM45" s="89"/>
      <c r="AN45" s="90"/>
      <c r="AO45" s="88" t="s">
        <v>432</v>
      </c>
      <c r="AP45" s="89"/>
      <c r="AQ45" s="89"/>
      <c r="AR45" s="89"/>
      <c r="AS45" s="90"/>
      <c r="AT45" s="192"/>
      <c r="AU45" s="193"/>
      <c r="AV45" s="193"/>
      <c r="AW45" s="193"/>
      <c r="AX45" s="194"/>
    </row>
    <row r="46" spans="1:50" ht="22.5" hidden="1" customHeight="1" x14ac:dyDescent="0.15">
      <c r="A46" s="97" t="s">
        <v>321</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319</v>
      </c>
      <c r="B47" s="99" t="s">
        <v>316</v>
      </c>
      <c r="C47" s="100"/>
      <c r="D47" s="100"/>
      <c r="E47" s="100"/>
      <c r="F47" s="101"/>
      <c r="G47" s="163" t="s">
        <v>310</v>
      </c>
      <c r="H47" s="163"/>
      <c r="I47" s="163"/>
      <c r="J47" s="163"/>
      <c r="K47" s="163"/>
      <c r="L47" s="163"/>
      <c r="M47" s="163"/>
      <c r="N47" s="163"/>
      <c r="O47" s="163"/>
      <c r="P47" s="163"/>
      <c r="Q47" s="163"/>
      <c r="R47" s="163"/>
      <c r="S47" s="163"/>
      <c r="T47" s="163"/>
      <c r="U47" s="163"/>
      <c r="V47" s="163"/>
      <c r="W47" s="163"/>
      <c r="X47" s="163"/>
      <c r="Y47" s="163"/>
      <c r="Z47" s="163"/>
      <c r="AA47" s="164"/>
      <c r="AB47" s="307" t="s">
        <v>309</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22"/>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58"/>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3"/>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58"/>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4"/>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58"/>
      <c r="B52" s="100" t="s">
        <v>317</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354</v>
      </c>
      <c r="AX53" s="73"/>
    </row>
    <row r="54" spans="1:50" ht="22.5" hidden="1" customHeight="1" x14ac:dyDescent="0.15">
      <c r="A54" s="658"/>
      <c r="B54" s="100"/>
      <c r="C54" s="100"/>
      <c r="D54" s="100"/>
      <c r="E54" s="100"/>
      <c r="F54" s="101"/>
      <c r="G54" s="610"/>
      <c r="H54" s="234"/>
      <c r="I54" s="234"/>
      <c r="J54" s="234"/>
      <c r="K54" s="234"/>
      <c r="L54" s="234"/>
      <c r="M54" s="234"/>
      <c r="N54" s="234"/>
      <c r="O54" s="235"/>
      <c r="P54" s="220"/>
      <c r="Q54" s="221"/>
      <c r="R54" s="221"/>
      <c r="S54" s="221"/>
      <c r="T54" s="221"/>
      <c r="U54" s="221"/>
      <c r="V54" s="221"/>
      <c r="W54" s="221"/>
      <c r="X54" s="222"/>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11"/>
      <c r="H55" s="236"/>
      <c r="I55" s="236"/>
      <c r="J55" s="236"/>
      <c r="K55" s="236"/>
      <c r="L55" s="236"/>
      <c r="M55" s="236"/>
      <c r="N55" s="236"/>
      <c r="O55" s="237"/>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x14ac:dyDescent="0.15">
      <c r="A56" s="658"/>
      <c r="B56" s="103"/>
      <c r="C56" s="103"/>
      <c r="D56" s="103"/>
      <c r="E56" s="103"/>
      <c r="F56" s="104"/>
      <c r="G56" s="612"/>
      <c r="H56" s="238"/>
      <c r="I56" s="238"/>
      <c r="J56" s="238"/>
      <c r="K56" s="238"/>
      <c r="L56" s="238"/>
      <c r="M56" s="238"/>
      <c r="N56" s="238"/>
      <c r="O56" s="239"/>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317</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354</v>
      </c>
      <c r="AX58" s="73"/>
    </row>
    <row r="59" spans="1:50" ht="22.5" hidden="1" customHeight="1" x14ac:dyDescent="0.15">
      <c r="A59" s="658"/>
      <c r="B59" s="100"/>
      <c r="C59" s="100"/>
      <c r="D59" s="100"/>
      <c r="E59" s="100"/>
      <c r="F59" s="101"/>
      <c r="G59" s="610"/>
      <c r="H59" s="234"/>
      <c r="I59" s="234"/>
      <c r="J59" s="234"/>
      <c r="K59" s="234"/>
      <c r="L59" s="234"/>
      <c r="M59" s="234"/>
      <c r="N59" s="234"/>
      <c r="O59" s="235"/>
      <c r="P59" s="220"/>
      <c r="Q59" s="221"/>
      <c r="R59" s="221"/>
      <c r="S59" s="221"/>
      <c r="T59" s="221"/>
      <c r="U59" s="221"/>
      <c r="V59" s="221"/>
      <c r="W59" s="221"/>
      <c r="X59" s="222"/>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11"/>
      <c r="H60" s="236"/>
      <c r="I60" s="236"/>
      <c r="J60" s="236"/>
      <c r="K60" s="236"/>
      <c r="L60" s="236"/>
      <c r="M60" s="236"/>
      <c r="N60" s="236"/>
      <c r="O60" s="237"/>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51"/>
    </row>
    <row r="61" spans="1:50" ht="22.5" hidden="1" customHeight="1" x14ac:dyDescent="0.15">
      <c r="A61" s="658"/>
      <c r="B61" s="103"/>
      <c r="C61" s="103"/>
      <c r="D61" s="103"/>
      <c r="E61" s="103"/>
      <c r="F61" s="104"/>
      <c r="G61" s="612"/>
      <c r="H61" s="238"/>
      <c r="I61" s="238"/>
      <c r="J61" s="238"/>
      <c r="K61" s="238"/>
      <c r="L61" s="238"/>
      <c r="M61" s="238"/>
      <c r="N61" s="238"/>
      <c r="O61" s="239"/>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317</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354</v>
      </c>
      <c r="AX63" s="73"/>
    </row>
    <row r="64" spans="1:50" ht="22.5" hidden="1" customHeight="1" x14ac:dyDescent="0.15">
      <c r="A64" s="658"/>
      <c r="B64" s="100"/>
      <c r="C64" s="100"/>
      <c r="D64" s="100"/>
      <c r="E64" s="100"/>
      <c r="F64" s="101"/>
      <c r="G64" s="610"/>
      <c r="H64" s="234"/>
      <c r="I64" s="234"/>
      <c r="J64" s="234"/>
      <c r="K64" s="234"/>
      <c r="L64" s="234"/>
      <c r="M64" s="234"/>
      <c r="N64" s="234"/>
      <c r="O64" s="235"/>
      <c r="P64" s="220"/>
      <c r="Q64" s="221"/>
      <c r="R64" s="221"/>
      <c r="S64" s="221"/>
      <c r="T64" s="221"/>
      <c r="U64" s="221"/>
      <c r="V64" s="221"/>
      <c r="W64" s="221"/>
      <c r="X64" s="222"/>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11"/>
      <c r="H65" s="236"/>
      <c r="I65" s="236"/>
      <c r="J65" s="236"/>
      <c r="K65" s="236"/>
      <c r="L65" s="236"/>
      <c r="M65" s="236"/>
      <c r="N65" s="236"/>
      <c r="O65" s="237"/>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51"/>
    </row>
    <row r="66" spans="1:60" ht="22.5" hidden="1" customHeight="1" x14ac:dyDescent="0.15">
      <c r="A66" s="659"/>
      <c r="B66" s="103"/>
      <c r="C66" s="103"/>
      <c r="D66" s="103"/>
      <c r="E66" s="103"/>
      <c r="F66" s="104"/>
      <c r="G66" s="612"/>
      <c r="H66" s="238"/>
      <c r="I66" s="238"/>
      <c r="J66" s="238"/>
      <c r="K66" s="238"/>
      <c r="L66" s="238"/>
      <c r="M66" s="238"/>
      <c r="N66" s="238"/>
      <c r="O66" s="239"/>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5" t="s">
        <v>88</v>
      </c>
      <c r="B67" s="526"/>
      <c r="C67" s="526"/>
      <c r="D67" s="526"/>
      <c r="E67" s="526"/>
      <c r="F67" s="527"/>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28"/>
      <c r="B68" s="529"/>
      <c r="C68" s="529"/>
      <c r="D68" s="529"/>
      <c r="E68" s="529"/>
      <c r="F68" s="530"/>
      <c r="G68" s="220" t="s">
        <v>399</v>
      </c>
      <c r="H68" s="234"/>
      <c r="I68" s="234"/>
      <c r="J68" s="234"/>
      <c r="K68" s="234"/>
      <c r="L68" s="234"/>
      <c r="M68" s="234"/>
      <c r="N68" s="234"/>
      <c r="O68" s="234"/>
      <c r="P68" s="234"/>
      <c r="Q68" s="234"/>
      <c r="R68" s="234"/>
      <c r="S68" s="234"/>
      <c r="T68" s="234"/>
      <c r="U68" s="234"/>
      <c r="V68" s="234"/>
      <c r="W68" s="234"/>
      <c r="X68" s="235"/>
      <c r="Y68" s="619" t="s">
        <v>66</v>
      </c>
      <c r="Z68" s="620"/>
      <c r="AA68" s="621"/>
      <c r="AB68" s="111" t="s">
        <v>405</v>
      </c>
      <c r="AC68" s="112"/>
      <c r="AD68" s="113"/>
      <c r="AE68" s="88" t="s">
        <v>387</v>
      </c>
      <c r="AF68" s="89"/>
      <c r="AG68" s="89"/>
      <c r="AH68" s="89"/>
      <c r="AI68" s="90"/>
      <c r="AJ68" s="88" t="s">
        <v>381</v>
      </c>
      <c r="AK68" s="89"/>
      <c r="AL68" s="89"/>
      <c r="AM68" s="89"/>
      <c r="AN68" s="90"/>
      <c r="AO68" s="88" t="s">
        <v>381</v>
      </c>
      <c r="AP68" s="89"/>
      <c r="AQ68" s="89"/>
      <c r="AR68" s="89"/>
      <c r="AS68" s="90"/>
      <c r="AT68" s="540"/>
      <c r="AU68" s="540"/>
      <c r="AV68" s="540"/>
      <c r="AW68" s="540"/>
      <c r="AX68" s="541"/>
      <c r="AY68" s="10"/>
      <c r="AZ68" s="10"/>
      <c r="BA68" s="10"/>
      <c r="BB68" s="10"/>
      <c r="BC68" s="10"/>
    </row>
    <row r="69" spans="1:60" ht="22.5" customHeight="1" x14ac:dyDescent="0.15">
      <c r="A69" s="531"/>
      <c r="B69" s="532"/>
      <c r="C69" s="532"/>
      <c r="D69" s="532"/>
      <c r="E69" s="532"/>
      <c r="F69" s="533"/>
      <c r="G69" s="238"/>
      <c r="H69" s="238"/>
      <c r="I69" s="238"/>
      <c r="J69" s="238"/>
      <c r="K69" s="238"/>
      <c r="L69" s="238"/>
      <c r="M69" s="238"/>
      <c r="N69" s="238"/>
      <c r="O69" s="238"/>
      <c r="P69" s="238"/>
      <c r="Q69" s="238"/>
      <c r="R69" s="238"/>
      <c r="S69" s="238"/>
      <c r="T69" s="238"/>
      <c r="U69" s="238"/>
      <c r="V69" s="238"/>
      <c r="W69" s="238"/>
      <c r="X69" s="239"/>
      <c r="Y69" s="108" t="s">
        <v>67</v>
      </c>
      <c r="Z69" s="109"/>
      <c r="AA69" s="110"/>
      <c r="AB69" s="203" t="s">
        <v>405</v>
      </c>
      <c r="AC69" s="204"/>
      <c r="AD69" s="205"/>
      <c r="AE69" s="88" t="s">
        <v>381</v>
      </c>
      <c r="AF69" s="89"/>
      <c r="AG69" s="89"/>
      <c r="AH69" s="89"/>
      <c r="AI69" s="90"/>
      <c r="AJ69" s="88" t="s">
        <v>381</v>
      </c>
      <c r="AK69" s="89"/>
      <c r="AL69" s="89"/>
      <c r="AM69" s="89"/>
      <c r="AN69" s="90"/>
      <c r="AO69" s="88" t="s">
        <v>381</v>
      </c>
      <c r="AP69" s="89"/>
      <c r="AQ69" s="89"/>
      <c r="AR69" s="89"/>
      <c r="AS69" s="90"/>
      <c r="AT69" s="88">
        <v>3</v>
      </c>
      <c r="AU69" s="89"/>
      <c r="AV69" s="89"/>
      <c r="AW69" s="89"/>
      <c r="AX69" s="351"/>
      <c r="AY69" s="10"/>
      <c r="AZ69" s="10"/>
      <c r="BA69" s="10"/>
      <c r="BB69" s="10"/>
      <c r="BC69" s="10"/>
      <c r="BD69" s="10"/>
      <c r="BE69" s="10"/>
      <c r="BF69" s="10"/>
      <c r="BG69" s="10"/>
      <c r="BH69" s="10"/>
    </row>
    <row r="70" spans="1:60" ht="33" customHeight="1" x14ac:dyDescent="0.15">
      <c r="A70" s="525" t="s">
        <v>88</v>
      </c>
      <c r="B70" s="526"/>
      <c r="C70" s="526"/>
      <c r="D70" s="526"/>
      <c r="E70" s="526"/>
      <c r="F70" s="527"/>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5" t="s">
        <v>74</v>
      </c>
      <c r="AU70" s="266"/>
      <c r="AV70" s="266"/>
      <c r="AW70" s="266"/>
      <c r="AX70" s="267"/>
    </row>
    <row r="71" spans="1:60" ht="22.5" customHeight="1" x14ac:dyDescent="0.15">
      <c r="A71" s="528"/>
      <c r="B71" s="529"/>
      <c r="C71" s="529"/>
      <c r="D71" s="529"/>
      <c r="E71" s="529"/>
      <c r="F71" s="530"/>
      <c r="G71" s="220" t="s">
        <v>400</v>
      </c>
      <c r="H71" s="234"/>
      <c r="I71" s="234"/>
      <c r="J71" s="234"/>
      <c r="K71" s="234"/>
      <c r="L71" s="234"/>
      <c r="M71" s="234"/>
      <c r="N71" s="234"/>
      <c r="O71" s="234"/>
      <c r="P71" s="234"/>
      <c r="Q71" s="234"/>
      <c r="R71" s="234"/>
      <c r="S71" s="234"/>
      <c r="T71" s="234"/>
      <c r="U71" s="234"/>
      <c r="V71" s="234"/>
      <c r="W71" s="234"/>
      <c r="X71" s="235"/>
      <c r="Y71" s="660" t="s">
        <v>66</v>
      </c>
      <c r="Z71" s="661"/>
      <c r="AA71" s="662"/>
      <c r="AB71" s="111" t="s">
        <v>405</v>
      </c>
      <c r="AC71" s="112"/>
      <c r="AD71" s="113"/>
      <c r="AE71" s="88" t="s">
        <v>387</v>
      </c>
      <c r="AF71" s="89"/>
      <c r="AG71" s="89"/>
      <c r="AH71" s="89"/>
      <c r="AI71" s="90"/>
      <c r="AJ71" s="88" t="s">
        <v>381</v>
      </c>
      <c r="AK71" s="89"/>
      <c r="AL71" s="89"/>
      <c r="AM71" s="89"/>
      <c r="AN71" s="90"/>
      <c r="AO71" s="88" t="s">
        <v>381</v>
      </c>
      <c r="AP71" s="89"/>
      <c r="AQ71" s="89"/>
      <c r="AR71" s="89"/>
      <c r="AS71" s="90"/>
      <c r="AT71" s="540"/>
      <c r="AU71" s="540"/>
      <c r="AV71" s="540"/>
      <c r="AW71" s="540"/>
      <c r="AX71" s="541"/>
      <c r="AY71" s="10"/>
      <c r="AZ71" s="10"/>
      <c r="BA71" s="10"/>
      <c r="BB71" s="10"/>
      <c r="BC71" s="10"/>
    </row>
    <row r="72" spans="1:60" ht="22.5" customHeight="1" x14ac:dyDescent="0.15">
      <c r="A72" s="531"/>
      <c r="B72" s="532"/>
      <c r="C72" s="532"/>
      <c r="D72" s="532"/>
      <c r="E72" s="532"/>
      <c r="F72" s="533"/>
      <c r="G72" s="238"/>
      <c r="H72" s="238"/>
      <c r="I72" s="238"/>
      <c r="J72" s="238"/>
      <c r="K72" s="238"/>
      <c r="L72" s="238"/>
      <c r="M72" s="238"/>
      <c r="N72" s="238"/>
      <c r="O72" s="238"/>
      <c r="P72" s="238"/>
      <c r="Q72" s="238"/>
      <c r="R72" s="238"/>
      <c r="S72" s="238"/>
      <c r="T72" s="238"/>
      <c r="U72" s="238"/>
      <c r="V72" s="238"/>
      <c r="W72" s="238"/>
      <c r="X72" s="239"/>
      <c r="Y72" s="108" t="s">
        <v>67</v>
      </c>
      <c r="Z72" s="663"/>
      <c r="AA72" s="664"/>
      <c r="AB72" s="203" t="s">
        <v>405</v>
      </c>
      <c r="AC72" s="204"/>
      <c r="AD72" s="205"/>
      <c r="AE72" s="88" t="s">
        <v>381</v>
      </c>
      <c r="AF72" s="89"/>
      <c r="AG72" s="89"/>
      <c r="AH72" s="89"/>
      <c r="AI72" s="90"/>
      <c r="AJ72" s="88" t="s">
        <v>381</v>
      </c>
      <c r="AK72" s="89"/>
      <c r="AL72" s="89"/>
      <c r="AM72" s="89"/>
      <c r="AN72" s="90"/>
      <c r="AO72" s="88" t="s">
        <v>381</v>
      </c>
      <c r="AP72" s="89"/>
      <c r="AQ72" s="89"/>
      <c r="AR72" s="89"/>
      <c r="AS72" s="90"/>
      <c r="AT72" s="88">
        <v>2</v>
      </c>
      <c r="AU72" s="89"/>
      <c r="AV72" s="89"/>
      <c r="AW72" s="89"/>
      <c r="AX72" s="351"/>
      <c r="AY72" s="10"/>
      <c r="AZ72" s="10"/>
      <c r="BA72" s="10"/>
      <c r="BB72" s="10"/>
      <c r="BC72" s="10"/>
      <c r="BD72" s="10"/>
      <c r="BE72" s="10"/>
      <c r="BF72" s="10"/>
      <c r="BG72" s="10"/>
      <c r="BH72" s="10"/>
    </row>
    <row r="73" spans="1:60" ht="31.7" customHeight="1" x14ac:dyDescent="0.15">
      <c r="A73" s="525" t="s">
        <v>88</v>
      </c>
      <c r="B73" s="526"/>
      <c r="C73" s="526"/>
      <c r="D73" s="526"/>
      <c r="E73" s="526"/>
      <c r="F73" s="527"/>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5" t="s">
        <v>74</v>
      </c>
      <c r="AU73" s="266"/>
      <c r="AV73" s="266"/>
      <c r="AW73" s="266"/>
      <c r="AX73" s="267"/>
    </row>
    <row r="74" spans="1:60" ht="22.5" customHeight="1" x14ac:dyDescent="0.15">
      <c r="A74" s="528"/>
      <c r="B74" s="529"/>
      <c r="C74" s="529"/>
      <c r="D74" s="529"/>
      <c r="E74" s="529"/>
      <c r="F74" s="530"/>
      <c r="G74" s="220" t="s">
        <v>401</v>
      </c>
      <c r="H74" s="234"/>
      <c r="I74" s="234"/>
      <c r="J74" s="234"/>
      <c r="K74" s="234"/>
      <c r="L74" s="234"/>
      <c r="M74" s="234"/>
      <c r="N74" s="234"/>
      <c r="O74" s="234"/>
      <c r="P74" s="234"/>
      <c r="Q74" s="234"/>
      <c r="R74" s="234"/>
      <c r="S74" s="234"/>
      <c r="T74" s="234"/>
      <c r="U74" s="234"/>
      <c r="V74" s="234"/>
      <c r="W74" s="234"/>
      <c r="X74" s="235"/>
      <c r="Y74" s="660" t="s">
        <v>66</v>
      </c>
      <c r="Z74" s="661"/>
      <c r="AA74" s="662"/>
      <c r="AB74" s="111" t="s">
        <v>405</v>
      </c>
      <c r="AC74" s="112"/>
      <c r="AD74" s="113"/>
      <c r="AE74" s="88" t="s">
        <v>387</v>
      </c>
      <c r="AF74" s="89"/>
      <c r="AG74" s="89"/>
      <c r="AH74" s="89"/>
      <c r="AI74" s="90"/>
      <c r="AJ74" s="88" t="s">
        <v>381</v>
      </c>
      <c r="AK74" s="89"/>
      <c r="AL74" s="89"/>
      <c r="AM74" s="89"/>
      <c r="AN74" s="90"/>
      <c r="AO74" s="88" t="s">
        <v>381</v>
      </c>
      <c r="AP74" s="89"/>
      <c r="AQ74" s="89"/>
      <c r="AR74" s="89"/>
      <c r="AS74" s="90"/>
      <c r="AT74" s="540"/>
      <c r="AU74" s="540"/>
      <c r="AV74" s="540"/>
      <c r="AW74" s="540"/>
      <c r="AX74" s="541"/>
      <c r="AY74" s="10"/>
      <c r="AZ74" s="10"/>
      <c r="BA74" s="10"/>
      <c r="BB74" s="10"/>
      <c r="BC74" s="10"/>
    </row>
    <row r="75" spans="1:60" ht="22.5" customHeight="1" x14ac:dyDescent="0.15">
      <c r="A75" s="531"/>
      <c r="B75" s="532"/>
      <c r="C75" s="532"/>
      <c r="D75" s="532"/>
      <c r="E75" s="532"/>
      <c r="F75" s="533"/>
      <c r="G75" s="238"/>
      <c r="H75" s="238"/>
      <c r="I75" s="238"/>
      <c r="J75" s="238"/>
      <c r="K75" s="238"/>
      <c r="L75" s="238"/>
      <c r="M75" s="238"/>
      <c r="N75" s="238"/>
      <c r="O75" s="238"/>
      <c r="P75" s="238"/>
      <c r="Q75" s="238"/>
      <c r="R75" s="238"/>
      <c r="S75" s="238"/>
      <c r="T75" s="238"/>
      <c r="U75" s="238"/>
      <c r="V75" s="238"/>
      <c r="W75" s="238"/>
      <c r="X75" s="239"/>
      <c r="Y75" s="108" t="s">
        <v>67</v>
      </c>
      <c r="Z75" s="663"/>
      <c r="AA75" s="664"/>
      <c r="AB75" s="203" t="s">
        <v>405</v>
      </c>
      <c r="AC75" s="204"/>
      <c r="AD75" s="205"/>
      <c r="AE75" s="88" t="s">
        <v>381</v>
      </c>
      <c r="AF75" s="89"/>
      <c r="AG75" s="89"/>
      <c r="AH75" s="89"/>
      <c r="AI75" s="90"/>
      <c r="AJ75" s="88" t="s">
        <v>381</v>
      </c>
      <c r="AK75" s="89"/>
      <c r="AL75" s="89"/>
      <c r="AM75" s="89"/>
      <c r="AN75" s="90"/>
      <c r="AO75" s="88" t="s">
        <v>381</v>
      </c>
      <c r="AP75" s="89"/>
      <c r="AQ75" s="89"/>
      <c r="AR75" s="89"/>
      <c r="AS75" s="90"/>
      <c r="AT75" s="88">
        <v>7</v>
      </c>
      <c r="AU75" s="89"/>
      <c r="AV75" s="89"/>
      <c r="AW75" s="89"/>
      <c r="AX75" s="351"/>
      <c r="AY75" s="10"/>
      <c r="AZ75" s="10"/>
      <c r="BA75" s="10"/>
      <c r="BB75" s="10"/>
      <c r="BC75" s="10"/>
      <c r="BD75" s="10"/>
      <c r="BE75" s="10"/>
      <c r="BF75" s="10"/>
      <c r="BG75" s="10"/>
      <c r="BH75" s="10"/>
    </row>
    <row r="76" spans="1:60" ht="31.7" customHeight="1" x14ac:dyDescent="0.15">
      <c r="A76" s="525" t="s">
        <v>88</v>
      </c>
      <c r="B76" s="526"/>
      <c r="C76" s="526"/>
      <c r="D76" s="526"/>
      <c r="E76" s="526"/>
      <c r="F76" s="527"/>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5" t="s">
        <v>74</v>
      </c>
      <c r="AU76" s="266"/>
      <c r="AV76" s="266"/>
      <c r="AW76" s="266"/>
      <c r="AX76" s="267"/>
    </row>
    <row r="77" spans="1:60" ht="22.5" customHeight="1" x14ac:dyDescent="0.15">
      <c r="A77" s="528"/>
      <c r="B77" s="529"/>
      <c r="C77" s="529"/>
      <c r="D77" s="529"/>
      <c r="E77" s="529"/>
      <c r="F77" s="530"/>
      <c r="G77" s="220" t="s">
        <v>402</v>
      </c>
      <c r="H77" s="234"/>
      <c r="I77" s="234"/>
      <c r="J77" s="234"/>
      <c r="K77" s="234"/>
      <c r="L77" s="234"/>
      <c r="M77" s="234"/>
      <c r="N77" s="234"/>
      <c r="O77" s="234"/>
      <c r="P77" s="234"/>
      <c r="Q77" s="234"/>
      <c r="R77" s="234"/>
      <c r="S77" s="234"/>
      <c r="T77" s="234"/>
      <c r="U77" s="234"/>
      <c r="V77" s="234"/>
      <c r="W77" s="234"/>
      <c r="X77" s="235"/>
      <c r="Y77" s="660" t="s">
        <v>66</v>
      </c>
      <c r="Z77" s="661"/>
      <c r="AA77" s="662"/>
      <c r="AB77" s="111" t="s">
        <v>405</v>
      </c>
      <c r="AC77" s="112"/>
      <c r="AD77" s="113"/>
      <c r="AE77" s="88" t="s">
        <v>387</v>
      </c>
      <c r="AF77" s="89"/>
      <c r="AG77" s="89"/>
      <c r="AH77" s="89"/>
      <c r="AI77" s="90"/>
      <c r="AJ77" s="88" t="s">
        <v>381</v>
      </c>
      <c r="AK77" s="89"/>
      <c r="AL77" s="89"/>
      <c r="AM77" s="89"/>
      <c r="AN77" s="90"/>
      <c r="AO77" s="88" t="s">
        <v>381</v>
      </c>
      <c r="AP77" s="89"/>
      <c r="AQ77" s="89"/>
      <c r="AR77" s="89"/>
      <c r="AS77" s="90"/>
      <c r="AT77" s="540"/>
      <c r="AU77" s="540"/>
      <c r="AV77" s="540"/>
      <c r="AW77" s="540"/>
      <c r="AX77" s="541"/>
      <c r="AY77" s="10"/>
      <c r="AZ77" s="10"/>
      <c r="BA77" s="10"/>
      <c r="BB77" s="10"/>
      <c r="BC77" s="10"/>
    </row>
    <row r="78" spans="1:60" ht="22.5" customHeight="1" x14ac:dyDescent="0.15">
      <c r="A78" s="531"/>
      <c r="B78" s="532"/>
      <c r="C78" s="532"/>
      <c r="D78" s="532"/>
      <c r="E78" s="532"/>
      <c r="F78" s="533"/>
      <c r="G78" s="238"/>
      <c r="H78" s="238"/>
      <c r="I78" s="238"/>
      <c r="J78" s="238"/>
      <c r="K78" s="238"/>
      <c r="L78" s="238"/>
      <c r="M78" s="238"/>
      <c r="N78" s="238"/>
      <c r="O78" s="238"/>
      <c r="P78" s="238"/>
      <c r="Q78" s="238"/>
      <c r="R78" s="238"/>
      <c r="S78" s="238"/>
      <c r="T78" s="238"/>
      <c r="U78" s="238"/>
      <c r="V78" s="238"/>
      <c r="W78" s="238"/>
      <c r="X78" s="239"/>
      <c r="Y78" s="108" t="s">
        <v>67</v>
      </c>
      <c r="Z78" s="663"/>
      <c r="AA78" s="664"/>
      <c r="AB78" s="203" t="s">
        <v>405</v>
      </c>
      <c r="AC78" s="204"/>
      <c r="AD78" s="205"/>
      <c r="AE78" s="88" t="s">
        <v>381</v>
      </c>
      <c r="AF78" s="89"/>
      <c r="AG78" s="89"/>
      <c r="AH78" s="89"/>
      <c r="AI78" s="90"/>
      <c r="AJ78" s="88" t="s">
        <v>381</v>
      </c>
      <c r="AK78" s="89"/>
      <c r="AL78" s="89"/>
      <c r="AM78" s="89"/>
      <c r="AN78" s="90"/>
      <c r="AO78" s="88" t="s">
        <v>381</v>
      </c>
      <c r="AP78" s="89"/>
      <c r="AQ78" s="89"/>
      <c r="AR78" s="89"/>
      <c r="AS78" s="90"/>
      <c r="AT78" s="88">
        <v>2</v>
      </c>
      <c r="AU78" s="89"/>
      <c r="AV78" s="89"/>
      <c r="AW78" s="89"/>
      <c r="AX78" s="351"/>
      <c r="AY78" s="10"/>
      <c r="AZ78" s="10"/>
      <c r="BA78" s="10"/>
      <c r="BB78" s="10"/>
      <c r="BC78" s="10"/>
      <c r="BD78" s="10"/>
      <c r="BE78" s="10"/>
      <c r="BF78" s="10"/>
      <c r="BG78" s="10"/>
      <c r="BH78" s="10"/>
    </row>
    <row r="79" spans="1:60" ht="31.7" customHeight="1" x14ac:dyDescent="0.15">
      <c r="A79" s="525" t="s">
        <v>88</v>
      </c>
      <c r="B79" s="526"/>
      <c r="C79" s="526"/>
      <c r="D79" s="526"/>
      <c r="E79" s="526"/>
      <c r="F79" s="527"/>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5" t="s">
        <v>74</v>
      </c>
      <c r="AU79" s="266"/>
      <c r="AV79" s="266"/>
      <c r="AW79" s="266"/>
      <c r="AX79" s="267"/>
    </row>
    <row r="80" spans="1:60" ht="22.5" customHeight="1" x14ac:dyDescent="0.15">
      <c r="A80" s="528"/>
      <c r="B80" s="529"/>
      <c r="C80" s="529"/>
      <c r="D80" s="529"/>
      <c r="E80" s="529"/>
      <c r="F80" s="530"/>
      <c r="G80" s="220" t="s">
        <v>403</v>
      </c>
      <c r="H80" s="234"/>
      <c r="I80" s="234"/>
      <c r="J80" s="234"/>
      <c r="K80" s="234"/>
      <c r="L80" s="234"/>
      <c r="M80" s="234"/>
      <c r="N80" s="234"/>
      <c r="O80" s="234"/>
      <c r="P80" s="234"/>
      <c r="Q80" s="234"/>
      <c r="R80" s="234"/>
      <c r="S80" s="234"/>
      <c r="T80" s="234"/>
      <c r="U80" s="234"/>
      <c r="V80" s="234"/>
      <c r="W80" s="234"/>
      <c r="X80" s="235"/>
      <c r="Y80" s="660" t="s">
        <v>66</v>
      </c>
      <c r="Z80" s="661"/>
      <c r="AA80" s="662"/>
      <c r="AB80" s="111" t="s">
        <v>404</v>
      </c>
      <c r="AC80" s="112"/>
      <c r="AD80" s="113"/>
      <c r="AE80" s="88" t="s">
        <v>387</v>
      </c>
      <c r="AF80" s="89"/>
      <c r="AG80" s="89"/>
      <c r="AH80" s="89"/>
      <c r="AI80" s="90"/>
      <c r="AJ80" s="88" t="s">
        <v>381</v>
      </c>
      <c r="AK80" s="89"/>
      <c r="AL80" s="89"/>
      <c r="AM80" s="89"/>
      <c r="AN80" s="90"/>
      <c r="AO80" s="88" t="s">
        <v>381</v>
      </c>
      <c r="AP80" s="89"/>
      <c r="AQ80" s="89"/>
      <c r="AR80" s="89"/>
      <c r="AS80" s="90"/>
      <c r="AT80" s="540"/>
      <c r="AU80" s="540"/>
      <c r="AV80" s="540"/>
      <c r="AW80" s="540"/>
      <c r="AX80" s="541"/>
      <c r="AY80" s="10"/>
      <c r="AZ80" s="10"/>
      <c r="BA80" s="10"/>
      <c r="BB80" s="10"/>
      <c r="BC80" s="10"/>
    </row>
    <row r="81" spans="1:60" ht="22.5" customHeight="1" x14ac:dyDescent="0.15">
      <c r="A81" s="531"/>
      <c r="B81" s="532"/>
      <c r="C81" s="532"/>
      <c r="D81" s="532"/>
      <c r="E81" s="532"/>
      <c r="F81" s="533"/>
      <c r="G81" s="238"/>
      <c r="H81" s="238"/>
      <c r="I81" s="238"/>
      <c r="J81" s="238"/>
      <c r="K81" s="238"/>
      <c r="L81" s="238"/>
      <c r="M81" s="238"/>
      <c r="N81" s="238"/>
      <c r="O81" s="238"/>
      <c r="P81" s="238"/>
      <c r="Q81" s="238"/>
      <c r="R81" s="238"/>
      <c r="S81" s="238"/>
      <c r="T81" s="238"/>
      <c r="U81" s="238"/>
      <c r="V81" s="238"/>
      <c r="W81" s="238"/>
      <c r="X81" s="239"/>
      <c r="Y81" s="108" t="s">
        <v>67</v>
      </c>
      <c r="Z81" s="663"/>
      <c r="AA81" s="664"/>
      <c r="AB81" s="203" t="s">
        <v>404</v>
      </c>
      <c r="AC81" s="204"/>
      <c r="AD81" s="205"/>
      <c r="AE81" s="88" t="s">
        <v>381</v>
      </c>
      <c r="AF81" s="89"/>
      <c r="AG81" s="89"/>
      <c r="AH81" s="89"/>
      <c r="AI81" s="90"/>
      <c r="AJ81" s="88" t="s">
        <v>381</v>
      </c>
      <c r="AK81" s="89"/>
      <c r="AL81" s="89"/>
      <c r="AM81" s="89"/>
      <c r="AN81" s="90"/>
      <c r="AO81" s="88" t="s">
        <v>381</v>
      </c>
      <c r="AP81" s="89"/>
      <c r="AQ81" s="89"/>
      <c r="AR81" s="89"/>
      <c r="AS81" s="90"/>
      <c r="AT81" s="88">
        <v>14</v>
      </c>
      <c r="AU81" s="89"/>
      <c r="AV81" s="89"/>
      <c r="AW81" s="89"/>
      <c r="AX81" s="35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6" t="s">
        <v>406</v>
      </c>
      <c r="H83" s="296"/>
      <c r="I83" s="296"/>
      <c r="J83" s="296"/>
      <c r="K83" s="296"/>
      <c r="L83" s="296"/>
      <c r="M83" s="296"/>
      <c r="N83" s="296"/>
      <c r="O83" s="296"/>
      <c r="P83" s="296"/>
      <c r="Q83" s="296"/>
      <c r="R83" s="296"/>
      <c r="S83" s="296"/>
      <c r="T83" s="296"/>
      <c r="U83" s="296"/>
      <c r="V83" s="296"/>
      <c r="W83" s="296"/>
      <c r="X83" s="296"/>
      <c r="Y83" s="537" t="s">
        <v>17</v>
      </c>
      <c r="Z83" s="538"/>
      <c r="AA83" s="539"/>
      <c r="AB83" s="114" t="s">
        <v>411</v>
      </c>
      <c r="AC83" s="115"/>
      <c r="AD83" s="116"/>
      <c r="AE83" s="206" t="s">
        <v>381</v>
      </c>
      <c r="AF83" s="207"/>
      <c r="AG83" s="207"/>
      <c r="AH83" s="207"/>
      <c r="AI83" s="207"/>
      <c r="AJ83" s="206" t="s">
        <v>381</v>
      </c>
      <c r="AK83" s="207"/>
      <c r="AL83" s="207"/>
      <c r="AM83" s="207"/>
      <c r="AN83" s="207"/>
      <c r="AO83" s="206" t="s">
        <v>381</v>
      </c>
      <c r="AP83" s="207"/>
      <c r="AQ83" s="207"/>
      <c r="AR83" s="207"/>
      <c r="AS83" s="207"/>
      <c r="AT83" s="88">
        <f>570.621/3</f>
        <v>190.20699999999999</v>
      </c>
      <c r="AU83" s="89"/>
      <c r="AV83" s="89"/>
      <c r="AW83" s="89"/>
      <c r="AX83" s="351"/>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9" t="s">
        <v>59</v>
      </c>
      <c r="Z84" s="109"/>
      <c r="AA84" s="110"/>
      <c r="AB84" s="91" t="s">
        <v>377</v>
      </c>
      <c r="AC84" s="92"/>
      <c r="AD84" s="93"/>
      <c r="AE84" s="91" t="s">
        <v>381</v>
      </c>
      <c r="AF84" s="92"/>
      <c r="AG84" s="92"/>
      <c r="AH84" s="92"/>
      <c r="AI84" s="93"/>
      <c r="AJ84" s="91" t="s">
        <v>381</v>
      </c>
      <c r="AK84" s="92"/>
      <c r="AL84" s="92"/>
      <c r="AM84" s="92"/>
      <c r="AN84" s="93"/>
      <c r="AO84" s="91" t="s">
        <v>381</v>
      </c>
      <c r="AP84" s="92"/>
      <c r="AQ84" s="92"/>
      <c r="AR84" s="92"/>
      <c r="AS84" s="93"/>
      <c r="AT84" s="263" t="s">
        <v>412</v>
      </c>
      <c r="AU84" s="92"/>
      <c r="AV84" s="92"/>
      <c r="AW84" s="92"/>
      <c r="AX84" s="264"/>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customHeight="1" x14ac:dyDescent="0.15">
      <c r="A86" s="120"/>
      <c r="B86" s="121"/>
      <c r="C86" s="121"/>
      <c r="D86" s="121"/>
      <c r="E86" s="121"/>
      <c r="F86" s="122"/>
      <c r="G86" s="296" t="s">
        <v>407</v>
      </c>
      <c r="H86" s="296"/>
      <c r="I86" s="296"/>
      <c r="J86" s="296"/>
      <c r="K86" s="296"/>
      <c r="L86" s="296"/>
      <c r="M86" s="296"/>
      <c r="N86" s="296"/>
      <c r="O86" s="296"/>
      <c r="P86" s="296"/>
      <c r="Q86" s="296"/>
      <c r="R86" s="296"/>
      <c r="S86" s="296"/>
      <c r="T86" s="296"/>
      <c r="U86" s="296"/>
      <c r="V86" s="296"/>
      <c r="W86" s="296"/>
      <c r="X86" s="296"/>
      <c r="Y86" s="537" t="s">
        <v>17</v>
      </c>
      <c r="Z86" s="538"/>
      <c r="AA86" s="539"/>
      <c r="AB86" s="114" t="s">
        <v>411</v>
      </c>
      <c r="AC86" s="115"/>
      <c r="AD86" s="116"/>
      <c r="AE86" s="206" t="s">
        <v>381</v>
      </c>
      <c r="AF86" s="207"/>
      <c r="AG86" s="207"/>
      <c r="AH86" s="207"/>
      <c r="AI86" s="207"/>
      <c r="AJ86" s="206" t="s">
        <v>381</v>
      </c>
      <c r="AK86" s="207"/>
      <c r="AL86" s="207"/>
      <c r="AM86" s="207"/>
      <c r="AN86" s="207"/>
      <c r="AO86" s="206" t="s">
        <v>381</v>
      </c>
      <c r="AP86" s="207"/>
      <c r="AQ86" s="207"/>
      <c r="AR86" s="207"/>
      <c r="AS86" s="207"/>
      <c r="AT86" s="88">
        <f>10011.232/2</f>
        <v>5005.616</v>
      </c>
      <c r="AU86" s="89"/>
      <c r="AV86" s="89"/>
      <c r="AW86" s="89"/>
      <c r="AX86" s="351"/>
    </row>
    <row r="87" spans="1:60" ht="47.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9" t="s">
        <v>59</v>
      </c>
      <c r="Z87" s="109"/>
      <c r="AA87" s="110"/>
      <c r="AB87" s="91" t="s">
        <v>60</v>
      </c>
      <c r="AC87" s="92"/>
      <c r="AD87" s="93"/>
      <c r="AE87" s="91" t="s">
        <v>381</v>
      </c>
      <c r="AF87" s="92"/>
      <c r="AG87" s="92"/>
      <c r="AH87" s="92"/>
      <c r="AI87" s="93"/>
      <c r="AJ87" s="91" t="s">
        <v>381</v>
      </c>
      <c r="AK87" s="92"/>
      <c r="AL87" s="92"/>
      <c r="AM87" s="92"/>
      <c r="AN87" s="93"/>
      <c r="AO87" s="91" t="s">
        <v>381</v>
      </c>
      <c r="AP87" s="92"/>
      <c r="AQ87" s="92"/>
      <c r="AR87" s="92"/>
      <c r="AS87" s="93"/>
      <c r="AT87" s="263" t="s">
        <v>414</v>
      </c>
      <c r="AU87" s="92"/>
      <c r="AV87" s="92"/>
      <c r="AW87" s="92"/>
      <c r="AX87" s="264"/>
    </row>
    <row r="88" spans="1:60" ht="32.25"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customHeight="1" x14ac:dyDescent="0.15">
      <c r="A89" s="120"/>
      <c r="B89" s="121"/>
      <c r="C89" s="121"/>
      <c r="D89" s="121"/>
      <c r="E89" s="121"/>
      <c r="F89" s="122"/>
      <c r="G89" s="296" t="s">
        <v>408</v>
      </c>
      <c r="H89" s="296"/>
      <c r="I89" s="296"/>
      <c r="J89" s="296"/>
      <c r="K89" s="296"/>
      <c r="L89" s="296"/>
      <c r="M89" s="296"/>
      <c r="N89" s="296"/>
      <c r="O89" s="296"/>
      <c r="P89" s="296"/>
      <c r="Q89" s="296"/>
      <c r="R89" s="296"/>
      <c r="S89" s="296"/>
      <c r="T89" s="296"/>
      <c r="U89" s="296"/>
      <c r="V89" s="296"/>
      <c r="W89" s="296"/>
      <c r="X89" s="296"/>
      <c r="Y89" s="537" t="s">
        <v>17</v>
      </c>
      <c r="Z89" s="538"/>
      <c r="AA89" s="539"/>
      <c r="AB89" s="114" t="s">
        <v>411</v>
      </c>
      <c r="AC89" s="115"/>
      <c r="AD89" s="116"/>
      <c r="AE89" s="206" t="s">
        <v>381</v>
      </c>
      <c r="AF89" s="207"/>
      <c r="AG89" s="207"/>
      <c r="AH89" s="207"/>
      <c r="AI89" s="207"/>
      <c r="AJ89" s="206" t="s">
        <v>381</v>
      </c>
      <c r="AK89" s="207"/>
      <c r="AL89" s="207"/>
      <c r="AM89" s="207"/>
      <c r="AN89" s="207"/>
      <c r="AO89" s="206" t="s">
        <v>381</v>
      </c>
      <c r="AP89" s="207"/>
      <c r="AQ89" s="207"/>
      <c r="AR89" s="207"/>
      <c r="AS89" s="207"/>
      <c r="AT89" s="88">
        <f>4946.164/7</f>
        <v>706.59485714285711</v>
      </c>
      <c r="AU89" s="89"/>
      <c r="AV89" s="89"/>
      <c r="AW89" s="89"/>
      <c r="AX89" s="351"/>
    </row>
    <row r="90" spans="1:60" ht="47.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9" t="s">
        <v>59</v>
      </c>
      <c r="Z90" s="109"/>
      <c r="AA90" s="110"/>
      <c r="AB90" s="91" t="s">
        <v>60</v>
      </c>
      <c r="AC90" s="92"/>
      <c r="AD90" s="93"/>
      <c r="AE90" s="91" t="s">
        <v>381</v>
      </c>
      <c r="AF90" s="92"/>
      <c r="AG90" s="92"/>
      <c r="AH90" s="92"/>
      <c r="AI90" s="93"/>
      <c r="AJ90" s="91" t="s">
        <v>381</v>
      </c>
      <c r="AK90" s="92"/>
      <c r="AL90" s="92"/>
      <c r="AM90" s="92"/>
      <c r="AN90" s="93"/>
      <c r="AO90" s="91" t="s">
        <v>381</v>
      </c>
      <c r="AP90" s="92"/>
      <c r="AQ90" s="92"/>
      <c r="AR90" s="92"/>
      <c r="AS90" s="93"/>
      <c r="AT90" s="263" t="s">
        <v>413</v>
      </c>
      <c r="AU90" s="92"/>
      <c r="AV90" s="92"/>
      <c r="AW90" s="92"/>
      <c r="AX90" s="264"/>
    </row>
    <row r="91" spans="1:60" ht="32.25"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customHeight="1" x14ac:dyDescent="0.15">
      <c r="A92" s="120"/>
      <c r="B92" s="121"/>
      <c r="C92" s="121"/>
      <c r="D92" s="121"/>
      <c r="E92" s="121"/>
      <c r="F92" s="122"/>
      <c r="G92" s="296" t="s">
        <v>409</v>
      </c>
      <c r="H92" s="296"/>
      <c r="I92" s="296"/>
      <c r="J92" s="296"/>
      <c r="K92" s="296"/>
      <c r="L92" s="296"/>
      <c r="M92" s="296"/>
      <c r="N92" s="296"/>
      <c r="O92" s="296"/>
      <c r="P92" s="296"/>
      <c r="Q92" s="296"/>
      <c r="R92" s="296"/>
      <c r="S92" s="296"/>
      <c r="T92" s="296"/>
      <c r="U92" s="296"/>
      <c r="V92" s="296"/>
      <c r="W92" s="296"/>
      <c r="X92" s="296"/>
      <c r="Y92" s="537" t="s">
        <v>17</v>
      </c>
      <c r="Z92" s="538"/>
      <c r="AA92" s="539"/>
      <c r="AB92" s="114" t="s">
        <v>411</v>
      </c>
      <c r="AC92" s="115"/>
      <c r="AD92" s="116"/>
      <c r="AE92" s="206" t="s">
        <v>381</v>
      </c>
      <c r="AF92" s="207"/>
      <c r="AG92" s="207"/>
      <c r="AH92" s="207"/>
      <c r="AI92" s="207"/>
      <c r="AJ92" s="206" t="s">
        <v>381</v>
      </c>
      <c r="AK92" s="207"/>
      <c r="AL92" s="207"/>
      <c r="AM92" s="207"/>
      <c r="AN92" s="207"/>
      <c r="AO92" s="206" t="s">
        <v>381</v>
      </c>
      <c r="AP92" s="207"/>
      <c r="AQ92" s="207"/>
      <c r="AR92" s="207"/>
      <c r="AS92" s="207"/>
      <c r="AT92" s="88">
        <f>1489.581/2</f>
        <v>744.79049999999995</v>
      </c>
      <c r="AU92" s="89"/>
      <c r="AV92" s="89"/>
      <c r="AW92" s="89"/>
      <c r="AX92" s="351"/>
    </row>
    <row r="93" spans="1:60" ht="47.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297"/>
      <c r="Y93" s="199" t="s">
        <v>59</v>
      </c>
      <c r="Z93" s="109"/>
      <c r="AA93" s="110"/>
      <c r="AB93" s="91" t="s">
        <v>60</v>
      </c>
      <c r="AC93" s="92"/>
      <c r="AD93" s="93"/>
      <c r="AE93" s="91" t="s">
        <v>381</v>
      </c>
      <c r="AF93" s="92"/>
      <c r="AG93" s="92"/>
      <c r="AH93" s="92"/>
      <c r="AI93" s="93"/>
      <c r="AJ93" s="91" t="s">
        <v>381</v>
      </c>
      <c r="AK93" s="92"/>
      <c r="AL93" s="92"/>
      <c r="AM93" s="92"/>
      <c r="AN93" s="93"/>
      <c r="AO93" s="91" t="s">
        <v>381</v>
      </c>
      <c r="AP93" s="92"/>
      <c r="AQ93" s="92"/>
      <c r="AR93" s="92"/>
      <c r="AS93" s="93"/>
      <c r="AT93" s="263" t="s">
        <v>415</v>
      </c>
      <c r="AU93" s="92"/>
      <c r="AV93" s="92"/>
      <c r="AW93" s="92"/>
      <c r="AX93" s="264"/>
    </row>
    <row r="94" spans="1:60" ht="32.25" customHeight="1" x14ac:dyDescent="0.15">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customHeight="1" x14ac:dyDescent="0.15">
      <c r="A95" s="120"/>
      <c r="B95" s="121"/>
      <c r="C95" s="121"/>
      <c r="D95" s="121"/>
      <c r="E95" s="121"/>
      <c r="F95" s="122"/>
      <c r="G95" s="296" t="s">
        <v>410</v>
      </c>
      <c r="H95" s="296"/>
      <c r="I95" s="296"/>
      <c r="J95" s="296"/>
      <c r="K95" s="296"/>
      <c r="L95" s="296"/>
      <c r="M95" s="296"/>
      <c r="N95" s="296"/>
      <c r="O95" s="296"/>
      <c r="P95" s="296"/>
      <c r="Q95" s="296"/>
      <c r="R95" s="296"/>
      <c r="S95" s="296"/>
      <c r="T95" s="296"/>
      <c r="U95" s="296"/>
      <c r="V95" s="296"/>
      <c r="W95" s="296"/>
      <c r="X95" s="296"/>
      <c r="Y95" s="537" t="s">
        <v>17</v>
      </c>
      <c r="Z95" s="538"/>
      <c r="AA95" s="539"/>
      <c r="AB95" s="114" t="s">
        <v>411</v>
      </c>
      <c r="AC95" s="115"/>
      <c r="AD95" s="116"/>
      <c r="AE95" s="206" t="s">
        <v>381</v>
      </c>
      <c r="AF95" s="207"/>
      <c r="AG95" s="207"/>
      <c r="AH95" s="207"/>
      <c r="AI95" s="207"/>
      <c r="AJ95" s="206" t="s">
        <v>381</v>
      </c>
      <c r="AK95" s="207"/>
      <c r="AL95" s="207"/>
      <c r="AM95" s="207"/>
      <c r="AN95" s="207"/>
      <c r="AO95" s="206" t="s">
        <v>381</v>
      </c>
      <c r="AP95" s="207"/>
      <c r="AQ95" s="207"/>
      <c r="AR95" s="207"/>
      <c r="AS95" s="207"/>
      <c r="AT95" s="88">
        <f>212/14</f>
        <v>15.142857142857142</v>
      </c>
      <c r="AU95" s="89"/>
      <c r="AV95" s="89"/>
      <c r="AW95" s="89"/>
      <c r="AX95" s="351"/>
    </row>
    <row r="96" spans="1:60" ht="47.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9" t="s">
        <v>59</v>
      </c>
      <c r="Z96" s="109"/>
      <c r="AA96" s="110"/>
      <c r="AB96" s="91" t="s">
        <v>60</v>
      </c>
      <c r="AC96" s="92"/>
      <c r="AD96" s="93"/>
      <c r="AE96" s="91" t="s">
        <v>381</v>
      </c>
      <c r="AF96" s="92"/>
      <c r="AG96" s="92"/>
      <c r="AH96" s="92"/>
      <c r="AI96" s="93"/>
      <c r="AJ96" s="91" t="s">
        <v>381</v>
      </c>
      <c r="AK96" s="92"/>
      <c r="AL96" s="92"/>
      <c r="AM96" s="92"/>
      <c r="AN96" s="93"/>
      <c r="AO96" s="91" t="s">
        <v>381</v>
      </c>
      <c r="AP96" s="92"/>
      <c r="AQ96" s="92"/>
      <c r="AR96" s="92"/>
      <c r="AS96" s="93"/>
      <c r="AT96" s="263" t="s">
        <v>416</v>
      </c>
      <c r="AU96" s="92"/>
      <c r="AV96" s="92"/>
      <c r="AW96" s="92"/>
      <c r="AX96" s="264"/>
    </row>
    <row r="97" spans="1:50" ht="23.1" customHeight="1" x14ac:dyDescent="0.15">
      <c r="A97" s="601" t="s">
        <v>77</v>
      </c>
      <c r="B97" s="602"/>
      <c r="C97" s="630" t="s">
        <v>19</v>
      </c>
      <c r="D97" s="523"/>
      <c r="E97" s="523"/>
      <c r="F97" s="523"/>
      <c r="G97" s="523"/>
      <c r="H97" s="523"/>
      <c r="I97" s="523"/>
      <c r="J97" s="523"/>
      <c r="K97" s="631"/>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33" customHeight="1" x14ac:dyDescent="0.15">
      <c r="A98" s="603"/>
      <c r="B98" s="604"/>
      <c r="C98" s="534" t="s">
        <v>434</v>
      </c>
      <c r="D98" s="535"/>
      <c r="E98" s="535"/>
      <c r="F98" s="535"/>
      <c r="G98" s="535"/>
      <c r="H98" s="535"/>
      <c r="I98" s="535"/>
      <c r="J98" s="535"/>
      <c r="K98" s="536"/>
      <c r="L98" s="175">
        <v>17230</v>
      </c>
      <c r="M98" s="176"/>
      <c r="N98" s="176"/>
      <c r="O98" s="176"/>
      <c r="P98" s="176"/>
      <c r="Q98" s="177"/>
      <c r="R98" s="175">
        <v>0</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3"/>
      <c r="B99" s="604"/>
      <c r="C99" s="598"/>
      <c r="D99" s="599"/>
      <c r="E99" s="599"/>
      <c r="F99" s="599"/>
      <c r="G99" s="599"/>
      <c r="H99" s="599"/>
      <c r="I99" s="599"/>
      <c r="J99" s="599"/>
      <c r="K99" s="600"/>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3"/>
      <c r="B100" s="604"/>
      <c r="C100" s="598"/>
      <c r="D100" s="599"/>
      <c r="E100" s="599"/>
      <c r="F100" s="599"/>
      <c r="G100" s="599"/>
      <c r="H100" s="599"/>
      <c r="I100" s="599"/>
      <c r="J100" s="599"/>
      <c r="K100" s="600"/>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3"/>
      <c r="B101" s="604"/>
      <c r="C101" s="598"/>
      <c r="D101" s="599"/>
      <c r="E101" s="599"/>
      <c r="F101" s="599"/>
      <c r="G101" s="599"/>
      <c r="H101" s="599"/>
      <c r="I101" s="599"/>
      <c r="J101" s="599"/>
      <c r="K101" s="60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3"/>
      <c r="B102" s="604"/>
      <c r="C102" s="598"/>
      <c r="D102" s="599"/>
      <c r="E102" s="599"/>
      <c r="F102" s="599"/>
      <c r="G102" s="599"/>
      <c r="H102" s="599"/>
      <c r="I102" s="599"/>
      <c r="J102" s="599"/>
      <c r="K102" s="60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5"/>
      <c r="B104" s="606"/>
      <c r="C104" s="592" t="s">
        <v>22</v>
      </c>
      <c r="D104" s="593"/>
      <c r="E104" s="593"/>
      <c r="F104" s="593"/>
      <c r="G104" s="593"/>
      <c r="H104" s="593"/>
      <c r="I104" s="593"/>
      <c r="J104" s="593"/>
      <c r="K104" s="594"/>
      <c r="L104" s="595">
        <f>SUM(L98:Q103)</f>
        <v>17230</v>
      </c>
      <c r="M104" s="596"/>
      <c r="N104" s="596"/>
      <c r="O104" s="596"/>
      <c r="P104" s="596"/>
      <c r="Q104" s="597"/>
      <c r="R104" s="595">
        <f>SUM(R98:W103)</f>
        <v>0</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1.5" customHeight="1" x14ac:dyDescent="0.15">
      <c r="A108" s="641" t="s">
        <v>311</v>
      </c>
      <c r="B108" s="642"/>
      <c r="C108" s="470" t="s">
        <v>312</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4" t="s">
        <v>379</v>
      </c>
      <c r="AE108" s="345"/>
      <c r="AF108" s="345"/>
      <c r="AG108" s="340" t="s">
        <v>417</v>
      </c>
      <c r="AH108" s="341"/>
      <c r="AI108" s="341"/>
      <c r="AJ108" s="341"/>
      <c r="AK108" s="341"/>
      <c r="AL108" s="341"/>
      <c r="AM108" s="341"/>
      <c r="AN108" s="341"/>
      <c r="AO108" s="341"/>
      <c r="AP108" s="341"/>
      <c r="AQ108" s="341"/>
      <c r="AR108" s="341"/>
      <c r="AS108" s="341"/>
      <c r="AT108" s="341"/>
      <c r="AU108" s="341"/>
      <c r="AV108" s="341"/>
      <c r="AW108" s="341"/>
      <c r="AX108" s="342"/>
    </row>
    <row r="109" spans="1:50" ht="29.25" customHeight="1" x14ac:dyDescent="0.15">
      <c r="A109" s="643"/>
      <c r="B109" s="644"/>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1"/>
      <c r="AD109" s="294" t="s">
        <v>379</v>
      </c>
      <c r="AE109" s="295"/>
      <c r="AF109" s="295"/>
      <c r="AG109" s="274" t="s">
        <v>418</v>
      </c>
      <c r="AH109" s="250"/>
      <c r="AI109" s="250"/>
      <c r="AJ109" s="250"/>
      <c r="AK109" s="250"/>
      <c r="AL109" s="250"/>
      <c r="AM109" s="250"/>
      <c r="AN109" s="250"/>
      <c r="AO109" s="250"/>
      <c r="AP109" s="250"/>
      <c r="AQ109" s="250"/>
      <c r="AR109" s="250"/>
      <c r="AS109" s="250"/>
      <c r="AT109" s="250"/>
      <c r="AU109" s="250"/>
      <c r="AV109" s="250"/>
      <c r="AW109" s="250"/>
      <c r="AX109" s="275"/>
    </row>
    <row r="110" spans="1:50" ht="30" customHeight="1" x14ac:dyDescent="0.15">
      <c r="A110" s="645"/>
      <c r="B110" s="646"/>
      <c r="C110" s="547" t="s">
        <v>313</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4" t="s">
        <v>379</v>
      </c>
      <c r="AE110" s="325"/>
      <c r="AF110" s="325"/>
      <c r="AG110" s="319" t="s">
        <v>419</v>
      </c>
      <c r="AH110" s="238"/>
      <c r="AI110" s="238"/>
      <c r="AJ110" s="238"/>
      <c r="AK110" s="238"/>
      <c r="AL110" s="238"/>
      <c r="AM110" s="238"/>
      <c r="AN110" s="238"/>
      <c r="AO110" s="238"/>
      <c r="AP110" s="238"/>
      <c r="AQ110" s="238"/>
      <c r="AR110" s="238"/>
      <c r="AS110" s="238"/>
      <c r="AT110" s="238"/>
      <c r="AU110" s="238"/>
      <c r="AV110" s="238"/>
      <c r="AW110" s="238"/>
      <c r="AX110" s="320"/>
    </row>
    <row r="111" spans="1:50" ht="19.350000000000001" customHeight="1" x14ac:dyDescent="0.15">
      <c r="A111" s="254" t="s">
        <v>46</v>
      </c>
      <c r="B111" s="255"/>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8" t="s">
        <v>420</v>
      </c>
      <c r="AE111" s="269"/>
      <c r="AF111" s="269"/>
      <c r="AG111" s="271" t="s">
        <v>421</v>
      </c>
      <c r="AH111" s="272"/>
      <c r="AI111" s="272"/>
      <c r="AJ111" s="272"/>
      <c r="AK111" s="272"/>
      <c r="AL111" s="272"/>
      <c r="AM111" s="272"/>
      <c r="AN111" s="272"/>
      <c r="AO111" s="272"/>
      <c r="AP111" s="272"/>
      <c r="AQ111" s="272"/>
      <c r="AR111" s="272"/>
      <c r="AS111" s="272"/>
      <c r="AT111" s="272"/>
      <c r="AU111" s="272"/>
      <c r="AV111" s="272"/>
      <c r="AW111" s="272"/>
      <c r="AX111" s="273"/>
    </row>
    <row r="112" spans="1:50" ht="33.75"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379</v>
      </c>
      <c r="AE112" s="295"/>
      <c r="AF112" s="295"/>
      <c r="AG112" s="274" t="s">
        <v>422</v>
      </c>
      <c r="AH112" s="250"/>
      <c r="AI112" s="250"/>
      <c r="AJ112" s="250"/>
      <c r="AK112" s="250"/>
      <c r="AL112" s="250"/>
      <c r="AM112" s="250"/>
      <c r="AN112" s="250"/>
      <c r="AO112" s="250"/>
      <c r="AP112" s="250"/>
      <c r="AQ112" s="250"/>
      <c r="AR112" s="250"/>
      <c r="AS112" s="250"/>
      <c r="AT112" s="250"/>
      <c r="AU112" s="250"/>
      <c r="AV112" s="250"/>
      <c r="AW112" s="250"/>
      <c r="AX112" s="275"/>
    </row>
    <row r="113" spans="1:64" ht="19.350000000000001" customHeight="1" x14ac:dyDescent="0.15">
      <c r="A113" s="256"/>
      <c r="B113" s="257"/>
      <c r="C113" s="444" t="s">
        <v>314</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420</v>
      </c>
      <c r="AE113" s="295"/>
      <c r="AF113" s="295"/>
      <c r="AG113" s="334" t="s">
        <v>387</v>
      </c>
      <c r="AH113" s="250"/>
      <c r="AI113" s="250"/>
      <c r="AJ113" s="250"/>
      <c r="AK113" s="250"/>
      <c r="AL113" s="250"/>
      <c r="AM113" s="250"/>
      <c r="AN113" s="250"/>
      <c r="AO113" s="250"/>
      <c r="AP113" s="250"/>
      <c r="AQ113" s="250"/>
      <c r="AR113" s="250"/>
      <c r="AS113" s="250"/>
      <c r="AT113" s="250"/>
      <c r="AU113" s="250"/>
      <c r="AV113" s="250"/>
      <c r="AW113" s="250"/>
      <c r="AX113" s="275"/>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420</v>
      </c>
      <c r="AE114" s="295"/>
      <c r="AF114" s="295"/>
      <c r="AG114" s="334" t="s">
        <v>421</v>
      </c>
      <c r="AH114" s="250"/>
      <c r="AI114" s="250"/>
      <c r="AJ114" s="250"/>
      <c r="AK114" s="250"/>
      <c r="AL114" s="250"/>
      <c r="AM114" s="250"/>
      <c r="AN114" s="250"/>
      <c r="AO114" s="250"/>
      <c r="AP114" s="250"/>
      <c r="AQ114" s="250"/>
      <c r="AR114" s="250"/>
      <c r="AS114" s="250"/>
      <c r="AT114" s="250"/>
      <c r="AU114" s="250"/>
      <c r="AV114" s="250"/>
      <c r="AW114" s="250"/>
      <c r="AX114" s="275"/>
    </row>
    <row r="115" spans="1:64" ht="50.25"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9"/>
      <c r="AD115" s="343" t="s">
        <v>424</v>
      </c>
      <c r="AE115" s="295"/>
      <c r="AF115" s="295"/>
      <c r="AG115" s="274" t="s">
        <v>423</v>
      </c>
      <c r="AH115" s="250"/>
      <c r="AI115" s="250"/>
      <c r="AJ115" s="250"/>
      <c r="AK115" s="250"/>
      <c r="AL115" s="250"/>
      <c r="AM115" s="250"/>
      <c r="AN115" s="250"/>
      <c r="AO115" s="250"/>
      <c r="AP115" s="250"/>
      <c r="AQ115" s="250"/>
      <c r="AR115" s="250"/>
      <c r="AS115" s="250"/>
      <c r="AT115" s="250"/>
      <c r="AU115" s="250"/>
      <c r="AV115" s="250"/>
      <c r="AW115" s="250"/>
      <c r="AX115" s="275"/>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9"/>
      <c r="AD116" s="252" t="s">
        <v>420</v>
      </c>
      <c r="AE116" s="253"/>
      <c r="AF116" s="253"/>
      <c r="AG116" s="584" t="s">
        <v>387</v>
      </c>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379</v>
      </c>
      <c r="AE117" s="325"/>
      <c r="AF117" s="329"/>
      <c r="AG117" s="336" t="s">
        <v>425</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8" t="s">
        <v>420</v>
      </c>
      <c r="AE118" s="269"/>
      <c r="AF118" s="270"/>
      <c r="AG118" s="271" t="s">
        <v>387</v>
      </c>
      <c r="AH118" s="272"/>
      <c r="AI118" s="272"/>
      <c r="AJ118" s="272"/>
      <c r="AK118" s="272"/>
      <c r="AL118" s="272"/>
      <c r="AM118" s="272"/>
      <c r="AN118" s="272"/>
      <c r="AO118" s="272"/>
      <c r="AP118" s="272"/>
      <c r="AQ118" s="272"/>
      <c r="AR118" s="272"/>
      <c r="AS118" s="272"/>
      <c r="AT118" s="272"/>
      <c r="AU118" s="272"/>
      <c r="AV118" s="272"/>
      <c r="AW118" s="272"/>
      <c r="AX118" s="273"/>
    </row>
    <row r="119" spans="1:64" ht="46.5" customHeight="1" x14ac:dyDescent="0.15">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6" t="s">
        <v>420</v>
      </c>
      <c r="AE119" s="347"/>
      <c r="AF119" s="347"/>
      <c r="AG119" s="274" t="s">
        <v>426</v>
      </c>
      <c r="AH119" s="250"/>
      <c r="AI119" s="250"/>
      <c r="AJ119" s="250"/>
      <c r="AK119" s="250"/>
      <c r="AL119" s="250"/>
      <c r="AM119" s="250"/>
      <c r="AN119" s="250"/>
      <c r="AO119" s="250"/>
      <c r="AP119" s="250"/>
      <c r="AQ119" s="250"/>
      <c r="AR119" s="250"/>
      <c r="AS119" s="250"/>
      <c r="AT119" s="250"/>
      <c r="AU119" s="250"/>
      <c r="AV119" s="250"/>
      <c r="AW119" s="250"/>
      <c r="AX119" s="275"/>
    </row>
    <row r="120" spans="1:64" ht="18"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420</v>
      </c>
      <c r="AE120" s="295"/>
      <c r="AF120" s="295"/>
      <c r="AG120" s="334" t="s">
        <v>387</v>
      </c>
      <c r="AH120" s="250"/>
      <c r="AI120" s="250"/>
      <c r="AJ120" s="250"/>
      <c r="AK120" s="250"/>
      <c r="AL120" s="250"/>
      <c r="AM120" s="250"/>
      <c r="AN120" s="250"/>
      <c r="AO120" s="250"/>
      <c r="AP120" s="250"/>
      <c r="AQ120" s="250"/>
      <c r="AR120" s="250"/>
      <c r="AS120" s="250"/>
      <c r="AT120" s="250"/>
      <c r="AU120" s="250"/>
      <c r="AV120" s="250"/>
      <c r="AW120" s="250"/>
      <c r="AX120" s="275"/>
    </row>
    <row r="121" spans="1:64" ht="18"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420</v>
      </c>
      <c r="AE121" s="295"/>
      <c r="AF121" s="295"/>
      <c r="AG121" s="335" t="s">
        <v>387</v>
      </c>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x14ac:dyDescent="0.15">
      <c r="A122" s="240" t="s">
        <v>80</v>
      </c>
      <c r="B122" s="241"/>
      <c r="C122" s="475" t="s">
        <v>315</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8" t="s">
        <v>420</v>
      </c>
      <c r="AE122" s="269"/>
      <c r="AF122" s="269"/>
      <c r="AG122" s="315" t="s">
        <v>387</v>
      </c>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x14ac:dyDescent="0.15">
      <c r="A123" s="242"/>
      <c r="B123" s="243"/>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x14ac:dyDescent="0.15">
      <c r="A124" s="242"/>
      <c r="B124" s="243"/>
      <c r="C124" s="276" t="s">
        <v>387</v>
      </c>
      <c r="D124" s="277"/>
      <c r="E124" s="277"/>
      <c r="F124" s="277"/>
      <c r="G124" s="277"/>
      <c r="H124" s="277"/>
      <c r="I124" s="277"/>
      <c r="J124" s="277"/>
      <c r="K124" s="277"/>
      <c r="L124" s="277"/>
      <c r="M124" s="277"/>
      <c r="N124" s="277"/>
      <c r="O124" s="278"/>
      <c r="P124" s="285" t="s">
        <v>387</v>
      </c>
      <c r="Q124" s="285"/>
      <c r="R124" s="285"/>
      <c r="S124" s="286"/>
      <c r="T124" s="249" t="s">
        <v>387</v>
      </c>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x14ac:dyDescent="0.15">
      <c r="A125" s="244"/>
      <c r="B125" s="245"/>
      <c r="C125" s="279" t="s">
        <v>387</v>
      </c>
      <c r="D125" s="280"/>
      <c r="E125" s="280"/>
      <c r="F125" s="280"/>
      <c r="G125" s="280"/>
      <c r="H125" s="280"/>
      <c r="I125" s="280"/>
      <c r="J125" s="280"/>
      <c r="K125" s="280"/>
      <c r="L125" s="280"/>
      <c r="M125" s="280"/>
      <c r="N125" s="280"/>
      <c r="O125" s="281"/>
      <c r="P125" s="287" t="s">
        <v>387</v>
      </c>
      <c r="Q125" s="287"/>
      <c r="R125" s="287"/>
      <c r="S125" s="288"/>
      <c r="T125" s="555" t="s">
        <v>427</v>
      </c>
      <c r="U125" s="337"/>
      <c r="V125" s="337"/>
      <c r="W125" s="337"/>
      <c r="X125" s="337"/>
      <c r="Y125" s="337"/>
      <c r="Z125" s="337"/>
      <c r="AA125" s="337"/>
      <c r="AB125" s="337"/>
      <c r="AC125" s="337"/>
      <c r="AD125" s="337"/>
      <c r="AE125" s="337"/>
      <c r="AF125" s="556"/>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x14ac:dyDescent="0.15">
      <c r="A126" s="254" t="s">
        <v>58</v>
      </c>
      <c r="B126" s="387"/>
      <c r="C126" s="377" t="s">
        <v>64</v>
      </c>
      <c r="D126" s="425"/>
      <c r="E126" s="425"/>
      <c r="F126" s="426"/>
      <c r="G126" s="381" t="s">
        <v>429</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79" t="s">
        <v>68</v>
      </c>
      <c r="D127" s="580"/>
      <c r="E127" s="580"/>
      <c r="F127" s="581"/>
      <c r="G127" s="582" t="s">
        <v>428</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81" customHeight="1" thickBot="1" x14ac:dyDescent="0.2">
      <c r="A129" s="424" t="s">
        <v>438</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90.75" customHeight="1" thickBot="1" x14ac:dyDescent="0.2">
      <c r="A131" s="384" t="s">
        <v>439</v>
      </c>
      <c r="B131" s="385"/>
      <c r="C131" s="385"/>
      <c r="D131" s="385"/>
      <c r="E131" s="386"/>
      <c r="F131" s="417" t="s">
        <v>437</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85.5" customHeight="1" thickBot="1" x14ac:dyDescent="0.2">
      <c r="A133" s="551" t="s">
        <v>440</v>
      </c>
      <c r="B133" s="552"/>
      <c r="C133" s="552"/>
      <c r="D133" s="552"/>
      <c r="E133" s="553"/>
      <c r="F133" s="420" t="s">
        <v>436</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78" customHeight="1" thickBot="1" x14ac:dyDescent="0.2">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7" t="s">
        <v>224</v>
      </c>
      <c r="B137" s="312"/>
      <c r="C137" s="312"/>
      <c r="D137" s="312"/>
      <c r="E137" s="312"/>
      <c r="F137" s="312"/>
      <c r="G137" s="542" t="s">
        <v>382</v>
      </c>
      <c r="H137" s="543"/>
      <c r="I137" s="543"/>
      <c r="J137" s="543"/>
      <c r="K137" s="543"/>
      <c r="L137" s="543"/>
      <c r="M137" s="543"/>
      <c r="N137" s="543"/>
      <c r="O137" s="543"/>
      <c r="P137" s="544"/>
      <c r="Q137" s="312" t="s">
        <v>225</v>
      </c>
      <c r="R137" s="312"/>
      <c r="S137" s="312"/>
      <c r="T137" s="312"/>
      <c r="U137" s="312"/>
      <c r="V137" s="312"/>
      <c r="W137" s="554" t="s">
        <v>381</v>
      </c>
      <c r="X137" s="543"/>
      <c r="Y137" s="543"/>
      <c r="Z137" s="543"/>
      <c r="AA137" s="543"/>
      <c r="AB137" s="543"/>
      <c r="AC137" s="543"/>
      <c r="AD137" s="543"/>
      <c r="AE137" s="543"/>
      <c r="AF137" s="544"/>
      <c r="AG137" s="312" t="s">
        <v>226</v>
      </c>
      <c r="AH137" s="312"/>
      <c r="AI137" s="312"/>
      <c r="AJ137" s="312"/>
      <c r="AK137" s="312"/>
      <c r="AL137" s="312"/>
      <c r="AM137" s="514" t="s">
        <v>381</v>
      </c>
      <c r="AN137" s="515"/>
      <c r="AO137" s="515"/>
      <c r="AP137" s="515"/>
      <c r="AQ137" s="515"/>
      <c r="AR137" s="515"/>
      <c r="AS137" s="515"/>
      <c r="AT137" s="515"/>
      <c r="AU137" s="515"/>
      <c r="AV137" s="516"/>
      <c r="AW137" s="12"/>
      <c r="AX137" s="13"/>
    </row>
    <row r="138" spans="1:50" ht="19.899999999999999" customHeight="1" thickBot="1" x14ac:dyDescent="0.2">
      <c r="A138" s="518" t="s">
        <v>227</v>
      </c>
      <c r="B138" s="423"/>
      <c r="C138" s="423"/>
      <c r="D138" s="423"/>
      <c r="E138" s="423"/>
      <c r="F138" s="423"/>
      <c r="G138" s="309" t="s">
        <v>433</v>
      </c>
      <c r="H138" s="310"/>
      <c r="I138" s="310"/>
      <c r="J138" s="310"/>
      <c r="K138" s="310"/>
      <c r="L138" s="310"/>
      <c r="M138" s="310"/>
      <c r="N138" s="310"/>
      <c r="O138" s="310"/>
      <c r="P138" s="311"/>
      <c r="Q138" s="423" t="s">
        <v>228</v>
      </c>
      <c r="R138" s="423"/>
      <c r="S138" s="423"/>
      <c r="T138" s="423"/>
      <c r="U138" s="423"/>
      <c r="V138" s="423"/>
      <c r="W138" s="309" t="s">
        <v>386</v>
      </c>
      <c r="X138" s="310"/>
      <c r="Y138" s="310"/>
      <c r="Z138" s="310"/>
      <c r="AA138" s="310"/>
      <c r="AB138" s="310"/>
      <c r="AC138" s="310"/>
      <c r="AD138" s="310"/>
      <c r="AE138" s="310"/>
      <c r="AF138" s="311"/>
      <c r="AG138" s="313"/>
      <c r="AH138" s="314"/>
      <c r="AI138" s="314"/>
      <c r="AJ138" s="314"/>
      <c r="AK138" s="314"/>
      <c r="AL138" s="314"/>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9.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363</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376</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3"/>
    </row>
    <row r="180" spans="1:50" ht="24.75" customHeight="1" x14ac:dyDescent="0.15">
      <c r="A180" s="364"/>
      <c r="B180" s="365"/>
      <c r="C180" s="365"/>
      <c r="D180" s="365"/>
      <c r="E180" s="365"/>
      <c r="F180" s="366"/>
      <c r="G180" s="355"/>
      <c r="H180" s="356"/>
      <c r="I180" s="356"/>
      <c r="J180" s="356"/>
      <c r="K180" s="357"/>
      <c r="L180" s="358"/>
      <c r="M180" s="359"/>
      <c r="N180" s="359"/>
      <c r="O180" s="359"/>
      <c r="P180" s="359"/>
      <c r="Q180" s="359"/>
      <c r="R180" s="359"/>
      <c r="S180" s="359"/>
      <c r="T180" s="359"/>
      <c r="U180" s="359"/>
      <c r="V180" s="359"/>
      <c r="W180" s="359"/>
      <c r="X180" s="360"/>
      <c r="Y180" s="390"/>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4"/>
    </row>
    <row r="181" spans="1:50" ht="24.75" customHeight="1" x14ac:dyDescent="0.15">
      <c r="A181" s="364"/>
      <c r="B181" s="365"/>
      <c r="C181" s="365"/>
      <c r="D181" s="365"/>
      <c r="E181" s="365"/>
      <c r="F181" s="366"/>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7"/>
    </row>
    <row r="182" spans="1:50" ht="24.75" customHeight="1" x14ac:dyDescent="0.15">
      <c r="A182" s="364"/>
      <c r="B182" s="365"/>
      <c r="C182" s="365"/>
      <c r="D182" s="365"/>
      <c r="E182" s="365"/>
      <c r="F182" s="366"/>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7"/>
    </row>
    <row r="183" spans="1:50" ht="24.75" customHeight="1" x14ac:dyDescent="0.15">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7"/>
    </row>
    <row r="184" spans="1:50" ht="24.75"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7"/>
    </row>
    <row r="185" spans="1:50" ht="24.75"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7"/>
    </row>
    <row r="186" spans="1:50" ht="24.75"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7"/>
    </row>
    <row r="187" spans="1:50" ht="24.7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7"/>
    </row>
    <row r="188" spans="1:50" ht="24.75"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7"/>
    </row>
    <row r="189" spans="1:50" ht="24.75" hidden="1"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7"/>
    </row>
    <row r="190" spans="1:50" ht="24.75" customHeight="1" thickBot="1" x14ac:dyDescent="0.2">
      <c r="A190" s="364"/>
      <c r="B190" s="365"/>
      <c r="C190" s="365"/>
      <c r="D190" s="365"/>
      <c r="E190" s="365"/>
      <c r="F190" s="366"/>
      <c r="G190" s="558" t="s">
        <v>22</v>
      </c>
      <c r="H190" s="559"/>
      <c r="I190" s="559"/>
      <c r="J190" s="559"/>
      <c r="K190" s="559"/>
      <c r="L190" s="560"/>
      <c r="M190" s="146"/>
      <c r="N190" s="146"/>
      <c r="O190" s="146"/>
      <c r="P190" s="146"/>
      <c r="Q190" s="146"/>
      <c r="R190" s="146"/>
      <c r="S190" s="146"/>
      <c r="T190" s="146"/>
      <c r="U190" s="146"/>
      <c r="V190" s="146"/>
      <c r="W190" s="146"/>
      <c r="X190" s="147"/>
      <c r="Y190" s="561">
        <f>SUM(Y180:AB189)</f>
        <v>0</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customHeight="1" x14ac:dyDescent="0.15">
      <c r="A191" s="364"/>
      <c r="B191" s="365"/>
      <c r="C191" s="365"/>
      <c r="D191" s="365"/>
      <c r="E191" s="365"/>
      <c r="F191" s="366"/>
      <c r="G191" s="370" t="s">
        <v>364</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358</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3"/>
    </row>
    <row r="193" spans="1:50" ht="24.75" customHeight="1" x14ac:dyDescent="0.15">
      <c r="A193" s="364"/>
      <c r="B193" s="365"/>
      <c r="C193" s="365"/>
      <c r="D193" s="365"/>
      <c r="E193" s="365"/>
      <c r="F193" s="366"/>
      <c r="G193" s="355"/>
      <c r="H193" s="356"/>
      <c r="I193" s="356"/>
      <c r="J193" s="356"/>
      <c r="K193" s="357"/>
      <c r="L193" s="358"/>
      <c r="M193" s="359"/>
      <c r="N193" s="359"/>
      <c r="O193" s="359"/>
      <c r="P193" s="359"/>
      <c r="Q193" s="359"/>
      <c r="R193" s="359"/>
      <c r="S193" s="359"/>
      <c r="T193" s="359"/>
      <c r="U193" s="359"/>
      <c r="V193" s="359"/>
      <c r="W193" s="359"/>
      <c r="X193" s="360"/>
      <c r="Y193" s="390"/>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4"/>
    </row>
    <row r="194" spans="1:50" ht="24.75" customHeight="1" x14ac:dyDescent="0.15">
      <c r="A194" s="364"/>
      <c r="B194" s="365"/>
      <c r="C194" s="365"/>
      <c r="D194" s="365"/>
      <c r="E194" s="365"/>
      <c r="F194" s="366"/>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7"/>
    </row>
    <row r="195" spans="1:50" ht="24.75" customHeight="1" x14ac:dyDescent="0.15">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7"/>
    </row>
    <row r="196" spans="1:50" ht="24.75" customHeight="1" x14ac:dyDescent="0.15">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7"/>
    </row>
    <row r="197" spans="1:50" ht="24.75" customHeight="1" x14ac:dyDescent="0.15">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7"/>
    </row>
    <row r="198" spans="1:50" ht="24.7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7"/>
    </row>
    <row r="199" spans="1:50" ht="24.75"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7"/>
    </row>
    <row r="200" spans="1:50" ht="24.75"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7"/>
    </row>
    <row r="201" spans="1:50" ht="24.75"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7"/>
    </row>
    <row r="202" spans="1:50" ht="24.75" hidden="1"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7"/>
    </row>
    <row r="203" spans="1:50" ht="24.75" customHeight="1" thickBot="1" x14ac:dyDescent="0.2">
      <c r="A203" s="364"/>
      <c r="B203" s="365"/>
      <c r="C203" s="365"/>
      <c r="D203" s="365"/>
      <c r="E203" s="365"/>
      <c r="F203" s="366"/>
      <c r="G203" s="558" t="s">
        <v>22</v>
      </c>
      <c r="H203" s="559"/>
      <c r="I203" s="559"/>
      <c r="J203" s="559"/>
      <c r="K203" s="559"/>
      <c r="L203" s="560"/>
      <c r="M203" s="146"/>
      <c r="N203" s="146"/>
      <c r="O203" s="146"/>
      <c r="P203" s="146"/>
      <c r="Q203" s="146"/>
      <c r="R203" s="146"/>
      <c r="S203" s="146"/>
      <c r="T203" s="146"/>
      <c r="U203" s="146"/>
      <c r="V203" s="146"/>
      <c r="W203" s="146"/>
      <c r="X203" s="147"/>
      <c r="Y203" s="561">
        <f>SUM(Y193:AB202)</f>
        <v>0</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customHeight="1" x14ac:dyDescent="0.15">
      <c r="A204" s="364"/>
      <c r="B204" s="365"/>
      <c r="C204" s="365"/>
      <c r="D204" s="365"/>
      <c r="E204" s="365"/>
      <c r="F204" s="366"/>
      <c r="G204" s="370" t="s">
        <v>359</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360</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3"/>
    </row>
    <row r="206" spans="1:50" ht="24.75" customHeight="1" x14ac:dyDescent="0.15">
      <c r="A206" s="364"/>
      <c r="B206" s="365"/>
      <c r="C206" s="365"/>
      <c r="D206" s="365"/>
      <c r="E206" s="365"/>
      <c r="F206" s="366"/>
      <c r="G206" s="355"/>
      <c r="H206" s="356"/>
      <c r="I206" s="356"/>
      <c r="J206" s="356"/>
      <c r="K206" s="357"/>
      <c r="L206" s="358"/>
      <c r="M206" s="359"/>
      <c r="N206" s="359"/>
      <c r="O206" s="359"/>
      <c r="P206" s="359"/>
      <c r="Q206" s="359"/>
      <c r="R206" s="359"/>
      <c r="S206" s="359"/>
      <c r="T206" s="359"/>
      <c r="U206" s="359"/>
      <c r="V206" s="359"/>
      <c r="W206" s="359"/>
      <c r="X206" s="360"/>
      <c r="Y206" s="390"/>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4"/>
    </row>
    <row r="207" spans="1:50" ht="24.75" customHeight="1" x14ac:dyDescent="0.15">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7"/>
    </row>
    <row r="208" spans="1:50" ht="24.75" customHeight="1" x14ac:dyDescent="0.15">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7"/>
    </row>
    <row r="209" spans="1:50" ht="24.75" customHeight="1" x14ac:dyDescent="0.15">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7"/>
    </row>
    <row r="210" spans="1:50" ht="24.7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7"/>
    </row>
    <row r="211" spans="1:50" ht="24.75"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7"/>
    </row>
    <row r="212" spans="1:50" ht="24.75"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7"/>
    </row>
    <row r="213" spans="1:50" ht="24.75"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7"/>
    </row>
    <row r="214" spans="1:50" ht="24.75"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7"/>
    </row>
    <row r="215" spans="1:50" ht="24.75" hidden="1"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7"/>
    </row>
    <row r="216" spans="1:50" ht="24.75" customHeight="1" thickBot="1" x14ac:dyDescent="0.2">
      <c r="A216" s="364"/>
      <c r="B216" s="365"/>
      <c r="C216" s="365"/>
      <c r="D216" s="365"/>
      <c r="E216" s="365"/>
      <c r="F216" s="366"/>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customHeight="1" x14ac:dyDescent="0.15">
      <c r="A217" s="364"/>
      <c r="B217" s="365"/>
      <c r="C217" s="365"/>
      <c r="D217" s="365"/>
      <c r="E217" s="365"/>
      <c r="F217" s="366"/>
      <c r="G217" s="370" t="s">
        <v>361</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362</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3"/>
    </row>
    <row r="219" spans="1:50" ht="24.75" customHeight="1" x14ac:dyDescent="0.15">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4"/>
    </row>
    <row r="220" spans="1:50" ht="24.75"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7"/>
    </row>
    <row r="221" spans="1:50" ht="24.75"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7"/>
    </row>
    <row r="222" spans="1:50" ht="24.75"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7"/>
    </row>
    <row r="223" spans="1:50" ht="24.75"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7"/>
    </row>
    <row r="224" spans="1:50" ht="24.75"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7"/>
    </row>
    <row r="225" spans="1:50" ht="24.75"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7"/>
    </row>
    <row r="226" spans="1:50" ht="24.75"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7"/>
    </row>
    <row r="227" spans="1:50" ht="24.75"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7"/>
    </row>
    <row r="228" spans="1:50" ht="24.75" hidden="1"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7"/>
    </row>
    <row r="229" spans="1:50" ht="24.75" customHeight="1" x14ac:dyDescent="0.15">
      <c r="A229" s="364"/>
      <c r="B229" s="365"/>
      <c r="C229" s="365"/>
      <c r="D229" s="365"/>
      <c r="E229" s="365"/>
      <c r="F229" s="366"/>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hidden="1" customHeight="1" thickBot="1" x14ac:dyDescent="0.2">
      <c r="A230" s="565" t="s">
        <v>320</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4" t="s">
        <v>33</v>
      </c>
      <c r="AL235" s="233"/>
      <c r="AM235" s="233"/>
      <c r="AN235" s="233"/>
      <c r="AO235" s="233"/>
      <c r="AP235" s="233"/>
      <c r="AQ235" s="233" t="s">
        <v>23</v>
      </c>
      <c r="AR235" s="233"/>
      <c r="AS235" s="233"/>
      <c r="AT235" s="233"/>
      <c r="AU235" s="83" t="s">
        <v>24</v>
      </c>
      <c r="AV235" s="84"/>
      <c r="AW235" s="84"/>
      <c r="AX235" s="575"/>
    </row>
    <row r="236" spans="1:50" ht="24" customHeight="1" x14ac:dyDescent="0.15">
      <c r="A236" s="568">
        <v>1</v>
      </c>
      <c r="B236" s="568">
        <v>1</v>
      </c>
      <c r="C236" s="569"/>
      <c r="D236" s="569"/>
      <c r="E236" s="569"/>
      <c r="F236" s="569"/>
      <c r="G236" s="569"/>
      <c r="H236" s="569"/>
      <c r="I236" s="569"/>
      <c r="J236" s="569"/>
      <c r="K236" s="569"/>
      <c r="L236" s="569"/>
      <c r="M236" s="569"/>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c r="AL236" s="571"/>
      <c r="AM236" s="571"/>
      <c r="AN236" s="571"/>
      <c r="AO236" s="571"/>
      <c r="AP236" s="572"/>
      <c r="AQ236" s="573"/>
      <c r="AR236" s="569"/>
      <c r="AS236" s="569"/>
      <c r="AT236" s="569"/>
      <c r="AU236" s="570"/>
      <c r="AV236" s="571"/>
      <c r="AW236" s="571"/>
      <c r="AX236" s="572"/>
    </row>
    <row r="237" spans="1:50" ht="24" customHeight="1" x14ac:dyDescent="0.15">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c r="AL237" s="571"/>
      <c r="AM237" s="571"/>
      <c r="AN237" s="571"/>
      <c r="AO237" s="571"/>
      <c r="AP237" s="572"/>
      <c r="AQ237" s="573"/>
      <c r="AR237" s="569"/>
      <c r="AS237" s="569"/>
      <c r="AT237" s="569"/>
      <c r="AU237" s="570"/>
      <c r="AV237" s="571"/>
      <c r="AW237" s="571"/>
      <c r="AX237" s="572"/>
    </row>
    <row r="238" spans="1:50" ht="24" customHeight="1" x14ac:dyDescent="0.15">
      <c r="A238" s="568">
        <v>3</v>
      </c>
      <c r="B238" s="568">
        <v>1</v>
      </c>
      <c r="C238" s="569"/>
      <c r="D238" s="569"/>
      <c r="E238" s="569"/>
      <c r="F238" s="569"/>
      <c r="G238" s="569"/>
      <c r="H238" s="569"/>
      <c r="I238" s="569"/>
      <c r="J238" s="569"/>
      <c r="K238" s="569"/>
      <c r="L238" s="569"/>
      <c r="M238" s="674"/>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75"/>
      <c r="AK238" s="570"/>
      <c r="AL238" s="571"/>
      <c r="AM238" s="571"/>
      <c r="AN238" s="571"/>
      <c r="AO238" s="571"/>
      <c r="AP238" s="572"/>
      <c r="AQ238" s="573"/>
      <c r="AR238" s="569"/>
      <c r="AS238" s="569"/>
      <c r="AT238" s="569"/>
      <c r="AU238" s="570"/>
      <c r="AV238" s="571"/>
      <c r="AW238" s="571"/>
      <c r="AX238" s="572"/>
    </row>
    <row r="239" spans="1:50" ht="24" customHeight="1" x14ac:dyDescent="0.15">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c r="AL239" s="571"/>
      <c r="AM239" s="571"/>
      <c r="AN239" s="571"/>
      <c r="AO239" s="571"/>
      <c r="AP239" s="572"/>
      <c r="AQ239" s="573"/>
      <c r="AR239" s="569"/>
      <c r="AS239" s="569"/>
      <c r="AT239" s="569"/>
      <c r="AU239" s="570"/>
      <c r="AV239" s="571"/>
      <c r="AW239" s="571"/>
      <c r="AX239" s="572"/>
    </row>
    <row r="240" spans="1:50" ht="24" customHeight="1" x14ac:dyDescent="0.15">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c r="AL240" s="571"/>
      <c r="AM240" s="571"/>
      <c r="AN240" s="571"/>
      <c r="AO240" s="571"/>
      <c r="AP240" s="572"/>
      <c r="AQ240" s="573"/>
      <c r="AR240" s="569"/>
      <c r="AS240" s="569"/>
      <c r="AT240" s="569"/>
      <c r="AU240" s="570"/>
      <c r="AV240" s="571"/>
      <c r="AW240" s="571"/>
      <c r="AX240" s="572"/>
    </row>
    <row r="241" spans="1:50" ht="24" customHeight="1" x14ac:dyDescent="0.15">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c r="AL241" s="571"/>
      <c r="AM241" s="571"/>
      <c r="AN241" s="571"/>
      <c r="AO241" s="571"/>
      <c r="AP241" s="572"/>
      <c r="AQ241" s="573"/>
      <c r="AR241" s="569"/>
      <c r="AS241" s="569"/>
      <c r="AT241" s="569"/>
      <c r="AU241" s="570"/>
      <c r="AV241" s="571"/>
      <c r="AW241" s="571"/>
      <c r="AX241" s="572"/>
    </row>
    <row r="242" spans="1:50" ht="24" customHeight="1" x14ac:dyDescent="0.15">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c r="AL242" s="571"/>
      <c r="AM242" s="571"/>
      <c r="AN242" s="571"/>
      <c r="AO242" s="571"/>
      <c r="AP242" s="572"/>
      <c r="AQ242" s="573"/>
      <c r="AR242" s="569"/>
      <c r="AS242" s="569"/>
      <c r="AT242" s="569"/>
      <c r="AU242" s="570"/>
      <c r="AV242" s="571"/>
      <c r="AW242" s="571"/>
      <c r="AX242" s="572"/>
    </row>
    <row r="243" spans="1:50" ht="24" customHeight="1" x14ac:dyDescent="0.15">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c r="AL243" s="571"/>
      <c r="AM243" s="571"/>
      <c r="AN243" s="571"/>
      <c r="AO243" s="571"/>
      <c r="AP243" s="572"/>
      <c r="AQ243" s="573"/>
      <c r="AR243" s="569"/>
      <c r="AS243" s="569"/>
      <c r="AT243" s="569"/>
      <c r="AU243" s="570"/>
      <c r="AV243" s="571"/>
      <c r="AW243" s="571"/>
      <c r="AX243" s="572"/>
    </row>
    <row r="244" spans="1:50" ht="24" customHeight="1" x14ac:dyDescent="0.15">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c r="AL244" s="571"/>
      <c r="AM244" s="571"/>
      <c r="AN244" s="571"/>
      <c r="AO244" s="571"/>
      <c r="AP244" s="572"/>
      <c r="AQ244" s="573"/>
      <c r="AR244" s="569"/>
      <c r="AS244" s="569"/>
      <c r="AT244" s="569"/>
      <c r="AU244" s="570"/>
      <c r="AV244" s="571"/>
      <c r="AW244" s="571"/>
      <c r="AX244" s="572"/>
    </row>
    <row r="245" spans="1:50" ht="24" customHeight="1" x14ac:dyDescent="0.15">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c r="AL245" s="571"/>
      <c r="AM245" s="571"/>
      <c r="AN245" s="571"/>
      <c r="AO245" s="571"/>
      <c r="AP245" s="572"/>
      <c r="AQ245" s="573"/>
      <c r="AR245" s="569"/>
      <c r="AS245" s="569"/>
      <c r="AT245" s="569"/>
      <c r="AU245" s="570"/>
      <c r="AV245" s="571"/>
      <c r="AW245" s="571"/>
      <c r="AX245" s="572"/>
    </row>
    <row r="246" spans="1:50" ht="24" hidden="1" customHeight="1" x14ac:dyDescent="0.15">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73"/>
      <c r="AR246" s="569"/>
      <c r="AS246" s="569"/>
      <c r="AT246" s="569"/>
      <c r="AU246" s="570"/>
      <c r="AV246" s="571"/>
      <c r="AW246" s="571"/>
      <c r="AX246" s="572"/>
    </row>
    <row r="247" spans="1:50" ht="24" hidden="1" customHeight="1" x14ac:dyDescent="0.15">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73"/>
      <c r="AR247" s="569"/>
      <c r="AS247" s="569"/>
      <c r="AT247" s="569"/>
      <c r="AU247" s="570"/>
      <c r="AV247" s="571"/>
      <c r="AW247" s="571"/>
      <c r="AX247" s="572"/>
    </row>
    <row r="248" spans="1:50" ht="24" hidden="1" customHeight="1" x14ac:dyDescent="0.15">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73"/>
      <c r="AR248" s="569"/>
      <c r="AS248" s="569"/>
      <c r="AT248" s="569"/>
      <c r="AU248" s="570"/>
      <c r="AV248" s="571"/>
      <c r="AW248" s="571"/>
      <c r="AX248" s="572"/>
    </row>
    <row r="249" spans="1:50" ht="24" hidden="1" customHeight="1" x14ac:dyDescent="0.15">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73"/>
      <c r="AR249" s="569"/>
      <c r="AS249" s="569"/>
      <c r="AT249" s="569"/>
      <c r="AU249" s="570"/>
      <c r="AV249" s="571"/>
      <c r="AW249" s="571"/>
      <c r="AX249" s="572"/>
    </row>
    <row r="250" spans="1:50" ht="24" hidden="1" customHeight="1" x14ac:dyDescent="0.15">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73"/>
      <c r="AR250" s="569"/>
      <c r="AS250" s="569"/>
      <c r="AT250" s="569"/>
      <c r="AU250" s="570"/>
      <c r="AV250" s="571"/>
      <c r="AW250" s="571"/>
      <c r="AX250" s="572"/>
    </row>
    <row r="251" spans="1:50" ht="24" hidden="1" customHeight="1" x14ac:dyDescent="0.15">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73"/>
      <c r="AR251" s="569"/>
      <c r="AS251" s="569"/>
      <c r="AT251" s="569"/>
      <c r="AU251" s="570"/>
      <c r="AV251" s="571"/>
      <c r="AW251" s="571"/>
      <c r="AX251" s="572"/>
    </row>
    <row r="252" spans="1:50" ht="24" hidden="1" customHeight="1" x14ac:dyDescent="0.15">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73"/>
      <c r="AR252" s="569"/>
      <c r="AS252" s="569"/>
      <c r="AT252" s="569"/>
      <c r="AU252" s="570"/>
      <c r="AV252" s="571"/>
      <c r="AW252" s="571"/>
      <c r="AX252" s="572"/>
    </row>
    <row r="253" spans="1:50" ht="24" hidden="1" customHeight="1" x14ac:dyDescent="0.15">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73"/>
      <c r="AR253" s="569"/>
      <c r="AS253" s="569"/>
      <c r="AT253" s="569"/>
      <c r="AU253" s="570"/>
      <c r="AV253" s="571"/>
      <c r="AW253" s="571"/>
      <c r="AX253" s="572"/>
    </row>
    <row r="254" spans="1:50" ht="24" hidden="1" customHeight="1" x14ac:dyDescent="0.15">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73"/>
      <c r="AR254" s="569"/>
      <c r="AS254" s="569"/>
      <c r="AT254" s="569"/>
      <c r="AU254" s="570"/>
      <c r="AV254" s="571"/>
      <c r="AW254" s="571"/>
      <c r="AX254" s="572"/>
    </row>
    <row r="255" spans="1:50" ht="24" hidden="1" customHeight="1" x14ac:dyDescent="0.15">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73"/>
      <c r="AR255" s="569"/>
      <c r="AS255" s="569"/>
      <c r="AT255" s="569"/>
      <c r="AU255" s="570"/>
      <c r="AV255" s="571"/>
      <c r="AW255" s="571"/>
      <c r="AX255" s="572"/>
    </row>
    <row r="256" spans="1:50" ht="24" hidden="1" customHeight="1" x14ac:dyDescent="0.15">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73"/>
      <c r="AR256" s="569"/>
      <c r="AS256" s="569"/>
      <c r="AT256" s="569"/>
      <c r="AU256" s="570"/>
      <c r="AV256" s="571"/>
      <c r="AW256" s="571"/>
      <c r="AX256" s="572"/>
    </row>
    <row r="257" spans="1:50" ht="24" hidden="1" customHeight="1" x14ac:dyDescent="0.15">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73"/>
      <c r="AR257" s="569"/>
      <c r="AS257" s="569"/>
      <c r="AT257" s="569"/>
      <c r="AU257" s="570"/>
      <c r="AV257" s="571"/>
      <c r="AW257" s="571"/>
      <c r="AX257" s="572"/>
    </row>
    <row r="258" spans="1:50" ht="24" hidden="1" customHeight="1" x14ac:dyDescent="0.15">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73"/>
      <c r="AR258" s="569"/>
      <c r="AS258" s="569"/>
      <c r="AT258" s="569"/>
      <c r="AU258" s="570"/>
      <c r="AV258" s="571"/>
      <c r="AW258" s="571"/>
      <c r="AX258" s="572"/>
    </row>
    <row r="259" spans="1:50" ht="24" hidden="1" customHeight="1" x14ac:dyDescent="0.15">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73"/>
      <c r="AR259" s="569"/>
      <c r="AS259" s="569"/>
      <c r="AT259" s="569"/>
      <c r="AU259" s="570"/>
      <c r="AV259" s="571"/>
      <c r="AW259" s="571"/>
      <c r="AX259" s="572"/>
    </row>
    <row r="260" spans="1:50" ht="24" hidden="1" customHeight="1" x14ac:dyDescent="0.15">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73"/>
      <c r="AR260" s="569"/>
      <c r="AS260" s="569"/>
      <c r="AT260" s="569"/>
      <c r="AU260" s="570"/>
      <c r="AV260" s="571"/>
      <c r="AW260" s="571"/>
      <c r="AX260" s="572"/>
    </row>
    <row r="261" spans="1:50" ht="24" hidden="1" customHeight="1" x14ac:dyDescent="0.15">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73"/>
      <c r="AR261" s="569"/>
      <c r="AS261" s="569"/>
      <c r="AT261" s="569"/>
      <c r="AU261" s="570"/>
      <c r="AV261" s="571"/>
      <c r="AW261" s="571"/>
      <c r="AX261" s="572"/>
    </row>
    <row r="262" spans="1:50" ht="24" hidden="1" customHeight="1" x14ac:dyDescent="0.15">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73"/>
      <c r="AR262" s="569"/>
      <c r="AS262" s="569"/>
      <c r="AT262" s="569"/>
      <c r="AU262" s="570"/>
      <c r="AV262" s="571"/>
      <c r="AW262" s="571"/>
      <c r="AX262" s="572"/>
    </row>
    <row r="263" spans="1:50" ht="24" hidden="1" customHeight="1" x14ac:dyDescent="0.15">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73"/>
      <c r="AR263" s="569"/>
      <c r="AS263" s="569"/>
      <c r="AT263" s="569"/>
      <c r="AU263" s="570"/>
      <c r="AV263" s="571"/>
      <c r="AW263" s="571"/>
      <c r="AX263" s="572"/>
    </row>
    <row r="264" spans="1:50" ht="24" hidden="1" customHeight="1" x14ac:dyDescent="0.15">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73"/>
      <c r="AR264" s="569"/>
      <c r="AS264" s="569"/>
      <c r="AT264" s="569"/>
      <c r="AU264" s="570"/>
      <c r="AV264" s="571"/>
      <c r="AW264" s="571"/>
      <c r="AX264" s="572"/>
    </row>
    <row r="265" spans="1:50" ht="24" hidden="1" customHeight="1" x14ac:dyDescent="0.15">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c r="AL265" s="571"/>
      <c r="AM265" s="571"/>
      <c r="AN265" s="571"/>
      <c r="AO265" s="571"/>
      <c r="AP265" s="572"/>
      <c r="AQ265" s="573"/>
      <c r="AR265" s="569"/>
      <c r="AS265" s="569"/>
      <c r="AT265" s="569"/>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8"/>
      <c r="B268" s="568"/>
      <c r="C268" s="233" t="s">
        <v>366</v>
      </c>
      <c r="D268" s="233"/>
      <c r="E268" s="233"/>
      <c r="F268" s="233"/>
      <c r="G268" s="233"/>
      <c r="H268" s="233"/>
      <c r="I268" s="233"/>
      <c r="J268" s="233"/>
      <c r="K268" s="233"/>
      <c r="L268" s="233"/>
      <c r="M268" s="233" t="s">
        <v>367</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4" t="s">
        <v>368</v>
      </c>
      <c r="AL268" s="233"/>
      <c r="AM268" s="233"/>
      <c r="AN268" s="233"/>
      <c r="AO268" s="233"/>
      <c r="AP268" s="233"/>
      <c r="AQ268" s="233" t="s">
        <v>23</v>
      </c>
      <c r="AR268" s="233"/>
      <c r="AS268" s="233"/>
      <c r="AT268" s="233"/>
      <c r="AU268" s="83" t="s">
        <v>24</v>
      </c>
      <c r="AV268" s="84"/>
      <c r="AW268" s="84"/>
      <c r="AX268" s="575"/>
    </row>
    <row r="269" spans="1:50" ht="24" hidden="1" customHeight="1" x14ac:dyDescent="0.15">
      <c r="A269" s="568">
        <v>1</v>
      </c>
      <c r="B269" s="568">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c r="AL269" s="571"/>
      <c r="AM269" s="571"/>
      <c r="AN269" s="571"/>
      <c r="AO269" s="571"/>
      <c r="AP269" s="572"/>
      <c r="AQ269" s="573"/>
      <c r="AR269" s="569"/>
      <c r="AS269" s="569"/>
      <c r="AT269" s="569"/>
      <c r="AU269" s="570"/>
      <c r="AV269" s="571"/>
      <c r="AW269" s="571"/>
      <c r="AX269" s="572"/>
    </row>
    <row r="270" spans="1:50" ht="24" hidden="1" customHeight="1" x14ac:dyDescent="0.15">
      <c r="A270" s="568">
        <v>2</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c r="AL270" s="571"/>
      <c r="AM270" s="571"/>
      <c r="AN270" s="571"/>
      <c r="AO270" s="571"/>
      <c r="AP270" s="572"/>
      <c r="AQ270" s="573"/>
      <c r="AR270" s="569"/>
      <c r="AS270" s="569"/>
      <c r="AT270" s="569"/>
      <c r="AU270" s="570"/>
      <c r="AV270" s="571"/>
      <c r="AW270" s="571"/>
      <c r="AX270" s="572"/>
    </row>
    <row r="271" spans="1:50" ht="24" hidden="1" customHeight="1" x14ac:dyDescent="0.15">
      <c r="A271" s="568">
        <v>3</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73"/>
      <c r="AR271" s="569"/>
      <c r="AS271" s="569"/>
      <c r="AT271" s="569"/>
      <c r="AU271" s="570"/>
      <c r="AV271" s="571"/>
      <c r="AW271" s="571"/>
      <c r="AX271" s="572"/>
    </row>
    <row r="272" spans="1:50" ht="24" hidden="1" customHeight="1" x14ac:dyDescent="0.15">
      <c r="A272" s="568">
        <v>4</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73"/>
      <c r="AR272" s="569"/>
      <c r="AS272" s="569"/>
      <c r="AT272" s="569"/>
      <c r="AU272" s="570"/>
      <c r="AV272" s="571"/>
      <c r="AW272" s="571"/>
      <c r="AX272" s="572"/>
    </row>
    <row r="273" spans="1:50" ht="24" hidden="1" customHeight="1" x14ac:dyDescent="0.15">
      <c r="A273" s="568">
        <v>5</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73"/>
      <c r="AR273" s="569"/>
      <c r="AS273" s="569"/>
      <c r="AT273" s="569"/>
      <c r="AU273" s="570"/>
      <c r="AV273" s="571"/>
      <c r="AW273" s="571"/>
      <c r="AX273" s="572"/>
    </row>
    <row r="274" spans="1:50" ht="24" hidden="1" customHeight="1" x14ac:dyDescent="0.15">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73"/>
      <c r="AR274" s="569"/>
      <c r="AS274" s="569"/>
      <c r="AT274" s="569"/>
      <c r="AU274" s="570"/>
      <c r="AV274" s="571"/>
      <c r="AW274" s="571"/>
      <c r="AX274" s="572"/>
    </row>
    <row r="275" spans="1:50" ht="24" hidden="1" customHeight="1" x14ac:dyDescent="0.15">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73"/>
      <c r="AR275" s="569"/>
      <c r="AS275" s="569"/>
      <c r="AT275" s="569"/>
      <c r="AU275" s="570"/>
      <c r="AV275" s="571"/>
      <c r="AW275" s="571"/>
      <c r="AX275" s="572"/>
    </row>
    <row r="276" spans="1:50" ht="24" hidden="1" customHeight="1" x14ac:dyDescent="0.15">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73"/>
      <c r="AR276" s="569"/>
      <c r="AS276" s="569"/>
      <c r="AT276" s="569"/>
      <c r="AU276" s="570"/>
      <c r="AV276" s="571"/>
      <c r="AW276" s="571"/>
      <c r="AX276" s="572"/>
    </row>
    <row r="277" spans="1:50" ht="24" hidden="1" customHeight="1" x14ac:dyDescent="0.15">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73"/>
      <c r="AR277" s="569"/>
      <c r="AS277" s="569"/>
      <c r="AT277" s="569"/>
      <c r="AU277" s="570"/>
      <c r="AV277" s="571"/>
      <c r="AW277" s="571"/>
      <c r="AX277" s="572"/>
    </row>
    <row r="278" spans="1:50" ht="24" hidden="1" customHeight="1" x14ac:dyDescent="0.15">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73"/>
      <c r="AR278" s="569"/>
      <c r="AS278" s="569"/>
      <c r="AT278" s="569"/>
      <c r="AU278" s="570"/>
      <c r="AV278" s="571"/>
      <c r="AW278" s="571"/>
      <c r="AX278" s="572"/>
    </row>
    <row r="279" spans="1:50" ht="24" hidden="1" customHeight="1" x14ac:dyDescent="0.15">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73"/>
      <c r="AR279" s="569"/>
      <c r="AS279" s="569"/>
      <c r="AT279" s="569"/>
      <c r="AU279" s="570"/>
      <c r="AV279" s="571"/>
      <c r="AW279" s="571"/>
      <c r="AX279" s="572"/>
    </row>
    <row r="280" spans="1:50" ht="24" hidden="1" customHeight="1" x14ac:dyDescent="0.15">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73"/>
      <c r="AR280" s="569"/>
      <c r="AS280" s="569"/>
      <c r="AT280" s="569"/>
      <c r="AU280" s="570"/>
      <c r="AV280" s="571"/>
      <c r="AW280" s="571"/>
      <c r="AX280" s="572"/>
    </row>
    <row r="281" spans="1:50" ht="24" hidden="1" customHeight="1" x14ac:dyDescent="0.15">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73"/>
      <c r="AR281" s="569"/>
      <c r="AS281" s="569"/>
      <c r="AT281" s="569"/>
      <c r="AU281" s="570"/>
      <c r="AV281" s="571"/>
      <c r="AW281" s="571"/>
      <c r="AX281" s="572"/>
    </row>
    <row r="282" spans="1:50" ht="24" hidden="1" customHeight="1" x14ac:dyDescent="0.15">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73"/>
      <c r="AR282" s="569"/>
      <c r="AS282" s="569"/>
      <c r="AT282" s="569"/>
      <c r="AU282" s="570"/>
      <c r="AV282" s="571"/>
      <c r="AW282" s="571"/>
      <c r="AX282" s="572"/>
    </row>
    <row r="283" spans="1:50" ht="24" hidden="1" customHeight="1" x14ac:dyDescent="0.15">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73"/>
      <c r="AR283" s="569"/>
      <c r="AS283" s="569"/>
      <c r="AT283" s="569"/>
      <c r="AU283" s="570"/>
      <c r="AV283" s="571"/>
      <c r="AW283" s="571"/>
      <c r="AX283" s="572"/>
    </row>
    <row r="284" spans="1:50" ht="24" hidden="1" customHeight="1" x14ac:dyDescent="0.15">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73"/>
      <c r="AR284" s="569"/>
      <c r="AS284" s="569"/>
      <c r="AT284" s="569"/>
      <c r="AU284" s="570"/>
      <c r="AV284" s="571"/>
      <c r="AW284" s="571"/>
      <c r="AX284" s="572"/>
    </row>
    <row r="285" spans="1:50" ht="24" hidden="1" customHeight="1" x14ac:dyDescent="0.15">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73"/>
      <c r="AR285" s="569"/>
      <c r="AS285" s="569"/>
      <c r="AT285" s="569"/>
      <c r="AU285" s="570"/>
      <c r="AV285" s="571"/>
      <c r="AW285" s="571"/>
      <c r="AX285" s="572"/>
    </row>
    <row r="286" spans="1:50" ht="24" hidden="1" customHeight="1" x14ac:dyDescent="0.15">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73"/>
      <c r="AR286" s="569"/>
      <c r="AS286" s="569"/>
      <c r="AT286" s="569"/>
      <c r="AU286" s="570"/>
      <c r="AV286" s="571"/>
      <c r="AW286" s="571"/>
      <c r="AX286" s="572"/>
    </row>
    <row r="287" spans="1:50" ht="24" hidden="1" customHeight="1" x14ac:dyDescent="0.15">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73"/>
      <c r="AR287" s="569"/>
      <c r="AS287" s="569"/>
      <c r="AT287" s="569"/>
      <c r="AU287" s="570"/>
      <c r="AV287" s="571"/>
      <c r="AW287" s="571"/>
      <c r="AX287" s="572"/>
    </row>
    <row r="288" spans="1:50" ht="24" hidden="1" customHeight="1" x14ac:dyDescent="0.15">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73"/>
      <c r="AR288" s="569"/>
      <c r="AS288" s="569"/>
      <c r="AT288" s="569"/>
      <c r="AU288" s="570"/>
      <c r="AV288" s="571"/>
      <c r="AW288" s="571"/>
      <c r="AX288" s="572"/>
    </row>
    <row r="289" spans="1:50" ht="24" hidden="1" customHeight="1" x14ac:dyDescent="0.15">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73"/>
      <c r="AR289" s="569"/>
      <c r="AS289" s="569"/>
      <c r="AT289" s="569"/>
      <c r="AU289" s="570"/>
      <c r="AV289" s="571"/>
      <c r="AW289" s="571"/>
      <c r="AX289" s="572"/>
    </row>
    <row r="290" spans="1:50" ht="24" hidden="1" customHeight="1" x14ac:dyDescent="0.15">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73"/>
      <c r="AR290" s="569"/>
      <c r="AS290" s="569"/>
      <c r="AT290" s="569"/>
      <c r="AU290" s="570"/>
      <c r="AV290" s="571"/>
      <c r="AW290" s="571"/>
      <c r="AX290" s="572"/>
    </row>
    <row r="291" spans="1:50" ht="24" hidden="1" customHeight="1" x14ac:dyDescent="0.15">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73"/>
      <c r="AR291" s="569"/>
      <c r="AS291" s="569"/>
      <c r="AT291" s="569"/>
      <c r="AU291" s="570"/>
      <c r="AV291" s="571"/>
      <c r="AW291" s="571"/>
      <c r="AX291" s="572"/>
    </row>
    <row r="292" spans="1:50" ht="24" hidden="1" customHeight="1" x14ac:dyDescent="0.15">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73"/>
      <c r="AR292" s="569"/>
      <c r="AS292" s="569"/>
      <c r="AT292" s="569"/>
      <c r="AU292" s="570"/>
      <c r="AV292" s="571"/>
      <c r="AW292" s="571"/>
      <c r="AX292" s="572"/>
    </row>
    <row r="293" spans="1:50" ht="24" hidden="1" customHeight="1" x14ac:dyDescent="0.15">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73"/>
      <c r="AR293" s="569"/>
      <c r="AS293" s="569"/>
      <c r="AT293" s="569"/>
      <c r="AU293" s="570"/>
      <c r="AV293" s="571"/>
      <c r="AW293" s="571"/>
      <c r="AX293" s="572"/>
    </row>
    <row r="294" spans="1:50" ht="24" hidden="1" customHeight="1" x14ac:dyDescent="0.15">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73"/>
      <c r="AR294" s="569"/>
      <c r="AS294" s="569"/>
      <c r="AT294" s="569"/>
      <c r="AU294" s="570"/>
      <c r="AV294" s="571"/>
      <c r="AW294" s="571"/>
      <c r="AX294" s="572"/>
    </row>
    <row r="295" spans="1:50" ht="24" hidden="1" customHeight="1" x14ac:dyDescent="0.15">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73"/>
      <c r="AR295" s="569"/>
      <c r="AS295" s="569"/>
      <c r="AT295" s="569"/>
      <c r="AU295" s="570"/>
      <c r="AV295" s="571"/>
      <c r="AW295" s="571"/>
      <c r="AX295" s="572"/>
    </row>
    <row r="296" spans="1:50" ht="24" hidden="1" customHeight="1" x14ac:dyDescent="0.15">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73"/>
      <c r="AR296" s="569"/>
      <c r="AS296" s="569"/>
      <c r="AT296" s="569"/>
      <c r="AU296" s="570"/>
      <c r="AV296" s="571"/>
      <c r="AW296" s="571"/>
      <c r="AX296" s="572"/>
    </row>
    <row r="297" spans="1:50" ht="24" hidden="1" customHeight="1" x14ac:dyDescent="0.15">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73"/>
      <c r="AR297" s="569"/>
      <c r="AS297" s="569"/>
      <c r="AT297" s="569"/>
      <c r="AU297" s="570"/>
      <c r="AV297" s="571"/>
      <c r="AW297" s="571"/>
      <c r="AX297" s="572"/>
    </row>
    <row r="298" spans="1:50" ht="24" hidden="1" customHeight="1" x14ac:dyDescent="0.15">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73"/>
      <c r="AR298" s="569"/>
      <c r="AS298" s="569"/>
      <c r="AT298" s="569"/>
      <c r="AU298" s="570"/>
      <c r="AV298" s="571"/>
      <c r="AW298" s="571"/>
      <c r="AX298" s="572"/>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3" t="s">
        <v>366</v>
      </c>
      <c r="D301" s="233"/>
      <c r="E301" s="233"/>
      <c r="F301" s="233"/>
      <c r="G301" s="233"/>
      <c r="H301" s="233"/>
      <c r="I301" s="233"/>
      <c r="J301" s="233"/>
      <c r="K301" s="233"/>
      <c r="L301" s="233"/>
      <c r="M301" s="233" t="s">
        <v>367</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4" t="s">
        <v>368</v>
      </c>
      <c r="AL301" s="233"/>
      <c r="AM301" s="233"/>
      <c r="AN301" s="233"/>
      <c r="AO301" s="233"/>
      <c r="AP301" s="233"/>
      <c r="AQ301" s="233" t="s">
        <v>23</v>
      </c>
      <c r="AR301" s="233"/>
      <c r="AS301" s="233"/>
      <c r="AT301" s="233"/>
      <c r="AU301" s="83" t="s">
        <v>24</v>
      </c>
      <c r="AV301" s="84"/>
      <c r="AW301" s="84"/>
      <c r="AX301" s="575"/>
    </row>
    <row r="302" spans="1:50" ht="24" hidden="1" customHeight="1" x14ac:dyDescent="0.15">
      <c r="A302" s="568">
        <v>1</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c r="AL302" s="571"/>
      <c r="AM302" s="571"/>
      <c r="AN302" s="571"/>
      <c r="AO302" s="571"/>
      <c r="AP302" s="572"/>
      <c r="AQ302" s="573"/>
      <c r="AR302" s="569"/>
      <c r="AS302" s="569"/>
      <c r="AT302" s="569"/>
      <c r="AU302" s="570"/>
      <c r="AV302" s="571"/>
      <c r="AW302" s="571"/>
      <c r="AX302" s="572"/>
    </row>
    <row r="303" spans="1:50" ht="24" hidden="1" customHeight="1" x14ac:dyDescent="0.15">
      <c r="A303" s="568">
        <v>2</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73"/>
      <c r="AR303" s="569"/>
      <c r="AS303" s="569"/>
      <c r="AT303" s="569"/>
      <c r="AU303" s="570"/>
      <c r="AV303" s="571"/>
      <c r="AW303" s="571"/>
      <c r="AX303" s="572"/>
    </row>
    <row r="304" spans="1:50" ht="24" hidden="1" customHeight="1" x14ac:dyDescent="0.15">
      <c r="A304" s="568">
        <v>3</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73"/>
      <c r="AR304" s="569"/>
      <c r="AS304" s="569"/>
      <c r="AT304" s="569"/>
      <c r="AU304" s="570"/>
      <c r="AV304" s="571"/>
      <c r="AW304" s="571"/>
      <c r="AX304" s="572"/>
    </row>
    <row r="305" spans="1:50" ht="24" hidden="1" customHeight="1" x14ac:dyDescent="0.15">
      <c r="A305" s="568">
        <v>4</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73"/>
      <c r="AR305" s="569"/>
      <c r="AS305" s="569"/>
      <c r="AT305" s="569"/>
      <c r="AU305" s="570"/>
      <c r="AV305" s="571"/>
      <c r="AW305" s="571"/>
      <c r="AX305" s="572"/>
    </row>
    <row r="306" spans="1:50" ht="24" hidden="1" customHeight="1" x14ac:dyDescent="0.15">
      <c r="A306" s="568">
        <v>5</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73"/>
      <c r="AR306" s="569"/>
      <c r="AS306" s="569"/>
      <c r="AT306" s="569"/>
      <c r="AU306" s="570"/>
      <c r="AV306" s="571"/>
      <c r="AW306" s="571"/>
      <c r="AX306" s="572"/>
    </row>
    <row r="307" spans="1:50" ht="24" hidden="1" customHeight="1" x14ac:dyDescent="0.15">
      <c r="A307" s="568">
        <v>6</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73"/>
      <c r="AR307" s="569"/>
      <c r="AS307" s="569"/>
      <c r="AT307" s="569"/>
      <c r="AU307" s="570"/>
      <c r="AV307" s="571"/>
      <c r="AW307" s="571"/>
      <c r="AX307" s="572"/>
    </row>
    <row r="308" spans="1:50" ht="24" hidden="1" customHeight="1" x14ac:dyDescent="0.15">
      <c r="A308" s="568">
        <v>7</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73"/>
      <c r="AR308" s="569"/>
      <c r="AS308" s="569"/>
      <c r="AT308" s="569"/>
      <c r="AU308" s="570"/>
      <c r="AV308" s="571"/>
      <c r="AW308" s="571"/>
      <c r="AX308" s="572"/>
    </row>
    <row r="309" spans="1:50" ht="24" hidden="1" customHeight="1" x14ac:dyDescent="0.15">
      <c r="A309" s="568">
        <v>8</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73"/>
      <c r="AR309" s="569"/>
      <c r="AS309" s="569"/>
      <c r="AT309" s="569"/>
      <c r="AU309" s="570"/>
      <c r="AV309" s="571"/>
      <c r="AW309" s="571"/>
      <c r="AX309" s="572"/>
    </row>
    <row r="310" spans="1:50" ht="24" hidden="1" customHeight="1" x14ac:dyDescent="0.15">
      <c r="A310" s="568">
        <v>9</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73"/>
      <c r="AR310" s="569"/>
      <c r="AS310" s="569"/>
      <c r="AT310" s="569"/>
      <c r="AU310" s="570"/>
      <c r="AV310" s="571"/>
      <c r="AW310" s="571"/>
      <c r="AX310" s="572"/>
    </row>
    <row r="311" spans="1:50" ht="24" hidden="1" customHeight="1" x14ac:dyDescent="0.15">
      <c r="A311" s="568">
        <v>10</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73"/>
      <c r="AR311" s="569"/>
      <c r="AS311" s="569"/>
      <c r="AT311" s="569"/>
      <c r="AU311" s="570"/>
      <c r="AV311" s="571"/>
      <c r="AW311" s="571"/>
      <c r="AX311" s="572"/>
    </row>
    <row r="312" spans="1:50" ht="24" hidden="1" customHeight="1" x14ac:dyDescent="0.15">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73"/>
      <c r="AR312" s="569"/>
      <c r="AS312" s="569"/>
      <c r="AT312" s="569"/>
      <c r="AU312" s="570"/>
      <c r="AV312" s="571"/>
      <c r="AW312" s="571"/>
      <c r="AX312" s="572"/>
    </row>
    <row r="313" spans="1:50" ht="24" hidden="1" customHeight="1" x14ac:dyDescent="0.15">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73"/>
      <c r="AR313" s="569"/>
      <c r="AS313" s="569"/>
      <c r="AT313" s="569"/>
      <c r="AU313" s="570"/>
      <c r="AV313" s="571"/>
      <c r="AW313" s="571"/>
      <c r="AX313" s="572"/>
    </row>
    <row r="314" spans="1:50" ht="24" hidden="1" customHeight="1" x14ac:dyDescent="0.15">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73"/>
      <c r="AR314" s="569"/>
      <c r="AS314" s="569"/>
      <c r="AT314" s="569"/>
      <c r="AU314" s="570"/>
      <c r="AV314" s="571"/>
      <c r="AW314" s="571"/>
      <c r="AX314" s="572"/>
    </row>
    <row r="315" spans="1:50" ht="24" hidden="1" customHeight="1" x14ac:dyDescent="0.15">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73"/>
      <c r="AR315" s="569"/>
      <c r="AS315" s="569"/>
      <c r="AT315" s="569"/>
      <c r="AU315" s="570"/>
      <c r="AV315" s="571"/>
      <c r="AW315" s="571"/>
      <c r="AX315" s="572"/>
    </row>
    <row r="316" spans="1:50" ht="24" hidden="1" customHeight="1" x14ac:dyDescent="0.15">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73"/>
      <c r="AR316" s="569"/>
      <c r="AS316" s="569"/>
      <c r="AT316" s="569"/>
      <c r="AU316" s="570"/>
      <c r="AV316" s="571"/>
      <c r="AW316" s="571"/>
      <c r="AX316" s="572"/>
    </row>
    <row r="317" spans="1:50" ht="24" hidden="1" customHeight="1" x14ac:dyDescent="0.15">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73"/>
      <c r="AR317" s="569"/>
      <c r="AS317" s="569"/>
      <c r="AT317" s="569"/>
      <c r="AU317" s="570"/>
      <c r="AV317" s="571"/>
      <c r="AW317" s="571"/>
      <c r="AX317" s="572"/>
    </row>
    <row r="318" spans="1:50" ht="24" hidden="1" customHeight="1" x14ac:dyDescent="0.15">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73"/>
      <c r="AR318" s="569"/>
      <c r="AS318" s="569"/>
      <c r="AT318" s="569"/>
      <c r="AU318" s="570"/>
      <c r="AV318" s="571"/>
      <c r="AW318" s="571"/>
      <c r="AX318" s="572"/>
    </row>
    <row r="319" spans="1:50" ht="24" hidden="1" customHeight="1" x14ac:dyDescent="0.15">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73"/>
      <c r="AR319" s="569"/>
      <c r="AS319" s="569"/>
      <c r="AT319" s="569"/>
      <c r="AU319" s="570"/>
      <c r="AV319" s="571"/>
      <c r="AW319" s="571"/>
      <c r="AX319" s="572"/>
    </row>
    <row r="320" spans="1:50" ht="24" hidden="1" customHeight="1" x14ac:dyDescent="0.15">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73"/>
      <c r="AR320" s="569"/>
      <c r="AS320" s="569"/>
      <c r="AT320" s="569"/>
      <c r="AU320" s="570"/>
      <c r="AV320" s="571"/>
      <c r="AW320" s="571"/>
      <c r="AX320" s="572"/>
    </row>
    <row r="321" spans="1:50" ht="24" hidden="1" customHeight="1" x14ac:dyDescent="0.15">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73"/>
      <c r="AR321" s="569"/>
      <c r="AS321" s="569"/>
      <c r="AT321" s="569"/>
      <c r="AU321" s="570"/>
      <c r="AV321" s="571"/>
      <c r="AW321" s="571"/>
      <c r="AX321" s="572"/>
    </row>
    <row r="322" spans="1:50" ht="24" hidden="1" customHeight="1" x14ac:dyDescent="0.15">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73"/>
      <c r="AR322" s="569"/>
      <c r="AS322" s="569"/>
      <c r="AT322" s="569"/>
      <c r="AU322" s="570"/>
      <c r="AV322" s="571"/>
      <c r="AW322" s="571"/>
      <c r="AX322" s="572"/>
    </row>
    <row r="323" spans="1:50" ht="24" hidden="1" customHeight="1" x14ac:dyDescent="0.15">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73"/>
      <c r="AR323" s="569"/>
      <c r="AS323" s="569"/>
      <c r="AT323" s="569"/>
      <c r="AU323" s="570"/>
      <c r="AV323" s="571"/>
      <c r="AW323" s="571"/>
      <c r="AX323" s="572"/>
    </row>
    <row r="324" spans="1:50" ht="24" hidden="1" customHeight="1" x14ac:dyDescent="0.15">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73"/>
      <c r="AR324" s="569"/>
      <c r="AS324" s="569"/>
      <c r="AT324" s="569"/>
      <c r="AU324" s="570"/>
      <c r="AV324" s="571"/>
      <c r="AW324" s="571"/>
      <c r="AX324" s="572"/>
    </row>
    <row r="325" spans="1:50" ht="24" hidden="1" customHeight="1" x14ac:dyDescent="0.15">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73"/>
      <c r="AR325" s="569"/>
      <c r="AS325" s="569"/>
      <c r="AT325" s="569"/>
      <c r="AU325" s="570"/>
      <c r="AV325" s="571"/>
      <c r="AW325" s="571"/>
      <c r="AX325" s="572"/>
    </row>
    <row r="326" spans="1:50" ht="24" hidden="1" customHeight="1" x14ac:dyDescent="0.15">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73"/>
      <c r="AR326" s="569"/>
      <c r="AS326" s="569"/>
      <c r="AT326" s="569"/>
      <c r="AU326" s="570"/>
      <c r="AV326" s="571"/>
      <c r="AW326" s="571"/>
      <c r="AX326" s="572"/>
    </row>
    <row r="327" spans="1:50" ht="24" hidden="1" customHeight="1" x14ac:dyDescent="0.15">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73"/>
      <c r="AR327" s="569"/>
      <c r="AS327" s="569"/>
      <c r="AT327" s="569"/>
      <c r="AU327" s="570"/>
      <c r="AV327" s="571"/>
      <c r="AW327" s="571"/>
      <c r="AX327" s="572"/>
    </row>
    <row r="328" spans="1:50" ht="24" hidden="1" customHeight="1" x14ac:dyDescent="0.15">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73"/>
      <c r="AR328" s="569"/>
      <c r="AS328" s="569"/>
      <c r="AT328" s="569"/>
      <c r="AU328" s="570"/>
      <c r="AV328" s="571"/>
      <c r="AW328" s="571"/>
      <c r="AX328" s="572"/>
    </row>
    <row r="329" spans="1:50" ht="24" hidden="1" customHeight="1" x14ac:dyDescent="0.15">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73"/>
      <c r="AR329" s="569"/>
      <c r="AS329" s="569"/>
      <c r="AT329" s="569"/>
      <c r="AU329" s="570"/>
      <c r="AV329" s="571"/>
      <c r="AW329" s="571"/>
      <c r="AX329" s="572"/>
    </row>
    <row r="330" spans="1:50" ht="24" hidden="1" customHeight="1" x14ac:dyDescent="0.15">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73"/>
      <c r="AR330" s="569"/>
      <c r="AS330" s="569"/>
      <c r="AT330" s="569"/>
      <c r="AU330" s="570"/>
      <c r="AV330" s="571"/>
      <c r="AW330" s="571"/>
      <c r="AX330" s="572"/>
    </row>
    <row r="331" spans="1:50" ht="24" hidden="1" customHeight="1" x14ac:dyDescent="0.15">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573"/>
      <c r="AR331" s="569"/>
      <c r="AS331" s="569"/>
      <c r="AT331" s="569"/>
      <c r="AU331" s="570"/>
      <c r="AV331" s="571"/>
      <c r="AW331" s="571"/>
      <c r="AX331" s="572"/>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3" t="s">
        <v>366</v>
      </c>
      <c r="D334" s="233"/>
      <c r="E334" s="233"/>
      <c r="F334" s="233"/>
      <c r="G334" s="233"/>
      <c r="H334" s="233"/>
      <c r="I334" s="233"/>
      <c r="J334" s="233"/>
      <c r="K334" s="233"/>
      <c r="L334" s="233"/>
      <c r="M334" s="233" t="s">
        <v>367</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4" t="s">
        <v>368</v>
      </c>
      <c r="AL334" s="233"/>
      <c r="AM334" s="233"/>
      <c r="AN334" s="233"/>
      <c r="AO334" s="233"/>
      <c r="AP334" s="233"/>
      <c r="AQ334" s="233" t="s">
        <v>23</v>
      </c>
      <c r="AR334" s="233"/>
      <c r="AS334" s="233"/>
      <c r="AT334" s="233"/>
      <c r="AU334" s="83" t="s">
        <v>24</v>
      </c>
      <c r="AV334" s="84"/>
      <c r="AW334" s="84"/>
      <c r="AX334" s="575"/>
    </row>
    <row r="335" spans="1:50" ht="24" hidden="1" customHeight="1" x14ac:dyDescent="0.15">
      <c r="A335" s="568">
        <v>1</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c r="AL335" s="571"/>
      <c r="AM335" s="571"/>
      <c r="AN335" s="571"/>
      <c r="AO335" s="571"/>
      <c r="AP335" s="572"/>
      <c r="AQ335" s="573"/>
      <c r="AR335" s="569"/>
      <c r="AS335" s="569"/>
      <c r="AT335" s="569"/>
      <c r="AU335" s="570"/>
      <c r="AV335" s="571"/>
      <c r="AW335" s="571"/>
      <c r="AX335" s="572"/>
    </row>
    <row r="336" spans="1:50" ht="24" hidden="1" customHeight="1" x14ac:dyDescent="0.15">
      <c r="A336" s="568">
        <v>2</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c r="AL336" s="571"/>
      <c r="AM336" s="571"/>
      <c r="AN336" s="571"/>
      <c r="AO336" s="571"/>
      <c r="AP336" s="572"/>
      <c r="AQ336" s="573"/>
      <c r="AR336" s="569"/>
      <c r="AS336" s="569"/>
      <c r="AT336" s="569"/>
      <c r="AU336" s="570"/>
      <c r="AV336" s="571"/>
      <c r="AW336" s="571"/>
      <c r="AX336" s="572"/>
    </row>
    <row r="337" spans="1:50" ht="24" hidden="1" customHeight="1" x14ac:dyDescent="0.15">
      <c r="A337" s="568">
        <v>3</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c r="AL337" s="571"/>
      <c r="AM337" s="571"/>
      <c r="AN337" s="571"/>
      <c r="AO337" s="571"/>
      <c r="AP337" s="572"/>
      <c r="AQ337" s="573"/>
      <c r="AR337" s="569"/>
      <c r="AS337" s="569"/>
      <c r="AT337" s="569"/>
      <c r="AU337" s="570"/>
      <c r="AV337" s="571"/>
      <c r="AW337" s="571"/>
      <c r="AX337" s="572"/>
    </row>
    <row r="338" spans="1:50" ht="24" hidden="1" customHeight="1" x14ac:dyDescent="0.15">
      <c r="A338" s="568">
        <v>4</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c r="AL338" s="571"/>
      <c r="AM338" s="571"/>
      <c r="AN338" s="571"/>
      <c r="AO338" s="571"/>
      <c r="AP338" s="572"/>
      <c r="AQ338" s="573"/>
      <c r="AR338" s="569"/>
      <c r="AS338" s="569"/>
      <c r="AT338" s="569"/>
      <c r="AU338" s="570"/>
      <c r="AV338" s="571"/>
      <c r="AW338" s="571"/>
      <c r="AX338" s="572"/>
    </row>
    <row r="339" spans="1:50" ht="24" hidden="1" customHeight="1" x14ac:dyDescent="0.15">
      <c r="A339" s="568">
        <v>5</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c r="AL339" s="571"/>
      <c r="AM339" s="571"/>
      <c r="AN339" s="571"/>
      <c r="AO339" s="571"/>
      <c r="AP339" s="572"/>
      <c r="AQ339" s="573"/>
      <c r="AR339" s="569"/>
      <c r="AS339" s="569"/>
      <c r="AT339" s="569"/>
      <c r="AU339" s="570"/>
      <c r="AV339" s="571"/>
      <c r="AW339" s="571"/>
      <c r="AX339" s="572"/>
    </row>
    <row r="340" spans="1:50" ht="24" hidden="1" customHeight="1" x14ac:dyDescent="0.15">
      <c r="A340" s="568">
        <v>6</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c r="AL340" s="571"/>
      <c r="AM340" s="571"/>
      <c r="AN340" s="571"/>
      <c r="AO340" s="571"/>
      <c r="AP340" s="572"/>
      <c r="AQ340" s="573"/>
      <c r="AR340" s="569"/>
      <c r="AS340" s="569"/>
      <c r="AT340" s="569"/>
      <c r="AU340" s="570"/>
      <c r="AV340" s="571"/>
      <c r="AW340" s="571"/>
      <c r="AX340" s="572"/>
    </row>
    <row r="341" spans="1:50" ht="24" hidden="1" customHeight="1" x14ac:dyDescent="0.15">
      <c r="A341" s="568">
        <v>7</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c r="AL341" s="571"/>
      <c r="AM341" s="571"/>
      <c r="AN341" s="571"/>
      <c r="AO341" s="571"/>
      <c r="AP341" s="572"/>
      <c r="AQ341" s="573"/>
      <c r="AR341" s="569"/>
      <c r="AS341" s="569"/>
      <c r="AT341" s="569"/>
      <c r="AU341" s="570"/>
      <c r="AV341" s="571"/>
      <c r="AW341" s="571"/>
      <c r="AX341" s="572"/>
    </row>
    <row r="342" spans="1:50" ht="24" hidden="1" customHeight="1" x14ac:dyDescent="0.15">
      <c r="A342" s="568">
        <v>8</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c r="AL342" s="571"/>
      <c r="AM342" s="571"/>
      <c r="AN342" s="571"/>
      <c r="AO342" s="571"/>
      <c r="AP342" s="572"/>
      <c r="AQ342" s="573"/>
      <c r="AR342" s="569"/>
      <c r="AS342" s="569"/>
      <c r="AT342" s="569"/>
      <c r="AU342" s="570"/>
      <c r="AV342" s="571"/>
      <c r="AW342" s="571"/>
      <c r="AX342" s="572"/>
    </row>
    <row r="343" spans="1:50" ht="24" hidden="1" customHeight="1" x14ac:dyDescent="0.15">
      <c r="A343" s="568">
        <v>9</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c r="AL343" s="571"/>
      <c r="AM343" s="571"/>
      <c r="AN343" s="571"/>
      <c r="AO343" s="571"/>
      <c r="AP343" s="572"/>
      <c r="AQ343" s="573"/>
      <c r="AR343" s="569"/>
      <c r="AS343" s="569"/>
      <c r="AT343" s="569"/>
      <c r="AU343" s="570"/>
      <c r="AV343" s="571"/>
      <c r="AW343" s="571"/>
      <c r="AX343" s="572"/>
    </row>
    <row r="344" spans="1:50" ht="24" hidden="1" customHeight="1" x14ac:dyDescent="0.15">
      <c r="A344" s="568">
        <v>10</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c r="AL344" s="571"/>
      <c r="AM344" s="571"/>
      <c r="AN344" s="571"/>
      <c r="AO344" s="571"/>
      <c r="AP344" s="572"/>
      <c r="AQ344" s="573"/>
      <c r="AR344" s="569"/>
      <c r="AS344" s="569"/>
      <c r="AT344" s="569"/>
      <c r="AU344" s="570"/>
      <c r="AV344" s="571"/>
      <c r="AW344" s="571"/>
      <c r="AX344" s="572"/>
    </row>
    <row r="345" spans="1:50" ht="24" hidden="1" customHeight="1" x14ac:dyDescent="0.15">
      <c r="A345" s="568">
        <v>11</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73"/>
      <c r="AR345" s="569"/>
      <c r="AS345" s="569"/>
      <c r="AT345" s="569"/>
      <c r="AU345" s="570"/>
      <c r="AV345" s="571"/>
      <c r="AW345" s="571"/>
      <c r="AX345" s="572"/>
    </row>
    <row r="346" spans="1:50" ht="24" hidden="1" customHeight="1" x14ac:dyDescent="0.15">
      <c r="A346" s="568">
        <v>12</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73"/>
      <c r="AR346" s="569"/>
      <c r="AS346" s="569"/>
      <c r="AT346" s="569"/>
      <c r="AU346" s="570"/>
      <c r="AV346" s="571"/>
      <c r="AW346" s="571"/>
      <c r="AX346" s="572"/>
    </row>
    <row r="347" spans="1:50" ht="24" hidden="1" customHeight="1" x14ac:dyDescent="0.15">
      <c r="A347" s="568">
        <v>13</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73"/>
      <c r="AR347" s="569"/>
      <c r="AS347" s="569"/>
      <c r="AT347" s="569"/>
      <c r="AU347" s="570"/>
      <c r="AV347" s="571"/>
      <c r="AW347" s="571"/>
      <c r="AX347" s="572"/>
    </row>
    <row r="348" spans="1:50" ht="24" hidden="1" customHeight="1" x14ac:dyDescent="0.15">
      <c r="A348" s="568">
        <v>14</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73"/>
      <c r="AR348" s="569"/>
      <c r="AS348" s="569"/>
      <c r="AT348" s="569"/>
      <c r="AU348" s="570"/>
      <c r="AV348" s="571"/>
      <c r="AW348" s="571"/>
      <c r="AX348" s="572"/>
    </row>
    <row r="349" spans="1:50" ht="24" hidden="1" customHeight="1" x14ac:dyDescent="0.15">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73"/>
      <c r="AR349" s="569"/>
      <c r="AS349" s="569"/>
      <c r="AT349" s="569"/>
      <c r="AU349" s="570"/>
      <c r="AV349" s="571"/>
      <c r="AW349" s="571"/>
      <c r="AX349" s="572"/>
    </row>
    <row r="350" spans="1:50" ht="24" hidden="1" customHeight="1" x14ac:dyDescent="0.15">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73"/>
      <c r="AR350" s="569"/>
      <c r="AS350" s="569"/>
      <c r="AT350" s="569"/>
      <c r="AU350" s="570"/>
      <c r="AV350" s="571"/>
      <c r="AW350" s="571"/>
      <c r="AX350" s="572"/>
    </row>
    <row r="351" spans="1:50" ht="24" hidden="1" customHeight="1" x14ac:dyDescent="0.15">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73"/>
      <c r="AR351" s="569"/>
      <c r="AS351" s="569"/>
      <c r="AT351" s="569"/>
      <c r="AU351" s="570"/>
      <c r="AV351" s="571"/>
      <c r="AW351" s="571"/>
      <c r="AX351" s="572"/>
    </row>
    <row r="352" spans="1:50" ht="24" hidden="1" customHeight="1" x14ac:dyDescent="0.15">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73"/>
      <c r="AR352" s="569"/>
      <c r="AS352" s="569"/>
      <c r="AT352" s="569"/>
      <c r="AU352" s="570"/>
      <c r="AV352" s="571"/>
      <c r="AW352" s="571"/>
      <c r="AX352" s="572"/>
    </row>
    <row r="353" spans="1:50" ht="24" hidden="1" customHeight="1" x14ac:dyDescent="0.15">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73"/>
      <c r="AR353" s="569"/>
      <c r="AS353" s="569"/>
      <c r="AT353" s="569"/>
      <c r="AU353" s="570"/>
      <c r="AV353" s="571"/>
      <c r="AW353" s="571"/>
      <c r="AX353" s="572"/>
    </row>
    <row r="354" spans="1:50" ht="24" hidden="1" customHeight="1" x14ac:dyDescent="0.15">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73"/>
      <c r="AR354" s="569"/>
      <c r="AS354" s="569"/>
      <c r="AT354" s="569"/>
      <c r="AU354" s="570"/>
      <c r="AV354" s="571"/>
      <c r="AW354" s="571"/>
      <c r="AX354" s="572"/>
    </row>
    <row r="355" spans="1:50" ht="24" hidden="1" customHeight="1" x14ac:dyDescent="0.15">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73"/>
      <c r="AR355" s="569"/>
      <c r="AS355" s="569"/>
      <c r="AT355" s="569"/>
      <c r="AU355" s="570"/>
      <c r="AV355" s="571"/>
      <c r="AW355" s="571"/>
      <c r="AX355" s="572"/>
    </row>
    <row r="356" spans="1:50" ht="24" hidden="1" customHeight="1" x14ac:dyDescent="0.15">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73"/>
      <c r="AR356" s="569"/>
      <c r="AS356" s="569"/>
      <c r="AT356" s="569"/>
      <c r="AU356" s="570"/>
      <c r="AV356" s="571"/>
      <c r="AW356" s="571"/>
      <c r="AX356" s="572"/>
    </row>
    <row r="357" spans="1:50" ht="24" hidden="1" customHeight="1" x14ac:dyDescent="0.15">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73"/>
      <c r="AR357" s="569"/>
      <c r="AS357" s="569"/>
      <c r="AT357" s="569"/>
      <c r="AU357" s="570"/>
      <c r="AV357" s="571"/>
      <c r="AW357" s="571"/>
      <c r="AX357" s="572"/>
    </row>
    <row r="358" spans="1:50" ht="24" hidden="1" customHeight="1" x14ac:dyDescent="0.15">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73"/>
      <c r="AR358" s="569"/>
      <c r="AS358" s="569"/>
      <c r="AT358" s="569"/>
      <c r="AU358" s="570"/>
      <c r="AV358" s="571"/>
      <c r="AW358" s="571"/>
      <c r="AX358" s="572"/>
    </row>
    <row r="359" spans="1:50" ht="24" hidden="1" customHeight="1" x14ac:dyDescent="0.15">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73"/>
      <c r="AR359" s="569"/>
      <c r="AS359" s="569"/>
      <c r="AT359" s="569"/>
      <c r="AU359" s="570"/>
      <c r="AV359" s="571"/>
      <c r="AW359" s="571"/>
      <c r="AX359" s="572"/>
    </row>
    <row r="360" spans="1:50" ht="24" hidden="1" customHeight="1" x14ac:dyDescent="0.15">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73"/>
      <c r="AR360" s="569"/>
      <c r="AS360" s="569"/>
      <c r="AT360" s="569"/>
      <c r="AU360" s="570"/>
      <c r="AV360" s="571"/>
      <c r="AW360" s="571"/>
      <c r="AX360" s="572"/>
    </row>
    <row r="361" spans="1:50" ht="24" hidden="1" customHeight="1" x14ac:dyDescent="0.15">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73"/>
      <c r="AR361" s="569"/>
      <c r="AS361" s="569"/>
      <c r="AT361" s="569"/>
      <c r="AU361" s="570"/>
      <c r="AV361" s="571"/>
      <c r="AW361" s="571"/>
      <c r="AX361" s="572"/>
    </row>
    <row r="362" spans="1:50" ht="24" hidden="1" customHeight="1" x14ac:dyDescent="0.15">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73"/>
      <c r="AR362" s="569"/>
      <c r="AS362" s="569"/>
      <c r="AT362" s="569"/>
      <c r="AU362" s="570"/>
      <c r="AV362" s="571"/>
      <c r="AW362" s="571"/>
      <c r="AX362" s="572"/>
    </row>
    <row r="363" spans="1:50" ht="24" hidden="1" customHeight="1" x14ac:dyDescent="0.15">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73"/>
      <c r="AR363" s="569"/>
      <c r="AS363" s="569"/>
      <c r="AT363" s="569"/>
      <c r="AU363" s="570"/>
      <c r="AV363" s="571"/>
      <c r="AW363" s="571"/>
      <c r="AX363" s="572"/>
    </row>
    <row r="364" spans="1:50" ht="24" hidden="1" customHeight="1" x14ac:dyDescent="0.15">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73"/>
      <c r="AR364" s="569"/>
      <c r="AS364" s="569"/>
      <c r="AT364" s="569"/>
      <c r="AU364" s="570"/>
      <c r="AV364" s="571"/>
      <c r="AW364" s="571"/>
      <c r="AX364" s="572"/>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3" t="s">
        <v>366</v>
      </c>
      <c r="D367" s="233"/>
      <c r="E367" s="233"/>
      <c r="F367" s="233"/>
      <c r="G367" s="233"/>
      <c r="H367" s="233"/>
      <c r="I367" s="233"/>
      <c r="J367" s="233"/>
      <c r="K367" s="233"/>
      <c r="L367" s="233"/>
      <c r="M367" s="233" t="s">
        <v>367</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4" t="s">
        <v>368</v>
      </c>
      <c r="AL367" s="233"/>
      <c r="AM367" s="233"/>
      <c r="AN367" s="233"/>
      <c r="AO367" s="233"/>
      <c r="AP367" s="233"/>
      <c r="AQ367" s="233" t="s">
        <v>23</v>
      </c>
      <c r="AR367" s="233"/>
      <c r="AS367" s="233"/>
      <c r="AT367" s="233"/>
      <c r="AU367" s="83" t="s">
        <v>24</v>
      </c>
      <c r="AV367" s="84"/>
      <c r="AW367" s="84"/>
      <c r="AX367" s="575"/>
    </row>
    <row r="368" spans="1:50" ht="24" hidden="1" customHeight="1" x14ac:dyDescent="0.15">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73"/>
      <c r="AR368" s="569"/>
      <c r="AS368" s="569"/>
      <c r="AT368" s="569"/>
      <c r="AU368" s="570"/>
      <c r="AV368" s="571"/>
      <c r="AW368" s="571"/>
      <c r="AX368" s="572"/>
    </row>
    <row r="369" spans="1:50" ht="24" hidden="1" customHeight="1" x14ac:dyDescent="0.15">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73"/>
      <c r="AR369" s="569"/>
      <c r="AS369" s="569"/>
      <c r="AT369" s="569"/>
      <c r="AU369" s="570"/>
      <c r="AV369" s="571"/>
      <c r="AW369" s="571"/>
      <c r="AX369" s="572"/>
    </row>
    <row r="370" spans="1:50" ht="24" hidden="1" customHeight="1" x14ac:dyDescent="0.15">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73"/>
      <c r="AR370" s="569"/>
      <c r="AS370" s="569"/>
      <c r="AT370" s="569"/>
      <c r="AU370" s="570"/>
      <c r="AV370" s="571"/>
      <c r="AW370" s="571"/>
      <c r="AX370" s="572"/>
    </row>
    <row r="371" spans="1:50" ht="24" hidden="1" customHeight="1" x14ac:dyDescent="0.15">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73"/>
      <c r="AR371" s="569"/>
      <c r="AS371" s="569"/>
      <c r="AT371" s="569"/>
      <c r="AU371" s="570"/>
      <c r="AV371" s="571"/>
      <c r="AW371" s="571"/>
      <c r="AX371" s="572"/>
    </row>
    <row r="372" spans="1:50" ht="24" hidden="1" customHeight="1" x14ac:dyDescent="0.15">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73"/>
      <c r="AR372" s="569"/>
      <c r="AS372" s="569"/>
      <c r="AT372" s="569"/>
      <c r="AU372" s="570"/>
      <c r="AV372" s="571"/>
      <c r="AW372" s="571"/>
      <c r="AX372" s="572"/>
    </row>
    <row r="373" spans="1:50" ht="24" hidden="1" customHeight="1" x14ac:dyDescent="0.15">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73"/>
      <c r="AR373" s="569"/>
      <c r="AS373" s="569"/>
      <c r="AT373" s="569"/>
      <c r="AU373" s="570"/>
      <c r="AV373" s="571"/>
      <c r="AW373" s="571"/>
      <c r="AX373" s="572"/>
    </row>
    <row r="374" spans="1:50" ht="24" hidden="1" customHeight="1" x14ac:dyDescent="0.15">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73"/>
      <c r="AR374" s="569"/>
      <c r="AS374" s="569"/>
      <c r="AT374" s="569"/>
      <c r="AU374" s="570"/>
      <c r="AV374" s="571"/>
      <c r="AW374" s="571"/>
      <c r="AX374" s="572"/>
    </row>
    <row r="375" spans="1:50" ht="24" hidden="1" customHeight="1" x14ac:dyDescent="0.15">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73"/>
      <c r="AR375" s="569"/>
      <c r="AS375" s="569"/>
      <c r="AT375" s="569"/>
      <c r="AU375" s="570"/>
      <c r="AV375" s="571"/>
      <c r="AW375" s="571"/>
      <c r="AX375" s="572"/>
    </row>
    <row r="376" spans="1:50" ht="24" hidden="1" customHeight="1" x14ac:dyDescent="0.15">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73"/>
      <c r="AR376" s="569"/>
      <c r="AS376" s="569"/>
      <c r="AT376" s="569"/>
      <c r="AU376" s="570"/>
      <c r="AV376" s="571"/>
      <c r="AW376" s="571"/>
      <c r="AX376" s="572"/>
    </row>
    <row r="377" spans="1:50" ht="24" hidden="1" customHeight="1" x14ac:dyDescent="0.15">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73"/>
      <c r="AR377" s="569"/>
      <c r="AS377" s="569"/>
      <c r="AT377" s="569"/>
      <c r="AU377" s="570"/>
      <c r="AV377" s="571"/>
      <c r="AW377" s="571"/>
      <c r="AX377" s="572"/>
    </row>
    <row r="378" spans="1:50" ht="24" hidden="1" customHeight="1" x14ac:dyDescent="0.15">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73"/>
      <c r="AR378" s="569"/>
      <c r="AS378" s="569"/>
      <c r="AT378" s="569"/>
      <c r="AU378" s="570"/>
      <c r="AV378" s="571"/>
      <c r="AW378" s="571"/>
      <c r="AX378" s="572"/>
    </row>
    <row r="379" spans="1:50" ht="24" hidden="1" customHeight="1" x14ac:dyDescent="0.15">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73"/>
      <c r="AR379" s="569"/>
      <c r="AS379" s="569"/>
      <c r="AT379" s="569"/>
      <c r="AU379" s="570"/>
      <c r="AV379" s="571"/>
      <c r="AW379" s="571"/>
      <c r="AX379" s="572"/>
    </row>
    <row r="380" spans="1:50" ht="24" hidden="1" customHeight="1" x14ac:dyDescent="0.15">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73"/>
      <c r="AR380" s="569"/>
      <c r="AS380" s="569"/>
      <c r="AT380" s="569"/>
      <c r="AU380" s="570"/>
      <c r="AV380" s="571"/>
      <c r="AW380" s="571"/>
      <c r="AX380" s="572"/>
    </row>
    <row r="381" spans="1:50" ht="24" hidden="1" customHeight="1" x14ac:dyDescent="0.15">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73"/>
      <c r="AR381" s="569"/>
      <c r="AS381" s="569"/>
      <c r="AT381" s="569"/>
      <c r="AU381" s="570"/>
      <c r="AV381" s="571"/>
      <c r="AW381" s="571"/>
      <c r="AX381" s="572"/>
    </row>
    <row r="382" spans="1:50" ht="24" hidden="1" customHeight="1" x14ac:dyDescent="0.15">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73"/>
      <c r="AR382" s="569"/>
      <c r="AS382" s="569"/>
      <c r="AT382" s="569"/>
      <c r="AU382" s="570"/>
      <c r="AV382" s="571"/>
      <c r="AW382" s="571"/>
      <c r="AX382" s="572"/>
    </row>
    <row r="383" spans="1:50" ht="24" hidden="1" customHeight="1" x14ac:dyDescent="0.15">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73"/>
      <c r="AR383" s="569"/>
      <c r="AS383" s="569"/>
      <c r="AT383" s="569"/>
      <c r="AU383" s="570"/>
      <c r="AV383" s="571"/>
      <c r="AW383" s="571"/>
      <c r="AX383" s="572"/>
    </row>
    <row r="384" spans="1:50" ht="24" hidden="1" customHeight="1" x14ac:dyDescent="0.15">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73"/>
      <c r="AR384" s="569"/>
      <c r="AS384" s="569"/>
      <c r="AT384" s="569"/>
      <c r="AU384" s="570"/>
      <c r="AV384" s="571"/>
      <c r="AW384" s="571"/>
      <c r="AX384" s="572"/>
    </row>
    <row r="385" spans="1:50" ht="24" hidden="1" customHeight="1" x14ac:dyDescent="0.15">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73"/>
      <c r="AR385" s="569"/>
      <c r="AS385" s="569"/>
      <c r="AT385" s="569"/>
      <c r="AU385" s="570"/>
      <c r="AV385" s="571"/>
      <c r="AW385" s="571"/>
      <c r="AX385" s="572"/>
    </row>
    <row r="386" spans="1:50" ht="24" hidden="1" customHeight="1" x14ac:dyDescent="0.15">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73"/>
      <c r="AR386" s="569"/>
      <c r="AS386" s="569"/>
      <c r="AT386" s="569"/>
      <c r="AU386" s="570"/>
      <c r="AV386" s="571"/>
      <c r="AW386" s="571"/>
      <c r="AX386" s="572"/>
    </row>
    <row r="387" spans="1:50" ht="24" hidden="1" customHeight="1" x14ac:dyDescent="0.15">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73"/>
      <c r="AR387" s="569"/>
      <c r="AS387" s="569"/>
      <c r="AT387" s="569"/>
      <c r="AU387" s="570"/>
      <c r="AV387" s="571"/>
      <c r="AW387" s="571"/>
      <c r="AX387" s="572"/>
    </row>
    <row r="388" spans="1:50" ht="24" hidden="1" customHeight="1" x14ac:dyDescent="0.15">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73"/>
      <c r="AR388" s="569"/>
      <c r="AS388" s="569"/>
      <c r="AT388" s="569"/>
      <c r="AU388" s="570"/>
      <c r="AV388" s="571"/>
      <c r="AW388" s="571"/>
      <c r="AX388" s="572"/>
    </row>
    <row r="389" spans="1:50" ht="24" hidden="1" customHeight="1" x14ac:dyDescent="0.15">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73"/>
      <c r="AR389" s="569"/>
      <c r="AS389" s="569"/>
      <c r="AT389" s="569"/>
      <c r="AU389" s="570"/>
      <c r="AV389" s="571"/>
      <c r="AW389" s="571"/>
      <c r="AX389" s="572"/>
    </row>
    <row r="390" spans="1:50" ht="24" hidden="1" customHeight="1" x14ac:dyDescent="0.15">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73"/>
      <c r="AR390" s="569"/>
      <c r="AS390" s="569"/>
      <c r="AT390" s="569"/>
      <c r="AU390" s="570"/>
      <c r="AV390" s="571"/>
      <c r="AW390" s="571"/>
      <c r="AX390" s="572"/>
    </row>
    <row r="391" spans="1:50" ht="24" hidden="1" customHeight="1" x14ac:dyDescent="0.15">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73"/>
      <c r="AR391" s="569"/>
      <c r="AS391" s="569"/>
      <c r="AT391" s="569"/>
      <c r="AU391" s="570"/>
      <c r="AV391" s="571"/>
      <c r="AW391" s="571"/>
      <c r="AX391" s="572"/>
    </row>
    <row r="392" spans="1:50" ht="24" hidden="1" customHeight="1" x14ac:dyDescent="0.15">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73"/>
      <c r="AR392" s="569"/>
      <c r="AS392" s="569"/>
      <c r="AT392" s="569"/>
      <c r="AU392" s="570"/>
      <c r="AV392" s="571"/>
      <c r="AW392" s="571"/>
      <c r="AX392" s="572"/>
    </row>
    <row r="393" spans="1:50" ht="24" hidden="1" customHeight="1" x14ac:dyDescent="0.15">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73"/>
      <c r="AR393" s="569"/>
      <c r="AS393" s="569"/>
      <c r="AT393" s="569"/>
      <c r="AU393" s="570"/>
      <c r="AV393" s="571"/>
      <c r="AW393" s="571"/>
      <c r="AX393" s="572"/>
    </row>
    <row r="394" spans="1:50" ht="24" hidden="1" customHeight="1" x14ac:dyDescent="0.15">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73"/>
      <c r="AR394" s="569"/>
      <c r="AS394" s="569"/>
      <c r="AT394" s="569"/>
      <c r="AU394" s="570"/>
      <c r="AV394" s="571"/>
      <c r="AW394" s="571"/>
      <c r="AX394" s="572"/>
    </row>
    <row r="395" spans="1:50" ht="24" hidden="1" customHeight="1" x14ac:dyDescent="0.15">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73"/>
      <c r="AR395" s="569"/>
      <c r="AS395" s="569"/>
      <c r="AT395" s="569"/>
      <c r="AU395" s="570"/>
      <c r="AV395" s="571"/>
      <c r="AW395" s="571"/>
      <c r="AX395" s="572"/>
    </row>
    <row r="396" spans="1:50" ht="24" hidden="1" customHeight="1" x14ac:dyDescent="0.15">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73"/>
      <c r="AR396" s="569"/>
      <c r="AS396" s="569"/>
      <c r="AT396" s="569"/>
      <c r="AU396" s="570"/>
      <c r="AV396" s="571"/>
      <c r="AW396" s="571"/>
      <c r="AX396" s="572"/>
    </row>
    <row r="397" spans="1:50" ht="24" hidden="1" customHeight="1" x14ac:dyDescent="0.15">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c r="AL397" s="571"/>
      <c r="AM397" s="571"/>
      <c r="AN397" s="571"/>
      <c r="AO397" s="571"/>
      <c r="AP397" s="572"/>
      <c r="AQ397" s="573"/>
      <c r="AR397" s="569"/>
      <c r="AS397" s="569"/>
      <c r="AT397" s="569"/>
      <c r="AU397" s="570"/>
      <c r="AV397" s="571"/>
      <c r="AW397" s="571"/>
      <c r="AX397" s="572"/>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3" t="s">
        <v>366</v>
      </c>
      <c r="D400" s="233"/>
      <c r="E400" s="233"/>
      <c r="F400" s="233"/>
      <c r="G400" s="233"/>
      <c r="H400" s="233"/>
      <c r="I400" s="233"/>
      <c r="J400" s="233"/>
      <c r="K400" s="233"/>
      <c r="L400" s="233"/>
      <c r="M400" s="233" t="s">
        <v>367</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4" t="s">
        <v>368</v>
      </c>
      <c r="AL400" s="233"/>
      <c r="AM400" s="233"/>
      <c r="AN400" s="233"/>
      <c r="AO400" s="233"/>
      <c r="AP400" s="233"/>
      <c r="AQ400" s="233" t="s">
        <v>23</v>
      </c>
      <c r="AR400" s="233"/>
      <c r="AS400" s="233"/>
      <c r="AT400" s="233"/>
      <c r="AU400" s="83" t="s">
        <v>24</v>
      </c>
      <c r="AV400" s="84"/>
      <c r="AW400" s="84"/>
      <c r="AX400" s="575"/>
    </row>
    <row r="401" spans="1:50" ht="24" hidden="1" customHeight="1" x14ac:dyDescent="0.15">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73"/>
      <c r="AR401" s="569"/>
      <c r="AS401" s="569"/>
      <c r="AT401" s="569"/>
      <c r="AU401" s="570"/>
      <c r="AV401" s="571"/>
      <c r="AW401" s="571"/>
      <c r="AX401" s="572"/>
    </row>
    <row r="402" spans="1:50" ht="24" hidden="1" customHeight="1" x14ac:dyDescent="0.15">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73"/>
      <c r="AR402" s="569"/>
      <c r="AS402" s="569"/>
      <c r="AT402" s="569"/>
      <c r="AU402" s="570"/>
      <c r="AV402" s="571"/>
      <c r="AW402" s="571"/>
      <c r="AX402" s="572"/>
    </row>
    <row r="403" spans="1:50" ht="24" hidden="1" customHeight="1" x14ac:dyDescent="0.15">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73"/>
      <c r="AR403" s="569"/>
      <c r="AS403" s="569"/>
      <c r="AT403" s="569"/>
      <c r="AU403" s="570"/>
      <c r="AV403" s="571"/>
      <c r="AW403" s="571"/>
      <c r="AX403" s="572"/>
    </row>
    <row r="404" spans="1:50" ht="24" hidden="1" customHeight="1" x14ac:dyDescent="0.15">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73"/>
      <c r="AR404" s="569"/>
      <c r="AS404" s="569"/>
      <c r="AT404" s="569"/>
      <c r="AU404" s="570"/>
      <c r="AV404" s="571"/>
      <c r="AW404" s="571"/>
      <c r="AX404" s="572"/>
    </row>
    <row r="405" spans="1:50" ht="24" hidden="1" customHeight="1" x14ac:dyDescent="0.15">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73"/>
      <c r="AR405" s="569"/>
      <c r="AS405" s="569"/>
      <c r="AT405" s="569"/>
      <c r="AU405" s="570"/>
      <c r="AV405" s="571"/>
      <c r="AW405" s="571"/>
      <c r="AX405" s="572"/>
    </row>
    <row r="406" spans="1:50" ht="24" hidden="1" customHeight="1" x14ac:dyDescent="0.15">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73"/>
      <c r="AR406" s="569"/>
      <c r="AS406" s="569"/>
      <c r="AT406" s="569"/>
      <c r="AU406" s="570"/>
      <c r="AV406" s="571"/>
      <c r="AW406" s="571"/>
      <c r="AX406" s="572"/>
    </row>
    <row r="407" spans="1:50" ht="24" hidden="1" customHeight="1" x14ac:dyDescent="0.15">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73"/>
      <c r="AR407" s="569"/>
      <c r="AS407" s="569"/>
      <c r="AT407" s="569"/>
      <c r="AU407" s="570"/>
      <c r="AV407" s="571"/>
      <c r="AW407" s="571"/>
      <c r="AX407" s="572"/>
    </row>
    <row r="408" spans="1:50" ht="24" hidden="1" customHeight="1" x14ac:dyDescent="0.15">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73"/>
      <c r="AR408" s="569"/>
      <c r="AS408" s="569"/>
      <c r="AT408" s="569"/>
      <c r="AU408" s="570"/>
      <c r="AV408" s="571"/>
      <c r="AW408" s="571"/>
      <c r="AX408" s="572"/>
    </row>
    <row r="409" spans="1:50" ht="24" hidden="1" customHeight="1" x14ac:dyDescent="0.15">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73"/>
      <c r="AR409" s="569"/>
      <c r="AS409" s="569"/>
      <c r="AT409" s="569"/>
      <c r="AU409" s="570"/>
      <c r="AV409" s="571"/>
      <c r="AW409" s="571"/>
      <c r="AX409" s="572"/>
    </row>
    <row r="410" spans="1:50" ht="24" hidden="1" customHeight="1" x14ac:dyDescent="0.15">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73"/>
      <c r="AR410" s="569"/>
      <c r="AS410" s="569"/>
      <c r="AT410" s="569"/>
      <c r="AU410" s="570"/>
      <c r="AV410" s="571"/>
      <c r="AW410" s="571"/>
      <c r="AX410" s="572"/>
    </row>
    <row r="411" spans="1:50" ht="24" hidden="1" customHeight="1" x14ac:dyDescent="0.15">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73"/>
      <c r="AR411" s="569"/>
      <c r="AS411" s="569"/>
      <c r="AT411" s="569"/>
      <c r="AU411" s="570"/>
      <c r="AV411" s="571"/>
      <c r="AW411" s="571"/>
      <c r="AX411" s="572"/>
    </row>
    <row r="412" spans="1:50" ht="24" hidden="1" customHeight="1" x14ac:dyDescent="0.15">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73"/>
      <c r="AR412" s="569"/>
      <c r="AS412" s="569"/>
      <c r="AT412" s="569"/>
      <c r="AU412" s="570"/>
      <c r="AV412" s="571"/>
      <c r="AW412" s="571"/>
      <c r="AX412" s="572"/>
    </row>
    <row r="413" spans="1:50" ht="24" hidden="1" customHeight="1" x14ac:dyDescent="0.15">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73"/>
      <c r="AR413" s="569"/>
      <c r="AS413" s="569"/>
      <c r="AT413" s="569"/>
      <c r="AU413" s="570"/>
      <c r="AV413" s="571"/>
      <c r="AW413" s="571"/>
      <c r="AX413" s="572"/>
    </row>
    <row r="414" spans="1:50" ht="24" hidden="1" customHeight="1" x14ac:dyDescent="0.15">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73"/>
      <c r="AR414" s="569"/>
      <c r="AS414" s="569"/>
      <c r="AT414" s="569"/>
      <c r="AU414" s="570"/>
      <c r="AV414" s="571"/>
      <c r="AW414" s="571"/>
      <c r="AX414" s="572"/>
    </row>
    <row r="415" spans="1:50" ht="24" hidden="1" customHeight="1" x14ac:dyDescent="0.15">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73"/>
      <c r="AR415" s="569"/>
      <c r="AS415" s="569"/>
      <c r="AT415" s="569"/>
      <c r="AU415" s="570"/>
      <c r="AV415" s="571"/>
      <c r="AW415" s="571"/>
      <c r="AX415" s="572"/>
    </row>
    <row r="416" spans="1:50" ht="24" hidden="1" customHeight="1" x14ac:dyDescent="0.15">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73"/>
      <c r="AR416" s="569"/>
      <c r="AS416" s="569"/>
      <c r="AT416" s="569"/>
      <c r="AU416" s="570"/>
      <c r="AV416" s="571"/>
      <c r="AW416" s="571"/>
      <c r="AX416" s="572"/>
    </row>
    <row r="417" spans="1:50" ht="24" hidden="1" customHeight="1" x14ac:dyDescent="0.15">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73"/>
      <c r="AR417" s="569"/>
      <c r="AS417" s="569"/>
      <c r="AT417" s="569"/>
      <c r="AU417" s="570"/>
      <c r="AV417" s="571"/>
      <c r="AW417" s="571"/>
      <c r="AX417" s="572"/>
    </row>
    <row r="418" spans="1:50" ht="24" hidden="1" customHeight="1" x14ac:dyDescent="0.15">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73"/>
      <c r="AR418" s="569"/>
      <c r="AS418" s="569"/>
      <c r="AT418" s="569"/>
      <c r="AU418" s="570"/>
      <c r="AV418" s="571"/>
      <c r="AW418" s="571"/>
      <c r="AX418" s="572"/>
    </row>
    <row r="419" spans="1:50" ht="24" hidden="1" customHeight="1" x14ac:dyDescent="0.15">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73"/>
      <c r="AR419" s="569"/>
      <c r="AS419" s="569"/>
      <c r="AT419" s="569"/>
      <c r="AU419" s="570"/>
      <c r="AV419" s="571"/>
      <c r="AW419" s="571"/>
      <c r="AX419" s="572"/>
    </row>
    <row r="420" spans="1:50" ht="24" hidden="1" customHeight="1" x14ac:dyDescent="0.15">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73"/>
      <c r="AR420" s="569"/>
      <c r="AS420" s="569"/>
      <c r="AT420" s="569"/>
      <c r="AU420" s="570"/>
      <c r="AV420" s="571"/>
      <c r="AW420" s="571"/>
      <c r="AX420" s="572"/>
    </row>
    <row r="421" spans="1:50" ht="24" hidden="1" customHeight="1" x14ac:dyDescent="0.15">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73"/>
      <c r="AR421" s="569"/>
      <c r="AS421" s="569"/>
      <c r="AT421" s="569"/>
      <c r="AU421" s="570"/>
      <c r="AV421" s="571"/>
      <c r="AW421" s="571"/>
      <c r="AX421" s="572"/>
    </row>
    <row r="422" spans="1:50" ht="24" hidden="1" customHeight="1" x14ac:dyDescent="0.15">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73"/>
      <c r="AR422" s="569"/>
      <c r="AS422" s="569"/>
      <c r="AT422" s="569"/>
      <c r="AU422" s="570"/>
      <c r="AV422" s="571"/>
      <c r="AW422" s="571"/>
      <c r="AX422" s="572"/>
    </row>
    <row r="423" spans="1:50" ht="24" hidden="1" customHeight="1" x14ac:dyDescent="0.15">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73"/>
      <c r="AR423" s="569"/>
      <c r="AS423" s="569"/>
      <c r="AT423" s="569"/>
      <c r="AU423" s="570"/>
      <c r="AV423" s="571"/>
      <c r="AW423" s="571"/>
      <c r="AX423" s="572"/>
    </row>
    <row r="424" spans="1:50" ht="24" hidden="1" customHeight="1" x14ac:dyDescent="0.15">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73"/>
      <c r="AR424" s="569"/>
      <c r="AS424" s="569"/>
      <c r="AT424" s="569"/>
      <c r="AU424" s="570"/>
      <c r="AV424" s="571"/>
      <c r="AW424" s="571"/>
      <c r="AX424" s="572"/>
    </row>
    <row r="425" spans="1:50" ht="24" hidden="1" customHeight="1" x14ac:dyDescent="0.15">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73"/>
      <c r="AR425" s="569"/>
      <c r="AS425" s="569"/>
      <c r="AT425" s="569"/>
      <c r="AU425" s="570"/>
      <c r="AV425" s="571"/>
      <c r="AW425" s="571"/>
      <c r="AX425" s="572"/>
    </row>
    <row r="426" spans="1:50" ht="24" hidden="1" customHeight="1" x14ac:dyDescent="0.15">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73"/>
      <c r="AR426" s="569"/>
      <c r="AS426" s="569"/>
      <c r="AT426" s="569"/>
      <c r="AU426" s="570"/>
      <c r="AV426" s="571"/>
      <c r="AW426" s="571"/>
      <c r="AX426" s="572"/>
    </row>
    <row r="427" spans="1:50" ht="24" hidden="1" customHeight="1" x14ac:dyDescent="0.15">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73"/>
      <c r="AR427" s="569"/>
      <c r="AS427" s="569"/>
      <c r="AT427" s="569"/>
      <c r="AU427" s="570"/>
      <c r="AV427" s="571"/>
      <c r="AW427" s="571"/>
      <c r="AX427" s="572"/>
    </row>
    <row r="428" spans="1:50" ht="24" hidden="1" customHeight="1" x14ac:dyDescent="0.15">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73"/>
      <c r="AR428" s="569"/>
      <c r="AS428" s="569"/>
      <c r="AT428" s="569"/>
      <c r="AU428" s="570"/>
      <c r="AV428" s="571"/>
      <c r="AW428" s="571"/>
      <c r="AX428" s="572"/>
    </row>
    <row r="429" spans="1:50" ht="24" hidden="1" customHeight="1" x14ac:dyDescent="0.15">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73"/>
      <c r="AR429" s="569"/>
      <c r="AS429" s="569"/>
      <c r="AT429" s="569"/>
      <c r="AU429" s="570"/>
      <c r="AV429" s="571"/>
      <c r="AW429" s="571"/>
      <c r="AX429" s="572"/>
    </row>
    <row r="430" spans="1:50" ht="24" hidden="1" customHeight="1" x14ac:dyDescent="0.15">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73"/>
      <c r="AR430" s="569"/>
      <c r="AS430" s="569"/>
      <c r="AT430" s="569"/>
      <c r="AU430" s="570"/>
      <c r="AV430" s="571"/>
      <c r="AW430" s="571"/>
      <c r="AX430" s="572"/>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3" t="s">
        <v>366</v>
      </c>
      <c r="D433" s="233"/>
      <c r="E433" s="233"/>
      <c r="F433" s="233"/>
      <c r="G433" s="233"/>
      <c r="H433" s="233"/>
      <c r="I433" s="233"/>
      <c r="J433" s="233"/>
      <c r="K433" s="233"/>
      <c r="L433" s="233"/>
      <c r="M433" s="233" t="s">
        <v>367</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4" t="s">
        <v>368</v>
      </c>
      <c r="AL433" s="233"/>
      <c r="AM433" s="233"/>
      <c r="AN433" s="233"/>
      <c r="AO433" s="233"/>
      <c r="AP433" s="233"/>
      <c r="AQ433" s="233" t="s">
        <v>23</v>
      </c>
      <c r="AR433" s="233"/>
      <c r="AS433" s="233"/>
      <c r="AT433" s="233"/>
      <c r="AU433" s="83" t="s">
        <v>24</v>
      </c>
      <c r="AV433" s="84"/>
      <c r="AW433" s="84"/>
      <c r="AX433" s="575"/>
    </row>
    <row r="434" spans="1:50" ht="24" hidden="1" customHeight="1" x14ac:dyDescent="0.15">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73"/>
      <c r="AR434" s="569"/>
      <c r="AS434" s="569"/>
      <c r="AT434" s="569"/>
      <c r="AU434" s="570"/>
      <c r="AV434" s="571"/>
      <c r="AW434" s="571"/>
      <c r="AX434" s="572"/>
    </row>
    <row r="435" spans="1:50" ht="24" hidden="1" customHeight="1" x14ac:dyDescent="0.15">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73"/>
      <c r="AR435" s="569"/>
      <c r="AS435" s="569"/>
      <c r="AT435" s="569"/>
      <c r="AU435" s="570"/>
      <c r="AV435" s="571"/>
      <c r="AW435" s="571"/>
      <c r="AX435" s="572"/>
    </row>
    <row r="436" spans="1:50" ht="24" hidden="1" customHeight="1" x14ac:dyDescent="0.15">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73"/>
      <c r="AR436" s="569"/>
      <c r="AS436" s="569"/>
      <c r="AT436" s="569"/>
      <c r="AU436" s="570"/>
      <c r="AV436" s="571"/>
      <c r="AW436" s="571"/>
      <c r="AX436" s="572"/>
    </row>
    <row r="437" spans="1:50" ht="24" hidden="1" customHeight="1" x14ac:dyDescent="0.15">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73"/>
      <c r="AR437" s="569"/>
      <c r="AS437" s="569"/>
      <c r="AT437" s="569"/>
      <c r="AU437" s="570"/>
      <c r="AV437" s="571"/>
      <c r="AW437" s="571"/>
      <c r="AX437" s="572"/>
    </row>
    <row r="438" spans="1:50" ht="24" hidden="1" customHeight="1" x14ac:dyDescent="0.15">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73"/>
      <c r="AR438" s="569"/>
      <c r="AS438" s="569"/>
      <c r="AT438" s="569"/>
      <c r="AU438" s="570"/>
      <c r="AV438" s="571"/>
      <c r="AW438" s="571"/>
      <c r="AX438" s="572"/>
    </row>
    <row r="439" spans="1:50" ht="24" hidden="1" customHeight="1" x14ac:dyDescent="0.15">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73"/>
      <c r="AR439" s="569"/>
      <c r="AS439" s="569"/>
      <c r="AT439" s="569"/>
      <c r="AU439" s="570"/>
      <c r="AV439" s="571"/>
      <c r="AW439" s="571"/>
      <c r="AX439" s="572"/>
    </row>
    <row r="440" spans="1:50" ht="24" hidden="1" customHeight="1" x14ac:dyDescent="0.15">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73"/>
      <c r="AR440" s="569"/>
      <c r="AS440" s="569"/>
      <c r="AT440" s="569"/>
      <c r="AU440" s="570"/>
      <c r="AV440" s="571"/>
      <c r="AW440" s="571"/>
      <c r="AX440" s="572"/>
    </row>
    <row r="441" spans="1:50" ht="24" hidden="1" customHeight="1" x14ac:dyDescent="0.15">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73"/>
      <c r="AR441" s="569"/>
      <c r="AS441" s="569"/>
      <c r="AT441" s="569"/>
      <c r="AU441" s="570"/>
      <c r="AV441" s="571"/>
      <c r="AW441" s="571"/>
      <c r="AX441" s="572"/>
    </row>
    <row r="442" spans="1:50" ht="24" hidden="1" customHeight="1" x14ac:dyDescent="0.15">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73"/>
      <c r="AR442" s="569"/>
      <c r="AS442" s="569"/>
      <c r="AT442" s="569"/>
      <c r="AU442" s="570"/>
      <c r="AV442" s="571"/>
      <c r="AW442" s="571"/>
      <c r="AX442" s="572"/>
    </row>
    <row r="443" spans="1:50" ht="24" hidden="1" customHeight="1" x14ac:dyDescent="0.15">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73"/>
      <c r="AR443" s="569"/>
      <c r="AS443" s="569"/>
      <c r="AT443" s="569"/>
      <c r="AU443" s="570"/>
      <c r="AV443" s="571"/>
      <c r="AW443" s="571"/>
      <c r="AX443" s="572"/>
    </row>
    <row r="444" spans="1:50" ht="24" hidden="1" customHeight="1" x14ac:dyDescent="0.15">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73"/>
      <c r="AR444" s="569"/>
      <c r="AS444" s="569"/>
      <c r="AT444" s="569"/>
      <c r="AU444" s="570"/>
      <c r="AV444" s="571"/>
      <c r="AW444" s="571"/>
      <c r="AX444" s="572"/>
    </row>
    <row r="445" spans="1:50" ht="24" hidden="1" customHeight="1" x14ac:dyDescent="0.15">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73"/>
      <c r="AR445" s="569"/>
      <c r="AS445" s="569"/>
      <c r="AT445" s="569"/>
      <c r="AU445" s="570"/>
      <c r="AV445" s="571"/>
      <c r="AW445" s="571"/>
      <c r="AX445" s="572"/>
    </row>
    <row r="446" spans="1:50" ht="24" hidden="1" customHeight="1" x14ac:dyDescent="0.15">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73"/>
      <c r="AR446" s="569"/>
      <c r="AS446" s="569"/>
      <c r="AT446" s="569"/>
      <c r="AU446" s="570"/>
      <c r="AV446" s="571"/>
      <c r="AW446" s="571"/>
      <c r="AX446" s="572"/>
    </row>
    <row r="447" spans="1:50" ht="24" hidden="1" customHeight="1" x14ac:dyDescent="0.15">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73"/>
      <c r="AR447" s="569"/>
      <c r="AS447" s="569"/>
      <c r="AT447" s="569"/>
      <c r="AU447" s="570"/>
      <c r="AV447" s="571"/>
      <c r="AW447" s="571"/>
      <c r="AX447" s="572"/>
    </row>
    <row r="448" spans="1:50" ht="24" hidden="1" customHeight="1" x14ac:dyDescent="0.15">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73"/>
      <c r="AR448" s="569"/>
      <c r="AS448" s="569"/>
      <c r="AT448" s="569"/>
      <c r="AU448" s="570"/>
      <c r="AV448" s="571"/>
      <c r="AW448" s="571"/>
      <c r="AX448" s="572"/>
    </row>
    <row r="449" spans="1:50" ht="24" hidden="1" customHeight="1" x14ac:dyDescent="0.15">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73"/>
      <c r="AR449" s="569"/>
      <c r="AS449" s="569"/>
      <c r="AT449" s="569"/>
      <c r="AU449" s="570"/>
      <c r="AV449" s="571"/>
      <c r="AW449" s="571"/>
      <c r="AX449" s="572"/>
    </row>
    <row r="450" spans="1:50" ht="24" hidden="1" customHeight="1" x14ac:dyDescent="0.15">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73"/>
      <c r="AR450" s="569"/>
      <c r="AS450" s="569"/>
      <c r="AT450" s="569"/>
      <c r="AU450" s="570"/>
      <c r="AV450" s="571"/>
      <c r="AW450" s="571"/>
      <c r="AX450" s="572"/>
    </row>
    <row r="451" spans="1:50" ht="24" hidden="1" customHeight="1" x14ac:dyDescent="0.15">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73"/>
      <c r="AR451" s="569"/>
      <c r="AS451" s="569"/>
      <c r="AT451" s="569"/>
      <c r="AU451" s="570"/>
      <c r="AV451" s="571"/>
      <c r="AW451" s="571"/>
      <c r="AX451" s="572"/>
    </row>
    <row r="452" spans="1:50" ht="24" hidden="1" customHeight="1" x14ac:dyDescent="0.15">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73"/>
      <c r="AR452" s="569"/>
      <c r="AS452" s="569"/>
      <c r="AT452" s="569"/>
      <c r="AU452" s="570"/>
      <c r="AV452" s="571"/>
      <c r="AW452" s="571"/>
      <c r="AX452" s="572"/>
    </row>
    <row r="453" spans="1:50" ht="24" hidden="1" customHeight="1" x14ac:dyDescent="0.15">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73"/>
      <c r="AR453" s="569"/>
      <c r="AS453" s="569"/>
      <c r="AT453" s="569"/>
      <c r="AU453" s="570"/>
      <c r="AV453" s="571"/>
      <c r="AW453" s="571"/>
      <c r="AX453" s="572"/>
    </row>
    <row r="454" spans="1:50" ht="24" hidden="1" customHeight="1" x14ac:dyDescent="0.15">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73"/>
      <c r="AR454" s="569"/>
      <c r="AS454" s="569"/>
      <c r="AT454" s="569"/>
      <c r="AU454" s="570"/>
      <c r="AV454" s="571"/>
      <c r="AW454" s="571"/>
      <c r="AX454" s="572"/>
    </row>
    <row r="455" spans="1:50" ht="24" hidden="1" customHeight="1" x14ac:dyDescent="0.15">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73"/>
      <c r="AR455" s="569"/>
      <c r="AS455" s="569"/>
      <c r="AT455" s="569"/>
      <c r="AU455" s="570"/>
      <c r="AV455" s="571"/>
      <c r="AW455" s="571"/>
      <c r="AX455" s="572"/>
    </row>
    <row r="456" spans="1:50" ht="24" hidden="1" customHeight="1" x14ac:dyDescent="0.15">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73"/>
      <c r="AR456" s="569"/>
      <c r="AS456" s="569"/>
      <c r="AT456" s="569"/>
      <c r="AU456" s="570"/>
      <c r="AV456" s="571"/>
      <c r="AW456" s="571"/>
      <c r="AX456" s="572"/>
    </row>
    <row r="457" spans="1:50" ht="24" hidden="1" customHeight="1" x14ac:dyDescent="0.15">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73"/>
      <c r="AR457" s="569"/>
      <c r="AS457" s="569"/>
      <c r="AT457" s="569"/>
      <c r="AU457" s="570"/>
      <c r="AV457" s="571"/>
      <c r="AW457" s="571"/>
      <c r="AX457" s="572"/>
    </row>
    <row r="458" spans="1:50" ht="24" hidden="1" customHeight="1" x14ac:dyDescent="0.15">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73"/>
      <c r="AR458" s="569"/>
      <c r="AS458" s="569"/>
      <c r="AT458" s="569"/>
      <c r="AU458" s="570"/>
      <c r="AV458" s="571"/>
      <c r="AW458" s="571"/>
      <c r="AX458" s="572"/>
    </row>
    <row r="459" spans="1:50" ht="24" hidden="1" customHeight="1" x14ac:dyDescent="0.15">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73"/>
      <c r="AR459" s="569"/>
      <c r="AS459" s="569"/>
      <c r="AT459" s="569"/>
      <c r="AU459" s="570"/>
      <c r="AV459" s="571"/>
      <c r="AW459" s="571"/>
      <c r="AX459" s="572"/>
    </row>
    <row r="460" spans="1:50" ht="24" hidden="1" customHeight="1" x14ac:dyDescent="0.15">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73"/>
      <c r="AR460" s="569"/>
      <c r="AS460" s="569"/>
      <c r="AT460" s="569"/>
      <c r="AU460" s="570"/>
      <c r="AV460" s="571"/>
      <c r="AW460" s="571"/>
      <c r="AX460" s="572"/>
    </row>
    <row r="461" spans="1:50" ht="24" hidden="1" customHeight="1" x14ac:dyDescent="0.15">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73"/>
      <c r="AR461" s="569"/>
      <c r="AS461" s="569"/>
      <c r="AT461" s="569"/>
      <c r="AU461" s="570"/>
      <c r="AV461" s="571"/>
      <c r="AW461" s="571"/>
      <c r="AX461" s="572"/>
    </row>
    <row r="462" spans="1:50" ht="24" hidden="1" customHeight="1" x14ac:dyDescent="0.15">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73"/>
      <c r="AR462" s="569"/>
      <c r="AS462" s="569"/>
      <c r="AT462" s="569"/>
      <c r="AU462" s="570"/>
      <c r="AV462" s="571"/>
      <c r="AW462" s="571"/>
      <c r="AX462" s="572"/>
    </row>
    <row r="463" spans="1:50" ht="24" hidden="1" customHeight="1" x14ac:dyDescent="0.15">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73"/>
      <c r="AR463" s="569"/>
      <c r="AS463" s="569"/>
      <c r="AT463" s="569"/>
      <c r="AU463" s="570"/>
      <c r="AV463" s="571"/>
      <c r="AW463" s="571"/>
      <c r="AX463" s="572"/>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3" t="s">
        <v>366</v>
      </c>
      <c r="D466" s="233"/>
      <c r="E466" s="233"/>
      <c r="F466" s="233"/>
      <c r="G466" s="233"/>
      <c r="H466" s="233"/>
      <c r="I466" s="233"/>
      <c r="J466" s="233"/>
      <c r="K466" s="233"/>
      <c r="L466" s="233"/>
      <c r="M466" s="233" t="s">
        <v>367</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4" t="s">
        <v>368</v>
      </c>
      <c r="AL466" s="233"/>
      <c r="AM466" s="233"/>
      <c r="AN466" s="233"/>
      <c r="AO466" s="233"/>
      <c r="AP466" s="233"/>
      <c r="AQ466" s="233" t="s">
        <v>23</v>
      </c>
      <c r="AR466" s="233"/>
      <c r="AS466" s="233"/>
      <c r="AT466" s="233"/>
      <c r="AU466" s="83" t="s">
        <v>24</v>
      </c>
      <c r="AV466" s="84"/>
      <c r="AW466" s="84"/>
      <c r="AX466" s="575"/>
    </row>
    <row r="467" spans="1:50" ht="24" hidden="1" customHeight="1" x14ac:dyDescent="0.15">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73"/>
      <c r="AR467" s="569"/>
      <c r="AS467" s="569"/>
      <c r="AT467" s="569"/>
      <c r="AU467" s="570"/>
      <c r="AV467" s="571"/>
      <c r="AW467" s="571"/>
      <c r="AX467" s="572"/>
    </row>
    <row r="468" spans="1:50" ht="24" hidden="1" customHeight="1" x14ac:dyDescent="0.15">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73"/>
      <c r="AR468" s="569"/>
      <c r="AS468" s="569"/>
      <c r="AT468" s="569"/>
      <c r="AU468" s="570"/>
      <c r="AV468" s="571"/>
      <c r="AW468" s="571"/>
      <c r="AX468" s="572"/>
    </row>
    <row r="469" spans="1:50" ht="24" hidden="1" customHeight="1" x14ac:dyDescent="0.15">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73"/>
      <c r="AR469" s="569"/>
      <c r="AS469" s="569"/>
      <c r="AT469" s="569"/>
      <c r="AU469" s="570"/>
      <c r="AV469" s="571"/>
      <c r="AW469" s="571"/>
      <c r="AX469" s="572"/>
    </row>
    <row r="470" spans="1:50" ht="24" hidden="1" customHeight="1" x14ac:dyDescent="0.15">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73"/>
      <c r="AR470" s="569"/>
      <c r="AS470" s="569"/>
      <c r="AT470" s="569"/>
      <c r="AU470" s="570"/>
      <c r="AV470" s="571"/>
      <c r="AW470" s="571"/>
      <c r="AX470" s="572"/>
    </row>
    <row r="471" spans="1:50" ht="24" hidden="1" customHeight="1" x14ac:dyDescent="0.15">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73"/>
      <c r="AR471" s="569"/>
      <c r="AS471" s="569"/>
      <c r="AT471" s="569"/>
      <c r="AU471" s="570"/>
      <c r="AV471" s="571"/>
      <c r="AW471" s="571"/>
      <c r="AX471" s="572"/>
    </row>
    <row r="472" spans="1:50" ht="24" hidden="1" customHeight="1" x14ac:dyDescent="0.15">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73"/>
      <c r="AR472" s="569"/>
      <c r="AS472" s="569"/>
      <c r="AT472" s="569"/>
      <c r="AU472" s="570"/>
      <c r="AV472" s="571"/>
      <c r="AW472" s="571"/>
      <c r="AX472" s="572"/>
    </row>
    <row r="473" spans="1:50" ht="24" hidden="1" customHeight="1" x14ac:dyDescent="0.15">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73"/>
      <c r="AR473" s="569"/>
      <c r="AS473" s="569"/>
      <c r="AT473" s="569"/>
      <c r="AU473" s="570"/>
      <c r="AV473" s="571"/>
      <c r="AW473" s="571"/>
      <c r="AX473" s="572"/>
    </row>
    <row r="474" spans="1:50" ht="24" hidden="1" customHeight="1" x14ac:dyDescent="0.15">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73"/>
      <c r="AR474" s="569"/>
      <c r="AS474" s="569"/>
      <c r="AT474" s="569"/>
      <c r="AU474" s="570"/>
      <c r="AV474" s="571"/>
      <c r="AW474" s="571"/>
      <c r="AX474" s="572"/>
    </row>
    <row r="475" spans="1:50" ht="24" hidden="1" customHeight="1" x14ac:dyDescent="0.15">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73"/>
      <c r="AR475" s="569"/>
      <c r="AS475" s="569"/>
      <c r="AT475" s="569"/>
      <c r="AU475" s="570"/>
      <c r="AV475" s="571"/>
      <c r="AW475" s="571"/>
      <c r="AX475" s="572"/>
    </row>
    <row r="476" spans="1:50" ht="24" hidden="1" customHeight="1" x14ac:dyDescent="0.15">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73"/>
      <c r="AR476" s="569"/>
      <c r="AS476" s="569"/>
      <c r="AT476" s="569"/>
      <c r="AU476" s="570"/>
      <c r="AV476" s="571"/>
      <c r="AW476" s="571"/>
      <c r="AX476" s="572"/>
    </row>
    <row r="477" spans="1:50" ht="24" hidden="1" customHeight="1" x14ac:dyDescent="0.15">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73"/>
      <c r="AR477" s="569"/>
      <c r="AS477" s="569"/>
      <c r="AT477" s="569"/>
      <c r="AU477" s="570"/>
      <c r="AV477" s="571"/>
      <c r="AW477" s="571"/>
      <c r="AX477" s="572"/>
    </row>
    <row r="478" spans="1:50" ht="24" hidden="1" customHeight="1" x14ac:dyDescent="0.15">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73"/>
      <c r="AR478" s="569"/>
      <c r="AS478" s="569"/>
      <c r="AT478" s="569"/>
      <c r="AU478" s="570"/>
      <c r="AV478" s="571"/>
      <c r="AW478" s="571"/>
      <c r="AX478" s="572"/>
    </row>
    <row r="479" spans="1:50" ht="24" hidden="1" customHeight="1" x14ac:dyDescent="0.15">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73"/>
      <c r="AR479" s="569"/>
      <c r="AS479" s="569"/>
      <c r="AT479" s="569"/>
      <c r="AU479" s="570"/>
      <c r="AV479" s="571"/>
      <c r="AW479" s="571"/>
      <c r="AX479" s="572"/>
    </row>
    <row r="480" spans="1:50" ht="24" hidden="1" customHeight="1" x14ac:dyDescent="0.15">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73"/>
      <c r="AR480" s="569"/>
      <c r="AS480" s="569"/>
      <c r="AT480" s="569"/>
      <c r="AU480" s="570"/>
      <c r="AV480" s="571"/>
      <c r="AW480" s="571"/>
      <c r="AX480" s="572"/>
    </row>
    <row r="481" spans="1:50" ht="24" hidden="1" customHeight="1" x14ac:dyDescent="0.15">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73"/>
      <c r="AR481" s="569"/>
      <c r="AS481" s="569"/>
      <c r="AT481" s="569"/>
      <c r="AU481" s="570"/>
      <c r="AV481" s="571"/>
      <c r="AW481" s="571"/>
      <c r="AX481" s="572"/>
    </row>
    <row r="482" spans="1:50" ht="24" hidden="1" customHeight="1" x14ac:dyDescent="0.15">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73"/>
      <c r="AR482" s="569"/>
      <c r="AS482" s="569"/>
      <c r="AT482" s="569"/>
      <c r="AU482" s="570"/>
      <c r="AV482" s="571"/>
      <c r="AW482" s="571"/>
      <c r="AX482" s="572"/>
    </row>
    <row r="483" spans="1:50" ht="24" hidden="1" customHeight="1" x14ac:dyDescent="0.15">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73"/>
      <c r="AR483" s="569"/>
      <c r="AS483" s="569"/>
      <c r="AT483" s="569"/>
      <c r="AU483" s="570"/>
      <c r="AV483" s="571"/>
      <c r="AW483" s="571"/>
      <c r="AX483" s="572"/>
    </row>
    <row r="484" spans="1:50" ht="24" hidden="1" customHeight="1" x14ac:dyDescent="0.15">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73"/>
      <c r="AR484" s="569"/>
      <c r="AS484" s="569"/>
      <c r="AT484" s="569"/>
      <c r="AU484" s="570"/>
      <c r="AV484" s="571"/>
      <c r="AW484" s="571"/>
      <c r="AX484" s="572"/>
    </row>
    <row r="485" spans="1:50" ht="24" hidden="1" customHeight="1" x14ac:dyDescent="0.15">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73"/>
      <c r="AR485" s="569"/>
      <c r="AS485" s="569"/>
      <c r="AT485" s="569"/>
      <c r="AU485" s="570"/>
      <c r="AV485" s="571"/>
      <c r="AW485" s="571"/>
      <c r="AX485" s="572"/>
    </row>
    <row r="486" spans="1:50" ht="24" hidden="1" customHeight="1" x14ac:dyDescent="0.15">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73"/>
      <c r="AR486" s="569"/>
      <c r="AS486" s="569"/>
      <c r="AT486" s="569"/>
      <c r="AU486" s="570"/>
      <c r="AV486" s="571"/>
      <c r="AW486" s="571"/>
      <c r="AX486" s="572"/>
    </row>
    <row r="487" spans="1:50" ht="24" hidden="1" customHeight="1" x14ac:dyDescent="0.15">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73"/>
      <c r="AR487" s="569"/>
      <c r="AS487" s="569"/>
      <c r="AT487" s="569"/>
      <c r="AU487" s="570"/>
      <c r="AV487" s="571"/>
      <c r="AW487" s="571"/>
      <c r="AX487" s="572"/>
    </row>
    <row r="488" spans="1:50" ht="24" hidden="1" customHeight="1" x14ac:dyDescent="0.15">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73"/>
      <c r="AR488" s="569"/>
      <c r="AS488" s="569"/>
      <c r="AT488" s="569"/>
      <c r="AU488" s="570"/>
      <c r="AV488" s="571"/>
      <c r="AW488" s="571"/>
      <c r="AX488" s="572"/>
    </row>
    <row r="489" spans="1:50" ht="24" hidden="1" customHeight="1" x14ac:dyDescent="0.15">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73"/>
      <c r="AR489" s="569"/>
      <c r="AS489" s="569"/>
      <c r="AT489" s="569"/>
      <c r="AU489" s="570"/>
      <c r="AV489" s="571"/>
      <c r="AW489" s="571"/>
      <c r="AX489" s="572"/>
    </row>
    <row r="490" spans="1:50" ht="24" hidden="1" customHeight="1" x14ac:dyDescent="0.15">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73"/>
      <c r="AR490" s="569"/>
      <c r="AS490" s="569"/>
      <c r="AT490" s="569"/>
      <c r="AU490" s="570"/>
      <c r="AV490" s="571"/>
      <c r="AW490" s="571"/>
      <c r="AX490" s="572"/>
    </row>
    <row r="491" spans="1:50" ht="24" hidden="1" customHeight="1" x14ac:dyDescent="0.15">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73"/>
      <c r="AR491" s="569"/>
      <c r="AS491" s="569"/>
      <c r="AT491" s="569"/>
      <c r="AU491" s="570"/>
      <c r="AV491" s="571"/>
      <c r="AW491" s="571"/>
      <c r="AX491" s="572"/>
    </row>
    <row r="492" spans="1:50" ht="24" hidden="1" customHeight="1" x14ac:dyDescent="0.15">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73"/>
      <c r="AR492" s="569"/>
      <c r="AS492" s="569"/>
      <c r="AT492" s="569"/>
      <c r="AU492" s="570"/>
      <c r="AV492" s="571"/>
      <c r="AW492" s="571"/>
      <c r="AX492" s="572"/>
    </row>
    <row r="493" spans="1:50" ht="24" hidden="1" customHeight="1" x14ac:dyDescent="0.15">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73"/>
      <c r="AR493" s="569"/>
      <c r="AS493" s="569"/>
      <c r="AT493" s="569"/>
      <c r="AU493" s="570"/>
      <c r="AV493" s="571"/>
      <c r="AW493" s="571"/>
      <c r="AX493" s="572"/>
    </row>
    <row r="494" spans="1:50" ht="24" hidden="1" customHeight="1" x14ac:dyDescent="0.15">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73"/>
      <c r="AR494" s="569"/>
      <c r="AS494" s="569"/>
      <c r="AT494" s="569"/>
      <c r="AU494" s="570"/>
      <c r="AV494" s="571"/>
      <c r="AW494" s="571"/>
      <c r="AX494" s="572"/>
    </row>
    <row r="495" spans="1:50" ht="24" hidden="1" customHeight="1" x14ac:dyDescent="0.15">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73"/>
      <c r="AR495" s="569"/>
      <c r="AS495" s="569"/>
      <c r="AT495" s="569"/>
      <c r="AU495" s="570"/>
      <c r="AV495" s="571"/>
      <c r="AW495" s="571"/>
      <c r="AX495" s="572"/>
    </row>
    <row r="496" spans="1:50" ht="24" hidden="1" customHeight="1" x14ac:dyDescent="0.15">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73"/>
      <c r="AR496" s="569"/>
      <c r="AS496" s="569"/>
      <c r="AT496" s="569"/>
      <c r="AU496" s="570"/>
      <c r="AV496" s="571"/>
      <c r="AW496" s="571"/>
      <c r="AX496" s="572"/>
    </row>
    <row r="497" spans="1:50" ht="22.5" hidden="1" customHeight="1" x14ac:dyDescent="0.15">
      <c r="A497" s="105" t="s">
        <v>322</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37" priority="579">
      <formula>IF(RIGHT(TEXT(P14,"0.#"),1)=".",FALSE,TRUE)</formula>
    </cfRule>
    <cfRule type="expression" dxfId="236" priority="580">
      <formula>IF(RIGHT(TEXT(P14,"0.#"),1)=".",TRUE,FALSE)</formula>
    </cfRule>
  </conditionalFormatting>
  <conditionalFormatting sqref="AE23:AI23">
    <cfRule type="expression" dxfId="235" priority="569">
      <formula>IF(RIGHT(TEXT(AE23,"0.#"),1)=".",FALSE,TRUE)</formula>
    </cfRule>
    <cfRule type="expression" dxfId="234" priority="570">
      <formula>IF(RIGHT(TEXT(AE23,"0.#"),1)=".",TRUE,FALSE)</formula>
    </cfRule>
  </conditionalFormatting>
  <conditionalFormatting sqref="AE69:AX69">
    <cfRule type="expression" dxfId="233" priority="501">
      <formula>IF(RIGHT(TEXT(AE69,"0.#"),1)=".",FALSE,TRUE)</formula>
    </cfRule>
    <cfRule type="expression" dxfId="232" priority="502">
      <formula>IF(RIGHT(TEXT(AE69,"0.#"),1)=".",TRUE,FALSE)</formula>
    </cfRule>
  </conditionalFormatting>
  <conditionalFormatting sqref="AE83:AI83">
    <cfRule type="expression" dxfId="231" priority="483">
      <formula>IF(RIGHT(TEXT(AE83,"0.#"),1)=".",FALSE,TRUE)</formula>
    </cfRule>
    <cfRule type="expression" dxfId="230" priority="484">
      <formula>IF(RIGHT(TEXT(AE83,"0.#"),1)=".",TRUE,FALSE)</formula>
    </cfRule>
  </conditionalFormatting>
  <conditionalFormatting sqref="AJ83:AX83">
    <cfRule type="expression" dxfId="229" priority="481">
      <formula>IF(RIGHT(TEXT(AJ83,"0.#"),1)=".",FALSE,TRUE)</formula>
    </cfRule>
    <cfRule type="expression" dxfId="228" priority="482">
      <formula>IF(RIGHT(TEXT(AJ83,"0.#"),1)=".",TRUE,FALSE)</formula>
    </cfRule>
  </conditionalFormatting>
  <conditionalFormatting sqref="L99">
    <cfRule type="expression" dxfId="227" priority="461">
      <formula>IF(RIGHT(TEXT(L99,"0.#"),1)=".",FALSE,TRUE)</formula>
    </cfRule>
    <cfRule type="expression" dxfId="226" priority="462">
      <formula>IF(RIGHT(TEXT(L99,"0.#"),1)=".",TRUE,FALSE)</formula>
    </cfRule>
  </conditionalFormatting>
  <conditionalFormatting sqref="L104">
    <cfRule type="expression" dxfId="225" priority="459">
      <formula>IF(RIGHT(TEXT(L104,"0.#"),1)=".",FALSE,TRUE)</formula>
    </cfRule>
    <cfRule type="expression" dxfId="224" priority="460">
      <formula>IF(RIGHT(TEXT(L104,"0.#"),1)=".",TRUE,FALSE)</formula>
    </cfRule>
  </conditionalFormatting>
  <conditionalFormatting sqref="R104">
    <cfRule type="expression" dxfId="223" priority="457">
      <formula>IF(RIGHT(TEXT(R104,"0.#"),1)=".",FALSE,TRUE)</formula>
    </cfRule>
    <cfRule type="expression" dxfId="222" priority="458">
      <formula>IF(RIGHT(TEXT(R104,"0.#"),1)=".",TRUE,FALSE)</formula>
    </cfRule>
  </conditionalFormatting>
  <conditionalFormatting sqref="P18:AX18">
    <cfRule type="expression" dxfId="221" priority="455">
      <formula>IF(RIGHT(TEXT(P18,"0.#"),1)=".",FALSE,TRUE)</formula>
    </cfRule>
    <cfRule type="expression" dxfId="220" priority="456">
      <formula>IF(RIGHT(TEXT(P18,"0.#"),1)=".",TRUE,FALSE)</formula>
    </cfRule>
  </conditionalFormatting>
  <conditionalFormatting sqref="Y181">
    <cfRule type="expression" dxfId="219" priority="451">
      <formula>IF(RIGHT(TEXT(Y181,"0.#"),1)=".",FALSE,TRUE)</formula>
    </cfRule>
    <cfRule type="expression" dxfId="218" priority="452">
      <formula>IF(RIGHT(TEXT(Y181,"0.#"),1)=".",TRUE,FALSE)</formula>
    </cfRule>
  </conditionalFormatting>
  <conditionalFormatting sqref="Y190">
    <cfRule type="expression" dxfId="217" priority="447">
      <formula>IF(RIGHT(TEXT(Y190,"0.#"),1)=".",FALSE,TRUE)</formula>
    </cfRule>
    <cfRule type="expression" dxfId="216" priority="448">
      <formula>IF(RIGHT(TEXT(Y190,"0.#"),1)=".",TRUE,FALSE)</formula>
    </cfRule>
  </conditionalFormatting>
  <conditionalFormatting sqref="AK236">
    <cfRule type="expression" dxfId="215" priority="369">
      <formula>IF(RIGHT(TEXT(AK236,"0.#"),1)=".",FALSE,TRUE)</formula>
    </cfRule>
    <cfRule type="expression" dxfId="214" priority="370">
      <formula>IF(RIGHT(TEXT(AK236,"0.#"),1)=".",TRUE,FALSE)</formula>
    </cfRule>
  </conditionalFormatting>
  <conditionalFormatting sqref="AE54:AI54">
    <cfRule type="expression" dxfId="213" priority="319">
      <formula>IF(RIGHT(TEXT(AE54,"0.#"),1)=".",FALSE,TRUE)</formula>
    </cfRule>
    <cfRule type="expression" dxfId="212" priority="320">
      <formula>IF(RIGHT(TEXT(AE54,"0.#"),1)=".",TRUE,FALSE)</formula>
    </cfRule>
  </conditionalFormatting>
  <conditionalFormatting sqref="P16:AQ17 P15:AX15 P13:AX13">
    <cfRule type="expression" dxfId="211" priority="277">
      <formula>IF(RIGHT(TEXT(P13,"0.#"),1)=".",FALSE,TRUE)</formula>
    </cfRule>
    <cfRule type="expression" dxfId="210" priority="278">
      <formula>IF(RIGHT(TEXT(P13,"0.#"),1)=".",TRUE,FALSE)</formula>
    </cfRule>
  </conditionalFormatting>
  <conditionalFormatting sqref="P19:AJ19">
    <cfRule type="expression" dxfId="209" priority="275">
      <formula>IF(RIGHT(TEXT(P19,"0.#"),1)=".",FALSE,TRUE)</formula>
    </cfRule>
    <cfRule type="expression" dxfId="208" priority="276">
      <formula>IF(RIGHT(TEXT(P19,"0.#"),1)=".",TRUE,FALSE)</formula>
    </cfRule>
  </conditionalFormatting>
  <conditionalFormatting sqref="AE55:AX55 AJ54:AS54">
    <cfRule type="expression" dxfId="207" priority="271">
      <formula>IF(RIGHT(TEXT(AE54,"0.#"),1)=".",FALSE,TRUE)</formula>
    </cfRule>
    <cfRule type="expression" dxfId="206" priority="272">
      <formula>IF(RIGHT(TEXT(AE54,"0.#"),1)=".",TRUE,FALSE)</formula>
    </cfRule>
  </conditionalFormatting>
  <conditionalFormatting sqref="AE68:AS68">
    <cfRule type="expression" dxfId="205" priority="267">
      <formula>IF(RIGHT(TEXT(AE68,"0.#"),1)=".",FALSE,TRUE)</formula>
    </cfRule>
    <cfRule type="expression" dxfId="204" priority="268">
      <formula>IF(RIGHT(TEXT(AE68,"0.#"),1)=".",TRUE,FALSE)</formula>
    </cfRule>
  </conditionalFormatting>
  <conditionalFormatting sqref="AE95:AI95 AE92:AI92 AE89:AI89 AE86:AI86">
    <cfRule type="expression" dxfId="203" priority="265">
      <formula>IF(RIGHT(TEXT(AE86,"0.#"),1)=".",FALSE,TRUE)</formula>
    </cfRule>
    <cfRule type="expression" dxfId="202" priority="266">
      <formula>IF(RIGHT(TEXT(AE86,"0.#"),1)=".",TRUE,FALSE)</formula>
    </cfRule>
  </conditionalFormatting>
  <conditionalFormatting sqref="AJ95:AX95 AJ92:AS92 AJ89:AS89 AJ86:AS86">
    <cfRule type="expression" dxfId="201" priority="263">
      <formula>IF(RIGHT(TEXT(AJ86,"0.#"),1)=".",FALSE,TRUE)</formula>
    </cfRule>
    <cfRule type="expression" dxfId="200" priority="264">
      <formula>IF(RIGHT(TEXT(AJ86,"0.#"),1)=".",TRUE,FALSE)</formula>
    </cfRule>
  </conditionalFormatting>
  <conditionalFormatting sqref="L100:L103 L98">
    <cfRule type="expression" dxfId="199" priority="261">
      <formula>IF(RIGHT(TEXT(L98,"0.#"),1)=".",FALSE,TRUE)</formula>
    </cfRule>
    <cfRule type="expression" dxfId="198" priority="262">
      <formula>IF(RIGHT(TEXT(L98,"0.#"),1)=".",TRUE,FALSE)</formula>
    </cfRule>
  </conditionalFormatting>
  <conditionalFormatting sqref="R98">
    <cfRule type="expression" dxfId="197" priority="257">
      <formula>IF(RIGHT(TEXT(R98,"0.#"),1)=".",FALSE,TRUE)</formula>
    </cfRule>
    <cfRule type="expression" dxfId="196" priority="258">
      <formula>IF(RIGHT(TEXT(R98,"0.#"),1)=".",TRUE,FALSE)</formula>
    </cfRule>
  </conditionalFormatting>
  <conditionalFormatting sqref="R99:R103">
    <cfRule type="expression" dxfId="195" priority="255">
      <formula>IF(RIGHT(TEXT(R99,"0.#"),1)=".",FALSE,TRUE)</formula>
    </cfRule>
    <cfRule type="expression" dxfId="194" priority="256">
      <formula>IF(RIGHT(TEXT(R99,"0.#"),1)=".",TRUE,FALSE)</formula>
    </cfRule>
  </conditionalFormatting>
  <conditionalFormatting sqref="Y182:Y189 Y180">
    <cfRule type="expression" dxfId="193" priority="253">
      <formula>IF(RIGHT(TEXT(Y180,"0.#"),1)=".",FALSE,TRUE)</formula>
    </cfRule>
    <cfRule type="expression" dxfId="192" priority="254">
      <formula>IF(RIGHT(TEXT(Y180,"0.#"),1)=".",TRUE,FALSE)</formula>
    </cfRule>
  </conditionalFormatting>
  <conditionalFormatting sqref="AU181">
    <cfRule type="expression" dxfId="191" priority="251">
      <formula>IF(RIGHT(TEXT(AU181,"0.#"),1)=".",FALSE,TRUE)</formula>
    </cfRule>
    <cfRule type="expression" dxfId="190" priority="252">
      <formula>IF(RIGHT(TEXT(AU181,"0.#"),1)=".",TRUE,FALSE)</formula>
    </cfRule>
  </conditionalFormatting>
  <conditionalFormatting sqref="AU190">
    <cfRule type="expression" dxfId="189" priority="249">
      <formula>IF(RIGHT(TEXT(AU190,"0.#"),1)=".",FALSE,TRUE)</formula>
    </cfRule>
    <cfRule type="expression" dxfId="188" priority="250">
      <formula>IF(RIGHT(TEXT(AU190,"0.#"),1)=".",TRUE,FALSE)</formula>
    </cfRule>
  </conditionalFormatting>
  <conditionalFormatting sqref="AU182:AU189 AU180">
    <cfRule type="expression" dxfId="187" priority="247">
      <formula>IF(RIGHT(TEXT(AU180,"0.#"),1)=".",FALSE,TRUE)</formula>
    </cfRule>
    <cfRule type="expression" dxfId="186" priority="248">
      <formula>IF(RIGHT(TEXT(AU180,"0.#"),1)=".",TRUE,FALSE)</formula>
    </cfRule>
  </conditionalFormatting>
  <conditionalFormatting sqref="Y220 Y207 Y194">
    <cfRule type="expression" dxfId="185" priority="233">
      <formula>IF(RIGHT(TEXT(Y194,"0.#"),1)=".",FALSE,TRUE)</formula>
    </cfRule>
    <cfRule type="expression" dxfId="184" priority="234">
      <formula>IF(RIGHT(TEXT(Y194,"0.#"),1)=".",TRUE,FALSE)</formula>
    </cfRule>
  </conditionalFormatting>
  <conditionalFormatting sqref="Y229 Y216 Y203">
    <cfRule type="expression" dxfId="183" priority="231">
      <formula>IF(RIGHT(TEXT(Y203,"0.#"),1)=".",FALSE,TRUE)</formula>
    </cfRule>
    <cfRule type="expression" dxfId="182" priority="232">
      <formula>IF(RIGHT(TEXT(Y203,"0.#"),1)=".",TRUE,FALSE)</formula>
    </cfRule>
  </conditionalFormatting>
  <conditionalFormatting sqref="Y221:Y228 Y219 Y208:Y215 Y206 Y195:Y202 Y193">
    <cfRule type="expression" dxfId="181" priority="229">
      <formula>IF(RIGHT(TEXT(Y193,"0.#"),1)=".",FALSE,TRUE)</formula>
    </cfRule>
    <cfRule type="expression" dxfId="180" priority="230">
      <formula>IF(RIGHT(TEXT(Y193,"0.#"),1)=".",TRUE,FALSE)</formula>
    </cfRule>
  </conditionalFormatting>
  <conditionalFormatting sqref="AU220 AU207 AU194">
    <cfRule type="expression" dxfId="179" priority="227">
      <formula>IF(RIGHT(TEXT(AU194,"0.#"),1)=".",FALSE,TRUE)</formula>
    </cfRule>
    <cfRule type="expression" dxfId="178" priority="228">
      <formula>IF(RIGHT(TEXT(AU194,"0.#"),1)=".",TRUE,FALSE)</formula>
    </cfRule>
  </conditionalFormatting>
  <conditionalFormatting sqref="AU229 AU216 AU203">
    <cfRule type="expression" dxfId="177" priority="225">
      <formula>IF(RIGHT(TEXT(AU203,"0.#"),1)=".",FALSE,TRUE)</formula>
    </cfRule>
    <cfRule type="expression" dxfId="176" priority="226">
      <formula>IF(RIGHT(TEXT(AU203,"0.#"),1)=".",TRUE,FALSE)</formula>
    </cfRule>
  </conditionalFormatting>
  <conditionalFormatting sqref="AU221:AU228 AU219 AU208:AU215 AU206 AU195:AU202 AU193">
    <cfRule type="expression" dxfId="175" priority="223">
      <formula>IF(RIGHT(TEXT(AU193,"0.#"),1)=".",FALSE,TRUE)</formula>
    </cfRule>
    <cfRule type="expression" dxfId="174" priority="224">
      <formula>IF(RIGHT(TEXT(AU193,"0.#"),1)=".",TRUE,FALSE)</formula>
    </cfRule>
  </conditionalFormatting>
  <conditionalFormatting sqref="AE56:AI56">
    <cfRule type="expression" dxfId="173" priority="197">
      <formula>IF(AND(AE56&gt;=0, RIGHT(TEXT(AE56,"0.#"),1)&lt;&gt;"."),TRUE,FALSE)</formula>
    </cfRule>
    <cfRule type="expression" dxfId="172" priority="198">
      <formula>IF(AND(AE56&gt;=0, RIGHT(TEXT(AE56,"0.#"),1)="."),TRUE,FALSE)</formula>
    </cfRule>
    <cfRule type="expression" dxfId="171" priority="199">
      <formula>IF(AND(AE56&lt;0, RIGHT(TEXT(AE56,"0.#"),1)&lt;&gt;"."),TRUE,FALSE)</formula>
    </cfRule>
    <cfRule type="expression" dxfId="170" priority="200">
      <formula>IF(AND(AE56&lt;0, RIGHT(TEXT(AE56,"0.#"),1)="."),TRUE,FALSE)</formula>
    </cfRule>
  </conditionalFormatting>
  <conditionalFormatting sqref="AJ56:AS56">
    <cfRule type="expression" dxfId="169" priority="193">
      <formula>IF(AND(AJ56&gt;=0, RIGHT(TEXT(AJ56,"0.#"),1)&lt;&gt;"."),TRUE,FALSE)</formula>
    </cfRule>
    <cfRule type="expression" dxfId="168" priority="194">
      <formula>IF(AND(AJ56&gt;=0, RIGHT(TEXT(AJ56,"0.#"),1)="."),TRUE,FALSE)</formula>
    </cfRule>
    <cfRule type="expression" dxfId="167" priority="195">
      <formula>IF(AND(AJ56&lt;0, RIGHT(TEXT(AJ56,"0.#"),1)&lt;&gt;"."),TRUE,FALSE)</formula>
    </cfRule>
    <cfRule type="expression" dxfId="166" priority="196">
      <formula>IF(AND(AJ56&lt;0, RIGHT(TEXT(AJ56,"0.#"),1)="."),TRUE,FALSE)</formula>
    </cfRule>
  </conditionalFormatting>
  <conditionalFormatting sqref="AK237:AK265">
    <cfRule type="expression" dxfId="165" priority="181">
      <formula>IF(RIGHT(TEXT(AK237,"0.#"),1)=".",FALSE,TRUE)</formula>
    </cfRule>
    <cfRule type="expression" dxfId="164" priority="182">
      <formula>IF(RIGHT(TEXT(AK237,"0.#"),1)=".",TRUE,FALSE)</formula>
    </cfRule>
  </conditionalFormatting>
  <conditionalFormatting sqref="AU237:AX265">
    <cfRule type="expression" dxfId="163" priority="177">
      <formula>IF(AND(AU237&gt;=0, RIGHT(TEXT(AU237,"0.#"),1)&lt;&gt;"."),TRUE,FALSE)</formula>
    </cfRule>
    <cfRule type="expression" dxfId="162" priority="178">
      <formula>IF(AND(AU237&gt;=0, RIGHT(TEXT(AU237,"0.#"),1)="."),TRUE,FALSE)</formula>
    </cfRule>
    <cfRule type="expression" dxfId="161" priority="179">
      <formula>IF(AND(AU237&lt;0, RIGHT(TEXT(AU237,"0.#"),1)&lt;&gt;"."),TRUE,FALSE)</formula>
    </cfRule>
    <cfRule type="expression" dxfId="160" priority="180">
      <formula>IF(AND(AU237&lt;0, RIGHT(TEXT(AU237,"0.#"),1)="."),TRUE,FALSE)</formula>
    </cfRule>
  </conditionalFormatting>
  <conditionalFormatting sqref="AK269">
    <cfRule type="expression" dxfId="159" priority="175">
      <formula>IF(RIGHT(TEXT(AK269,"0.#"),1)=".",FALSE,TRUE)</formula>
    </cfRule>
    <cfRule type="expression" dxfId="158" priority="176">
      <formula>IF(RIGHT(TEXT(AK269,"0.#"),1)=".",TRUE,FALSE)</formula>
    </cfRule>
  </conditionalFormatting>
  <conditionalFormatting sqref="AU269:AX269">
    <cfRule type="expression" dxfId="157" priority="171">
      <formula>IF(AND(AU269&gt;=0, RIGHT(TEXT(AU269,"0.#"),1)&lt;&gt;"."),TRUE,FALSE)</formula>
    </cfRule>
    <cfRule type="expression" dxfId="156" priority="172">
      <formula>IF(AND(AU269&gt;=0, RIGHT(TEXT(AU269,"0.#"),1)="."),TRUE,FALSE)</formula>
    </cfRule>
    <cfRule type="expression" dxfId="155" priority="173">
      <formula>IF(AND(AU269&lt;0, RIGHT(TEXT(AU269,"0.#"),1)&lt;&gt;"."),TRUE,FALSE)</formula>
    </cfRule>
    <cfRule type="expression" dxfId="154" priority="174">
      <formula>IF(AND(AU269&lt;0, RIGHT(TEXT(AU269,"0.#"),1)="."),TRUE,FALSE)</formula>
    </cfRule>
  </conditionalFormatting>
  <conditionalFormatting sqref="AK270:AK298">
    <cfRule type="expression" dxfId="153" priority="169">
      <formula>IF(RIGHT(TEXT(AK270,"0.#"),1)=".",FALSE,TRUE)</formula>
    </cfRule>
    <cfRule type="expression" dxfId="152" priority="170">
      <formula>IF(RIGHT(TEXT(AK270,"0.#"),1)=".",TRUE,FALSE)</formula>
    </cfRule>
  </conditionalFormatting>
  <conditionalFormatting sqref="AU270:AX298">
    <cfRule type="expression" dxfId="151" priority="165">
      <formula>IF(AND(AU270&gt;=0, RIGHT(TEXT(AU270,"0.#"),1)&lt;&gt;"."),TRUE,FALSE)</formula>
    </cfRule>
    <cfRule type="expression" dxfId="150" priority="166">
      <formula>IF(AND(AU270&gt;=0, RIGHT(TEXT(AU270,"0.#"),1)="."),TRUE,FALSE)</formula>
    </cfRule>
    <cfRule type="expression" dxfId="149" priority="167">
      <formula>IF(AND(AU270&lt;0, RIGHT(TEXT(AU270,"0.#"),1)&lt;&gt;"."),TRUE,FALSE)</formula>
    </cfRule>
    <cfRule type="expression" dxfId="148" priority="168">
      <formula>IF(AND(AU270&lt;0, RIGHT(TEXT(AU270,"0.#"),1)="."),TRUE,FALSE)</formula>
    </cfRule>
  </conditionalFormatting>
  <conditionalFormatting sqref="AK302">
    <cfRule type="expression" dxfId="147" priority="163">
      <formula>IF(RIGHT(TEXT(AK302,"0.#"),1)=".",FALSE,TRUE)</formula>
    </cfRule>
    <cfRule type="expression" dxfId="146" priority="164">
      <formula>IF(RIGHT(TEXT(AK302,"0.#"),1)=".",TRUE,FALSE)</formula>
    </cfRule>
  </conditionalFormatting>
  <conditionalFormatting sqref="AU302:AX302">
    <cfRule type="expression" dxfId="145" priority="159">
      <formula>IF(AND(AU302&gt;=0, RIGHT(TEXT(AU302,"0.#"),1)&lt;&gt;"."),TRUE,FALSE)</formula>
    </cfRule>
    <cfRule type="expression" dxfId="144" priority="160">
      <formula>IF(AND(AU302&gt;=0, RIGHT(TEXT(AU302,"0.#"),1)="."),TRUE,FALSE)</formula>
    </cfRule>
    <cfRule type="expression" dxfId="143" priority="161">
      <formula>IF(AND(AU302&lt;0, RIGHT(TEXT(AU302,"0.#"),1)&lt;&gt;"."),TRUE,FALSE)</formula>
    </cfRule>
    <cfRule type="expression" dxfId="142" priority="162">
      <formula>IF(AND(AU302&lt;0, RIGHT(TEXT(AU302,"0.#"),1)="."),TRUE,FALSE)</formula>
    </cfRule>
  </conditionalFormatting>
  <conditionalFormatting sqref="AK303:AK331">
    <cfRule type="expression" dxfId="141" priority="157">
      <formula>IF(RIGHT(TEXT(AK303,"0.#"),1)=".",FALSE,TRUE)</formula>
    </cfRule>
    <cfRule type="expression" dxfId="140" priority="158">
      <formula>IF(RIGHT(TEXT(AK303,"0.#"),1)=".",TRUE,FALSE)</formula>
    </cfRule>
  </conditionalFormatting>
  <conditionalFormatting sqref="AU303:AX331">
    <cfRule type="expression" dxfId="139" priority="153">
      <formula>IF(AND(AU303&gt;=0, RIGHT(TEXT(AU303,"0.#"),1)&lt;&gt;"."),TRUE,FALSE)</formula>
    </cfRule>
    <cfRule type="expression" dxfId="138" priority="154">
      <formula>IF(AND(AU303&gt;=0, RIGHT(TEXT(AU303,"0.#"),1)="."),TRUE,FALSE)</formula>
    </cfRule>
    <cfRule type="expression" dxfId="137" priority="155">
      <formula>IF(AND(AU303&lt;0, RIGHT(TEXT(AU303,"0.#"),1)&lt;&gt;"."),TRUE,FALSE)</formula>
    </cfRule>
    <cfRule type="expression" dxfId="136" priority="156">
      <formula>IF(AND(AU303&lt;0, RIGHT(TEXT(AU303,"0.#"),1)="."),TRUE,FALSE)</formula>
    </cfRule>
  </conditionalFormatting>
  <conditionalFormatting sqref="AK335">
    <cfRule type="expression" dxfId="135" priority="151">
      <formula>IF(RIGHT(TEXT(AK335,"0.#"),1)=".",FALSE,TRUE)</formula>
    </cfRule>
    <cfRule type="expression" dxfId="134" priority="152">
      <formula>IF(RIGHT(TEXT(AK335,"0.#"),1)=".",TRUE,FALSE)</formula>
    </cfRule>
  </conditionalFormatting>
  <conditionalFormatting sqref="AU335:AX335">
    <cfRule type="expression" dxfId="133" priority="147">
      <formula>IF(AND(AU335&gt;=0, RIGHT(TEXT(AU335,"0.#"),1)&lt;&gt;"."),TRUE,FALSE)</formula>
    </cfRule>
    <cfRule type="expression" dxfId="132" priority="148">
      <formula>IF(AND(AU335&gt;=0, RIGHT(TEXT(AU335,"0.#"),1)="."),TRUE,FALSE)</formula>
    </cfRule>
    <cfRule type="expression" dxfId="131" priority="149">
      <formula>IF(AND(AU335&lt;0, RIGHT(TEXT(AU335,"0.#"),1)&lt;&gt;"."),TRUE,FALSE)</formula>
    </cfRule>
    <cfRule type="expression" dxfId="130" priority="150">
      <formula>IF(AND(AU335&lt;0, RIGHT(TEXT(AU335,"0.#"),1)="."),TRUE,FALSE)</formula>
    </cfRule>
  </conditionalFormatting>
  <conditionalFormatting sqref="AK336:AK364">
    <cfRule type="expression" dxfId="129" priority="145">
      <formula>IF(RIGHT(TEXT(AK336,"0.#"),1)=".",FALSE,TRUE)</formula>
    </cfRule>
    <cfRule type="expression" dxfId="128" priority="146">
      <formula>IF(RIGHT(TEXT(AK336,"0.#"),1)=".",TRUE,FALSE)</formula>
    </cfRule>
  </conditionalFormatting>
  <conditionalFormatting sqref="AU336:AX364">
    <cfRule type="expression" dxfId="127" priority="141">
      <formula>IF(AND(AU336&gt;=0, RIGHT(TEXT(AU336,"0.#"),1)&lt;&gt;"."),TRUE,FALSE)</formula>
    </cfRule>
    <cfRule type="expression" dxfId="126" priority="142">
      <formula>IF(AND(AU336&gt;=0, RIGHT(TEXT(AU336,"0.#"),1)="."),TRUE,FALSE)</formula>
    </cfRule>
    <cfRule type="expression" dxfId="125" priority="143">
      <formula>IF(AND(AU336&lt;0, RIGHT(TEXT(AU336,"0.#"),1)&lt;&gt;"."),TRUE,FALSE)</formula>
    </cfRule>
    <cfRule type="expression" dxfId="124" priority="144">
      <formula>IF(AND(AU336&lt;0, RIGHT(TEXT(AU336,"0.#"),1)="."),TRUE,FALSE)</formula>
    </cfRule>
  </conditionalFormatting>
  <conditionalFormatting sqref="AK368">
    <cfRule type="expression" dxfId="123" priority="139">
      <formula>IF(RIGHT(TEXT(AK368,"0.#"),1)=".",FALSE,TRUE)</formula>
    </cfRule>
    <cfRule type="expression" dxfId="122" priority="140">
      <formula>IF(RIGHT(TEXT(AK368,"0.#"),1)=".",TRUE,FALSE)</formula>
    </cfRule>
  </conditionalFormatting>
  <conditionalFormatting sqref="AU368:AX368">
    <cfRule type="expression" dxfId="121" priority="135">
      <formula>IF(AND(AU368&gt;=0, RIGHT(TEXT(AU368,"0.#"),1)&lt;&gt;"."),TRUE,FALSE)</formula>
    </cfRule>
    <cfRule type="expression" dxfId="120" priority="136">
      <formula>IF(AND(AU368&gt;=0, RIGHT(TEXT(AU368,"0.#"),1)="."),TRUE,FALSE)</formula>
    </cfRule>
    <cfRule type="expression" dxfId="119" priority="137">
      <formula>IF(AND(AU368&lt;0, RIGHT(TEXT(AU368,"0.#"),1)&lt;&gt;"."),TRUE,FALSE)</formula>
    </cfRule>
    <cfRule type="expression" dxfId="118" priority="138">
      <formula>IF(AND(AU368&lt;0, RIGHT(TEXT(AU368,"0.#"),1)="."),TRUE,FALSE)</formula>
    </cfRule>
  </conditionalFormatting>
  <conditionalFormatting sqref="AK369:AK397">
    <cfRule type="expression" dxfId="117" priority="133">
      <formula>IF(RIGHT(TEXT(AK369,"0.#"),1)=".",FALSE,TRUE)</formula>
    </cfRule>
    <cfRule type="expression" dxfId="116" priority="134">
      <formula>IF(RIGHT(TEXT(AK369,"0.#"),1)=".",TRUE,FALSE)</formula>
    </cfRule>
  </conditionalFormatting>
  <conditionalFormatting sqref="AU369:AX397">
    <cfRule type="expression" dxfId="115" priority="129">
      <formula>IF(AND(AU369&gt;=0, RIGHT(TEXT(AU369,"0.#"),1)&lt;&gt;"."),TRUE,FALSE)</formula>
    </cfRule>
    <cfRule type="expression" dxfId="114" priority="130">
      <formula>IF(AND(AU369&gt;=0, RIGHT(TEXT(AU369,"0.#"),1)="."),TRUE,FALSE)</formula>
    </cfRule>
    <cfRule type="expression" dxfId="113" priority="131">
      <formula>IF(AND(AU369&lt;0, RIGHT(TEXT(AU369,"0.#"),1)&lt;&gt;"."),TRUE,FALSE)</formula>
    </cfRule>
    <cfRule type="expression" dxfId="112" priority="132">
      <formula>IF(AND(AU369&lt;0, RIGHT(TEXT(AU369,"0.#"),1)="."),TRUE,FALSE)</formula>
    </cfRule>
  </conditionalFormatting>
  <conditionalFormatting sqref="AK401">
    <cfRule type="expression" dxfId="111" priority="127">
      <formula>IF(RIGHT(TEXT(AK401,"0.#"),1)=".",FALSE,TRUE)</formula>
    </cfRule>
    <cfRule type="expression" dxfId="110" priority="128">
      <formula>IF(RIGHT(TEXT(AK401,"0.#"),1)=".",TRUE,FALSE)</formula>
    </cfRule>
  </conditionalFormatting>
  <conditionalFormatting sqref="AU401:AX401">
    <cfRule type="expression" dxfId="109" priority="123">
      <formula>IF(AND(AU401&gt;=0, RIGHT(TEXT(AU401,"0.#"),1)&lt;&gt;"."),TRUE,FALSE)</formula>
    </cfRule>
    <cfRule type="expression" dxfId="108" priority="124">
      <formula>IF(AND(AU401&gt;=0, RIGHT(TEXT(AU401,"0.#"),1)="."),TRUE,FALSE)</formula>
    </cfRule>
    <cfRule type="expression" dxfId="107" priority="125">
      <formula>IF(AND(AU401&lt;0, RIGHT(TEXT(AU401,"0.#"),1)&lt;&gt;"."),TRUE,FALSE)</formula>
    </cfRule>
    <cfRule type="expression" dxfId="106" priority="126">
      <formula>IF(AND(AU401&lt;0, RIGHT(TEXT(AU401,"0.#"),1)="."),TRUE,FALSE)</formula>
    </cfRule>
  </conditionalFormatting>
  <conditionalFormatting sqref="AK402:AK430">
    <cfRule type="expression" dxfId="105" priority="121">
      <formula>IF(RIGHT(TEXT(AK402,"0.#"),1)=".",FALSE,TRUE)</formula>
    </cfRule>
    <cfRule type="expression" dxfId="104" priority="122">
      <formula>IF(RIGHT(TEXT(AK402,"0.#"),1)=".",TRUE,FALSE)</formula>
    </cfRule>
  </conditionalFormatting>
  <conditionalFormatting sqref="AU402:AX430">
    <cfRule type="expression" dxfId="103" priority="117">
      <formula>IF(AND(AU402&gt;=0, RIGHT(TEXT(AU402,"0.#"),1)&lt;&gt;"."),TRUE,FALSE)</formula>
    </cfRule>
    <cfRule type="expression" dxfId="102" priority="118">
      <formula>IF(AND(AU402&gt;=0, RIGHT(TEXT(AU402,"0.#"),1)="."),TRUE,FALSE)</formula>
    </cfRule>
    <cfRule type="expression" dxfId="101" priority="119">
      <formula>IF(AND(AU402&lt;0, RIGHT(TEXT(AU402,"0.#"),1)&lt;&gt;"."),TRUE,FALSE)</formula>
    </cfRule>
    <cfRule type="expression" dxfId="100" priority="120">
      <formula>IF(AND(AU402&lt;0, RIGHT(TEXT(AU402,"0.#"),1)="."),TRUE,FALSE)</formula>
    </cfRule>
  </conditionalFormatting>
  <conditionalFormatting sqref="AK434">
    <cfRule type="expression" dxfId="99" priority="115">
      <formula>IF(RIGHT(TEXT(AK434,"0.#"),1)=".",FALSE,TRUE)</formula>
    </cfRule>
    <cfRule type="expression" dxfId="98" priority="116">
      <formula>IF(RIGHT(TEXT(AK434,"0.#"),1)=".",TRUE,FALSE)</formula>
    </cfRule>
  </conditionalFormatting>
  <conditionalFormatting sqref="AU434:AX434">
    <cfRule type="expression" dxfId="97" priority="111">
      <formula>IF(AND(AU434&gt;=0, RIGHT(TEXT(AU434,"0.#"),1)&lt;&gt;"."),TRUE,FALSE)</formula>
    </cfRule>
    <cfRule type="expression" dxfId="96" priority="112">
      <formula>IF(AND(AU434&gt;=0, RIGHT(TEXT(AU434,"0.#"),1)="."),TRUE,FALSE)</formula>
    </cfRule>
    <cfRule type="expression" dxfId="95" priority="113">
      <formula>IF(AND(AU434&lt;0, RIGHT(TEXT(AU434,"0.#"),1)&lt;&gt;"."),TRUE,FALSE)</formula>
    </cfRule>
    <cfRule type="expression" dxfId="94" priority="114">
      <formula>IF(AND(AU434&lt;0, RIGHT(TEXT(AU434,"0.#"),1)="."),TRUE,FALSE)</formula>
    </cfRule>
  </conditionalFormatting>
  <conditionalFormatting sqref="AK435:AK463">
    <cfRule type="expression" dxfId="93" priority="109">
      <formula>IF(RIGHT(TEXT(AK435,"0.#"),1)=".",FALSE,TRUE)</formula>
    </cfRule>
    <cfRule type="expression" dxfId="92" priority="110">
      <formula>IF(RIGHT(TEXT(AK435,"0.#"),1)=".",TRUE,FALSE)</formula>
    </cfRule>
  </conditionalFormatting>
  <conditionalFormatting sqref="AU435:AX463">
    <cfRule type="expression" dxfId="91" priority="105">
      <formula>IF(AND(AU435&gt;=0, RIGHT(TEXT(AU435,"0.#"),1)&lt;&gt;"."),TRUE,FALSE)</formula>
    </cfRule>
    <cfRule type="expression" dxfId="90" priority="106">
      <formula>IF(AND(AU435&gt;=0, RIGHT(TEXT(AU435,"0.#"),1)="."),TRUE,FALSE)</formula>
    </cfRule>
    <cfRule type="expression" dxfId="89" priority="107">
      <formula>IF(AND(AU435&lt;0, RIGHT(TEXT(AU435,"0.#"),1)&lt;&gt;"."),TRUE,FALSE)</formula>
    </cfRule>
    <cfRule type="expression" dxfId="88" priority="108">
      <formula>IF(AND(AU435&lt;0, RIGHT(TEXT(AU435,"0.#"),1)="."),TRUE,FALSE)</formula>
    </cfRule>
  </conditionalFormatting>
  <conditionalFormatting sqref="AK467">
    <cfRule type="expression" dxfId="87" priority="103">
      <formula>IF(RIGHT(TEXT(AK467,"0.#"),1)=".",FALSE,TRUE)</formula>
    </cfRule>
    <cfRule type="expression" dxfId="86" priority="104">
      <formula>IF(RIGHT(TEXT(AK467,"0.#"),1)=".",TRUE,FALSE)</formula>
    </cfRule>
  </conditionalFormatting>
  <conditionalFormatting sqref="AU467:AX467">
    <cfRule type="expression" dxfId="85" priority="99">
      <formula>IF(AND(AU467&gt;=0, RIGHT(TEXT(AU467,"0.#"),1)&lt;&gt;"."),TRUE,FALSE)</formula>
    </cfRule>
    <cfRule type="expression" dxfId="84" priority="100">
      <formula>IF(AND(AU467&gt;=0, RIGHT(TEXT(AU467,"0.#"),1)="."),TRUE,FALSE)</formula>
    </cfRule>
    <cfRule type="expression" dxfId="83" priority="101">
      <formula>IF(AND(AU467&lt;0, RIGHT(TEXT(AU467,"0.#"),1)&lt;&gt;"."),TRUE,FALSE)</formula>
    </cfRule>
    <cfRule type="expression" dxfId="82" priority="102">
      <formula>IF(AND(AU467&lt;0, RIGHT(TEXT(AU467,"0.#"),1)="."),TRUE,FALSE)</formula>
    </cfRule>
  </conditionalFormatting>
  <conditionalFormatting sqref="AK468:AK496">
    <cfRule type="expression" dxfId="81" priority="97">
      <formula>IF(RIGHT(TEXT(AK468,"0.#"),1)=".",FALSE,TRUE)</formula>
    </cfRule>
    <cfRule type="expression" dxfId="80" priority="98">
      <formula>IF(RIGHT(TEXT(AK468,"0.#"),1)=".",TRUE,FALSE)</formula>
    </cfRule>
  </conditionalFormatting>
  <conditionalFormatting sqref="AU468:AX496">
    <cfRule type="expression" dxfId="79" priority="93">
      <formula>IF(AND(AU468&gt;=0, RIGHT(TEXT(AU468,"0.#"),1)&lt;&gt;"."),TRUE,FALSE)</formula>
    </cfRule>
    <cfRule type="expression" dxfId="78" priority="94">
      <formula>IF(AND(AU468&gt;=0, RIGHT(TEXT(AU468,"0.#"),1)="."),TRUE,FALSE)</formula>
    </cfRule>
    <cfRule type="expression" dxfId="77" priority="95">
      <formula>IF(AND(AU468&lt;0, RIGHT(TEXT(AU468,"0.#"),1)&lt;&gt;"."),TRUE,FALSE)</formula>
    </cfRule>
    <cfRule type="expression" dxfId="76" priority="96">
      <formula>IF(AND(AU468&lt;0, RIGHT(TEXT(AU468,"0.#"),1)="."),TRUE,FALSE)</formula>
    </cfRule>
  </conditionalFormatting>
  <conditionalFormatting sqref="AE24:AX24 AJ23:AS23">
    <cfRule type="expression" dxfId="75" priority="91">
      <formula>IF(RIGHT(TEXT(AE23,"0.#"),1)=".",FALSE,TRUE)</formula>
    </cfRule>
    <cfRule type="expression" dxfId="74" priority="92">
      <formula>IF(RIGHT(TEXT(AE23,"0.#"),1)=".",TRUE,FALSE)</formula>
    </cfRule>
  </conditionalFormatting>
  <conditionalFormatting sqref="AE25:AI25">
    <cfRule type="expression" dxfId="73" priority="83">
      <formula>IF(AND(AE25&gt;=0, RIGHT(TEXT(AE25,"0.#"),1)&lt;&gt;"."),TRUE,FALSE)</formula>
    </cfRule>
    <cfRule type="expression" dxfId="72" priority="84">
      <formula>IF(AND(AE25&gt;=0, RIGHT(TEXT(AE25,"0.#"),1)="."),TRUE,FALSE)</formula>
    </cfRule>
    <cfRule type="expression" dxfId="71" priority="85">
      <formula>IF(AND(AE25&lt;0, RIGHT(TEXT(AE25,"0.#"),1)&lt;&gt;"."),TRUE,FALSE)</formula>
    </cfRule>
    <cfRule type="expression" dxfId="70" priority="86">
      <formula>IF(AND(AE25&lt;0, RIGHT(TEXT(AE25,"0.#"),1)="."),TRUE,FALSE)</formula>
    </cfRule>
  </conditionalFormatting>
  <conditionalFormatting sqref="AJ25:AS25">
    <cfRule type="expression" dxfId="69" priority="79">
      <formula>IF(AND(AJ25&gt;=0, RIGHT(TEXT(AJ25,"0.#"),1)&lt;&gt;"."),TRUE,FALSE)</formula>
    </cfRule>
    <cfRule type="expression" dxfId="68" priority="80">
      <formula>IF(AND(AJ25&gt;=0, RIGHT(TEXT(AJ25,"0.#"),1)="."),TRUE,FALSE)</formula>
    </cfRule>
    <cfRule type="expression" dxfId="67" priority="81">
      <formula>IF(AND(AJ25&lt;0, RIGHT(TEXT(AJ25,"0.#"),1)&lt;&gt;"."),TRUE,FALSE)</formula>
    </cfRule>
    <cfRule type="expression" dxfId="66" priority="82">
      <formula>IF(AND(AJ25&lt;0, RIGHT(TEXT(AJ25,"0.#"),1)="."),TRUE,FALSE)</formula>
    </cfRule>
  </conditionalFormatting>
  <conditionalFormatting sqref="AU236:AX236">
    <cfRule type="expression" dxfId="65" priority="67">
      <formula>IF(AND(AU236&gt;=0, RIGHT(TEXT(AU236,"0.#"),1)&lt;&gt;"."),TRUE,FALSE)</formula>
    </cfRule>
    <cfRule type="expression" dxfId="64" priority="68">
      <formula>IF(AND(AU236&gt;=0, RIGHT(TEXT(AU236,"0.#"),1)="."),TRUE,FALSE)</formula>
    </cfRule>
    <cfRule type="expression" dxfId="63" priority="69">
      <formula>IF(AND(AU236&lt;0, RIGHT(TEXT(AU236,"0.#"),1)&lt;&gt;"."),TRUE,FALSE)</formula>
    </cfRule>
    <cfRule type="expression" dxfId="62" priority="70">
      <formula>IF(AND(AU236&lt;0, RIGHT(TEXT(AU236,"0.#"),1)="."),TRUE,FALSE)</formula>
    </cfRule>
  </conditionalFormatting>
  <conditionalFormatting sqref="AT44:AX44 AT39:AX39 AT34:AX34 AT29:AX29">
    <cfRule type="expression" dxfId="61" priority="63">
      <formula>IF(RIGHT(TEXT(AT29,"0.#"),1)=".",FALSE,TRUE)</formula>
    </cfRule>
    <cfRule type="expression" dxfId="60" priority="64">
      <formula>IF(RIGHT(TEXT(AT29,"0.#"),1)=".",TRUE,FALSE)</formula>
    </cfRule>
  </conditionalFormatting>
  <conditionalFormatting sqref="AE45:AI45 AE40:AI40 AE35:AI35 AE30:AI30">
    <cfRule type="expression" dxfId="59" priority="59">
      <formula>IF(AND(AE30&gt;=0, RIGHT(TEXT(AE30,"0.#"),1)&lt;&gt;"."),TRUE,FALSE)</formula>
    </cfRule>
    <cfRule type="expression" dxfId="58" priority="60">
      <formula>IF(AND(AE30&gt;=0, RIGHT(TEXT(AE30,"0.#"),1)="."),TRUE,FALSE)</formula>
    </cfRule>
    <cfRule type="expression" dxfId="57" priority="61">
      <formula>IF(AND(AE30&lt;0, RIGHT(TEXT(AE30,"0.#"),1)&lt;&gt;"."),TRUE,FALSE)</formula>
    </cfRule>
    <cfRule type="expression" dxfId="56" priority="62">
      <formula>IF(AND(AE30&lt;0, RIGHT(TEXT(AE30,"0.#"),1)="."),TRUE,FALSE)</formula>
    </cfRule>
  </conditionalFormatting>
  <conditionalFormatting sqref="AJ45:AS45 AJ40:AS40 AJ35:AS35 AJ30:AS30">
    <cfRule type="expression" dxfId="55" priority="55">
      <formula>IF(AND(AJ30&gt;=0, RIGHT(TEXT(AJ30,"0.#"),1)&lt;&gt;"."),TRUE,FALSE)</formula>
    </cfRule>
    <cfRule type="expression" dxfId="54" priority="56">
      <formula>IF(AND(AJ30&gt;=0, RIGHT(TEXT(AJ30,"0.#"),1)="."),TRUE,FALSE)</formula>
    </cfRule>
    <cfRule type="expression" dxfId="53" priority="57">
      <formula>IF(AND(AJ30&lt;0, RIGHT(TEXT(AJ30,"0.#"),1)&lt;&gt;"."),TRUE,FALSE)</formula>
    </cfRule>
    <cfRule type="expression" dxfId="52" priority="58">
      <formula>IF(AND(AJ30&lt;0, RIGHT(TEXT(AJ30,"0.#"),1)="."),TRUE,FALSE)</formula>
    </cfRule>
  </conditionalFormatting>
  <conditionalFormatting sqref="AE64:AI64 AE59:AI59">
    <cfRule type="expression" dxfId="51" priority="53">
      <formula>IF(RIGHT(TEXT(AE59,"0.#"),1)=".",FALSE,TRUE)</formula>
    </cfRule>
    <cfRule type="expression" dxfId="50" priority="54">
      <formula>IF(RIGHT(TEXT(AE59,"0.#"),1)=".",TRUE,FALSE)</formula>
    </cfRule>
  </conditionalFormatting>
  <conditionalFormatting sqref="AE65:AX65 AJ64:AS64 AE60:AX60 AJ59:AS59">
    <cfRule type="expression" dxfId="49" priority="51">
      <formula>IF(RIGHT(TEXT(AE59,"0.#"),1)=".",FALSE,TRUE)</formula>
    </cfRule>
    <cfRule type="expression" dxfId="48" priority="52">
      <formula>IF(RIGHT(TEXT(AE59,"0.#"),1)=".",TRUE,FALSE)</formula>
    </cfRule>
  </conditionalFormatting>
  <conditionalFormatting sqref="AE66:AI66 AE61:AI61">
    <cfRule type="expression" dxfId="47" priority="47">
      <formula>IF(AND(AE61&gt;=0, RIGHT(TEXT(AE61,"0.#"),1)&lt;&gt;"."),TRUE,FALSE)</formula>
    </cfRule>
    <cfRule type="expression" dxfId="46" priority="48">
      <formula>IF(AND(AE61&gt;=0, RIGHT(TEXT(AE61,"0.#"),1)="."),TRUE,FALSE)</formula>
    </cfRule>
    <cfRule type="expression" dxfId="45" priority="49">
      <formula>IF(AND(AE61&lt;0, RIGHT(TEXT(AE61,"0.#"),1)&lt;&gt;"."),TRUE,FALSE)</formula>
    </cfRule>
    <cfRule type="expression" dxfId="44" priority="50">
      <formula>IF(AND(AE61&lt;0, RIGHT(TEXT(AE61,"0.#"),1)="."),TRUE,FALSE)</formula>
    </cfRule>
  </conditionalFormatting>
  <conditionalFormatting sqref="AJ66:AS66 AJ61:AS61">
    <cfRule type="expression" dxfId="43" priority="43">
      <formula>IF(AND(AJ61&gt;=0, RIGHT(TEXT(AJ61,"0.#"),1)&lt;&gt;"."),TRUE,FALSE)</formula>
    </cfRule>
    <cfRule type="expression" dxfId="42" priority="44">
      <formula>IF(AND(AJ61&gt;=0, RIGHT(TEXT(AJ61,"0.#"),1)="."),TRUE,FALSE)</formula>
    </cfRule>
    <cfRule type="expression" dxfId="41" priority="45">
      <formula>IF(AND(AJ61&lt;0, RIGHT(TEXT(AJ61,"0.#"),1)&lt;&gt;"."),TRUE,FALSE)</formula>
    </cfRule>
    <cfRule type="expression" dxfId="40" priority="46">
      <formula>IF(AND(AJ61&lt;0, RIGHT(TEXT(AJ61,"0.#"),1)="."),TRUE,FALSE)</formula>
    </cfRule>
  </conditionalFormatting>
  <conditionalFormatting sqref="AT81:AX81 AT78:AX78 AT75:AX75 AT72:AX72">
    <cfRule type="expression" dxfId="39" priority="41">
      <formula>IF(RIGHT(TEXT(AT72,"0.#"),1)=".",FALSE,TRUE)</formula>
    </cfRule>
    <cfRule type="expression" dxfId="38" priority="42">
      <formula>IF(RIGHT(TEXT(AT72,"0.#"),1)=".",TRUE,FALSE)</formula>
    </cfRule>
  </conditionalFormatting>
  <conditionalFormatting sqref="AE28:AI28">
    <cfRule type="expression" dxfId="37" priority="37">
      <formula>IF(RIGHT(TEXT(AE28,"0.#"),1)=".",FALSE,TRUE)</formula>
    </cfRule>
    <cfRule type="expression" dxfId="36" priority="38">
      <formula>IF(RIGHT(TEXT(AE28,"0.#"),1)=".",TRUE,FALSE)</formula>
    </cfRule>
  </conditionalFormatting>
  <conditionalFormatting sqref="AE29:AS29 AJ28:AS28">
    <cfRule type="expression" dxfId="35" priority="35">
      <formula>IF(RIGHT(TEXT(AE28,"0.#"),1)=".",FALSE,TRUE)</formula>
    </cfRule>
    <cfRule type="expression" dxfId="34" priority="36">
      <formula>IF(RIGHT(TEXT(AE28,"0.#"),1)=".",TRUE,FALSE)</formula>
    </cfRule>
  </conditionalFormatting>
  <conditionalFormatting sqref="AE33:AI33">
    <cfRule type="expression" dxfId="33" priority="33">
      <formula>IF(RIGHT(TEXT(AE33,"0.#"),1)=".",FALSE,TRUE)</formula>
    </cfRule>
    <cfRule type="expression" dxfId="32" priority="34">
      <formula>IF(RIGHT(TEXT(AE33,"0.#"),1)=".",TRUE,FALSE)</formula>
    </cfRule>
  </conditionalFormatting>
  <conditionalFormatting sqref="AE34:AS34 AJ33:AS33">
    <cfRule type="expression" dxfId="31" priority="31">
      <formula>IF(RIGHT(TEXT(AE33,"0.#"),1)=".",FALSE,TRUE)</formula>
    </cfRule>
    <cfRule type="expression" dxfId="30" priority="32">
      <formula>IF(RIGHT(TEXT(AE33,"0.#"),1)=".",TRUE,FALSE)</formula>
    </cfRule>
  </conditionalFormatting>
  <conditionalFormatting sqref="AE38:AI38">
    <cfRule type="expression" dxfId="29" priority="29">
      <formula>IF(RIGHT(TEXT(AE38,"0.#"),1)=".",FALSE,TRUE)</formula>
    </cfRule>
    <cfRule type="expression" dxfId="28" priority="30">
      <formula>IF(RIGHT(TEXT(AE38,"0.#"),1)=".",TRUE,FALSE)</formula>
    </cfRule>
  </conditionalFormatting>
  <conditionalFormatting sqref="AE39:AS39 AJ38:AS38">
    <cfRule type="expression" dxfId="27" priority="27">
      <formula>IF(RIGHT(TEXT(AE38,"0.#"),1)=".",FALSE,TRUE)</formula>
    </cfRule>
    <cfRule type="expression" dxfId="26" priority="28">
      <formula>IF(RIGHT(TEXT(AE38,"0.#"),1)=".",TRUE,FALSE)</formula>
    </cfRule>
  </conditionalFormatting>
  <conditionalFormatting sqref="AE43:AI43">
    <cfRule type="expression" dxfId="25" priority="25">
      <formula>IF(RIGHT(TEXT(AE43,"0.#"),1)=".",FALSE,TRUE)</formula>
    </cfRule>
    <cfRule type="expression" dxfId="24" priority="26">
      <formula>IF(RIGHT(TEXT(AE43,"0.#"),1)=".",TRUE,FALSE)</formula>
    </cfRule>
  </conditionalFormatting>
  <conditionalFormatting sqref="AE44:AS44 AJ43:AS43">
    <cfRule type="expression" dxfId="23" priority="23">
      <formula>IF(RIGHT(TEXT(AE43,"0.#"),1)=".",FALSE,TRUE)</formula>
    </cfRule>
    <cfRule type="expression" dxfId="22" priority="24">
      <formula>IF(RIGHT(TEXT(AE43,"0.#"),1)=".",TRUE,FALSE)</formula>
    </cfRule>
  </conditionalFormatting>
  <conditionalFormatting sqref="AE72:AS72">
    <cfRule type="expression" dxfId="21" priority="21">
      <formula>IF(RIGHT(TEXT(AE72,"0.#"),1)=".",FALSE,TRUE)</formula>
    </cfRule>
    <cfRule type="expression" dxfId="20" priority="22">
      <formula>IF(RIGHT(TEXT(AE72,"0.#"),1)=".",TRUE,FALSE)</formula>
    </cfRule>
  </conditionalFormatting>
  <conditionalFormatting sqref="AE71:AS71">
    <cfRule type="expression" dxfId="19" priority="19">
      <formula>IF(RIGHT(TEXT(AE71,"0.#"),1)=".",FALSE,TRUE)</formula>
    </cfRule>
    <cfRule type="expression" dxfId="18" priority="20">
      <formula>IF(RIGHT(TEXT(AE71,"0.#"),1)=".",TRUE,FALSE)</formula>
    </cfRule>
  </conditionalFormatting>
  <conditionalFormatting sqref="AE75:AS75">
    <cfRule type="expression" dxfId="17" priority="17">
      <formula>IF(RIGHT(TEXT(AE75,"0.#"),1)=".",FALSE,TRUE)</formula>
    </cfRule>
    <cfRule type="expression" dxfId="16" priority="18">
      <formula>IF(RIGHT(TEXT(AE75,"0.#"),1)=".",TRUE,FALSE)</formula>
    </cfRule>
  </conditionalFormatting>
  <conditionalFormatting sqref="AE74:AS74">
    <cfRule type="expression" dxfId="15" priority="15">
      <formula>IF(RIGHT(TEXT(AE74,"0.#"),1)=".",FALSE,TRUE)</formula>
    </cfRule>
    <cfRule type="expression" dxfId="14" priority="16">
      <formula>IF(RIGHT(TEXT(AE74,"0.#"),1)=".",TRUE,FALSE)</formula>
    </cfRule>
  </conditionalFormatting>
  <conditionalFormatting sqref="AE78:AS78">
    <cfRule type="expression" dxfId="13" priority="13">
      <formula>IF(RIGHT(TEXT(AE78,"0.#"),1)=".",FALSE,TRUE)</formula>
    </cfRule>
    <cfRule type="expression" dxfId="12" priority="14">
      <formula>IF(RIGHT(TEXT(AE78,"0.#"),1)=".",TRUE,FALSE)</formula>
    </cfRule>
  </conditionalFormatting>
  <conditionalFormatting sqref="AE77:AS77">
    <cfRule type="expression" dxfId="11" priority="11">
      <formula>IF(RIGHT(TEXT(AE77,"0.#"),1)=".",FALSE,TRUE)</formula>
    </cfRule>
    <cfRule type="expression" dxfId="10" priority="12">
      <formula>IF(RIGHT(TEXT(AE77,"0.#"),1)=".",TRUE,FALSE)</formula>
    </cfRule>
  </conditionalFormatting>
  <conditionalFormatting sqref="AE81:AS81">
    <cfRule type="expression" dxfId="9" priority="9">
      <formula>IF(RIGHT(TEXT(AE81,"0.#"),1)=".",FALSE,TRUE)</formula>
    </cfRule>
    <cfRule type="expression" dxfId="8" priority="10">
      <formula>IF(RIGHT(TEXT(AE81,"0.#"),1)=".",TRUE,FALSE)</formula>
    </cfRule>
  </conditionalFormatting>
  <conditionalFormatting sqref="AE80:AS80">
    <cfRule type="expression" dxfId="7" priority="7">
      <formula>IF(RIGHT(TEXT(AE80,"0.#"),1)=".",FALSE,TRUE)</formula>
    </cfRule>
    <cfRule type="expression" dxfId="6" priority="8">
      <formula>IF(RIGHT(TEXT(AE80,"0.#"),1)=".",TRUE,FALSE)</formula>
    </cfRule>
  </conditionalFormatting>
  <conditionalFormatting sqref="AT86:AX86">
    <cfRule type="expression" dxfId="5" priority="5">
      <formula>IF(RIGHT(TEXT(AT86,"0.#"),1)=".",FALSE,TRUE)</formula>
    </cfRule>
    <cfRule type="expression" dxfId="4" priority="6">
      <formula>IF(RIGHT(TEXT(AT86,"0.#"),1)=".",TRUE,FALSE)</formula>
    </cfRule>
  </conditionalFormatting>
  <conditionalFormatting sqref="AT89:AX89">
    <cfRule type="expression" dxfId="3" priority="3">
      <formula>IF(RIGHT(TEXT(AT89,"0.#"),1)=".",FALSE,TRUE)</formula>
    </cfRule>
    <cfRule type="expression" dxfId="2" priority="4">
      <formula>IF(RIGHT(TEXT(AT89,"0.#"),1)=".",TRUE,FALSE)</formula>
    </cfRule>
  </conditionalFormatting>
  <conditionalFormatting sqref="AT92:AX92">
    <cfRule type="expression" dxfId="1" priority="1">
      <formula>IF(RIGHT(TEXT(AT92,"0.#"),1)=".",FALSE,TRUE)</formula>
    </cfRule>
    <cfRule type="expression" dxfId="0" priority="2">
      <formula>IF(RIGHT(TEXT(AT92,"0.#"),1)=".",TRUE,FALSE)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66" max="16383" man="1"/>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60"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353</v>
      </c>
      <c r="Y2" s="44" t="s">
        <v>94</v>
      </c>
      <c r="Z2" s="42"/>
      <c r="AA2" s="44" t="s">
        <v>95</v>
      </c>
      <c r="AB2" s="43"/>
      <c r="AC2" s="45" t="s">
        <v>304</v>
      </c>
      <c r="AD2" s="40"/>
      <c r="AE2" s="48" t="s">
        <v>347</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305</v>
      </c>
      <c r="AD3" s="40"/>
      <c r="AE3" s="48" t="s">
        <v>348</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356</v>
      </c>
      <c r="W4" s="44" t="s">
        <v>324</v>
      </c>
      <c r="Y4" s="44" t="s">
        <v>98</v>
      </c>
      <c r="Z4" s="42"/>
      <c r="AA4" s="44" t="s">
        <v>99</v>
      </c>
      <c r="AB4" s="43"/>
      <c r="AC4" s="44" t="s">
        <v>306</v>
      </c>
      <c r="AD4" s="40"/>
      <c r="AE4" s="48" t="s">
        <v>349</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379</v>
      </c>
      <c r="R6" s="15" t="str">
        <f t="shared" si="3"/>
        <v>交付</v>
      </c>
      <c r="S6" s="15" t="str">
        <f t="shared" si="4"/>
        <v>交付</v>
      </c>
      <c r="T6" s="15"/>
      <c r="W6" s="44" t="s">
        <v>326</v>
      </c>
      <c r="Y6" s="44" t="s">
        <v>102</v>
      </c>
      <c r="Z6" s="42"/>
      <c r="AA6" s="44" t="s">
        <v>103</v>
      </c>
      <c r="AB6" s="43"/>
      <c r="AC6" s="44" t="s">
        <v>307</v>
      </c>
      <c r="AD6" s="43"/>
      <c r="AE6" s="48" t="s">
        <v>351</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379</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2015-07-21T09:40:52Z</cp:lastPrinted>
  <dcterms:created xsi:type="dcterms:W3CDTF">2012-03-13T00:50:25Z</dcterms:created>
  <dcterms:modified xsi:type="dcterms:W3CDTF">2015-09-02T10:20:27Z</dcterms:modified>
</cp:coreProperties>
</file>