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1 復興庁(1～8、1～3)○○○\復興庁最終公表用（エクセル）\"/>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<sst xmlns="http://schemas.openxmlformats.org/spreadsheetml/2006/main" count="737" uniqueCount="439">
  <si>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</si>
  <si>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</si>
  <si>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</si>
  <si>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</si>
  <si>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</si>
  <si>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</si>
  <si>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</si>
  <si>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</si>
  <si>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</si>
  <si>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</si>
  <si>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</si>
  <si>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</si>
  <si>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</si>
  <si>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</si>
  <si>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</si>
  <si>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</si>
  <si>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</si>
  <si>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</si>
  <si>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</si>
  <si>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</si>
  <si>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</si>
  <si>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</si>
  <si>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</si>
  <si>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</si>
  <si>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</si>
  <si>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</si>
  <si>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</si>
  <si>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</si>
  <si>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</si>
  <si>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</si>
  <si>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</si>
  <si>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</si>
  <si>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</si>
  <si>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</si>
  <si>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</si>
  <si>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</si>
  <si>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</si>
  <si>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</si>
  <si>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</si>
  <si>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</si>
  <si>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</si>
  <si>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</si>
  <si>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</si>
  <si>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</si>
  <si>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</si>
  <si>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</si>
  <si>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</si>
  <si>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</si>
  <si>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</si>
  <si>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</si>
  <si>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</si>
  <si>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</si>
  <si>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</si>
  <si>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</si>
  <si>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</si>
  <si>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</si>
  <si>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</si>
  <si>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</si>
  <si>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</si>
  <si>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</si>
  <si>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</si>
  <si>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</si>
  <si>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</si>
  <si>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</si>
  <si>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</si>
  <si>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</si>
  <si>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</si>
  <si>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</si>
  <si>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</si>
  <si>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</si>
  <si>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</si>
  <si>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</si>
  <si>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</si>
  <si>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</si>
  <si>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</si>
  <si>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</si>
  <si>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</si>
  <si>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</si>
  <si>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</si>
  <si>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</si>
  <si>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</si>
  <si>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</si>
  <si>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</si>
  <si>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</si>
  <si>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</si>
  <si>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</si>
  <si>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</si>
  <si>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</si>
  <si>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</si>
  <si>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</si>
  <si>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</si>
  <si>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</si>
  <si>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</si>
  <si>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</si>
  <si>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</si>
  <si>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</si>
  <si>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</si>
  <si>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</si>
  <si>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</si>
  <si>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</si>
  <si>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</si>
  <si>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</si>
  <si>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</si>
  <si>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</si>
  <si>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</si>
  <si>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</si>
  <si>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</si>
  <si>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</si>
  <si>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</si>
  <si>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</si>
  <si>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</si>
  <si>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</si>
  <si>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</si>
  <si>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</si>
  <si>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</si>
  <si>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</si>
  <si>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</si>
  <si>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</si>
  <si>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</si>
  <si>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</si>
  <si>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</si>
  <si>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</si>
  <si>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</si>
  <si>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</si>
  <si>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</si>
  <si>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</si>
  <si>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</si>
  <si>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</si>
  <si>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</si>
  <si>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</si>
  <si>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</si>
  <si>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</si>
  <si>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</si>
  <si>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</si>
  <si>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</si>
  <si>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</si>
  <si>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</si>
  <si>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</si>
  <si>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</si>
  <si>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</si>
  <si>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</si>
  <si>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</si>
  <si>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</si>
  <si>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</si>
  <si>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</si>
  <si>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</si>
  <si>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</si>
  <si>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</si>
  <si>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</si>
  <si>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</si>
  <si>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</si>
  <si>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</si>
  <si>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</si>
  <si>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</si>
  <si>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</si>
  <si>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</si>
  <si>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</si>
  <si>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</si>
  <si>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</si>
  <si>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</si>
  <si>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</si>
  <si>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</si>
  <si>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</si>
  <si>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</si>
  <si>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</si>
  <si>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</si>
  <si>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</si>
  <si>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</si>
  <si>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</si>
  <si>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</si>
  <si>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</si>
  <si>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</si>
  <si>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</si>
  <si>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</si>
  <si>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</si>
  <si>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</si>
  <si>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</si>
  <si>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</si>
  <si>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</si>
  <si>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</si>
  <si>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</si>
  <si>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</si>
  <si>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</si>
  <si>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</si>
  <si>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</si>
  <si>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</si>
  <si>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</si>
  <si>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</si>
  <si>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</si>
  <si>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</si>
  <si>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</si>
  <si>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</si>
  <si>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</si>
  <si>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</si>
  <si>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</si>
  <si>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</si>
  <si>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</si>
  <si>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</si>
  <si>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</si>
  <si>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</si>
  <si>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</si>
  <si>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</si>
  <si>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</si>
  <si>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</si>
  <si>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</si>
  <si>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</si>
  <si>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</si>
  <si>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</si>
  <si>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</si>
  <si>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</si>
  <si>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</si>
  <si>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</si>
  <si>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</si>
  <si>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</si>
  <si>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</si>
  <si>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</si>
  <si>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</si>
  <si>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</si>
  <si>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</si>
  <si>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</si>
  <si>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</si>
  <si>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</si>
  <si>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</si>
  <si>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</si>
  <si>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</si>
  <si>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</si>
  <si>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</si>
  <si>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</si>
  <si>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</si>
  <si>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</si>
  <si>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</si>
  <si>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</si>
  <si>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</si>
  <si>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</si>
  <si>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</si>
  <si>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</si>
  <si>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</si>
  <si>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</si>
  <si>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</si>
  <si>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</si>
  <si>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</si>
  <si>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</si>
  <si>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</si>
  <si>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</si>
  <si>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</si>
  <si>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</si>
  <si>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</si>
  <si>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</si>
  <si>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</si>
  <si>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</si>
  <si>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</si>
  <si>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</si>
  <si>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</si>
  <si>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</si>
  <si>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</si>
  <si>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</si>
  <si>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</si>
  <si>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</si>
  <si>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</si>
  <si>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</si>
  <si>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</si>
  <si>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</si>
  <si>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</si>
  <si>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</si>
  <si>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</si>
  <si>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</si>
  <si>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</si>
  <si>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</si>
  <si>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</si>
  <si>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</si>
  <si>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</si>
  <si>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</si>
  <si>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</si>
  <si>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</si>
  <si>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</si>
  <si>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</si>
  <si>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</si>
  <si>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</si>
  <si>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</si>
  <si>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</si>
  <si>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</si>
  <si>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</si>
  <si>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</si>
  <si>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</si>
  <si>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</si>
  <si>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</si>
  <si>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</si>
  <si>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</si>
  <si>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</si>
  <si>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</si>
  <si>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</si>
  <si>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</si>
  <si>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</si>
  <si>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</si>
  <si>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</si>
  <si>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</si>
  <si>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</si>
  <si>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</si>
  <si>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</si>
  <si>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</si>
  <si>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</si>
  <si>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</si>
  <si>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</si>
  <si>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</si>
  <si>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</si>
  <si>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</si>
  <si>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</si>
  <si>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</si>
  <si>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</si>
  <si>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</si>
  <si>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</si>
  <si>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</si>
  <si>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</si>
  <si>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</si>
  <si>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</si>
  <si>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</si>
  <si>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</si>
  <si>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</si>
  <si>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</si>
  <si>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</si>
  <si>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</si>
  <si>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</si>
  <si>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</si>
  <si>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</si>
  <si>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</si>
  <si>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</si>
  <si>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</si>
  <si>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</si>
  <si>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</si>
  <si>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</si>
  <si>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</si>
  <si>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</si>
  <si>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</si>
  <si>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</si>
  <si>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</si>
  <si>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</si>
  <si>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</si>
  <si>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</si>
  <si>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</si>
  <si>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</si>
  <si>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</si>
  <si>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</si>
  <si>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</si>
  <si>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</si>
  <si>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</si>
  <si>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</si>
  <si>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</si>
  <si>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</si>
  <si>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</si>
  <si>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</si>
  <si>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</si>
  <si>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</si>
  <si>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</si>
  <si>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</si>
  <si>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</si>
  <si>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</si>
  <si>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</si>
  <si>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</si>
  <si>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</si>
  <si>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</si>
  <si>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</si>
  <si>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</si>
  <si>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</si>
  <si>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</si>
  <si>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</si>
  <si>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</si>
  <si>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</si>
  <si>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</si>
  <si>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</si>
  <si>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</si>
  <si>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</si>
  <si>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</si>
  <si>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</si>
  <si>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</si>
  <si>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</si>
  <si>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</si>
  <si>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復興庁</t>
  </si>
  <si>
    <t>○</t>
  </si>
  <si>
    <t>復興庁</t>
    <rPh sb="0" eb="2">
      <t>フッコウ</t>
    </rPh>
    <rPh sb="2" eb="3">
      <t>チョウ</t>
    </rPh>
    <phoneticPr fontId="5"/>
  </si>
  <si>
    <t>-</t>
  </si>
  <si>
    <t>-</t>
    <phoneticPr fontId="5"/>
  </si>
  <si>
    <t>-</t>
    <phoneticPr fontId="5"/>
  </si>
  <si>
    <t>-</t>
    <phoneticPr fontId="5"/>
  </si>
  <si>
    <t>「新しい東北」官民連携推進協議会運営事業</t>
    <phoneticPr fontId="5"/>
  </si>
  <si>
    <t>-</t>
    <phoneticPr fontId="5"/>
  </si>
  <si>
    <t>執行額（予算額）／活動実績（活動見込）　　　　　　　　　　　　　　</t>
    <rPh sb="0" eb="2">
      <t>シッコウ</t>
    </rPh>
    <rPh sb="2" eb="3">
      <t>ガク</t>
    </rPh>
    <rPh sb="4" eb="7">
      <t>ヨサンガク</t>
    </rPh>
    <rPh sb="9" eb="11">
      <t>カツドウ</t>
    </rPh>
    <rPh sb="11" eb="13">
      <t>ジッセキ</t>
    </rPh>
    <rPh sb="14" eb="16">
      <t>カツドウ</t>
    </rPh>
    <rPh sb="16" eb="18">
      <t>ミコ</t>
    </rPh>
    <phoneticPr fontId="5"/>
  </si>
  <si>
    <t>職員旅費、復興政策調査費</t>
    <rPh sb="0" eb="2">
      <t>ショクイン</t>
    </rPh>
    <rPh sb="2" eb="4">
      <t>リョヒ</t>
    </rPh>
    <rPh sb="5" eb="7">
      <t>フッコウ</t>
    </rPh>
    <rPh sb="7" eb="9">
      <t>セイサク</t>
    </rPh>
    <rPh sb="9" eb="11">
      <t>チョウサ</t>
    </rPh>
    <rPh sb="11" eb="12">
      <t>ヒ</t>
    </rPh>
    <phoneticPr fontId="5"/>
  </si>
  <si>
    <t>‐</t>
  </si>
  <si>
    <t>震災復興に取り組む多様な主体（企業・大学・ＮＰＯ等）間の連携の推進に向けて、互いの取組に関する情報共有の基盤を整備するとともに、被災地の事業者と資金面・ノウハウ面の支援等とのマッチングを促進していく。</t>
    <phoneticPr fontId="5"/>
  </si>
  <si>
    <t>「新しい東北」官民連携推進協議会運営事業に係る費用（人件費、ウェブサイト構築費等）</t>
    <rPh sb="1" eb="2">
      <t>アタラ</t>
    </rPh>
    <rPh sb="4" eb="6">
      <t>トウホク</t>
    </rPh>
    <rPh sb="7" eb="16">
      <t>カンミンレンケイスイシンキョウギカイ</t>
    </rPh>
    <rPh sb="16" eb="18">
      <t>ウンエイ</t>
    </rPh>
    <rPh sb="18" eb="20">
      <t>ジギョウ</t>
    </rPh>
    <rPh sb="21" eb="22">
      <t>カカ</t>
    </rPh>
    <rPh sb="23" eb="25">
      <t>ヒヨウ</t>
    </rPh>
    <phoneticPr fontId="5"/>
  </si>
  <si>
    <t>A.みずほ総合研究所株式会社</t>
    <rPh sb="5" eb="7">
      <t>ソウゴウ</t>
    </rPh>
    <rPh sb="7" eb="10">
      <t>ケンキュウジョ</t>
    </rPh>
    <rPh sb="10" eb="14">
      <t>カブシキガイシャ</t>
    </rPh>
    <phoneticPr fontId="5"/>
  </si>
  <si>
    <t>B.みずほ総合研究所株式会社</t>
    <rPh sb="5" eb="7">
      <t>ソウゴウ</t>
    </rPh>
    <rPh sb="7" eb="10">
      <t>ケンキュウジョ</t>
    </rPh>
    <rPh sb="10" eb="14">
      <t>カブシキガイシャ</t>
    </rPh>
    <phoneticPr fontId="5"/>
  </si>
  <si>
    <t>事業費</t>
    <rPh sb="0" eb="3">
      <t>ジギョウヒ</t>
    </rPh>
    <phoneticPr fontId="5"/>
  </si>
  <si>
    <t>事業企画、広報・ＰＲ、展示発表会運営　等</t>
    <rPh sb="0" eb="2">
      <t>ジギョウ</t>
    </rPh>
    <rPh sb="2" eb="4">
      <t>キカク</t>
    </rPh>
    <rPh sb="5" eb="7">
      <t>コウホウ</t>
    </rPh>
    <rPh sb="11" eb="13">
      <t>テンジ</t>
    </rPh>
    <rPh sb="13" eb="16">
      <t>ハッピョウカイ</t>
    </rPh>
    <rPh sb="16" eb="18">
      <t>ウンエイ</t>
    </rPh>
    <rPh sb="19" eb="20">
      <t>トウ</t>
    </rPh>
    <phoneticPr fontId="5"/>
  </si>
  <si>
    <t>企業連携プロジェクト支援事業に係る費用（人件費、旅費、マッチングイベント会場費　等）</t>
    <rPh sb="0" eb="2">
      <t>キギョウ</t>
    </rPh>
    <rPh sb="2" eb="4">
      <t>レンケイ</t>
    </rPh>
    <rPh sb="10" eb="12">
      <t>シエン</t>
    </rPh>
    <rPh sb="12" eb="14">
      <t>ジギョウ</t>
    </rPh>
    <rPh sb="15" eb="16">
      <t>カカ</t>
    </rPh>
    <rPh sb="17" eb="19">
      <t>ヒヨウ</t>
    </rPh>
    <rPh sb="20" eb="23">
      <t>ジンケンヒ</t>
    </rPh>
    <rPh sb="24" eb="26">
      <t>リョヒ</t>
    </rPh>
    <rPh sb="36" eb="38">
      <t>カイジョウ</t>
    </rPh>
    <rPh sb="38" eb="39">
      <t>ヒ</t>
    </rPh>
    <rPh sb="40" eb="41">
      <t>トウ</t>
    </rPh>
    <phoneticPr fontId="5"/>
  </si>
  <si>
    <t>みずほ総合研究所株式会社</t>
    <rPh sb="3" eb="5">
      <t>ソウゴウ</t>
    </rPh>
    <rPh sb="5" eb="8">
      <t>ケンキュウジョ</t>
    </rPh>
    <rPh sb="8" eb="12">
      <t>カブシキガイシャ</t>
    </rPh>
    <phoneticPr fontId="5"/>
  </si>
  <si>
    <t>事業企画、広報・ＰＲ、展示発表会運営　等</t>
    <phoneticPr fontId="5"/>
  </si>
  <si>
    <t>被災地における先行事例収集・情報発信事業</t>
    <phoneticPr fontId="5"/>
  </si>
  <si>
    <t>企業連携プロジェクト推進事業の運営　等</t>
    <phoneticPr fontId="5"/>
  </si>
  <si>
    <t>有限責任監査法人トーマツ</t>
    <rPh sb="0" eb="2">
      <t>ユウゲン</t>
    </rPh>
    <rPh sb="2" eb="4">
      <t>セキニン</t>
    </rPh>
    <rPh sb="4" eb="6">
      <t>カンサ</t>
    </rPh>
    <rPh sb="6" eb="8">
      <t>ホウジン</t>
    </rPh>
    <phoneticPr fontId="5"/>
  </si>
  <si>
    <t>株式会社日本総合研究所</t>
    <rPh sb="0" eb="4">
      <t>カブシキガイシャ</t>
    </rPh>
    <rPh sb="4" eb="6">
      <t>ニホン</t>
    </rPh>
    <rPh sb="6" eb="8">
      <t>ソウゴウ</t>
    </rPh>
    <rPh sb="8" eb="11">
      <t>ケンキュウジョ</t>
    </rPh>
    <phoneticPr fontId="5"/>
  </si>
  <si>
    <t>C.株式会社日本総合研究所</t>
    <rPh sb="6" eb="8">
      <t>ニホン</t>
    </rPh>
    <rPh sb="8" eb="10">
      <t>ソウゴウ</t>
    </rPh>
    <rPh sb="10" eb="13">
      <t>ケンキュウジョ</t>
    </rPh>
    <phoneticPr fontId="5"/>
  </si>
  <si>
    <t>統括官付参事官（総合政策担当）
統括官付参事官（復興特区担当）
統括官付参事官（企業連携担当）
統括官付参事官（被災者支援担当）</t>
    <rPh sb="0" eb="2">
      <t>トウカツ</t>
    </rPh>
    <rPh sb="2" eb="3">
      <t>カン</t>
    </rPh>
    <rPh sb="3" eb="4">
      <t>ヅ</t>
    </rPh>
    <rPh sb="4" eb="7">
      <t>サンジカン</t>
    </rPh>
    <rPh sb="8" eb="10">
      <t>ソウゴウ</t>
    </rPh>
    <rPh sb="10" eb="12">
      <t>セイサク</t>
    </rPh>
    <rPh sb="12" eb="14">
      <t>タントウ</t>
    </rPh>
    <rPh sb="24" eb="26">
      <t>フッコウ</t>
    </rPh>
    <rPh sb="26" eb="28">
      <t>トック</t>
    </rPh>
    <rPh sb="40" eb="42">
      <t>キギョウ</t>
    </rPh>
    <rPh sb="42" eb="44">
      <t>レンケイ</t>
    </rPh>
    <rPh sb="56" eb="59">
      <t>ヒサイシャ</t>
    </rPh>
    <rPh sb="59" eb="61">
      <t>シエン</t>
    </rPh>
    <phoneticPr fontId="5"/>
  </si>
  <si>
    <t>新26-001、新26-002、、新27-002</t>
    <rPh sb="7" eb="8">
      <t>シン</t>
    </rPh>
    <phoneticPr fontId="5"/>
  </si>
  <si>
    <t>当該事業は下記の平成26年度既存事業（184百万円）を統合拡充等したものである。
①「新しい東北」先導モデル事業（26-001）の内数として実施した「新しい東北」官民連携推進協議会運営事業（執行額32百万円）
②起業者への投資促進のためのプラットフォーム構築事業（26-002）　（執行額79百万円）
③企業連携プロジェクト支援事業（復興推進調整費）　（執行額73百万円）
また、上記各事業について、平成25年度においては、
①庁費を活用して事業を実施（執行額21百万円）。
②東日本大震災復興調整費を活用して事業を実施（執行額100百万円）。
③東日本大震災復興調整費を活用して事業を実施（執行額81百万円）。
さらに、③については、平成24年度においても東日本大震災復興調整費を活用して事業を実施（執行額63百万円）。</t>
    <rPh sb="31" eb="32">
      <t>トウ</t>
    </rPh>
    <rPh sb="95" eb="97">
      <t>シッコウ</t>
    </rPh>
    <rPh sb="97" eb="98">
      <t>ガク</t>
    </rPh>
    <rPh sb="141" eb="143">
      <t>シッコウ</t>
    </rPh>
    <rPh sb="143" eb="144">
      <t>ガク</t>
    </rPh>
    <rPh sb="177" eb="179">
      <t>シッコウ</t>
    </rPh>
    <rPh sb="179" eb="180">
      <t>ガク</t>
    </rPh>
    <phoneticPr fontId="5"/>
  </si>
  <si>
    <t>「新しい東北」官民連携推進協議会の運営</t>
    <phoneticPr fontId="5"/>
  </si>
  <si>
    <t>会員交流会の開催や各分科会の活動等をきっかけとして、多様な主体間での連携事例が生み出されている。また、協議会ウェブサイトへの情報掲載件数も増加しており、十分に活用されている。</t>
    <phoneticPr fontId="5"/>
  </si>
  <si>
    <t>中間段階での支出はない。</t>
    <rPh sb="0" eb="2">
      <t>チュウカン</t>
    </rPh>
    <rPh sb="2" eb="4">
      <t>ダンカイ</t>
    </rPh>
    <rPh sb="6" eb="8">
      <t>シシュツ</t>
    </rPh>
    <phoneticPr fontId="5"/>
  </si>
  <si>
    <t>不用率は大きくない。</t>
    <rPh sb="0" eb="2">
      <t>フヨウ</t>
    </rPh>
    <rPh sb="2" eb="3">
      <t>リツ</t>
    </rPh>
    <rPh sb="4" eb="5">
      <t>オオ</t>
    </rPh>
    <phoneticPr fontId="5"/>
  </si>
  <si>
    <t>「新しい東北」先導モデル事業の単位当たりコストと比しても低い水準にある。</t>
    <rPh sb="1" eb="2">
      <t>アタラ</t>
    </rPh>
    <rPh sb="4" eb="6">
      <t>トウホク</t>
    </rPh>
    <rPh sb="7" eb="9">
      <t>センドウ</t>
    </rPh>
    <rPh sb="12" eb="14">
      <t>ジギョウ</t>
    </rPh>
    <rPh sb="15" eb="17">
      <t>タンイ</t>
    </rPh>
    <rPh sb="17" eb="18">
      <t>ア</t>
    </rPh>
    <rPh sb="24" eb="25">
      <t>ヒ</t>
    </rPh>
    <rPh sb="28" eb="29">
      <t>ヒク</t>
    </rPh>
    <rPh sb="30" eb="32">
      <t>スイジュン</t>
    </rPh>
    <phoneticPr fontId="5"/>
  </si>
  <si>
    <t>支援を実施した案件数（各分科会の合計値）</t>
    <rPh sb="11" eb="15">
      <t>カクブンカカイ</t>
    </rPh>
    <rPh sb="16" eb="19">
      <t>ゴウケイチ</t>
    </rPh>
    <phoneticPr fontId="5"/>
  </si>
  <si>
    <t>-</t>
    <phoneticPr fontId="5"/>
  </si>
  <si>
    <t>件</t>
    <rPh sb="0" eb="1">
      <t>ケン</t>
    </rPh>
    <phoneticPr fontId="5"/>
  </si>
  <si>
    <t>百万円</t>
    <rPh sb="0" eb="3">
      <t>ヒャクマンエン</t>
    </rPh>
    <phoneticPr fontId="5"/>
  </si>
  <si>
    <t>百万円/件</t>
    <rPh sb="0" eb="3">
      <t>ヒャクマンエン</t>
    </rPh>
    <rPh sb="4" eb="5">
      <t>ケン</t>
    </rPh>
    <phoneticPr fontId="5"/>
  </si>
  <si>
    <t>経済財政運営と改革の基本方針2014（平成26年6月24日閣議決定）において、「『新しい東北』の創造と経済再生との好循環の実現に当たっては、官民の幅広い関係者が連携する仕組みづくりが重要。具体的には、『新しい東北』官民連携推進協議会の下で、先進的な取組の加速化と被災地での横展開を行うほか、起業や新規事業の立ち上げに向けたアドバイス等の支援、被災地における投資を促進する仕組みづくり等に総合的に取り組むことが重要。」と言及されている。</t>
    <rPh sb="41" eb="42">
      <t>アタラ</t>
    </rPh>
    <rPh sb="44" eb="46">
      <t>トウホク</t>
    </rPh>
    <rPh sb="48" eb="50">
      <t>ソウゾウ</t>
    </rPh>
    <rPh sb="51" eb="53">
      <t>ケイザイ</t>
    </rPh>
    <rPh sb="53" eb="55">
      <t>サイセイ</t>
    </rPh>
    <rPh sb="57" eb="60">
      <t>コウジュンカン</t>
    </rPh>
    <rPh sb="61" eb="63">
      <t>ジツゲン</t>
    </rPh>
    <rPh sb="64" eb="65">
      <t>ア</t>
    </rPh>
    <rPh sb="70" eb="72">
      <t>カンミン</t>
    </rPh>
    <rPh sb="73" eb="75">
      <t>ハバヒロ</t>
    </rPh>
    <rPh sb="76" eb="79">
      <t>カンケイシャ</t>
    </rPh>
    <rPh sb="80" eb="82">
      <t>レンケイ</t>
    </rPh>
    <rPh sb="84" eb="86">
      <t>シク</t>
    </rPh>
    <rPh sb="91" eb="93">
      <t>ジュウヨウ</t>
    </rPh>
    <rPh sb="94" eb="97">
      <t>グタイテキ</t>
    </rPh>
    <rPh sb="101" eb="102">
      <t>アタラ</t>
    </rPh>
    <rPh sb="104" eb="106">
      <t>トウホク</t>
    </rPh>
    <rPh sb="107" eb="109">
      <t>カンミン</t>
    </rPh>
    <rPh sb="109" eb="111">
      <t>レンケイ</t>
    </rPh>
    <rPh sb="111" eb="113">
      <t>スイシン</t>
    </rPh>
    <rPh sb="113" eb="116">
      <t>キョウギカイ</t>
    </rPh>
    <rPh sb="117" eb="118">
      <t>モト</t>
    </rPh>
    <rPh sb="120" eb="123">
      <t>センシンテキ</t>
    </rPh>
    <rPh sb="124" eb="126">
      <t>トリクミ</t>
    </rPh>
    <rPh sb="127" eb="130">
      <t>カソクカ</t>
    </rPh>
    <rPh sb="131" eb="134">
      <t>ヒサイチ</t>
    </rPh>
    <rPh sb="136" eb="137">
      <t>ヨコ</t>
    </rPh>
    <rPh sb="137" eb="139">
      <t>テンカイ</t>
    </rPh>
    <rPh sb="140" eb="141">
      <t>オコナ</t>
    </rPh>
    <rPh sb="145" eb="147">
      <t>キギョウ</t>
    </rPh>
    <rPh sb="148" eb="150">
      <t>シンキ</t>
    </rPh>
    <rPh sb="150" eb="152">
      <t>ジギョウ</t>
    </rPh>
    <rPh sb="153" eb="154">
      <t>タ</t>
    </rPh>
    <rPh sb="155" eb="156">
      <t>ア</t>
    </rPh>
    <rPh sb="158" eb="159">
      <t>ム</t>
    </rPh>
    <rPh sb="166" eb="167">
      <t>トウ</t>
    </rPh>
    <rPh sb="168" eb="170">
      <t>シエン</t>
    </rPh>
    <rPh sb="171" eb="174">
      <t>ヒサイチ</t>
    </rPh>
    <rPh sb="178" eb="180">
      <t>トウシ</t>
    </rPh>
    <rPh sb="181" eb="183">
      <t>ソクシン</t>
    </rPh>
    <rPh sb="185" eb="187">
      <t>シク</t>
    </rPh>
    <rPh sb="191" eb="192">
      <t>トウ</t>
    </rPh>
    <rPh sb="193" eb="196">
      <t>ソウゴウテキ</t>
    </rPh>
    <rPh sb="197" eb="198">
      <t>ト</t>
    </rPh>
    <rPh sb="199" eb="200">
      <t>ク</t>
    </rPh>
    <rPh sb="204" eb="206">
      <t>ジュウヨウ</t>
    </rPh>
    <rPh sb="209" eb="211">
      <t>ゲンキュウ</t>
    </rPh>
    <phoneticPr fontId="5"/>
  </si>
  <si>
    <t>経済財政運営と改革の基本方針2014（平成26年6月24日閣議決定）において、「『新しい東北』の創造と経済再生との好循環の実現に当たっては、官民の幅広い関係者が連携する仕組みづくりが重要。具体的には、『新しい東北』官民連携推進協議会の下で、先進的な取組の加速化と被災地での横展開を行うほか、起業や新規事業の立ち上げに向けたアドバイス等の支援、被災地における投資を促進する仕組みづくり等に総合的に取り組むことが重要。」と言及されている。</t>
    <phoneticPr fontId="5"/>
  </si>
  <si>
    <t>復興の加速化のためには、震災復興に取り組む被災地内外の多様な主体（企業・大学・ＮＰＯ等）間の連携の推進に向けて、互いの取組に関する情報共有の基盤を整備するとともに、被災地の事業者と資金面・ノウハウ面の支援等とのマッチングを促進する必要がある。多様な主体（企業・大学・NPO等）の連携基盤を構築する際には、国が事業実施主体となり、呼びかけ等を行うことが重要である。</t>
    <rPh sb="21" eb="24">
      <t>ヒサイチ</t>
    </rPh>
    <rPh sb="24" eb="26">
      <t>ナイガイ</t>
    </rPh>
    <phoneticPr fontId="5"/>
  </si>
  <si>
    <t>地域づくりネットワークなどにおいては、事業費自体は自治体が負担する形となっており、妥当であると考えられる。</t>
    <rPh sb="0" eb="2">
      <t>チイキ</t>
    </rPh>
    <rPh sb="19" eb="22">
      <t>ジギョウヒ</t>
    </rPh>
    <rPh sb="22" eb="24">
      <t>ジタイ</t>
    </rPh>
    <rPh sb="25" eb="28">
      <t>ジチタイ</t>
    </rPh>
    <rPh sb="29" eb="31">
      <t>フタン</t>
    </rPh>
    <rPh sb="33" eb="34">
      <t>カタチ</t>
    </rPh>
    <rPh sb="41" eb="43">
      <t>ダトウ</t>
    </rPh>
    <rPh sb="47" eb="48">
      <t>カンガ</t>
    </rPh>
    <phoneticPr fontId="5"/>
  </si>
  <si>
    <t>平成26年度について、ほぼ見込み通りの活動実績となっている。</t>
    <phoneticPr fontId="5"/>
  </si>
  <si>
    <t>-</t>
    <phoneticPr fontId="5"/>
  </si>
  <si>
    <t>平成27年度においては、①～③の合計値を247件にする。</t>
    <rPh sb="0" eb="2">
      <t>ヘイセイ</t>
    </rPh>
    <rPh sb="4" eb="6">
      <t>ネンド</t>
    </rPh>
    <rPh sb="16" eb="19">
      <t>ゴウケイチ</t>
    </rPh>
    <rPh sb="23" eb="24">
      <t>ケン</t>
    </rPh>
    <phoneticPr fontId="5"/>
  </si>
  <si>
    <t>投融資促進分科会については、協議会会員企業等からビジネスコンテストの協賛・協力団体を募り、これらの団体の負担による支援も併せて受賞者に提供するなど、コストの削減及び効率化に向けた工夫を行っている。</t>
    <phoneticPr fontId="5"/>
  </si>
  <si>
    <t>平成26年度までは成果目標を設定していない。</t>
    <rPh sb="9" eb="11">
      <t>セイカ</t>
    </rPh>
    <rPh sb="11" eb="13">
      <t>モクヒョウ</t>
    </rPh>
    <rPh sb="14" eb="16">
      <t>セッテイ</t>
    </rPh>
    <phoneticPr fontId="5"/>
  </si>
  <si>
    <t>「新しい東北」先導モデル事業のような個別の対象の事業費を支援する方法が考えられるが、それと比較して低コストで実施できている。</t>
    <rPh sb="1" eb="2">
      <t>アタラ</t>
    </rPh>
    <rPh sb="4" eb="6">
      <t>トウホク</t>
    </rPh>
    <rPh sb="7" eb="9">
      <t>センドウ</t>
    </rPh>
    <rPh sb="12" eb="14">
      <t>ジギョウ</t>
    </rPh>
    <rPh sb="18" eb="20">
      <t>コベツ</t>
    </rPh>
    <rPh sb="21" eb="23">
      <t>タイショウ</t>
    </rPh>
    <rPh sb="24" eb="27">
      <t>ジギョウヒ</t>
    </rPh>
    <rPh sb="28" eb="30">
      <t>シエン</t>
    </rPh>
    <rPh sb="32" eb="34">
      <t>ホウホウ</t>
    </rPh>
    <rPh sb="35" eb="36">
      <t>カンガ</t>
    </rPh>
    <rPh sb="45" eb="47">
      <t>ヒカク</t>
    </rPh>
    <rPh sb="49" eb="50">
      <t>テイ</t>
    </rPh>
    <rPh sb="54" eb="56">
      <t>ジッシ</t>
    </rPh>
    <phoneticPr fontId="5"/>
  </si>
  <si>
    <t>協議会の現状の活動を踏まえて交流会の開催やウェブサイトの維持管理、各分科会の運営に必要な経費を計上し、契約に当たっては、平成27年度に事業を開始したものを除いて、一般競争入札（総合評価方式）で事業者を選定しているため、競争性や業務内容の妥当性・効率性等は担保されている。</t>
    <rPh sb="60" eb="62">
      <t>ヘイセイ</t>
    </rPh>
    <rPh sb="64" eb="66">
      <t>ネンド</t>
    </rPh>
    <rPh sb="67" eb="69">
      <t>ジギョウ</t>
    </rPh>
    <rPh sb="70" eb="72">
      <t>カイシ</t>
    </rPh>
    <rPh sb="77" eb="78">
      <t>ノゾ</t>
    </rPh>
    <phoneticPr fontId="5"/>
  </si>
  <si>
    <t>「新しい東北」の実現に向けた被災地の主体的な復興の取組を推進し、復興を加速化させるとともに、我が国や世界のモデルとなる「創造と可能性のある未来社会」の形成を促進するものであり、復興支援のために必要な経費である。</t>
    <phoneticPr fontId="5"/>
  </si>
  <si>
    <t>「新しい東北」の実現に向け、震災復興に取り組む多様な主体（企業・大学・ＮＰＯ等）間の連携の推進を目的とした復興に資する必要性の高い事業であり、引き続き効率性に留意しつつ予算の執行を進めること。</t>
    <rPh sb="11" eb="12">
      <t>ム</t>
    </rPh>
    <phoneticPr fontId="5"/>
  </si>
  <si>
    <t>事業の目的である「新しい東北」の実現に向けた震災復興に取り組む多様な主体（企業・大学・ＮＰＯ等）間の連携の推進の達成に向け、引き続き効率的・効果的な予算の執行に努めていく。</t>
    <phoneticPr fontId="5"/>
  </si>
  <si>
    <t>点検対象外</t>
    <phoneticPr fontId="5"/>
  </si>
  <si>
    <t>現状通り</t>
  </si>
  <si>
    <t xml:space="preserve">「新しい東北」の実現に向け、今後は先導モデル事業で構築したノウハウ等の横展開や多様な主体間の連携促進に重点化。
具体的には、以下の観点から、官民連携推進協議会運営事業については額を増額。
①地域課題の解決に向けた新たな取組を実施する自治体や、新規ビジネスの立ち上げ等に取り組む被災地の事業者に対し、各々のニーズに合わせたきめ細かな支援を実施。
②多様な主体間の情報共有や、「新しい東北」の全国的な情報発信を強化 。
</t>
    <phoneticPr fontId="5"/>
  </si>
  <si>
    <t>「「新しい東北」の創造に向けて（提言）」（平成26年４月18日　復興推進委員会）
平成28 年度以降の復旧・復興事業について（平成27年６月24日　復興推進会議決定）</t>
    <phoneticPr fontId="5"/>
  </si>
  <si>
    <t>○「新しい東北」の実現に向け、被災地で事業展開されている多様な主体（企業・大学・NPO等）による取組について、情報の共有・交換を進め、様々な連携を推進するため、「新しい東北」官民連携推進協議会を運営。
○また、被災地の事業者や起業者が必要な資金提供やノウハウ面の支援を受け、また、ネットワーク作りを行うことができるような環境整備を実施。
○さらに、地方自治体等が、地域の課題解決に向け、先進的な取組の導入に積極的に取り組むことができるような環境整備を実施。</t>
    <phoneticPr fontId="5"/>
  </si>
  <si>
    <t>①取引開始、雇用確保、新規投資等に結び付いた件数（投融資促進分科会）、②成果目標（案件ごとに設定）が達成された案件数（地域づくりネットワーク）、③マッチング等による被災地企業の経営課題解決件数（企業連携グループ）の合計値</t>
    <rPh sb="107" eb="110">
      <t>ゴウケイチ</t>
    </rPh>
    <phoneticPr fontId="5"/>
  </si>
  <si>
    <t>参事官　山﨑 房長
参事官　松原 英憲
参事官　間庭 典之
参事官　牛島 授公</t>
    <rPh sb="10" eb="13">
      <t>サンジカン</t>
    </rPh>
    <rPh sb="20" eb="23">
      <t>サンジカン</t>
    </rPh>
    <rPh sb="30" eb="33">
      <t>サンジカン</t>
    </rPh>
    <phoneticPr fontId="5"/>
  </si>
  <si>
    <t>「新しい東北」先導モデル事業で蓄積したノウハウ等を被災地で横展開するための支援を強化するとともに、震災復興に取り組む多様な主体（企業、大学、NPO等）間の連携を推進。
地域課題の解決に向けた新たな取組を実施する自治体や、新規ビジネスの立ち上げ等に取り組む被災地の事業者に対し、各々のニーズに合わせたきめ細かな支援を実施。あわせて、多様な主体間の情報共有や、「新しい東北」の全国的な情報発信を強化。</t>
    <rPh sb="1" eb="2">
      <t>アタラ</t>
    </rPh>
    <rPh sb="4" eb="6">
      <t>トウホク</t>
    </rPh>
    <rPh sb="7" eb="9">
      <t>センドウ</t>
    </rPh>
    <rPh sb="12" eb="14">
      <t>ジギョウ</t>
    </rPh>
    <rPh sb="15" eb="17">
      <t>チクセキ</t>
    </rPh>
    <rPh sb="23" eb="24">
      <t>トウ</t>
    </rPh>
    <rPh sb="25" eb="28">
      <t>ヒサイチ</t>
    </rPh>
    <rPh sb="29" eb="30">
      <t>ヨコ</t>
    </rPh>
    <rPh sb="30" eb="32">
      <t>テンカイ</t>
    </rPh>
    <rPh sb="37" eb="39">
      <t>シエン</t>
    </rPh>
    <rPh sb="40" eb="42">
      <t>キョウカ</t>
    </rPh>
    <rPh sb="49" eb="51">
      <t>シンサイ</t>
    </rPh>
    <rPh sb="51" eb="53">
      <t>フッコウ</t>
    </rPh>
    <rPh sb="54" eb="55">
      <t>ト</t>
    </rPh>
    <rPh sb="56" eb="57">
      <t>ク</t>
    </rPh>
    <rPh sb="58" eb="60">
      <t>タヨウ</t>
    </rPh>
    <rPh sb="61" eb="63">
      <t>シュタイ</t>
    </rPh>
    <rPh sb="64" eb="66">
      <t>キギョウ</t>
    </rPh>
    <rPh sb="67" eb="69">
      <t>ダイガク</t>
    </rPh>
    <rPh sb="73" eb="74">
      <t>トウ</t>
    </rPh>
    <rPh sb="75" eb="76">
      <t>アイダ</t>
    </rPh>
    <rPh sb="77" eb="79">
      <t>レンケイ</t>
    </rPh>
    <rPh sb="80" eb="82">
      <t>スイシン</t>
    </rPh>
    <rPh sb="195" eb="197">
      <t>キョウカ</t>
    </rPh>
    <phoneticPr fontId="5"/>
  </si>
  <si>
    <t xml:space="preserve"> 184/228</t>
    <phoneticPr fontId="5"/>
  </si>
  <si>
    <t xml:space="preserve"> 558/302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</si>
</sst>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68036</xdr:colOff>
      <xdr:row>12</xdr:row>
      <xdr:rowOff>95250</xdr:rowOff>
    </xdr:from>
    <xdr:to>
      <xdr:col>21</xdr:col>
      <xdr:colOff>125551</xdr:colOff>
      <xdr:row>19</xdr:row>
      <xdr:rowOff>229463</xdr:rowOff>
    </xdr:to>
    <xdr:sp macro="" textlink="">
      <xdr:nvSpPr>
        <xdr:cNvPr id="5" name="大かっこ 4"/>
        <xdr:cNvSpPr/>
      </xdr:nvSpPr>
      <xdr:spPr>
        <a:xfrm>
          <a:off x="3129643" y="6653893"/>
          <a:ext cx="1282158" cy="2161677"/>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84365</xdr:colOff>
      <xdr:row>12</xdr:row>
      <xdr:rowOff>97971</xdr:rowOff>
    </xdr:from>
    <xdr:to>
      <xdr:col>28</xdr:col>
      <xdr:colOff>141880</xdr:colOff>
      <xdr:row>19</xdr:row>
      <xdr:rowOff>232184</xdr:rowOff>
    </xdr:to>
    <xdr:sp macro="" textlink="">
      <xdr:nvSpPr>
        <xdr:cNvPr id="6" name="大かっこ 5"/>
        <xdr:cNvSpPr/>
      </xdr:nvSpPr>
      <xdr:spPr>
        <a:xfrm>
          <a:off x="4574722" y="6656614"/>
          <a:ext cx="1282158" cy="2161677"/>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73480</xdr:colOff>
      <xdr:row>12</xdr:row>
      <xdr:rowOff>100692</xdr:rowOff>
    </xdr:from>
    <xdr:to>
      <xdr:col>35</xdr:col>
      <xdr:colOff>130995</xdr:colOff>
      <xdr:row>19</xdr:row>
      <xdr:rowOff>234905</xdr:rowOff>
    </xdr:to>
    <xdr:sp macro="" textlink="">
      <xdr:nvSpPr>
        <xdr:cNvPr id="7" name="大かっこ 6"/>
        <xdr:cNvSpPr/>
      </xdr:nvSpPr>
      <xdr:spPr>
        <a:xfrm>
          <a:off x="5992587" y="6659335"/>
          <a:ext cx="1282158" cy="2161677"/>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50444</xdr:colOff>
      <xdr:row>140</xdr:row>
      <xdr:rowOff>272143</xdr:rowOff>
    </xdr:from>
    <xdr:to>
      <xdr:col>38</xdr:col>
      <xdr:colOff>66962</xdr:colOff>
      <xdr:row>141</xdr:row>
      <xdr:rowOff>301605</xdr:rowOff>
    </xdr:to>
    <xdr:sp macro="" textlink="">
      <xdr:nvSpPr>
        <xdr:cNvPr id="8" name="テキスト ボックス 7"/>
        <xdr:cNvSpPr txBox="1"/>
      </xdr:nvSpPr>
      <xdr:spPr>
        <a:xfrm>
          <a:off x="3724373" y="45556714"/>
          <a:ext cx="4098660" cy="3832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復興庁</a:t>
          </a:r>
          <a:endParaRPr kumimoji="1" lang="en-US" altLang="ja-JP" sz="1400"/>
        </a:p>
      </xdr:txBody>
    </xdr:sp>
    <xdr:clientData/>
  </xdr:twoCellAnchor>
  <xdr:twoCellAnchor>
    <xdr:from>
      <xdr:col>13</xdr:col>
      <xdr:colOff>84386</xdr:colOff>
      <xdr:row>141</xdr:row>
      <xdr:rowOff>301401</xdr:rowOff>
    </xdr:from>
    <xdr:to>
      <xdr:col>28</xdr:col>
      <xdr:colOff>58720</xdr:colOff>
      <xdr:row>146</xdr:row>
      <xdr:rowOff>238327</xdr:rowOff>
    </xdr:to>
    <xdr:cxnSp macro="">
      <xdr:nvCxnSpPr>
        <xdr:cNvPr id="9" name="直線矢印コネクタ 8"/>
        <xdr:cNvCxnSpPr>
          <a:stCxn id="8" idx="2"/>
          <a:endCxn id="10" idx="0"/>
        </xdr:cNvCxnSpPr>
      </xdr:nvCxnSpPr>
      <xdr:spPr>
        <a:xfrm flipH="1">
          <a:off x="2737779" y="45939758"/>
          <a:ext cx="3035941" cy="17058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163355</xdr:colOff>
      <xdr:row>146</xdr:row>
      <xdr:rowOff>238279</xdr:rowOff>
    </xdr:from>
    <xdr:to>
      <xdr:col>18</xdr:col>
      <xdr:colOff>169197</xdr:colOff>
      <xdr:row>149</xdr:row>
      <xdr:rowOff>141514</xdr:rowOff>
    </xdr:to>
    <xdr:sp macro="" textlink="">
      <xdr:nvSpPr>
        <xdr:cNvPr id="10" name="テキスト ボックス 9"/>
        <xdr:cNvSpPr txBox="1"/>
      </xdr:nvSpPr>
      <xdr:spPr>
        <a:xfrm>
          <a:off x="1592105" y="47645565"/>
          <a:ext cx="2251021" cy="9645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a:t>
          </a:r>
          <a:r>
            <a:rPr kumimoji="1" lang="ja-JP" altLang="en-US" sz="1400">
              <a:solidFill>
                <a:sysClr val="windowText" lastClr="000000"/>
              </a:solidFill>
            </a:rPr>
            <a:t>みずほ総合研究所株式会社</a:t>
          </a:r>
          <a:endParaRPr kumimoji="1" lang="en-US" altLang="ja-JP" sz="1400">
            <a:solidFill>
              <a:sysClr val="windowText" lastClr="000000"/>
            </a:solidFill>
          </a:endParaRPr>
        </a:p>
        <a:p>
          <a:pPr algn="ctr"/>
          <a:r>
            <a:rPr kumimoji="1" lang="en-US" altLang="ja-JP" sz="1400">
              <a:solidFill>
                <a:sysClr val="windowText" lastClr="000000"/>
              </a:solidFill>
            </a:rPr>
            <a:t>32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8</xdr:col>
      <xdr:colOff>60276</xdr:colOff>
      <xdr:row>143</xdr:row>
      <xdr:rowOff>304788</xdr:rowOff>
    </xdr:from>
    <xdr:to>
      <xdr:col>17</xdr:col>
      <xdr:colOff>74194</xdr:colOff>
      <xdr:row>145</xdr:row>
      <xdr:rowOff>126428</xdr:rowOff>
    </xdr:to>
    <xdr:sp macro="" textlink="">
      <xdr:nvSpPr>
        <xdr:cNvPr id="11" name="テキスト ボックス 10"/>
        <xdr:cNvSpPr txBox="1"/>
      </xdr:nvSpPr>
      <xdr:spPr>
        <a:xfrm>
          <a:off x="1693133" y="46650717"/>
          <a:ext cx="1850882" cy="52921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公募・選定</a:t>
          </a:r>
          <a:r>
            <a:rPr kumimoji="1" lang="en-US" altLang="ja-JP" sz="1400"/>
            <a:t>】</a:t>
          </a:r>
        </a:p>
      </xdr:txBody>
    </xdr:sp>
    <xdr:clientData/>
  </xdr:twoCellAnchor>
  <xdr:twoCellAnchor>
    <xdr:from>
      <xdr:col>20</xdr:col>
      <xdr:colOff>24467</xdr:colOff>
      <xdr:row>146</xdr:row>
      <xdr:rowOff>241589</xdr:rowOff>
    </xdr:from>
    <xdr:to>
      <xdr:col>35</xdr:col>
      <xdr:colOff>36343</xdr:colOff>
      <xdr:row>149</xdr:row>
      <xdr:rowOff>156971</xdr:rowOff>
    </xdr:to>
    <xdr:sp macro="" textlink="">
      <xdr:nvSpPr>
        <xdr:cNvPr id="12" name="テキスト ボックス 11"/>
        <xdr:cNvSpPr txBox="1"/>
      </xdr:nvSpPr>
      <xdr:spPr>
        <a:xfrm>
          <a:off x="4106610" y="47648875"/>
          <a:ext cx="3073483" cy="97673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B</a:t>
          </a:r>
          <a:r>
            <a:rPr kumimoji="1" lang="ja-JP" altLang="en-US" sz="1400">
              <a:solidFill>
                <a:sysClr val="windowText" lastClr="000000"/>
              </a:solidFill>
            </a:rPr>
            <a:t>．みずほ総合研究所株式会社</a:t>
          </a:r>
          <a:endParaRPr kumimoji="1" lang="en-US" altLang="ja-JP" sz="1400">
            <a:solidFill>
              <a:sysClr val="windowText" lastClr="000000"/>
            </a:solidFill>
          </a:endParaRPr>
        </a:p>
        <a:p>
          <a:pPr algn="ctr"/>
          <a:r>
            <a:rPr kumimoji="1" lang="en-US" altLang="ja-JP" sz="1400">
              <a:solidFill>
                <a:sysClr val="windowText" lastClr="000000"/>
              </a:solidFill>
            </a:rPr>
            <a:t>79</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ja-JP" altLang="en-US" sz="1400"/>
        </a:p>
      </xdr:txBody>
    </xdr:sp>
    <xdr:clientData/>
  </xdr:twoCellAnchor>
  <xdr:twoCellAnchor>
    <xdr:from>
      <xdr:col>20</xdr:col>
      <xdr:colOff>93241</xdr:colOff>
      <xdr:row>150</xdr:row>
      <xdr:rowOff>3210</xdr:rowOff>
    </xdr:from>
    <xdr:to>
      <xdr:col>35</xdr:col>
      <xdr:colOff>36372</xdr:colOff>
      <xdr:row>152</xdr:row>
      <xdr:rowOff>136072</xdr:rowOff>
    </xdr:to>
    <xdr:sp macro="" textlink="">
      <xdr:nvSpPr>
        <xdr:cNvPr id="13" name="大かっこ 12"/>
        <xdr:cNvSpPr/>
      </xdr:nvSpPr>
      <xdr:spPr>
        <a:xfrm>
          <a:off x="4175384" y="48825639"/>
          <a:ext cx="3004738" cy="84043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rPr>
            <a:t>起業者への投資促進のためのプラットフォーム構築事業（事業企画、広報・ＰＲ、展示発表会運営　等）</a:t>
          </a:r>
          <a:endParaRPr kumimoji="1" lang="en-US" altLang="ja-JP" sz="1100">
            <a:solidFill>
              <a:sysClr val="windowText" lastClr="000000"/>
            </a:solidFill>
          </a:endParaRPr>
        </a:p>
      </xdr:txBody>
    </xdr:sp>
    <xdr:clientData/>
  </xdr:twoCellAnchor>
  <xdr:twoCellAnchor>
    <xdr:from>
      <xdr:col>27</xdr:col>
      <xdr:colOff>152622</xdr:colOff>
      <xdr:row>141</xdr:row>
      <xdr:rowOff>301401</xdr:rowOff>
    </xdr:from>
    <xdr:to>
      <xdr:col>28</xdr:col>
      <xdr:colOff>59292</xdr:colOff>
      <xdr:row>146</xdr:row>
      <xdr:rowOff>241657</xdr:rowOff>
    </xdr:to>
    <xdr:cxnSp macro="">
      <xdr:nvCxnSpPr>
        <xdr:cNvPr id="14" name="直線矢印コネクタ 13"/>
        <xdr:cNvCxnSpPr>
          <a:stCxn id="8" idx="2"/>
          <a:endCxn id="12" idx="0"/>
        </xdr:cNvCxnSpPr>
      </xdr:nvCxnSpPr>
      <xdr:spPr>
        <a:xfrm flipH="1">
          <a:off x="5663515" y="45939758"/>
          <a:ext cx="110777" cy="1709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145447</xdr:colOff>
      <xdr:row>144</xdr:row>
      <xdr:rowOff>69867</xdr:rowOff>
    </xdr:from>
    <xdr:to>
      <xdr:col>29</xdr:col>
      <xdr:colOff>139520</xdr:colOff>
      <xdr:row>145</xdr:row>
      <xdr:rowOff>233937</xdr:rowOff>
    </xdr:to>
    <xdr:sp macro="" textlink="">
      <xdr:nvSpPr>
        <xdr:cNvPr id="15" name="テキスト ボックス 14"/>
        <xdr:cNvSpPr txBox="1"/>
      </xdr:nvSpPr>
      <xdr:spPr>
        <a:xfrm>
          <a:off x="4431697" y="46769581"/>
          <a:ext cx="1626930" cy="51785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公募・選定</a:t>
          </a:r>
          <a:r>
            <a:rPr kumimoji="1" lang="en-US" altLang="ja-JP" sz="1400"/>
            <a:t>】</a:t>
          </a:r>
        </a:p>
      </xdr:txBody>
    </xdr:sp>
    <xdr:clientData/>
  </xdr:twoCellAnchor>
  <xdr:twoCellAnchor>
    <xdr:from>
      <xdr:col>6</xdr:col>
      <xdr:colOff>163285</xdr:colOff>
      <xdr:row>149</xdr:row>
      <xdr:rowOff>330901</xdr:rowOff>
    </xdr:from>
    <xdr:to>
      <xdr:col>19</xdr:col>
      <xdr:colOff>169185</xdr:colOff>
      <xdr:row>151</xdr:row>
      <xdr:rowOff>219509</xdr:rowOff>
    </xdr:to>
    <xdr:sp macro="" textlink="">
      <xdr:nvSpPr>
        <xdr:cNvPr id="16" name="大かっこ 15"/>
        <xdr:cNvSpPr/>
      </xdr:nvSpPr>
      <xdr:spPr>
        <a:xfrm>
          <a:off x="1387928" y="48799544"/>
          <a:ext cx="2659293" cy="59617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「新しい東北」官民連携推進協議会運営事業</a:t>
          </a:r>
          <a:endParaRPr kumimoji="1" lang="en-US" altLang="ja-JP" sz="1100"/>
        </a:p>
      </xdr:txBody>
    </xdr:sp>
    <xdr:clientData/>
  </xdr:twoCellAnchor>
  <xdr:twoCellAnchor>
    <xdr:from>
      <xdr:col>35</xdr:col>
      <xdr:colOff>181071</xdr:colOff>
      <xdr:row>146</xdr:row>
      <xdr:rowOff>241589</xdr:rowOff>
    </xdr:from>
    <xdr:to>
      <xdr:col>48</xdr:col>
      <xdr:colOff>140771</xdr:colOff>
      <xdr:row>149</xdr:row>
      <xdr:rowOff>145196</xdr:rowOff>
    </xdr:to>
    <xdr:sp macro="" textlink="">
      <xdr:nvSpPr>
        <xdr:cNvPr id="17" name="テキスト ボックス 16"/>
        <xdr:cNvSpPr txBox="1"/>
      </xdr:nvSpPr>
      <xdr:spPr>
        <a:xfrm>
          <a:off x="7324821" y="47648875"/>
          <a:ext cx="2613093" cy="96496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C.</a:t>
          </a:r>
          <a:r>
            <a:rPr kumimoji="1" lang="ja-JP" altLang="en-US" sz="1400">
              <a:solidFill>
                <a:sysClr val="windowText" lastClr="000000"/>
              </a:solidFill>
            </a:rPr>
            <a:t>株式会社日本総合研究所</a:t>
          </a:r>
          <a:endParaRPr kumimoji="1" lang="en-US" altLang="ja-JP" sz="1400">
            <a:solidFill>
              <a:sysClr val="windowText" lastClr="000000"/>
            </a:solidFill>
          </a:endParaRPr>
        </a:p>
        <a:p>
          <a:pPr algn="ctr"/>
          <a:r>
            <a:rPr kumimoji="1" lang="ja-JP" altLang="en-US" sz="1400">
              <a:solidFill>
                <a:sysClr val="windowText" lastClr="000000"/>
              </a:solidFill>
            </a:rPr>
            <a:t>ほか１社</a:t>
          </a:r>
        </a:p>
        <a:p>
          <a:pPr algn="ctr"/>
          <a:r>
            <a:rPr kumimoji="1" lang="en-US" altLang="ja-JP" sz="1400">
              <a:solidFill>
                <a:sysClr val="windowText" lastClr="000000"/>
              </a:solidFill>
            </a:rPr>
            <a:t>73</a:t>
          </a:r>
          <a:r>
            <a:rPr kumimoji="1" lang="ja-JP" altLang="en-US" sz="1400">
              <a:solidFill>
                <a:sysClr val="windowText" lastClr="000000"/>
              </a:solidFill>
            </a:rPr>
            <a:t>百万円</a:t>
          </a:r>
        </a:p>
        <a:p>
          <a:pPr algn="ctr"/>
          <a:endParaRPr kumimoji="1" lang="ja-JP" altLang="en-US" sz="1400"/>
        </a:p>
      </xdr:txBody>
    </xdr:sp>
    <xdr:clientData/>
  </xdr:twoCellAnchor>
  <xdr:twoCellAnchor>
    <xdr:from>
      <xdr:col>35</xdr:col>
      <xdr:colOff>192950</xdr:colOff>
      <xdr:row>149</xdr:row>
      <xdr:rowOff>285750</xdr:rowOff>
    </xdr:from>
    <xdr:to>
      <xdr:col>49</xdr:col>
      <xdr:colOff>74195</xdr:colOff>
      <xdr:row>151</xdr:row>
      <xdr:rowOff>195697</xdr:rowOff>
    </xdr:to>
    <xdr:sp macro="" textlink="">
      <xdr:nvSpPr>
        <xdr:cNvPr id="18" name="大かっこ 17"/>
        <xdr:cNvSpPr/>
      </xdr:nvSpPr>
      <xdr:spPr>
        <a:xfrm>
          <a:off x="7336700" y="48754393"/>
          <a:ext cx="2738745" cy="617518"/>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rPr>
            <a:t>企業連携プロジェクト支援事業</a:t>
          </a:r>
          <a:endParaRPr kumimoji="1" lang="en-US" altLang="ja-JP" sz="1100">
            <a:solidFill>
              <a:sysClr val="windowText" lastClr="000000"/>
            </a:solidFill>
          </a:endParaRPr>
        </a:p>
      </xdr:txBody>
    </xdr:sp>
    <xdr:clientData/>
  </xdr:twoCellAnchor>
  <xdr:twoCellAnchor>
    <xdr:from>
      <xdr:col>38</xdr:col>
      <xdr:colOff>50444</xdr:colOff>
      <xdr:row>143</xdr:row>
      <xdr:rowOff>335230</xdr:rowOff>
    </xdr:from>
    <xdr:to>
      <xdr:col>46</xdr:col>
      <xdr:colOff>62319</xdr:colOff>
      <xdr:row>145</xdr:row>
      <xdr:rowOff>147248</xdr:rowOff>
    </xdr:to>
    <xdr:sp macro="" textlink="">
      <xdr:nvSpPr>
        <xdr:cNvPr id="19" name="テキスト ボックス 18"/>
        <xdr:cNvSpPr txBox="1"/>
      </xdr:nvSpPr>
      <xdr:spPr>
        <a:xfrm>
          <a:off x="7806515" y="46681159"/>
          <a:ext cx="1644733" cy="51958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公募・選定</a:t>
          </a:r>
          <a:r>
            <a:rPr kumimoji="1" lang="en-US" altLang="ja-JP" sz="1400"/>
            <a:t>】</a:t>
          </a:r>
        </a:p>
      </xdr:txBody>
    </xdr:sp>
    <xdr:clientData/>
  </xdr:twoCellAnchor>
  <xdr:twoCellAnchor>
    <xdr:from>
      <xdr:col>28</xdr:col>
      <xdr:colOff>136071</xdr:colOff>
      <xdr:row>141</xdr:row>
      <xdr:rowOff>312965</xdr:rowOff>
    </xdr:from>
    <xdr:to>
      <xdr:col>42</xdr:col>
      <xdr:colOff>127812</xdr:colOff>
      <xdr:row>146</xdr:row>
      <xdr:rowOff>253221</xdr:rowOff>
    </xdr:to>
    <xdr:cxnSp macro="">
      <xdr:nvCxnSpPr>
        <xdr:cNvPr id="20" name="直線矢印コネクタ 19"/>
        <xdr:cNvCxnSpPr/>
      </xdr:nvCxnSpPr>
      <xdr:spPr>
        <a:xfrm>
          <a:off x="5851071" y="45951322"/>
          <a:ext cx="2849241" cy="1709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95250</xdr:colOff>
      <xdr:row>4</xdr:row>
      <xdr:rowOff>381000</xdr:rowOff>
    </xdr:from>
    <xdr:to>
      <xdr:col>24</xdr:col>
      <xdr:colOff>166009</xdr:colOff>
      <xdr:row>4</xdr:row>
      <xdr:rowOff>733425</xdr:rowOff>
    </xdr:to>
    <xdr:sp macro="" textlink="">
      <xdr:nvSpPr>
        <xdr:cNvPr id="21" name="正方形/長方形 20"/>
        <xdr:cNvSpPr/>
      </xdr:nvSpPr>
      <xdr:spPr>
        <a:xfrm>
          <a:off x="3769179" y="1537607"/>
          <a:ext cx="12954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twoCellAnchor>
    <xdr:from>
      <xdr:col>40</xdr:col>
      <xdr:colOff>95249</xdr:colOff>
      <xdr:row>22</xdr:row>
      <xdr:rowOff>59872</xdr:rowOff>
    </xdr:from>
    <xdr:to>
      <xdr:col>44</xdr:col>
      <xdr:colOff>130994</xdr:colOff>
      <xdr:row>22</xdr:row>
      <xdr:rowOff>680358</xdr:rowOff>
    </xdr:to>
    <xdr:sp macro="" textlink="">
      <xdr:nvSpPr>
        <xdr:cNvPr id="22" name="大かっこ 21"/>
        <xdr:cNvSpPr/>
      </xdr:nvSpPr>
      <xdr:spPr>
        <a:xfrm>
          <a:off x="8259535" y="10088336"/>
          <a:ext cx="852173" cy="620486"/>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81642</xdr:colOff>
      <xdr:row>68</xdr:row>
      <xdr:rowOff>54428</xdr:rowOff>
    </xdr:from>
    <xdr:to>
      <xdr:col>44</xdr:col>
      <xdr:colOff>117387</xdr:colOff>
      <xdr:row>68</xdr:row>
      <xdr:rowOff>231321</xdr:rowOff>
    </xdr:to>
    <xdr:sp macro="" textlink="">
      <xdr:nvSpPr>
        <xdr:cNvPr id="23" name="大かっこ 22"/>
        <xdr:cNvSpPr/>
      </xdr:nvSpPr>
      <xdr:spPr>
        <a:xfrm>
          <a:off x="8245928" y="12967607"/>
          <a:ext cx="852173" cy="176893"/>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84364</xdr:colOff>
      <xdr:row>67</xdr:row>
      <xdr:rowOff>57150</xdr:rowOff>
    </xdr:from>
    <xdr:to>
      <xdr:col>44</xdr:col>
      <xdr:colOff>120109</xdr:colOff>
      <xdr:row>67</xdr:row>
      <xdr:rowOff>234043</xdr:rowOff>
    </xdr:to>
    <xdr:sp macro="" textlink="">
      <xdr:nvSpPr>
        <xdr:cNvPr id="24" name="大かっこ 23"/>
        <xdr:cNvSpPr/>
      </xdr:nvSpPr>
      <xdr:spPr>
        <a:xfrm>
          <a:off x="8248650" y="12684579"/>
          <a:ext cx="852173" cy="176893"/>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87086</xdr:colOff>
      <xdr:row>67</xdr:row>
      <xdr:rowOff>59871</xdr:rowOff>
    </xdr:from>
    <xdr:to>
      <xdr:col>39</xdr:col>
      <xdr:colOff>122830</xdr:colOff>
      <xdr:row>67</xdr:row>
      <xdr:rowOff>236764</xdr:rowOff>
    </xdr:to>
    <xdr:sp macro="" textlink="">
      <xdr:nvSpPr>
        <xdr:cNvPr id="25" name="大かっこ 24"/>
        <xdr:cNvSpPr/>
      </xdr:nvSpPr>
      <xdr:spPr>
        <a:xfrm>
          <a:off x="7230836" y="12687300"/>
          <a:ext cx="852173" cy="176893"/>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89808</xdr:colOff>
      <xdr:row>67</xdr:row>
      <xdr:rowOff>48985</xdr:rowOff>
    </xdr:from>
    <xdr:to>
      <xdr:col>34</xdr:col>
      <xdr:colOff>125552</xdr:colOff>
      <xdr:row>67</xdr:row>
      <xdr:rowOff>225878</xdr:rowOff>
    </xdr:to>
    <xdr:sp macro="" textlink="">
      <xdr:nvSpPr>
        <xdr:cNvPr id="26" name="大かっこ 25"/>
        <xdr:cNvSpPr/>
      </xdr:nvSpPr>
      <xdr:spPr>
        <a:xfrm>
          <a:off x="6213022" y="12676414"/>
          <a:ext cx="852173" cy="176893"/>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87085</xdr:colOff>
      <xdr:row>82</xdr:row>
      <xdr:rowOff>59872</xdr:rowOff>
    </xdr:from>
    <xdr:to>
      <xdr:col>44</xdr:col>
      <xdr:colOff>122830</xdr:colOff>
      <xdr:row>82</xdr:row>
      <xdr:rowOff>236765</xdr:rowOff>
    </xdr:to>
    <xdr:sp macro="" textlink="">
      <xdr:nvSpPr>
        <xdr:cNvPr id="27" name="大かっこ 26"/>
        <xdr:cNvSpPr/>
      </xdr:nvSpPr>
      <xdr:spPr>
        <a:xfrm>
          <a:off x="8251371" y="13667015"/>
          <a:ext cx="852173" cy="176893"/>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21771</xdr:colOff>
      <xdr:row>83</xdr:row>
      <xdr:rowOff>62593</xdr:rowOff>
    </xdr:from>
    <xdr:to>
      <xdr:col>44</xdr:col>
      <xdr:colOff>149679</xdr:colOff>
      <xdr:row>83</xdr:row>
      <xdr:rowOff>544286</xdr:rowOff>
    </xdr:to>
    <xdr:sp macro="" textlink="">
      <xdr:nvSpPr>
        <xdr:cNvPr id="28" name="大かっこ 27"/>
        <xdr:cNvSpPr/>
      </xdr:nvSpPr>
      <xdr:spPr>
        <a:xfrm>
          <a:off x="8186057" y="13955486"/>
          <a:ext cx="944336" cy="481693"/>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356</v>
      </c>
      <c r="AR2" s="97"/>
      <c r="AS2" s="59" t="str">
        <f>IF(OR(AQ2="　", AQ2=""), "", "-")</f>
        <v>-</v>
      </c>
      <c r="AT2" s="98">
        <v>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376</v>
      </c>
      <c r="AK3" s="290"/>
      <c r="AL3" s="290"/>
      <c r="AM3" s="290"/>
      <c r="AN3" s="290"/>
      <c r="AO3" s="290"/>
      <c r="AP3" s="290"/>
      <c r="AQ3" s="290"/>
      <c r="AR3" s="290"/>
      <c r="AS3" s="290"/>
      <c r="AT3" s="290"/>
      <c r="AU3" s="290"/>
      <c r="AV3" s="290"/>
      <c r="AW3" s="290"/>
      <c r="AX3" s="36" t="s">
        <v>91</v>
      </c>
    </row>
    <row r="4" spans="1:50" ht="24.75" customHeight="1" x14ac:dyDescent="0.15">
      <c r="A4" s="511" t="s">
        <v>30</v>
      </c>
      <c r="B4" s="512"/>
      <c r="C4" s="512"/>
      <c r="D4" s="512"/>
      <c r="E4" s="512"/>
      <c r="F4" s="512"/>
      <c r="G4" s="485" t="s">
        <v>383</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378</v>
      </c>
      <c r="AF4" s="491"/>
      <c r="AG4" s="491"/>
      <c r="AH4" s="491"/>
      <c r="AI4" s="491"/>
      <c r="AJ4" s="491"/>
      <c r="AK4" s="491"/>
      <c r="AL4" s="491"/>
      <c r="AM4" s="491"/>
      <c r="AN4" s="491"/>
      <c r="AO4" s="491"/>
      <c r="AP4" s="492"/>
      <c r="AQ4" s="493" t="s">
        <v>2</v>
      </c>
      <c r="AR4" s="488"/>
      <c r="AS4" s="488"/>
      <c r="AT4" s="488"/>
      <c r="AU4" s="488"/>
      <c r="AV4" s="488"/>
      <c r="AW4" s="488"/>
      <c r="AX4" s="494"/>
    </row>
    <row r="5" spans="1:50" ht="80.25" customHeight="1" x14ac:dyDescent="0.15">
      <c r="A5" s="495" t="s">
        <v>93</v>
      </c>
      <c r="B5" s="496"/>
      <c r="C5" s="496"/>
      <c r="D5" s="496"/>
      <c r="E5" s="496"/>
      <c r="F5" s="497"/>
      <c r="G5" s="316" t="s">
        <v>95</v>
      </c>
      <c r="H5" s="317"/>
      <c r="I5" s="317"/>
      <c r="J5" s="317"/>
      <c r="K5" s="317"/>
      <c r="L5" s="317"/>
      <c r="M5" s="318" t="s">
        <v>92</v>
      </c>
      <c r="N5" s="319"/>
      <c r="O5" s="319"/>
      <c r="P5" s="319"/>
      <c r="Q5" s="319"/>
      <c r="R5" s="320"/>
      <c r="S5" s="321"/>
      <c r="T5" s="317"/>
      <c r="U5" s="317"/>
      <c r="V5" s="317"/>
      <c r="W5" s="317"/>
      <c r="X5" s="322"/>
      <c r="Y5" s="502" t="s">
        <v>3</v>
      </c>
      <c r="Z5" s="503"/>
      <c r="AA5" s="503"/>
      <c r="AB5" s="503"/>
      <c r="AC5" s="503"/>
      <c r="AD5" s="504"/>
      <c r="AE5" s="505" t="s">
        <v>402</v>
      </c>
      <c r="AF5" s="506"/>
      <c r="AG5" s="506"/>
      <c r="AH5" s="506"/>
      <c r="AI5" s="506"/>
      <c r="AJ5" s="506"/>
      <c r="AK5" s="506"/>
      <c r="AL5" s="506"/>
      <c r="AM5" s="506"/>
      <c r="AN5" s="506"/>
      <c r="AO5" s="506"/>
      <c r="AP5" s="507"/>
      <c r="AQ5" s="508" t="s">
        <v>435</v>
      </c>
      <c r="AR5" s="509"/>
      <c r="AS5" s="509"/>
      <c r="AT5" s="509"/>
      <c r="AU5" s="509"/>
      <c r="AV5" s="509"/>
      <c r="AW5" s="509"/>
      <c r="AX5" s="510"/>
    </row>
    <row r="6" spans="1:50" ht="39" customHeight="1" x14ac:dyDescent="0.15">
      <c r="A6" s="513" t="s">
        <v>4</v>
      </c>
      <c r="B6" s="514"/>
      <c r="C6" s="514"/>
      <c r="D6" s="514"/>
      <c r="E6" s="514"/>
      <c r="F6" s="514"/>
      <c r="G6" s="515" t="str">
        <f>入力規則等!F39</f>
        <v>東日本大震災復興特別会計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c r="AF6" s="520"/>
      <c r="AG6" s="520"/>
      <c r="AH6" s="520"/>
      <c r="AI6" s="520"/>
      <c r="AJ6" s="520"/>
      <c r="AK6" s="520"/>
      <c r="AL6" s="520"/>
      <c r="AM6" s="520"/>
      <c r="AN6" s="520"/>
      <c r="AO6" s="520"/>
      <c r="AP6" s="520"/>
      <c r="AQ6" s="115"/>
      <c r="AR6" s="115"/>
      <c r="AS6" s="115"/>
      <c r="AT6" s="115"/>
      <c r="AU6" s="115"/>
      <c r="AV6" s="115"/>
      <c r="AW6" s="115"/>
      <c r="AX6" s="521"/>
    </row>
    <row r="7" spans="1:50" ht="75" customHeight="1" x14ac:dyDescent="0.15">
      <c r="A7" s="441" t="s">
        <v>25</v>
      </c>
      <c r="B7" s="442"/>
      <c r="C7" s="442"/>
      <c r="D7" s="442"/>
      <c r="E7" s="442"/>
      <c r="F7" s="442"/>
      <c r="G7" s="443" t="s">
        <v>384</v>
      </c>
      <c r="H7" s="444"/>
      <c r="I7" s="444"/>
      <c r="J7" s="444"/>
      <c r="K7" s="444"/>
      <c r="L7" s="444"/>
      <c r="M7" s="444"/>
      <c r="N7" s="444"/>
      <c r="O7" s="444"/>
      <c r="P7" s="444"/>
      <c r="Q7" s="444"/>
      <c r="R7" s="444"/>
      <c r="S7" s="444"/>
      <c r="T7" s="444"/>
      <c r="U7" s="444"/>
      <c r="V7" s="445"/>
      <c r="W7" s="445"/>
      <c r="X7" s="445"/>
      <c r="Y7" s="446" t="s">
        <v>5</v>
      </c>
      <c r="Z7" s="383"/>
      <c r="AA7" s="383"/>
      <c r="AB7" s="383"/>
      <c r="AC7" s="383"/>
      <c r="AD7" s="385"/>
      <c r="AE7" s="447" t="s">
        <v>432</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436</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433</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80</v>
      </c>
      <c r="Q13" s="63"/>
      <c r="R13" s="63"/>
      <c r="S13" s="63"/>
      <c r="T13" s="63"/>
      <c r="U13" s="63"/>
      <c r="V13" s="64"/>
      <c r="W13" s="62">
        <v>222</v>
      </c>
      <c r="X13" s="63"/>
      <c r="Y13" s="63"/>
      <c r="Z13" s="63"/>
      <c r="AA13" s="63"/>
      <c r="AB13" s="63"/>
      <c r="AC13" s="64"/>
      <c r="AD13" s="62">
        <v>215</v>
      </c>
      <c r="AE13" s="63"/>
      <c r="AF13" s="63"/>
      <c r="AG13" s="63"/>
      <c r="AH13" s="63"/>
      <c r="AI13" s="63"/>
      <c r="AJ13" s="64"/>
      <c r="AK13" s="658">
        <v>558</v>
      </c>
      <c r="AL13" s="659"/>
      <c r="AM13" s="659"/>
      <c r="AN13" s="659"/>
      <c r="AO13" s="659"/>
      <c r="AP13" s="659"/>
      <c r="AQ13" s="660"/>
      <c r="AR13" s="658">
        <v>1026</v>
      </c>
      <c r="AS13" s="659"/>
      <c r="AT13" s="659"/>
      <c r="AU13" s="659"/>
      <c r="AV13" s="659"/>
      <c r="AW13" s="659"/>
      <c r="AX13" s="661"/>
    </row>
    <row r="14" spans="1:50" ht="21" customHeight="1" x14ac:dyDescent="0.15">
      <c r="A14" s="456"/>
      <c r="B14" s="457"/>
      <c r="C14" s="457"/>
      <c r="D14" s="457"/>
      <c r="E14" s="457"/>
      <c r="F14" s="458"/>
      <c r="G14" s="469"/>
      <c r="H14" s="470"/>
      <c r="I14" s="333" t="s">
        <v>9</v>
      </c>
      <c r="J14" s="464"/>
      <c r="K14" s="464"/>
      <c r="L14" s="464"/>
      <c r="M14" s="464"/>
      <c r="N14" s="464"/>
      <c r="O14" s="465"/>
      <c r="P14" s="62" t="s">
        <v>379</v>
      </c>
      <c r="Q14" s="63"/>
      <c r="R14" s="63"/>
      <c r="S14" s="63"/>
      <c r="T14" s="63"/>
      <c r="U14" s="63"/>
      <c r="V14" s="64"/>
      <c r="W14" s="62" t="s">
        <v>379</v>
      </c>
      <c r="X14" s="63"/>
      <c r="Y14" s="63"/>
      <c r="Z14" s="63"/>
      <c r="AA14" s="63"/>
      <c r="AB14" s="63"/>
      <c r="AC14" s="64"/>
      <c r="AD14" s="62" t="s">
        <v>379</v>
      </c>
      <c r="AE14" s="63"/>
      <c r="AF14" s="63"/>
      <c r="AG14" s="63"/>
      <c r="AH14" s="63"/>
      <c r="AI14" s="63"/>
      <c r="AJ14" s="64"/>
      <c r="AK14" s="62" t="s">
        <v>379</v>
      </c>
      <c r="AL14" s="63"/>
      <c r="AM14" s="63"/>
      <c r="AN14" s="63"/>
      <c r="AO14" s="63"/>
      <c r="AP14" s="63"/>
      <c r="AQ14" s="64"/>
      <c r="AR14" s="656"/>
      <c r="AS14" s="656"/>
      <c r="AT14" s="656"/>
      <c r="AU14" s="656"/>
      <c r="AV14" s="656"/>
      <c r="AW14" s="656"/>
      <c r="AX14" s="657"/>
    </row>
    <row r="15" spans="1:50" ht="21" customHeight="1" x14ac:dyDescent="0.15">
      <c r="A15" s="456"/>
      <c r="B15" s="457"/>
      <c r="C15" s="457"/>
      <c r="D15" s="457"/>
      <c r="E15" s="457"/>
      <c r="F15" s="458"/>
      <c r="G15" s="469"/>
      <c r="H15" s="470"/>
      <c r="I15" s="333" t="s">
        <v>62</v>
      </c>
      <c r="J15" s="334"/>
      <c r="K15" s="334"/>
      <c r="L15" s="334"/>
      <c r="M15" s="334"/>
      <c r="N15" s="334"/>
      <c r="O15" s="335"/>
      <c r="P15" s="62" t="s">
        <v>379</v>
      </c>
      <c r="Q15" s="63"/>
      <c r="R15" s="63"/>
      <c r="S15" s="63"/>
      <c r="T15" s="63"/>
      <c r="U15" s="63"/>
      <c r="V15" s="64"/>
      <c r="W15" s="62" t="s">
        <v>379</v>
      </c>
      <c r="X15" s="63"/>
      <c r="Y15" s="63"/>
      <c r="Z15" s="63"/>
      <c r="AA15" s="63"/>
      <c r="AB15" s="63"/>
      <c r="AC15" s="64"/>
      <c r="AD15" s="62" t="s">
        <v>379</v>
      </c>
      <c r="AE15" s="63"/>
      <c r="AF15" s="63"/>
      <c r="AG15" s="63"/>
      <c r="AH15" s="63"/>
      <c r="AI15" s="63"/>
      <c r="AJ15" s="64"/>
      <c r="AK15" s="62" t="s">
        <v>379</v>
      </c>
      <c r="AL15" s="63"/>
      <c r="AM15" s="63"/>
      <c r="AN15" s="63"/>
      <c r="AO15" s="63"/>
      <c r="AP15" s="63"/>
      <c r="AQ15" s="64"/>
      <c r="AR15" s="62"/>
      <c r="AS15" s="63"/>
      <c r="AT15" s="63"/>
      <c r="AU15" s="63"/>
      <c r="AV15" s="63"/>
      <c r="AW15" s="63"/>
      <c r="AX15" s="655"/>
    </row>
    <row r="16" spans="1:50" ht="21" customHeight="1" x14ac:dyDescent="0.15">
      <c r="A16" s="456"/>
      <c r="B16" s="457"/>
      <c r="C16" s="457"/>
      <c r="D16" s="457"/>
      <c r="E16" s="457"/>
      <c r="F16" s="458"/>
      <c r="G16" s="469"/>
      <c r="H16" s="470"/>
      <c r="I16" s="333" t="s">
        <v>63</v>
      </c>
      <c r="J16" s="334"/>
      <c r="K16" s="334"/>
      <c r="L16" s="334"/>
      <c r="M16" s="334"/>
      <c r="N16" s="334"/>
      <c r="O16" s="335"/>
      <c r="P16" s="62" t="s">
        <v>379</v>
      </c>
      <c r="Q16" s="63"/>
      <c r="R16" s="63"/>
      <c r="S16" s="63"/>
      <c r="T16" s="63"/>
      <c r="U16" s="63"/>
      <c r="V16" s="64"/>
      <c r="W16" s="62" t="s">
        <v>379</v>
      </c>
      <c r="X16" s="63"/>
      <c r="Y16" s="63"/>
      <c r="Z16" s="63"/>
      <c r="AA16" s="63"/>
      <c r="AB16" s="63"/>
      <c r="AC16" s="64"/>
      <c r="AD16" s="62" t="s">
        <v>379</v>
      </c>
      <c r="AE16" s="63"/>
      <c r="AF16" s="63"/>
      <c r="AG16" s="63"/>
      <c r="AH16" s="63"/>
      <c r="AI16" s="63"/>
      <c r="AJ16" s="64"/>
      <c r="AK16" s="62" t="s">
        <v>379</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3" t="s">
        <v>61</v>
      </c>
      <c r="J17" s="464"/>
      <c r="K17" s="464"/>
      <c r="L17" s="464"/>
      <c r="M17" s="464"/>
      <c r="N17" s="464"/>
      <c r="O17" s="465"/>
      <c r="P17" s="62" t="s">
        <v>379</v>
      </c>
      <c r="Q17" s="63"/>
      <c r="R17" s="63"/>
      <c r="S17" s="63"/>
      <c r="T17" s="63"/>
      <c r="U17" s="63"/>
      <c r="V17" s="64"/>
      <c r="W17" s="62" t="s">
        <v>379</v>
      </c>
      <c r="X17" s="63"/>
      <c r="Y17" s="63"/>
      <c r="Z17" s="63"/>
      <c r="AA17" s="63"/>
      <c r="AB17" s="63"/>
      <c r="AC17" s="64"/>
      <c r="AD17" s="62" t="s">
        <v>379</v>
      </c>
      <c r="AE17" s="63"/>
      <c r="AF17" s="63"/>
      <c r="AG17" s="63"/>
      <c r="AH17" s="63"/>
      <c r="AI17" s="63"/>
      <c r="AJ17" s="64"/>
      <c r="AK17" s="62" t="s">
        <v>379</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6" t="s">
        <v>22</v>
      </c>
      <c r="J18" s="337"/>
      <c r="K18" s="337"/>
      <c r="L18" s="337"/>
      <c r="M18" s="337"/>
      <c r="N18" s="337"/>
      <c r="O18" s="338"/>
      <c r="P18" s="306">
        <f>SUM(P13:V17)</f>
        <v>80</v>
      </c>
      <c r="Q18" s="307"/>
      <c r="R18" s="307"/>
      <c r="S18" s="307"/>
      <c r="T18" s="307"/>
      <c r="U18" s="307"/>
      <c r="V18" s="308"/>
      <c r="W18" s="306">
        <f>SUM(W13:AC17)</f>
        <v>222</v>
      </c>
      <c r="X18" s="307"/>
      <c r="Y18" s="307"/>
      <c r="Z18" s="307"/>
      <c r="AA18" s="307"/>
      <c r="AB18" s="307"/>
      <c r="AC18" s="308"/>
      <c r="AD18" s="306">
        <f t="shared" ref="AD18" si="0">SUM(AD13:AJ17)</f>
        <v>215</v>
      </c>
      <c r="AE18" s="307"/>
      <c r="AF18" s="307"/>
      <c r="AG18" s="307"/>
      <c r="AH18" s="307"/>
      <c r="AI18" s="307"/>
      <c r="AJ18" s="308"/>
      <c r="AK18" s="306">
        <f t="shared" ref="AK18" si="1">SUM(AK13:AQ17)</f>
        <v>558</v>
      </c>
      <c r="AL18" s="307"/>
      <c r="AM18" s="307"/>
      <c r="AN18" s="307"/>
      <c r="AO18" s="307"/>
      <c r="AP18" s="307"/>
      <c r="AQ18" s="308"/>
      <c r="AR18" s="306">
        <f t="shared" ref="AR18" si="2">SUM(AR13:AX17)</f>
        <v>1026</v>
      </c>
      <c r="AS18" s="307"/>
      <c r="AT18" s="307"/>
      <c r="AU18" s="307"/>
      <c r="AV18" s="307"/>
      <c r="AW18" s="307"/>
      <c r="AX18" s="309"/>
    </row>
    <row r="19" spans="1:50" ht="24.75" customHeight="1" x14ac:dyDescent="0.15">
      <c r="A19" s="456"/>
      <c r="B19" s="457"/>
      <c r="C19" s="457"/>
      <c r="D19" s="457"/>
      <c r="E19" s="457"/>
      <c r="F19" s="458"/>
      <c r="G19" s="303" t="s">
        <v>10</v>
      </c>
      <c r="H19" s="304"/>
      <c r="I19" s="304"/>
      <c r="J19" s="304"/>
      <c r="K19" s="304"/>
      <c r="L19" s="304"/>
      <c r="M19" s="304"/>
      <c r="N19" s="304"/>
      <c r="O19" s="304"/>
      <c r="P19" s="62">
        <v>63</v>
      </c>
      <c r="Q19" s="63"/>
      <c r="R19" s="63"/>
      <c r="S19" s="63"/>
      <c r="T19" s="63"/>
      <c r="U19" s="63"/>
      <c r="V19" s="64"/>
      <c r="W19" s="62">
        <v>202</v>
      </c>
      <c r="X19" s="63"/>
      <c r="Y19" s="63"/>
      <c r="Z19" s="63"/>
      <c r="AA19" s="63"/>
      <c r="AB19" s="63"/>
      <c r="AC19" s="64"/>
      <c r="AD19" s="62">
        <v>184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9"/>
      <c r="B20" s="460"/>
      <c r="C20" s="460"/>
      <c r="D20" s="460"/>
      <c r="E20" s="460"/>
      <c r="F20" s="461"/>
      <c r="G20" s="303" t="s">
        <v>11</v>
      </c>
      <c r="H20" s="304"/>
      <c r="I20" s="304"/>
      <c r="J20" s="304"/>
      <c r="K20" s="304"/>
      <c r="L20" s="304"/>
      <c r="M20" s="304"/>
      <c r="N20" s="304"/>
      <c r="O20" s="304"/>
      <c r="P20" s="311">
        <f>IF(P18=0, "-", P19/P18)</f>
        <v>0.78749999999999998</v>
      </c>
      <c r="Q20" s="311"/>
      <c r="R20" s="311"/>
      <c r="S20" s="311"/>
      <c r="T20" s="311"/>
      <c r="U20" s="311"/>
      <c r="V20" s="311"/>
      <c r="W20" s="311">
        <f>IF(W18=0, "-", W19/W18)</f>
        <v>0.90990990990990994</v>
      </c>
      <c r="X20" s="311"/>
      <c r="Y20" s="311"/>
      <c r="Z20" s="311"/>
      <c r="AA20" s="311"/>
      <c r="AB20" s="311"/>
      <c r="AC20" s="311"/>
      <c r="AD20" s="311">
        <f>IF(AD18=0, "-", AD19/AD18)</f>
        <v>0.85581395348837208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57.75" customHeight="1" x14ac:dyDescent="0.15">
      <c r="A23" s="208"/>
      <c r="B23" s="206"/>
      <c r="C23" s="206"/>
      <c r="D23" s="206"/>
      <c r="E23" s="206"/>
      <c r="F23" s="207"/>
      <c r="G23" s="312" t="s">
        <v>421</v>
      </c>
      <c r="H23" s="279"/>
      <c r="I23" s="279"/>
      <c r="J23" s="279"/>
      <c r="K23" s="279"/>
      <c r="L23" s="279"/>
      <c r="M23" s="279"/>
      <c r="N23" s="279"/>
      <c r="O23" s="280"/>
      <c r="P23" s="204" t="s">
        <v>434</v>
      </c>
      <c r="Q23" s="186"/>
      <c r="R23" s="186"/>
      <c r="S23" s="186"/>
      <c r="T23" s="186"/>
      <c r="U23" s="186"/>
      <c r="V23" s="186"/>
      <c r="W23" s="186"/>
      <c r="X23" s="187"/>
      <c r="Y23" s="284" t="s">
        <v>14</v>
      </c>
      <c r="Z23" s="285"/>
      <c r="AA23" s="286"/>
      <c r="AB23" s="651" t="s">
        <v>412</v>
      </c>
      <c r="AC23" s="287"/>
      <c r="AD23" s="287"/>
      <c r="AE23" s="84"/>
      <c r="AF23" s="85"/>
      <c r="AG23" s="85"/>
      <c r="AH23" s="85"/>
      <c r="AI23" s="86"/>
      <c r="AJ23" s="84" t="s">
        <v>411</v>
      </c>
      <c r="AK23" s="85"/>
      <c r="AL23" s="85"/>
      <c r="AM23" s="85"/>
      <c r="AN23" s="86"/>
      <c r="AO23" s="84">
        <v>78</v>
      </c>
      <c r="AP23" s="85"/>
      <c r="AQ23" s="85"/>
      <c r="AR23" s="85"/>
      <c r="AS23" s="86"/>
      <c r="AT23" s="218"/>
      <c r="AU23" s="218"/>
      <c r="AV23" s="218"/>
      <c r="AW23" s="218"/>
      <c r="AX23" s="219"/>
    </row>
    <row r="24" spans="1:50" ht="57.7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412</v>
      </c>
      <c r="AC24" s="277"/>
      <c r="AD24" s="277"/>
      <c r="AE24" s="84"/>
      <c r="AF24" s="85"/>
      <c r="AG24" s="85"/>
      <c r="AH24" s="85"/>
      <c r="AI24" s="86"/>
      <c r="AJ24" s="84" t="s">
        <v>411</v>
      </c>
      <c r="AK24" s="85"/>
      <c r="AL24" s="85"/>
      <c r="AM24" s="85"/>
      <c r="AN24" s="86"/>
      <c r="AO24" s="84" t="s">
        <v>411</v>
      </c>
      <c r="AP24" s="85"/>
      <c r="AQ24" s="85"/>
      <c r="AR24" s="85"/>
      <c r="AS24" s="86"/>
      <c r="AT24" s="84">
        <v>247</v>
      </c>
      <c r="AU24" s="85"/>
      <c r="AV24" s="85"/>
      <c r="AW24" s="85"/>
      <c r="AX24" s="87"/>
    </row>
    <row r="25" spans="1:50" ht="57.75" customHeight="1" x14ac:dyDescent="0.15">
      <c r="A25" s="662"/>
      <c r="B25" s="663"/>
      <c r="C25" s="663"/>
      <c r="D25" s="663"/>
      <c r="E25" s="663"/>
      <c r="F25" s="664"/>
      <c r="G25" s="313"/>
      <c r="H25" s="314"/>
      <c r="I25" s="314"/>
      <c r="J25" s="314"/>
      <c r="K25" s="314"/>
      <c r="L25" s="314"/>
      <c r="M25" s="314"/>
      <c r="N25" s="314"/>
      <c r="O25" s="315"/>
      <c r="P25" s="188"/>
      <c r="Q25" s="188"/>
      <c r="R25" s="188"/>
      <c r="S25" s="188"/>
      <c r="T25" s="188"/>
      <c r="U25" s="188"/>
      <c r="V25" s="188"/>
      <c r="W25" s="188"/>
      <c r="X25" s="189"/>
      <c r="Y25" s="111" t="s">
        <v>15</v>
      </c>
      <c r="Z25" s="112"/>
      <c r="AA25" s="162"/>
      <c r="AB25" s="674" t="s">
        <v>358</v>
      </c>
      <c r="AC25" s="255"/>
      <c r="AD25" s="255"/>
      <c r="AE25" s="84"/>
      <c r="AF25" s="85"/>
      <c r="AG25" s="85"/>
      <c r="AH25" s="85"/>
      <c r="AI25" s="86"/>
      <c r="AJ25" s="84" t="s">
        <v>411</v>
      </c>
      <c r="AK25" s="85"/>
      <c r="AL25" s="85"/>
      <c r="AM25" s="85"/>
      <c r="AN25" s="86"/>
      <c r="AO25" s="84" t="s">
        <v>420</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2"/>
      <c r="B30" s="663"/>
      <c r="C30" s="663"/>
      <c r="D30" s="663"/>
      <c r="E30" s="663"/>
      <c r="F30" s="664"/>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312"/>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312"/>
      <c r="H38" s="279"/>
      <c r="I38" s="279"/>
      <c r="J38" s="279"/>
      <c r="K38" s="279"/>
      <c r="L38" s="279"/>
      <c r="M38" s="279"/>
      <c r="N38" s="279"/>
      <c r="O38" s="280"/>
      <c r="P38" s="204"/>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26" t="s">
        <v>320</v>
      </c>
      <c r="B47" s="677" t="s">
        <v>317</v>
      </c>
      <c r="C47" s="228"/>
      <c r="D47" s="228"/>
      <c r="E47" s="228"/>
      <c r="F47" s="229"/>
      <c r="G47" s="613" t="s">
        <v>311</v>
      </c>
      <c r="H47" s="613"/>
      <c r="I47" s="613"/>
      <c r="J47" s="613"/>
      <c r="K47" s="613"/>
      <c r="L47" s="613"/>
      <c r="M47" s="613"/>
      <c r="N47" s="613"/>
      <c r="O47" s="613"/>
      <c r="P47" s="613"/>
      <c r="Q47" s="613"/>
      <c r="R47" s="613"/>
      <c r="S47" s="613"/>
      <c r="T47" s="613"/>
      <c r="U47" s="613"/>
      <c r="V47" s="613"/>
      <c r="W47" s="613"/>
      <c r="X47" s="613"/>
      <c r="Y47" s="613"/>
      <c r="Z47" s="613"/>
      <c r="AA47" s="682"/>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6"/>
      <c r="B48" s="677"/>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7"/>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22.5" hidden="1" customHeight="1" x14ac:dyDescent="0.15">
      <c r="A50" s="226"/>
      <c r="B50" s="677"/>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22.5" hidden="1" customHeight="1" x14ac:dyDescent="0.15">
      <c r="A51" s="226"/>
      <c r="B51" s="678"/>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410</v>
      </c>
      <c r="H68" s="186"/>
      <c r="I68" s="186"/>
      <c r="J68" s="186"/>
      <c r="K68" s="186"/>
      <c r="L68" s="186"/>
      <c r="M68" s="186"/>
      <c r="N68" s="186"/>
      <c r="O68" s="186"/>
      <c r="P68" s="186"/>
      <c r="Q68" s="186"/>
      <c r="R68" s="186"/>
      <c r="S68" s="186"/>
      <c r="T68" s="186"/>
      <c r="U68" s="186"/>
      <c r="V68" s="186"/>
      <c r="W68" s="186"/>
      <c r="X68" s="187"/>
      <c r="Y68" s="323" t="s">
        <v>66</v>
      </c>
      <c r="Z68" s="324"/>
      <c r="AA68" s="325"/>
      <c r="AB68" s="193" t="s">
        <v>412</v>
      </c>
      <c r="AC68" s="194"/>
      <c r="AD68" s="195"/>
      <c r="AE68" s="84">
        <v>153</v>
      </c>
      <c r="AF68" s="85"/>
      <c r="AG68" s="85"/>
      <c r="AH68" s="85"/>
      <c r="AI68" s="86"/>
      <c r="AJ68" s="84">
        <v>203</v>
      </c>
      <c r="AK68" s="85"/>
      <c r="AL68" s="85"/>
      <c r="AM68" s="85"/>
      <c r="AN68" s="86"/>
      <c r="AO68" s="84">
        <v>228</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412</v>
      </c>
      <c r="AC69" s="202"/>
      <c r="AD69" s="203"/>
      <c r="AE69" s="84" t="s">
        <v>411</v>
      </c>
      <c r="AF69" s="85"/>
      <c r="AG69" s="85"/>
      <c r="AH69" s="85"/>
      <c r="AI69" s="86"/>
      <c r="AJ69" s="84" t="s">
        <v>411</v>
      </c>
      <c r="AK69" s="85"/>
      <c r="AL69" s="85"/>
      <c r="AM69" s="85"/>
      <c r="AN69" s="86"/>
      <c r="AO69" s="84">
        <v>209</v>
      </c>
      <c r="AP69" s="85"/>
      <c r="AQ69" s="85"/>
      <c r="AR69" s="85"/>
      <c r="AS69" s="86"/>
      <c r="AT69" s="84">
        <v>302</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204"/>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204"/>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204"/>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385</v>
      </c>
      <c r="H83" s="135"/>
      <c r="I83" s="135"/>
      <c r="J83" s="135"/>
      <c r="K83" s="135"/>
      <c r="L83" s="135"/>
      <c r="M83" s="135"/>
      <c r="N83" s="135"/>
      <c r="O83" s="135"/>
      <c r="P83" s="135"/>
      <c r="Q83" s="135"/>
      <c r="R83" s="135"/>
      <c r="S83" s="135"/>
      <c r="T83" s="135"/>
      <c r="U83" s="135"/>
      <c r="V83" s="135"/>
      <c r="W83" s="135"/>
      <c r="X83" s="135"/>
      <c r="Y83" s="137" t="s">
        <v>17</v>
      </c>
      <c r="Z83" s="138"/>
      <c r="AA83" s="139"/>
      <c r="AB83" s="172" t="s">
        <v>413</v>
      </c>
      <c r="AC83" s="141"/>
      <c r="AD83" s="142"/>
      <c r="AE83" s="143"/>
      <c r="AF83" s="144"/>
      <c r="AG83" s="144"/>
      <c r="AH83" s="144"/>
      <c r="AI83" s="144"/>
      <c r="AJ83" s="143" t="s">
        <v>411</v>
      </c>
      <c r="AK83" s="144"/>
      <c r="AL83" s="144"/>
      <c r="AM83" s="144"/>
      <c r="AN83" s="144"/>
      <c r="AO83" s="143">
        <v>0.8</v>
      </c>
      <c r="AP83" s="144"/>
      <c r="AQ83" s="144"/>
      <c r="AR83" s="144"/>
      <c r="AS83" s="144"/>
      <c r="AT83" s="84">
        <v>1.8</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414</v>
      </c>
      <c r="AC84" s="149"/>
      <c r="AD84" s="150"/>
      <c r="AE84" s="148"/>
      <c r="AF84" s="149"/>
      <c r="AG84" s="149"/>
      <c r="AH84" s="149"/>
      <c r="AI84" s="150"/>
      <c r="AJ84" s="148" t="s">
        <v>411</v>
      </c>
      <c r="AK84" s="149"/>
      <c r="AL84" s="149"/>
      <c r="AM84" s="149"/>
      <c r="AN84" s="150"/>
      <c r="AO84" s="148" t="s">
        <v>437</v>
      </c>
      <c r="AP84" s="149"/>
      <c r="AQ84" s="149"/>
      <c r="AR84" s="149"/>
      <c r="AS84" s="150"/>
      <c r="AT84" s="148" t="s">
        <v>438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400" t="s">
        <v>76</v>
      </c>
      <c r="M97" s="400"/>
      <c r="N97" s="400"/>
      <c r="O97" s="400"/>
      <c r="P97" s="400"/>
      <c r="Q97" s="400"/>
      <c r="R97" s="401" t="s">
        <v>73</v>
      </c>
      <c r="S97" s="402"/>
      <c r="T97" s="402"/>
      <c r="U97" s="402"/>
      <c r="V97" s="402"/>
      <c r="W97" s="402"/>
      <c r="X97" s="403"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4"/>
    </row>
    <row r="98" spans="1:50" ht="23.1" customHeight="1" x14ac:dyDescent="0.15">
      <c r="A98" s="368"/>
      <c r="B98" s="369"/>
      <c r="C98" s="405" t="s">
        <v>386</v>
      </c>
      <c r="D98" s="406"/>
      <c r="E98" s="406"/>
      <c r="F98" s="406"/>
      <c r="G98" s="406"/>
      <c r="H98" s="406"/>
      <c r="I98" s="406"/>
      <c r="J98" s="406"/>
      <c r="K98" s="407"/>
      <c r="L98" s="62">
        <v>558</v>
      </c>
      <c r="M98" s="63"/>
      <c r="N98" s="63"/>
      <c r="O98" s="63"/>
      <c r="P98" s="63"/>
      <c r="Q98" s="64"/>
      <c r="R98" s="62">
        <v>1026</v>
      </c>
      <c r="S98" s="63"/>
      <c r="T98" s="63"/>
      <c r="U98" s="63"/>
      <c r="V98" s="63"/>
      <c r="W98" s="64"/>
      <c r="X98" s="665" t="s">
        <v>431</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0"/>
      <c r="B104" s="371"/>
      <c r="C104" s="360" t="s">
        <v>22</v>
      </c>
      <c r="D104" s="361"/>
      <c r="E104" s="361"/>
      <c r="F104" s="361"/>
      <c r="G104" s="361"/>
      <c r="H104" s="361"/>
      <c r="I104" s="361"/>
      <c r="J104" s="361"/>
      <c r="K104" s="362"/>
      <c r="L104" s="363">
        <f>SUM(L98:Q103)</f>
        <v>558</v>
      </c>
      <c r="M104" s="364"/>
      <c r="N104" s="364"/>
      <c r="O104" s="364"/>
      <c r="P104" s="364"/>
      <c r="Q104" s="365"/>
      <c r="R104" s="363">
        <f>SUM(R98:W103)</f>
        <v>1026</v>
      </c>
      <c r="S104" s="364"/>
      <c r="T104" s="364"/>
      <c r="U104" s="364"/>
      <c r="V104" s="364"/>
      <c r="W104" s="365"/>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131.25" customHeight="1" x14ac:dyDescent="0.15">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377</v>
      </c>
      <c r="AE108" s="597"/>
      <c r="AF108" s="597"/>
      <c r="AG108" s="593" t="s">
        <v>415</v>
      </c>
      <c r="AH108" s="594"/>
      <c r="AI108" s="594"/>
      <c r="AJ108" s="594"/>
      <c r="AK108" s="594"/>
      <c r="AL108" s="594"/>
      <c r="AM108" s="594"/>
      <c r="AN108" s="594"/>
      <c r="AO108" s="594"/>
      <c r="AP108" s="594"/>
      <c r="AQ108" s="594"/>
      <c r="AR108" s="594"/>
      <c r="AS108" s="594"/>
      <c r="AT108" s="594"/>
      <c r="AU108" s="594"/>
      <c r="AV108" s="594"/>
      <c r="AW108" s="594"/>
      <c r="AX108" s="595"/>
    </row>
    <row r="109" spans="1:50" ht="112.5" customHeight="1" x14ac:dyDescent="0.15">
      <c r="A109" s="299"/>
      <c r="B109" s="300"/>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377</v>
      </c>
      <c r="AE109" s="435"/>
      <c r="AF109" s="435"/>
      <c r="AG109" s="294" t="s">
        <v>417</v>
      </c>
      <c r="AH109" s="295"/>
      <c r="AI109" s="295"/>
      <c r="AJ109" s="295"/>
      <c r="AK109" s="295"/>
      <c r="AL109" s="295"/>
      <c r="AM109" s="295"/>
      <c r="AN109" s="295"/>
      <c r="AO109" s="295"/>
      <c r="AP109" s="295"/>
      <c r="AQ109" s="295"/>
      <c r="AR109" s="295"/>
      <c r="AS109" s="295"/>
      <c r="AT109" s="295"/>
      <c r="AU109" s="295"/>
      <c r="AV109" s="295"/>
      <c r="AW109" s="295"/>
      <c r="AX109" s="296"/>
    </row>
    <row r="110" spans="1:50" ht="135.75" customHeight="1" x14ac:dyDescent="0.15">
      <c r="A110" s="301"/>
      <c r="B110" s="302"/>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377</v>
      </c>
      <c r="AE110" s="578"/>
      <c r="AF110" s="578"/>
      <c r="AG110" s="523" t="s">
        <v>416</v>
      </c>
      <c r="AH110" s="188"/>
      <c r="AI110" s="188"/>
      <c r="AJ110" s="188"/>
      <c r="AK110" s="188"/>
      <c r="AL110" s="188"/>
      <c r="AM110" s="188"/>
      <c r="AN110" s="188"/>
      <c r="AO110" s="188"/>
      <c r="AP110" s="188"/>
      <c r="AQ110" s="188"/>
      <c r="AR110" s="188"/>
      <c r="AS110" s="188"/>
      <c r="AT110" s="188"/>
      <c r="AU110" s="188"/>
      <c r="AV110" s="188"/>
      <c r="AW110" s="188"/>
      <c r="AX110" s="524"/>
    </row>
    <row r="111" spans="1:50" ht="93.75"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377</v>
      </c>
      <c r="AE111" s="431"/>
      <c r="AF111" s="431"/>
      <c r="AG111" s="291" t="s">
        <v>425</v>
      </c>
      <c r="AH111" s="292"/>
      <c r="AI111" s="292"/>
      <c r="AJ111" s="292"/>
      <c r="AK111" s="292"/>
      <c r="AL111" s="292"/>
      <c r="AM111" s="292"/>
      <c r="AN111" s="292"/>
      <c r="AO111" s="292"/>
      <c r="AP111" s="292"/>
      <c r="AQ111" s="292"/>
      <c r="AR111" s="292"/>
      <c r="AS111" s="292"/>
      <c r="AT111" s="292"/>
      <c r="AU111" s="292"/>
      <c r="AV111" s="292"/>
      <c r="AW111" s="292"/>
      <c r="AX111" s="293"/>
    </row>
    <row r="112" spans="1:50" ht="42"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377</v>
      </c>
      <c r="AE112" s="435"/>
      <c r="AF112" s="435"/>
      <c r="AG112" s="294" t="s">
        <v>418</v>
      </c>
      <c r="AH112" s="295"/>
      <c r="AI112" s="295"/>
      <c r="AJ112" s="295"/>
      <c r="AK112" s="295"/>
      <c r="AL112" s="295"/>
      <c r="AM112" s="295"/>
      <c r="AN112" s="295"/>
      <c r="AO112" s="295"/>
      <c r="AP112" s="295"/>
      <c r="AQ112" s="295"/>
      <c r="AR112" s="295"/>
      <c r="AS112" s="295"/>
      <c r="AT112" s="295"/>
      <c r="AU112" s="295"/>
      <c r="AV112" s="295"/>
      <c r="AW112" s="295"/>
      <c r="AX112" s="296"/>
    </row>
    <row r="113" spans="1:64" ht="34.5" customHeight="1" x14ac:dyDescent="0.15">
      <c r="A113" s="580"/>
      <c r="B113" s="581"/>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377</v>
      </c>
      <c r="AE113" s="435"/>
      <c r="AF113" s="435"/>
      <c r="AG113" s="294" t="s">
        <v>409</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387</v>
      </c>
      <c r="AE114" s="435"/>
      <c r="AF114" s="435"/>
      <c r="AG114" s="294" t="s">
        <v>407</v>
      </c>
      <c r="AH114" s="295"/>
      <c r="AI114" s="295"/>
      <c r="AJ114" s="295"/>
      <c r="AK114" s="295"/>
      <c r="AL114" s="295"/>
      <c r="AM114" s="295"/>
      <c r="AN114" s="295"/>
      <c r="AO114" s="295"/>
      <c r="AP114" s="295"/>
      <c r="AQ114" s="295"/>
      <c r="AR114" s="295"/>
      <c r="AS114" s="295"/>
      <c r="AT114" s="295"/>
      <c r="AU114" s="295"/>
      <c r="AV114" s="295"/>
      <c r="AW114" s="295"/>
      <c r="AX114" s="296"/>
    </row>
    <row r="115" spans="1:64" ht="93"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4" t="s">
        <v>377</v>
      </c>
      <c r="AE115" s="435"/>
      <c r="AF115" s="435"/>
      <c r="AG115" s="294" t="s">
        <v>425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25" t="s">
        <v>387</v>
      </c>
      <c r="AE116" s="626"/>
      <c r="AF116" s="626"/>
      <c r="AG116" s="356" t="s">
        <v>408</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79.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377</v>
      </c>
      <c r="AE117" s="578"/>
      <c r="AF117" s="587"/>
      <c r="AG117" s="591" t="s">
        <v>422</v>
      </c>
      <c r="AH117" s="428"/>
      <c r="AI117" s="428"/>
      <c r="AJ117" s="428"/>
      <c r="AK117" s="428"/>
      <c r="AL117" s="428"/>
      <c r="AM117" s="428"/>
      <c r="AN117" s="428"/>
      <c r="AO117" s="428"/>
      <c r="AP117" s="428"/>
      <c r="AQ117" s="428"/>
      <c r="AR117" s="428"/>
      <c r="AS117" s="428"/>
      <c r="AT117" s="428"/>
      <c r="AU117" s="428"/>
      <c r="AV117" s="428"/>
      <c r="AW117" s="428"/>
      <c r="AX117" s="592"/>
      <c r="BG117" s="10"/>
      <c r="BH117" s="10"/>
      <c r="BI117" s="10"/>
      <c r="BJ117" s="10"/>
    </row>
    <row r="118" spans="1:64" ht="58.5"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30" t="s">
        <v>387</v>
      </c>
      <c r="AE118" s="431"/>
      <c r="AF118" s="630"/>
      <c r="AG118" s="291" t="s">
        <v>423</v>
      </c>
      <c r="AH118" s="292"/>
      <c r="AI118" s="292"/>
      <c r="AJ118" s="292"/>
      <c r="AK118" s="292"/>
      <c r="AL118" s="292"/>
      <c r="AM118" s="292"/>
      <c r="AN118" s="292"/>
      <c r="AO118" s="292"/>
      <c r="AP118" s="292"/>
      <c r="AQ118" s="292"/>
      <c r="AR118" s="292"/>
      <c r="AS118" s="292"/>
      <c r="AT118" s="292"/>
      <c r="AU118" s="292"/>
      <c r="AV118" s="292"/>
      <c r="AW118" s="292"/>
      <c r="AX118" s="293"/>
    </row>
    <row r="119" spans="1:64" ht="56.25"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377</v>
      </c>
      <c r="AE119" s="599"/>
      <c r="AF119" s="599"/>
      <c r="AG119" s="294" t="s">
        <v>424</v>
      </c>
      <c r="AH119" s="295"/>
      <c r="AI119" s="295"/>
      <c r="AJ119" s="295"/>
      <c r="AK119" s="295"/>
      <c r="AL119" s="295"/>
      <c r="AM119" s="295"/>
      <c r="AN119" s="295"/>
      <c r="AO119" s="295"/>
      <c r="AP119" s="295"/>
      <c r="AQ119" s="295"/>
      <c r="AR119" s="295"/>
      <c r="AS119" s="295"/>
      <c r="AT119" s="295"/>
      <c r="AU119" s="295"/>
      <c r="AV119" s="295"/>
      <c r="AW119" s="295"/>
      <c r="AX119" s="296"/>
    </row>
    <row r="120" spans="1:64" ht="40.5"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377</v>
      </c>
      <c r="AE120" s="435"/>
      <c r="AF120" s="435"/>
      <c r="AG120" s="294" t="s">
        <v>419</v>
      </c>
      <c r="AH120" s="295"/>
      <c r="AI120" s="295"/>
      <c r="AJ120" s="295"/>
      <c r="AK120" s="295"/>
      <c r="AL120" s="295"/>
      <c r="AM120" s="295"/>
      <c r="AN120" s="295"/>
      <c r="AO120" s="295"/>
      <c r="AP120" s="295"/>
      <c r="AQ120" s="295"/>
      <c r="AR120" s="295"/>
      <c r="AS120" s="295"/>
      <c r="AT120" s="295"/>
      <c r="AU120" s="295"/>
      <c r="AV120" s="295"/>
      <c r="AW120" s="295"/>
      <c r="AX120" s="296"/>
    </row>
    <row r="121" spans="1:64" ht="55.5"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377</v>
      </c>
      <c r="AE121" s="435"/>
      <c r="AF121" s="435"/>
      <c r="AG121" s="523" t="s">
        <v>406</v>
      </c>
      <c r="AH121" s="188"/>
      <c r="AI121" s="188"/>
      <c r="AJ121" s="188"/>
      <c r="AK121" s="188"/>
      <c r="AL121" s="188"/>
      <c r="AM121" s="188"/>
      <c r="AN121" s="188"/>
      <c r="AO121" s="188"/>
      <c r="AP121" s="188"/>
      <c r="AQ121" s="188"/>
      <c r="AR121" s="188"/>
      <c r="AS121" s="188"/>
      <c r="AT121" s="188"/>
      <c r="AU121" s="188"/>
      <c r="AV121" s="188"/>
      <c r="AW121" s="188"/>
      <c r="AX121" s="524"/>
    </row>
    <row r="122" spans="1:64" ht="33.6" customHeight="1" x14ac:dyDescent="0.15">
      <c r="A122" s="615" t="s">
        <v>80</v>
      </c>
      <c r="B122" s="616"/>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387</v>
      </c>
      <c r="AE122" s="431"/>
      <c r="AF122" s="431"/>
      <c r="AG122" s="569"/>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5"/>
      <c r="V124" s="295"/>
      <c r="W124" s="295"/>
      <c r="X124" s="295"/>
      <c r="Y124" s="295"/>
      <c r="Z124" s="295"/>
      <c r="AA124" s="295"/>
      <c r="AB124" s="295"/>
      <c r="AC124" s="295"/>
      <c r="AD124" s="295"/>
      <c r="AE124" s="295"/>
      <c r="AF124" s="624"/>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7"/>
      <c r="U125" s="428"/>
      <c r="V125" s="428"/>
      <c r="W125" s="428"/>
      <c r="X125" s="428"/>
      <c r="Y125" s="428"/>
      <c r="Z125" s="428"/>
      <c r="AA125" s="428"/>
      <c r="AB125" s="428"/>
      <c r="AC125" s="428"/>
      <c r="AD125" s="428"/>
      <c r="AE125" s="428"/>
      <c r="AF125" s="429"/>
      <c r="AG125" s="573"/>
      <c r="AH125" s="188"/>
      <c r="AI125" s="188"/>
      <c r="AJ125" s="188"/>
      <c r="AK125" s="188"/>
      <c r="AL125" s="188"/>
      <c r="AM125" s="188"/>
      <c r="AN125" s="188"/>
      <c r="AO125" s="188"/>
      <c r="AP125" s="188"/>
      <c r="AQ125" s="188"/>
      <c r="AR125" s="188"/>
      <c r="AS125" s="188"/>
      <c r="AT125" s="188"/>
      <c r="AU125" s="188"/>
      <c r="AV125" s="188"/>
      <c r="AW125" s="188"/>
      <c r="AX125" s="524"/>
    </row>
    <row r="126" spans="1:64" ht="57" customHeight="1" x14ac:dyDescent="0.15">
      <c r="A126" s="542" t="s">
        <v>58</v>
      </c>
      <c r="B126" s="543"/>
      <c r="C126" s="382" t="s">
        <v>64</v>
      </c>
      <c r="D126" s="565"/>
      <c r="E126" s="565"/>
      <c r="F126" s="566"/>
      <c r="G126" s="536" t="s">
        <v>426</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1" t="s">
        <v>68</v>
      </c>
      <c r="D127" s="352"/>
      <c r="E127" s="352"/>
      <c r="F127" s="353"/>
      <c r="G127" s="354" t="s">
        <v>388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4" t="s">
        <v>429</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t="s">
        <v>307</v>
      </c>
      <c r="B131" s="540"/>
      <c r="C131" s="540"/>
      <c r="D131" s="540"/>
      <c r="E131" s="541"/>
      <c r="F131" s="558" t="s">
        <v>427</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3" t="s">
        <v>430</v>
      </c>
      <c r="B133" s="424"/>
      <c r="C133" s="424"/>
      <c r="D133" s="424"/>
      <c r="E133" s="425"/>
      <c r="F133" s="561" t="s">
        <v>428</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144" customHeight="1" thickBot="1" x14ac:dyDescent="0.2">
      <c r="A135" s="600" t="s">
        <v>404</v>
      </c>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224</v>
      </c>
      <c r="B137" s="397"/>
      <c r="C137" s="397"/>
      <c r="D137" s="397"/>
      <c r="E137" s="397"/>
      <c r="F137" s="397"/>
      <c r="G137" s="410" t="s">
        <v>380</v>
      </c>
      <c r="H137" s="411"/>
      <c r="I137" s="411"/>
      <c r="J137" s="411"/>
      <c r="K137" s="411"/>
      <c r="L137" s="411"/>
      <c r="M137" s="411"/>
      <c r="N137" s="411"/>
      <c r="O137" s="411"/>
      <c r="P137" s="412"/>
      <c r="Q137" s="397" t="s">
        <v>225</v>
      </c>
      <c r="R137" s="397"/>
      <c r="S137" s="397"/>
      <c r="T137" s="397"/>
      <c r="U137" s="397"/>
      <c r="V137" s="397"/>
      <c r="W137" s="426" t="s">
        <v>379</v>
      </c>
      <c r="X137" s="411"/>
      <c r="Y137" s="411"/>
      <c r="Z137" s="411"/>
      <c r="AA137" s="411"/>
      <c r="AB137" s="411"/>
      <c r="AC137" s="411"/>
      <c r="AD137" s="411"/>
      <c r="AE137" s="411"/>
      <c r="AF137" s="412"/>
      <c r="AG137" s="397" t="s">
        <v>226</v>
      </c>
      <c r="AH137" s="397"/>
      <c r="AI137" s="397"/>
      <c r="AJ137" s="397"/>
      <c r="AK137" s="397"/>
      <c r="AL137" s="397"/>
      <c r="AM137" s="393" t="s">
        <v>381</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382</v>
      </c>
      <c r="H138" s="414"/>
      <c r="I138" s="414"/>
      <c r="J138" s="414"/>
      <c r="K138" s="414"/>
      <c r="L138" s="414"/>
      <c r="M138" s="414"/>
      <c r="N138" s="414"/>
      <c r="O138" s="414"/>
      <c r="P138" s="415"/>
      <c r="Q138" s="399" t="s">
        <v>228</v>
      </c>
      <c r="R138" s="399"/>
      <c r="S138" s="399"/>
      <c r="T138" s="399"/>
      <c r="U138" s="399"/>
      <c r="V138" s="399"/>
      <c r="W138" s="413" t="s">
        <v>403</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78" t="s">
        <v>390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34.5" customHeight="1" x14ac:dyDescent="0.15">
      <c r="A180" s="117"/>
      <c r="B180" s="531"/>
      <c r="C180" s="531"/>
      <c r="D180" s="531"/>
      <c r="E180" s="531"/>
      <c r="F180" s="532"/>
      <c r="G180" s="88" t="s">
        <v>392</v>
      </c>
      <c r="H180" s="89"/>
      <c r="I180" s="89"/>
      <c r="J180" s="89"/>
      <c r="K180" s="90"/>
      <c r="L180" s="91" t="s">
        <v>389</v>
      </c>
      <c r="M180" s="391"/>
      <c r="N180" s="391"/>
      <c r="O180" s="391"/>
      <c r="P180" s="391"/>
      <c r="Q180" s="391"/>
      <c r="R180" s="391"/>
      <c r="S180" s="391"/>
      <c r="T180" s="391"/>
      <c r="U180" s="391"/>
      <c r="V180" s="391"/>
      <c r="W180" s="391"/>
      <c r="X180" s="392"/>
      <c r="Y180" s="94">
        <v>32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32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1"/>
      <c r="C191" s="531"/>
      <c r="D191" s="531"/>
      <c r="E191" s="531"/>
      <c r="F191" s="532"/>
      <c r="G191" s="378" t="s">
        <v>391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1"/>
      <c r="C193" s="531"/>
      <c r="D193" s="531"/>
      <c r="E193" s="531"/>
      <c r="F193" s="532"/>
      <c r="G193" s="88" t="s">
        <v>392</v>
      </c>
      <c r="H193" s="89"/>
      <c r="I193" s="89"/>
      <c r="J193" s="89"/>
      <c r="K193" s="90"/>
      <c r="L193" s="91" t="s">
        <v>393</v>
      </c>
      <c r="M193" s="391"/>
      <c r="N193" s="391"/>
      <c r="O193" s="391"/>
      <c r="P193" s="391"/>
      <c r="Q193" s="391"/>
      <c r="R193" s="391"/>
      <c r="S193" s="391"/>
      <c r="T193" s="391"/>
      <c r="U193" s="391"/>
      <c r="V193" s="391"/>
      <c r="W193" s="391"/>
      <c r="X193" s="392"/>
      <c r="Y193" s="94">
        <v>79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79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1"/>
      <c r="C204" s="531"/>
      <c r="D204" s="531"/>
      <c r="E204" s="531"/>
      <c r="F204" s="532"/>
      <c r="G204" s="378" t="s">
        <v>401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39" customHeight="1" x14ac:dyDescent="0.15">
      <c r="A206" s="117"/>
      <c r="B206" s="531"/>
      <c r="C206" s="531"/>
      <c r="D206" s="531"/>
      <c r="E206" s="531"/>
      <c r="F206" s="532"/>
      <c r="G206" s="88" t="s">
        <v>392</v>
      </c>
      <c r="H206" s="89"/>
      <c r="I206" s="89"/>
      <c r="J206" s="89"/>
      <c r="K206" s="90"/>
      <c r="L206" s="91" t="s">
        <v>394</v>
      </c>
      <c r="M206" s="391"/>
      <c r="N206" s="391"/>
      <c r="O206" s="391"/>
      <c r="P206" s="391"/>
      <c r="Q206" s="391"/>
      <c r="R206" s="391"/>
      <c r="S206" s="391"/>
      <c r="T206" s="391"/>
      <c r="U206" s="391"/>
      <c r="V206" s="391"/>
      <c r="W206" s="391"/>
      <c r="X206" s="392"/>
      <c r="Y206" s="94">
        <v>59</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59</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1"/>
      <c r="C217" s="531"/>
      <c r="D217" s="531"/>
      <c r="E217" s="531"/>
      <c r="F217" s="532"/>
      <c r="G217" s="378" t="s">
        <v>361</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395</v>
      </c>
      <c r="D236" s="104"/>
      <c r="E236" s="104"/>
      <c r="F236" s="104"/>
      <c r="G236" s="104"/>
      <c r="H236" s="104"/>
      <c r="I236" s="104"/>
      <c r="J236" s="104"/>
      <c r="K236" s="104"/>
      <c r="L236" s="104"/>
      <c r="M236" s="108" t="s">
        <v>405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32</v>
      </c>
      <c r="AL236" s="106"/>
      <c r="AM236" s="106"/>
      <c r="AN236" s="106"/>
      <c r="AO236" s="106"/>
      <c r="AP236" s="107"/>
      <c r="AQ236" s="108">
        <v>1</v>
      </c>
      <c r="AR236" s="104"/>
      <c r="AS236" s="104"/>
      <c r="AT236" s="104"/>
      <c r="AU236" s="105">
        <v>98.5</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395</v>
      </c>
      <c r="D269" s="104"/>
      <c r="E269" s="104"/>
      <c r="F269" s="104"/>
      <c r="G269" s="104"/>
      <c r="H269" s="104"/>
      <c r="I269" s="104"/>
      <c r="J269" s="104"/>
      <c r="K269" s="104"/>
      <c r="L269" s="104"/>
      <c r="M269" s="108" t="s">
        <v>396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79</v>
      </c>
      <c r="AL269" s="106"/>
      <c r="AM269" s="106"/>
      <c r="AN269" s="106"/>
      <c r="AO269" s="106"/>
      <c r="AP269" s="107"/>
      <c r="AQ269" s="108">
        <v>3</v>
      </c>
      <c r="AR269" s="104"/>
      <c r="AS269" s="104"/>
      <c r="AT269" s="104"/>
      <c r="AU269" s="105">
        <v>57.2</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400</v>
      </c>
      <c r="D302" s="104"/>
      <c r="E302" s="104"/>
      <c r="F302" s="104"/>
      <c r="G302" s="104"/>
      <c r="H302" s="104"/>
      <c r="I302" s="104"/>
      <c r="J302" s="104"/>
      <c r="K302" s="104"/>
      <c r="L302" s="104"/>
      <c r="M302" s="108" t="s">
        <v>398</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59</v>
      </c>
      <c r="AL302" s="106"/>
      <c r="AM302" s="106"/>
      <c r="AN302" s="106"/>
      <c r="AO302" s="106"/>
      <c r="AP302" s="107"/>
      <c r="AQ302" s="108">
        <v>3</v>
      </c>
      <c r="AR302" s="104"/>
      <c r="AS302" s="104"/>
      <c r="AT302" s="104"/>
      <c r="AU302" s="105">
        <v>87.4</v>
      </c>
      <c r="AV302" s="106"/>
      <c r="AW302" s="106"/>
      <c r="AX302" s="107"/>
    </row>
    <row r="303" spans="1:50" ht="47.25" customHeight="1" x14ac:dyDescent="0.15">
      <c r="A303" s="103">
        <v>2</v>
      </c>
      <c r="B303" s="103">
        <v>1</v>
      </c>
      <c r="C303" s="108" t="s">
        <v>399</v>
      </c>
      <c r="D303" s="104"/>
      <c r="E303" s="104"/>
      <c r="F303" s="104"/>
      <c r="G303" s="104"/>
      <c r="H303" s="104"/>
      <c r="I303" s="104"/>
      <c r="J303" s="104"/>
      <c r="K303" s="104"/>
      <c r="L303" s="104"/>
      <c r="M303" s="108" t="s">
        <v>397</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13</v>
      </c>
      <c r="AL303" s="106"/>
      <c r="AM303" s="106"/>
      <c r="AN303" s="106"/>
      <c r="AO303" s="106"/>
      <c r="AP303" s="107"/>
      <c r="AQ303" s="108">
        <v>3</v>
      </c>
      <c r="AR303" s="104"/>
      <c r="AS303" s="104"/>
      <c r="AT303" s="104"/>
      <c r="AU303" s="105">
        <v>59.1</v>
      </c>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J23:AS23 AE24:AX24">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105" max="16383" man="1"/>
    <brk id="127"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2015-08-31T09:13:13Z</cp:lastPrinted>
  <dcterms:created xsi:type="dcterms:W3CDTF">2012-03-13T00:50:25Z</dcterms:created>
  <dcterms:modified xsi:type="dcterms:W3CDTF">2015-09-06T06:02:27Z</dcterms:modified>
</cp:coreProperties>
</file>