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xWindow="0" yWindow="0" windowWidth="20730" windowHeight="9165"/>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行政事業レビューシート!$A$1:$AX$308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<sst xmlns="http://schemas.openxmlformats.org/spreadsheetml/2006/main" count="1156" uniqueCount="507">
  <si>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</si>
  <si>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</si>
  <si>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</si>
  <si>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</si>
  <si>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</si>
  <si>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</si>
  <si>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</si>
  <si>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</si>
  <si>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</si>
  <si>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</si>
  <si>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</si>
  <si>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</si>
  <si>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</si>
  <si>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</si>
  <si>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</si>
  <si>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</si>
  <si>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</si>
  <si>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</si>
  <si>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</si>
  <si>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</si>
  <si>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</si>
  <si>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</si>
  <si>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</si>
  <si>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</si>
  <si>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</si>
  <si>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</si>
  <si>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</si>
  <si>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</si>
  <si>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</si>
  <si>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</si>
  <si>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</si>
  <si>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</si>
  <si>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</si>
  <si>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</si>
  <si>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</si>
  <si>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</si>
  <si>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</si>
  <si>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</si>
  <si>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</si>
  <si>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</si>
  <si>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</si>
  <si>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</si>
  <si>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</si>
  <si>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</si>
  <si>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</si>
  <si>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</si>
  <si>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</si>
  <si>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</si>
  <si>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</si>
  <si>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</si>
  <si>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</si>
  <si>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</si>
  <si>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</si>
  <si>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</si>
  <si>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</si>
  <si>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</si>
  <si>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</si>
  <si>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</si>
  <si>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</si>
  <si>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</si>
  <si>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</si>
  <si>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</si>
  <si>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</si>
  <si>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</si>
  <si>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</si>
  <si>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</si>
  <si>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</si>
  <si>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</si>
  <si>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</si>
  <si>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</si>
  <si>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</si>
  <si>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</si>
  <si>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</si>
  <si>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</si>
  <si>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</si>
  <si>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</si>
  <si>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</si>
  <si>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</si>
  <si>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</si>
  <si>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</si>
  <si>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</si>
  <si>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</si>
  <si>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</si>
  <si>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</si>
  <si>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</si>
  <si>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</si>
  <si>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</si>
  <si>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</si>
  <si>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</si>
  <si>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</si>
  <si>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</si>
  <si>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</si>
  <si>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</si>
  <si>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</si>
  <si>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</si>
  <si>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</si>
  <si>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</si>
  <si>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</si>
  <si>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</si>
  <si>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</si>
  <si>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</si>
  <si>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</si>
  <si>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</si>
  <si>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</si>
  <si>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</si>
  <si>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</si>
  <si>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</si>
  <si>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</si>
  <si>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</si>
  <si>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</si>
  <si>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</si>
  <si>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</si>
  <si>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</si>
  <si>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</si>
  <si>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</si>
  <si>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</si>
  <si>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</si>
  <si>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</si>
  <si>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</si>
  <si>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</si>
  <si>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</si>
  <si>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</si>
  <si>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</si>
  <si>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</si>
  <si>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</si>
  <si>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</si>
  <si>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</si>
  <si>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</si>
  <si>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</si>
  <si>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</si>
  <si>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</si>
  <si>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</si>
  <si>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</si>
  <si>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</si>
  <si>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</si>
  <si>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</si>
  <si>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</si>
  <si>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</si>
  <si>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</si>
  <si>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</si>
  <si>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</si>
  <si>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</si>
  <si>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</si>
  <si>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</si>
  <si>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</si>
  <si>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</si>
  <si>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</si>
  <si>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</si>
  <si>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</si>
  <si>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</si>
  <si>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</si>
  <si>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</si>
  <si>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</si>
  <si>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</si>
  <si>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</si>
  <si>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</si>
  <si>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</si>
  <si>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</si>
  <si>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</si>
  <si>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</si>
  <si>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</si>
  <si>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</si>
  <si>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</si>
  <si>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</si>
  <si>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</si>
  <si>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</si>
  <si>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</si>
  <si>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</si>
  <si>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</si>
  <si>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</si>
  <si>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</si>
  <si>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</si>
  <si>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</si>
  <si>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</si>
  <si>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</si>
  <si>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</si>
  <si>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</si>
  <si>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</si>
  <si>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</si>
  <si>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</si>
  <si>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</si>
  <si>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</si>
  <si>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</si>
  <si>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</si>
  <si>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</si>
  <si>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</si>
  <si>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</si>
  <si>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</si>
  <si>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</si>
  <si>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</si>
  <si>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</si>
  <si>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</si>
  <si>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</si>
  <si>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</si>
  <si>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</si>
  <si>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</si>
  <si>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</si>
  <si>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</si>
  <si>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</si>
  <si>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</si>
  <si>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</si>
  <si>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</si>
  <si>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</si>
  <si>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</si>
  <si>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</si>
  <si>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</si>
  <si>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</si>
  <si>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</si>
  <si>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</si>
  <si>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</si>
  <si>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</si>
  <si>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</si>
  <si>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</si>
  <si>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</si>
  <si>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</si>
  <si>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</si>
  <si>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</si>
  <si>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</si>
  <si>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</si>
  <si>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</si>
  <si>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</si>
  <si>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</si>
  <si>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</si>
  <si>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</si>
  <si>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</si>
  <si>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</si>
  <si>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</si>
  <si>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</si>
  <si>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</si>
  <si>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</si>
  <si>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</si>
  <si>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</si>
  <si>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</si>
  <si>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</si>
  <si>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</si>
  <si>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</si>
  <si>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</si>
  <si>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</si>
  <si>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</si>
  <si>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</si>
  <si>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</si>
  <si>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</si>
  <si>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</si>
  <si>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</si>
  <si>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</si>
  <si>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</si>
  <si>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</si>
  <si>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</si>
  <si>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</si>
  <si>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</si>
  <si>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</si>
  <si>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</si>
  <si>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</si>
  <si>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</si>
  <si>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</si>
  <si>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</si>
  <si>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</si>
  <si>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</si>
  <si>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</si>
  <si>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</si>
  <si>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</si>
  <si>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</si>
  <si>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</si>
  <si>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</si>
  <si>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</si>
  <si>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</si>
  <si>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</si>
  <si>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</si>
  <si>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</si>
  <si>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</si>
  <si>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</si>
  <si>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</si>
  <si>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</si>
  <si>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</si>
  <si>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</si>
  <si>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</si>
  <si>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</si>
  <si>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</si>
  <si>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</si>
  <si>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</si>
  <si>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</si>
  <si>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</si>
  <si>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</si>
  <si>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</si>
  <si>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</si>
  <si>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</si>
  <si>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</si>
  <si>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</si>
  <si>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</si>
  <si>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</si>
  <si>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</si>
  <si>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</si>
  <si>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</si>
  <si>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</si>
  <si>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</si>
  <si>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</si>
  <si>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</si>
  <si>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</si>
  <si>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</si>
  <si>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</si>
  <si>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</si>
  <si>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</si>
  <si>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</si>
  <si>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</si>
  <si>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</si>
  <si>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</si>
  <si>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</si>
  <si>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</si>
  <si>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</si>
  <si>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</si>
  <si>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</si>
  <si>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</si>
  <si>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</si>
  <si>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</si>
  <si>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</si>
  <si>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</si>
  <si>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</si>
  <si>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</si>
  <si>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</si>
  <si>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</si>
  <si>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</si>
  <si>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</si>
  <si>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</si>
  <si>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</si>
  <si>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</si>
  <si>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</si>
  <si>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</si>
  <si>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</si>
  <si>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</si>
  <si>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</si>
  <si>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</si>
  <si>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</si>
  <si>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</si>
  <si>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</si>
  <si>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</si>
  <si>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</si>
  <si>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</si>
  <si>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</si>
  <si>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</si>
  <si>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</si>
  <si>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</si>
  <si>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</si>
  <si>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</si>
  <si>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</si>
  <si>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</si>
  <si>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</si>
  <si>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</si>
  <si>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</si>
  <si>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</si>
  <si>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</si>
  <si>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</si>
  <si>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</si>
  <si>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</si>
  <si>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</si>
  <si>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</si>
  <si>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</si>
  <si>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</si>
  <si>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</si>
  <si>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</si>
  <si>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</si>
  <si>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</si>
  <si>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</si>
  <si>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</si>
  <si>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</si>
  <si>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</si>
  <si>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</si>
  <si>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</si>
  <si>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</si>
  <si>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</si>
  <si>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</si>
  <si>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</si>
  <si>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</si>
  <si>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</si>
  <si>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</si>
  <si>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</si>
  <si>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</si>
  <si>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</si>
  <si>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</si>
  <si>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</si>
  <si>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</si>
  <si>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</si>
  <si>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</si>
  <si>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</si>
  <si>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環境研究総合推進費</t>
    <phoneticPr fontId="5"/>
  </si>
  <si>
    <t>新25-057</t>
    <phoneticPr fontId="5"/>
  </si>
  <si>
    <t>231</t>
    <phoneticPr fontId="5"/>
  </si>
  <si>
    <t>廃棄物の処理及び清掃に関する法律 第4条3項
循環型社会形成推進基本法 第30条
平成二十三年三月十一日に発生した東北地方太平洋沖地震に伴う原子力発電所の事故により放出された放射性物質による環境の汚染への対処に関する特別措置法 第54条</t>
    <phoneticPr fontId="5"/>
  </si>
  <si>
    <t>「第4期科学技術基本計画」（平成23年8月閣議決定）
「第4次環境基本計画」（平成24年4月閣議決定）
循環型社会形成推進基本計画廃棄物の処理及び清掃に関する法律第5条の2に基づく基本方針
「環境研究・環境技術開発の推進戦略について」（平成22年6月中央環境審議会答申）</t>
    <phoneticPr fontId="5"/>
  </si>
  <si>
    <t>被災地域の復旧・復興及び被災者の暮らしの再生のための施策に貢献するため、①放射性物質の動態解析と汚染土壌等の除染に向けた実用技術の開発、②災害廃棄物の迅速・円滑な処理を目指した処理技術・システムの研究、③東日本大震災による生態系への影響の解明など、数年以内に確立が求められる研究開発を推進する。</t>
    <phoneticPr fontId="5"/>
  </si>
  <si>
    <t>％</t>
    <phoneticPr fontId="5"/>
  </si>
  <si>
    <t>件</t>
    <rPh sb="0" eb="1">
      <t>ケン</t>
    </rPh>
    <phoneticPr fontId="5"/>
  </si>
  <si>
    <t>733/23</t>
  </si>
  <si>
    <t>117/4</t>
    <phoneticPr fontId="5"/>
  </si>
  <si>
    <t>百万円/件</t>
    <rPh sb="0" eb="3">
      <t>ヒャクマンエン</t>
    </rPh>
    <rPh sb="4" eb="5">
      <t>ケン</t>
    </rPh>
    <phoneticPr fontId="5"/>
  </si>
  <si>
    <t>研究開発課題数</t>
  </si>
  <si>
    <t>研究終了時点で、当初研究計画以上の研究成果を上げた課題数が当該年度終了課題数の60%以上。</t>
    <phoneticPr fontId="5"/>
  </si>
  <si>
    <t>事後評価（5段階）で上位2段階を獲得した課題数（上位2段階の課題数／全評価対象課題数）</t>
    <phoneticPr fontId="5"/>
  </si>
  <si>
    <t>被災地域の復旧・復興及び被災者の暮らしの再生のための施策に貢献することを採択要件としており、環境研究総合推進費（一般会計枠）とは明確に区分して研究課題の管理を行っている。</t>
    <phoneticPr fontId="5"/>
  </si>
  <si>
    <t>当初の予定どおり、平成26年度を持って事業を終了した。
研究成果をとりまとめ次第、環境省内で研究成果を共有し今後の政策への反映等に活用するとともに、環境省HPへの成果報告書掲載等により普及広報を図りたい。
また、環境研究総合推進費の「制度評価」において、復興特会枠の運用実態のとりまとめ及び評価を行い、今後の環境研究総合推進費の運用改善に評価結果を役立てたい。</t>
    <rPh sb="0" eb="2">
      <t>トウショ</t>
    </rPh>
    <phoneticPr fontId="5"/>
  </si>
  <si>
    <t>①0226</t>
    <phoneticPr fontId="5"/>
  </si>
  <si>
    <t>放射線による自然生態系への影響調査費</t>
    <phoneticPr fontId="5"/>
  </si>
  <si>
    <t>②0230</t>
    <phoneticPr fontId="5"/>
  </si>
  <si>
    <t>国立環境研究所運営費</t>
    <phoneticPr fontId="5"/>
  </si>
  <si>
    <t>①事業番号0226では本事業では実施していない旧警戒区域内（帰還困難区域、居住制限区域内）における生態系影響調査を実施しており、役割分担がなされている。
②本事業では早期確立が求められる緊急性の高い調査研究を、事業番号0230では短期から中長期にわたって環境政策に活用される調査研究を実施しており、役割分担がなされている。</t>
    <phoneticPr fontId="5"/>
  </si>
  <si>
    <t>‐</t>
  </si>
  <si>
    <t>東日本大震災による被害及び環境影響の解明、被災地の復興に向けた環境問題の解決に資することを目的としており、幅広い国民のニーズに応える事業である。</t>
    <phoneticPr fontId="5"/>
  </si>
  <si>
    <t>早期に研究開発成果を挙げ被災地で活用できるよう多様な分野の研究者の総力を結集して調査研究及び技術開発を推進する事業であり、国の施策として行うべき事業である。</t>
    <phoneticPr fontId="5"/>
  </si>
  <si>
    <t>政策貢献型の競争的研究資金であり、環境政策の推進にとって不可欠な科学的知見の集積及び技術開発の促進を行っている。</t>
    <phoneticPr fontId="5"/>
  </si>
  <si>
    <t>競争的研究資金制度である。研究実施先は、外部学識経験者等による評価委員会によって選定している。</t>
    <phoneticPr fontId="5"/>
  </si>
  <si>
    <t>研究費は根拠資料を検査のうえ実費精算している。</t>
    <phoneticPr fontId="5"/>
  </si>
  <si>
    <t>研究費の費用対効果についても評価項目に加えており、予算の査定に反映させている。</t>
    <phoneticPr fontId="5"/>
  </si>
  <si>
    <t>再委託は共同研究等の必然性に基づくものであり、合理的である。</t>
    <phoneticPr fontId="5"/>
  </si>
  <si>
    <t>費目・使途は、研究計画に基づく必要なものに限定しているか精査している。また、精算の根拠資料を検査する際、研究計画上の必要性と照らし合わせて精査している。</t>
    <phoneticPr fontId="5"/>
  </si>
  <si>
    <t>中間審査において、経費の妥当性を評価項目に入れており、次年度の研究経費の増減査定としている。</t>
    <phoneticPr fontId="5"/>
  </si>
  <si>
    <t>産学民官の研究機関の研究者から公募により提案を募り、外部学識経験者等による評価委員会（事前）を経て、競争的に研究課題が選定される、競争的研究資金として運営しており、実効性が高い。</t>
    <phoneticPr fontId="5"/>
  </si>
  <si>
    <t>予算制約等から、研究を実施できていない行政ニーズもあるものの、活動実績は概ね見込みに見合っている。</t>
    <phoneticPr fontId="5"/>
  </si>
  <si>
    <t>研究成果をとりまとめ、環境省HPに掲載すること等により内外に広く公表すると共に、行政施策に活用している。</t>
    <phoneticPr fontId="5"/>
  </si>
  <si>
    <t>－</t>
    <phoneticPr fontId="5"/>
  </si>
  <si>
    <t>人件費</t>
    <rPh sb="0" eb="3">
      <t>ジンケンヒ</t>
    </rPh>
    <phoneticPr fontId="5"/>
  </si>
  <si>
    <t>プログラムオフィサー等</t>
    <rPh sb="10" eb="11">
      <t>トウ</t>
    </rPh>
    <phoneticPr fontId="5"/>
  </si>
  <si>
    <t>業務費</t>
    <rPh sb="0" eb="2">
      <t>ギョウム</t>
    </rPh>
    <rPh sb="2" eb="3">
      <t>ヒ</t>
    </rPh>
    <phoneticPr fontId="5"/>
  </si>
  <si>
    <t>謝金等</t>
    <rPh sb="0" eb="2">
      <t>シャキン</t>
    </rPh>
    <rPh sb="2" eb="3">
      <t>トウ</t>
    </rPh>
    <phoneticPr fontId="5"/>
  </si>
  <si>
    <t>一般管理費</t>
    <rPh sb="0" eb="2">
      <t>イッパン</t>
    </rPh>
    <rPh sb="2" eb="5">
      <t>カンリヒ</t>
    </rPh>
    <phoneticPr fontId="5"/>
  </si>
  <si>
    <t>消費税</t>
    <rPh sb="0" eb="3">
      <t>ショウヒゼイ</t>
    </rPh>
    <phoneticPr fontId="5"/>
  </si>
  <si>
    <t>A.一般社団法人国際環境研究協会</t>
    <rPh sb="2" eb="4">
      <t>イッパン</t>
    </rPh>
    <rPh sb="4" eb="8">
      <t>シャダンホウジン</t>
    </rPh>
    <rPh sb="8" eb="10">
      <t>コクサイ</t>
    </rPh>
    <rPh sb="10" eb="12">
      <t>カンキョウ</t>
    </rPh>
    <rPh sb="12" eb="14">
      <t>ケンキュウ</t>
    </rPh>
    <rPh sb="14" eb="16">
      <t>キョウカイ</t>
    </rPh>
    <phoneticPr fontId="5"/>
  </si>
  <si>
    <t>B.国立大学法人大阪大学</t>
    <rPh sb="2" eb="4">
      <t>コクリツ</t>
    </rPh>
    <rPh sb="4" eb="6">
      <t>ダイガク</t>
    </rPh>
    <rPh sb="6" eb="8">
      <t>ホウジン</t>
    </rPh>
    <rPh sb="8" eb="10">
      <t>オオサカ</t>
    </rPh>
    <rPh sb="10" eb="12">
      <t>ダイガク</t>
    </rPh>
    <phoneticPr fontId="5"/>
  </si>
  <si>
    <t>特任研究員等</t>
    <rPh sb="0" eb="2">
      <t>トクニン</t>
    </rPh>
    <rPh sb="2" eb="5">
      <t>ケンキュウイン</t>
    </rPh>
    <rPh sb="5" eb="6">
      <t>トウ</t>
    </rPh>
    <phoneticPr fontId="5"/>
  </si>
  <si>
    <t>その他（諸経費）</t>
    <rPh sb="2" eb="3">
      <t>タ</t>
    </rPh>
    <rPh sb="4" eb="7">
      <t>ショケイヒ</t>
    </rPh>
    <phoneticPr fontId="5"/>
  </si>
  <si>
    <t>実験施設装置等のレンタル料等</t>
    <rPh sb="0" eb="2">
      <t>ジッケン</t>
    </rPh>
    <rPh sb="2" eb="4">
      <t>シセツ</t>
    </rPh>
    <rPh sb="4" eb="6">
      <t>ソウチ</t>
    </rPh>
    <rPh sb="6" eb="7">
      <t>トウ</t>
    </rPh>
    <rPh sb="12" eb="13">
      <t>リョウ</t>
    </rPh>
    <rPh sb="13" eb="14">
      <t>トウ</t>
    </rPh>
    <phoneticPr fontId="5"/>
  </si>
  <si>
    <t>旅費</t>
    <rPh sb="0" eb="2">
      <t>リョヒ</t>
    </rPh>
    <phoneticPr fontId="5"/>
  </si>
  <si>
    <t>国内外旅費、委員等旅費</t>
    <rPh sb="0" eb="3">
      <t>コクナイガイ</t>
    </rPh>
    <rPh sb="3" eb="5">
      <t>リョヒ</t>
    </rPh>
    <rPh sb="6" eb="8">
      <t>イイン</t>
    </rPh>
    <rPh sb="8" eb="9">
      <t>トウ</t>
    </rPh>
    <rPh sb="9" eb="11">
      <t>リョヒ</t>
    </rPh>
    <phoneticPr fontId="5"/>
  </si>
  <si>
    <t>消耗品費</t>
    <rPh sb="0" eb="2">
      <t>ショウモウ</t>
    </rPh>
    <rPh sb="2" eb="3">
      <t>ヒン</t>
    </rPh>
    <rPh sb="3" eb="4">
      <t>ヒ</t>
    </rPh>
    <phoneticPr fontId="5"/>
  </si>
  <si>
    <t>計測機器等</t>
    <rPh sb="0" eb="2">
      <t>ケイソク</t>
    </rPh>
    <rPh sb="2" eb="4">
      <t>キキ</t>
    </rPh>
    <rPh sb="4" eb="5">
      <t>トウ</t>
    </rPh>
    <phoneticPr fontId="5"/>
  </si>
  <si>
    <t>間接経費</t>
    <rPh sb="0" eb="2">
      <t>カンセツ</t>
    </rPh>
    <rPh sb="2" eb="4">
      <t>ケイヒ</t>
    </rPh>
    <phoneticPr fontId="5"/>
  </si>
  <si>
    <t>C.国立大学法人新潟大学</t>
    <rPh sb="2" eb="4">
      <t>コクリツ</t>
    </rPh>
    <rPh sb="4" eb="6">
      <t>ダイガク</t>
    </rPh>
    <rPh sb="6" eb="8">
      <t>ホウジン</t>
    </rPh>
    <rPh sb="8" eb="10">
      <t>ニイガタ</t>
    </rPh>
    <rPh sb="10" eb="12">
      <t>ダイガク</t>
    </rPh>
    <phoneticPr fontId="5"/>
  </si>
  <si>
    <t>研究補助員</t>
    <rPh sb="0" eb="2">
      <t>ケンキュウ</t>
    </rPh>
    <rPh sb="2" eb="5">
      <t>ホジョイン</t>
    </rPh>
    <phoneticPr fontId="5"/>
  </si>
  <si>
    <t>電気部品・試薬類等</t>
    <rPh sb="0" eb="2">
      <t>デンキ</t>
    </rPh>
    <rPh sb="2" eb="4">
      <t>ブヒン</t>
    </rPh>
    <rPh sb="5" eb="7">
      <t>シヤク</t>
    </rPh>
    <rPh sb="7" eb="8">
      <t>ルイ</t>
    </rPh>
    <rPh sb="8" eb="9">
      <t>トウ</t>
    </rPh>
    <phoneticPr fontId="5"/>
  </si>
  <si>
    <t>国内旅費</t>
    <rPh sb="0" eb="2">
      <t>コクナイ</t>
    </rPh>
    <rPh sb="2" eb="4">
      <t>リョヒ</t>
    </rPh>
    <phoneticPr fontId="5"/>
  </si>
  <si>
    <t>一般社団法人国際環境研究協会</t>
    <phoneticPr fontId="5"/>
  </si>
  <si>
    <t>一般社団法人　国際環境研究協会</t>
  </si>
  <si>
    <t>環境研究総合推進費研究管理・検討</t>
    <phoneticPr fontId="5"/>
  </si>
  <si>
    <t>＊平成２６年度環境研究総合推進費研究管理・検討委託業務（復興特会分）</t>
  </si>
  <si>
    <t>環境研究総合推進費制度評価支援（調査分析）</t>
    <phoneticPr fontId="5"/>
  </si>
  <si>
    <t>＊平成２６年度環境研究総合推進費制度評価支援（調査分析）委託業務（復興特会分）</t>
  </si>
  <si>
    <t>国立大学法人大阪大学</t>
    <rPh sb="0" eb="2">
      <t>コクリツ</t>
    </rPh>
    <rPh sb="2" eb="4">
      <t>ダイガク</t>
    </rPh>
    <rPh sb="4" eb="6">
      <t>ホウジン</t>
    </rPh>
    <rPh sb="6" eb="8">
      <t>オオサカ</t>
    </rPh>
    <rPh sb="8" eb="10">
      <t>ダイガク</t>
    </rPh>
    <phoneticPr fontId="5"/>
  </si>
  <si>
    <t>大阪大学産学関係口座</t>
  </si>
  <si>
    <t>セシウムの動態解析に基づく除染シナリオの構築と磁気力制御型除染法の開発</t>
    <phoneticPr fontId="5"/>
  </si>
  <si>
    <t>※平成２６年度環境研究総合推進費（セシウムの動態解析に基づく～）研究委託業務</t>
  </si>
  <si>
    <t>公募</t>
    <rPh sb="0" eb="2">
      <t>コウボ</t>
    </rPh>
    <phoneticPr fontId="5"/>
  </si>
  <si>
    <t>国立研究開発法人国立環境研究所</t>
    <rPh sb="0" eb="2">
      <t>コクリツ</t>
    </rPh>
    <rPh sb="2" eb="4">
      <t>ケンキュウ</t>
    </rPh>
    <rPh sb="4" eb="6">
      <t>カイハツ</t>
    </rPh>
    <rPh sb="6" eb="8">
      <t>ホウジン</t>
    </rPh>
    <phoneticPr fontId="5"/>
  </si>
  <si>
    <t>環境省補助金独立行政法人国立環境研究所理事長住明正</t>
  </si>
  <si>
    <t>災害廃棄物の処理における石綿の適正管理に関する研究</t>
    <phoneticPr fontId="5"/>
  </si>
  <si>
    <t>＊平成２６年度循環型社会形成推進科学研究費補助金（災害廃棄物の処理～）</t>
  </si>
  <si>
    <t>国立大学法人東京海洋大学</t>
  </si>
  <si>
    <t>＊平成２６年度環境研究総合推進費（沿岸生態系における放射性物質）委託業務</t>
  </si>
  <si>
    <t>国立大学法人東京農工大学</t>
    <phoneticPr fontId="5"/>
  </si>
  <si>
    <t>国立大学法人東京農工大学　学長　松永是</t>
  </si>
  <si>
    <t>上流域水系ネットワークにおける森林-渓流生態系の放射性物質移動と生物濃縮の評価</t>
    <phoneticPr fontId="5"/>
  </si>
  <si>
    <t>＊平成２６年度環境研究総合推進費（上流域水系ネットワークにおける森林）委託業務</t>
  </si>
  <si>
    <t>国立大学法人新潟大学</t>
    <phoneticPr fontId="5"/>
  </si>
  <si>
    <t>（国立大学法人新潟大学）</t>
  </si>
  <si>
    <t>磁気力制御型除染法の開発</t>
    <phoneticPr fontId="5"/>
  </si>
  <si>
    <t>(3)磁気力制御型除染法の開発</t>
  </si>
  <si>
    <t>国立大学法人福島大学</t>
    <phoneticPr fontId="5"/>
  </si>
  <si>
    <t>（国立大学法人福島大学）</t>
  </si>
  <si>
    <t>セシウムの動態に基づく除染シナリオの構築</t>
    <phoneticPr fontId="5"/>
  </si>
  <si>
    <t>(2)セシウムの動態に基づく除染シナリオの構築</t>
  </si>
  <si>
    <t>国立大学法人北海道大学</t>
    <phoneticPr fontId="5"/>
  </si>
  <si>
    <t>③国立大学法人北海道大学</t>
  </si>
  <si>
    <t>生態系構造の解明と生物濃縮の評価</t>
    <phoneticPr fontId="5"/>
  </si>
  <si>
    <t>③生態系構造の解明と生物濃縮の評価</t>
  </si>
  <si>
    <t>国立大学法人東北大学</t>
    <phoneticPr fontId="5"/>
  </si>
  <si>
    <t xml:space="preserve">①国立大学法人　東北大学
</t>
  </si>
  <si>
    <t>相馬市沿岸生態系における拡散</t>
    <phoneticPr fontId="5"/>
  </si>
  <si>
    <t xml:space="preserve">①相馬市沿岸生態系における拡散
</t>
  </si>
  <si>
    <t>海洋生物の移動による拡散</t>
    <phoneticPr fontId="5"/>
  </si>
  <si>
    <t>福島県水産試験場</t>
    <phoneticPr fontId="5"/>
  </si>
  <si>
    <t>生息環境および生物体内における放射性物質量の把握</t>
    <phoneticPr fontId="5"/>
  </si>
  <si>
    <t>国立大学法人東京大学</t>
    <phoneticPr fontId="5"/>
  </si>
  <si>
    <t>放射性核種の蓄積量と流域空間分布</t>
    <phoneticPr fontId="5"/>
  </si>
  <si>
    <t>外注費</t>
    <rPh sb="0" eb="3">
      <t>ガイチュウヒ</t>
    </rPh>
    <phoneticPr fontId="5"/>
  </si>
  <si>
    <t>会議費</t>
    <rPh sb="0" eb="3">
      <t>カイギヒ</t>
    </rPh>
    <phoneticPr fontId="5"/>
  </si>
  <si>
    <t>通信運搬費</t>
    <rPh sb="0" eb="2">
      <t>ツウシン</t>
    </rPh>
    <rPh sb="2" eb="5">
      <t>ウンパンヒ</t>
    </rPh>
    <phoneticPr fontId="5"/>
  </si>
  <si>
    <t>沿岸生態系における放射性物質の拡散過程の解明</t>
    <phoneticPr fontId="5"/>
  </si>
  <si>
    <t>-</t>
    <phoneticPr fontId="5"/>
  </si>
  <si>
    <t>半導体検出器HPGe修理等</t>
    <rPh sb="12" eb="13">
      <t>トウ</t>
    </rPh>
    <phoneticPr fontId="5"/>
  </si>
  <si>
    <t>実験機器運搬</t>
    <rPh sb="0" eb="2">
      <t>ジッケン</t>
    </rPh>
    <rPh sb="2" eb="4">
      <t>キキ</t>
    </rPh>
    <rPh sb="4" eb="6">
      <t>ウンパン</t>
    </rPh>
    <phoneticPr fontId="5"/>
  </si>
  <si>
    <t>お茶代</t>
    <rPh sb="1" eb="2">
      <t>チャ</t>
    </rPh>
    <rPh sb="2" eb="3">
      <t>ダイ</t>
    </rPh>
    <phoneticPr fontId="5"/>
  </si>
  <si>
    <t>再委託費</t>
    <rPh sb="0" eb="3">
      <t>サイイタク</t>
    </rPh>
    <rPh sb="3" eb="4">
      <t>ヒ</t>
    </rPh>
    <phoneticPr fontId="5"/>
  </si>
  <si>
    <t>B.大学等</t>
    <rPh sb="2" eb="4">
      <t>ダイガク</t>
    </rPh>
    <rPh sb="4" eb="5">
      <t>トウ</t>
    </rPh>
    <phoneticPr fontId="5"/>
  </si>
  <si>
    <t>C.大学等</t>
    <phoneticPr fontId="5"/>
  </si>
  <si>
    <t>一般社団法人国際環境研究協会</t>
    <phoneticPr fontId="5"/>
  </si>
  <si>
    <t>A.（一社）国際環境研究協会</t>
    <rPh sb="3" eb="4">
      <t>イッ</t>
    </rPh>
    <rPh sb="4" eb="5">
      <t>シャ</t>
    </rPh>
    <rPh sb="6" eb="8">
      <t>コクサイ</t>
    </rPh>
    <rPh sb="8" eb="10">
      <t>カンキョウ</t>
    </rPh>
    <rPh sb="10" eb="12">
      <t>ケンキュウ</t>
    </rPh>
    <rPh sb="12" eb="14">
      <t>キョウカイ</t>
    </rPh>
    <phoneticPr fontId="5"/>
  </si>
  <si>
    <t>-</t>
    <phoneticPr fontId="5"/>
  </si>
  <si>
    <t>-</t>
    <phoneticPr fontId="5"/>
  </si>
  <si>
    <t>-</t>
    <phoneticPr fontId="5"/>
  </si>
  <si>
    <t>中間評価、アドバイザリーボード会合において、全研究課題を当初の成果目標に近づけるべくアドバイスを行っている。</t>
    <phoneticPr fontId="5"/>
  </si>
  <si>
    <t>国立大学法人福島大学他</t>
    <rPh sb="0" eb="2">
      <t>コクリツ</t>
    </rPh>
    <rPh sb="2" eb="4">
      <t>ダイガク</t>
    </rPh>
    <rPh sb="4" eb="6">
      <t>ホウジン</t>
    </rPh>
    <rPh sb="6" eb="8">
      <t>フクシマ</t>
    </rPh>
    <rPh sb="8" eb="10">
      <t>ダイガク</t>
    </rPh>
    <rPh sb="10" eb="11">
      <t>ホカ</t>
    </rPh>
    <phoneticPr fontId="5"/>
  </si>
  <si>
    <t>執行額／研究開発課題数</t>
    <rPh sb="0" eb="2">
      <t>シッコウ</t>
    </rPh>
    <rPh sb="2" eb="3">
      <t>ガク</t>
    </rPh>
    <rPh sb="4" eb="6">
      <t>ケンキュウ</t>
    </rPh>
    <rPh sb="6" eb="8">
      <t>カイハツ</t>
    </rPh>
    <rPh sb="8" eb="10">
      <t>カダイ</t>
    </rPh>
    <rPh sb="10" eb="11">
      <t>スウ</t>
    </rPh>
    <phoneticPr fontId="5"/>
  </si>
  <si>
    <t xml:space="preserve">環境省の研究開発ニ-ズ（行政ニ-ズ）を提示して公募を行い、「被災地域の復旧・復興及び被災者の暮らしの再生のための施策への貢献」を要件としたうえで、広く産学民官の研究機関の研究者から提案を募り、必要性、有効性、効率性及び研究経費の妥当性等の観点から外部有識者等による厳正な事前評価を行って実施課題を決定し、研究開発を実施する。
研究開発開始後は、研究計画期間の中間年度に中間評価を、研究計画期間終了後に事後評価を実施する。
※委託費と補助金が併存しており、補助金分の補助率は以下のとおり。
　・循環型社会形成推進研究事業：補助率10/10
</t>
    <phoneticPr fontId="5"/>
  </si>
  <si>
    <t>・（参考URL）環境省　環境研究・技術　情報総合サイト　
中間・事後評価の結果について：http://www.env.go.jp/policy/kenkyu/suishin/kadai_hyouka/chukan_jigo.html
終了成果報告書一覧：http://www.env.go.jp/policy/kenkyu/suishin/kadai/syuryo_report/h24/h24_suishin_report.html
・平成24年度までは環境省に計上していたが、予算計上所管の変更により、平成25年度以降は復興庁計上事業として実施　（環境省平成26年行政事業レビュ-シ-ト事業番号231）</t>
    <phoneticPr fontId="5"/>
  </si>
  <si>
    <t>当該事業は予定通り終了とし、得られた知見について、適切な普及・活用を図ること。</t>
    <phoneticPr fontId="5"/>
  </si>
  <si>
    <t>当初の予定通り研究開発が進んだことから、平成26年度で事業を終了し、平成27年度以降は予算計上していない。</t>
    <phoneticPr fontId="5"/>
  </si>
  <si>
    <t>予定通り終了</t>
  </si>
  <si>
    <t>終了予定</t>
  </si>
  <si>
    <t>点検対象外</t>
    <phoneticPr fontId="5"/>
  </si>
  <si>
    <t>平成26年度限りの経費</t>
    <rPh sb="0" eb="2">
      <t>ヘイセイ</t>
    </rPh>
    <rPh sb="4" eb="6">
      <t>ネンド</t>
    </rPh>
    <rPh sb="6" eb="7">
      <t>カギ</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</si>
</sst>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Red]\-#,##0.0\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93135</xdr:colOff>
          <xdr:row>138</xdr:row>
          <xdr:rowOff>225138</xdr:rowOff>
        </xdr:from>
        <xdr:to>
          <xdr:col>49</xdr:col>
          <xdr:colOff>277091</xdr:colOff>
          <xdr:row>157</xdr:row>
          <xdr:rowOff>236783</xdr:rowOff>
        </xdr:to>
        <xdr:pic>
          <xdr:nvPicPr>
            <xdr:cNvPr id="7" name="図 6"/>
            <xdr:cNvPicPr>
              <a:picLocks noChangeAspect="1" noChangeArrowheads="1"/>
              <a:extLst>
                <a:ext uri="{84589F7E-364E-4C9E-8A38-B11213B215E9}">
                  <a14:cameraTool cellRange="'[1]27'!$A$1:$H$20" spid="_x0000_s1060"/>
                </a:ext>
              </a:extLst>
            </xdr:cNvPicPr>
          </xdr:nvPicPr>
          <xdr:blipFill>
            <a:blip xmlns:r="http://schemas.openxmlformats.org/officeDocument/2006/relationships" r:embed="rId1"/>
            <a:srcRect/>
            <a:stretch>
              <a:fillRect/>
            </a:stretch>
          </xdr:blipFill>
          <xdr:spPr bwMode="auto">
            <a:xfrm>
              <a:off x="1340044" y="35467638"/>
              <a:ext cx="9120138" cy="65406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9872;&#22659;&#30740;&#31350;&#25216;&#34899;&#23460;/&#31649;&#29702;&#12521;&#12452;&#12531;/3.&#20104;&#31639;&#38306;&#20418;/&#34892;&#25919;&#20107;&#26989;&#12524;&#12499;&#12517;&#12540;&#12539;&#20844;&#38283;&#12503;&#12525;&#12475;&#12473;/H27&#24180;&#24230;/&#9317;&#24489;&#33288;&#29305;&#20250;/&#29872;&#22659;&#30740;&#31350;&#32207;&#21512;&#25512;&#36914;&#36027;/&#25512;&#36914;&#36027;&#12392;&#12426;&#12414;&#12392;&#12417;&#20316;&#26989;&#12501;&#12457;&#12523;&#12480;/&#9313;&#20316;&#26989;&#12501;&#12457;&#12523;&#12480;/&#12524;&#12499;&#12517;&#12540;&#22522;&#30990;&#36039;&#26009;(&#36039;&#37329;&#12398;&#27969;&#12428;)&#12304;&#25512;&#36914;&#36027;&#12539;&#24489;&#3328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702" t="s">
        <v>374</v>
      </c>
      <c r="AR2" s="702"/>
      <c r="AS2" s="59" t="str">
        <f>IF(OR(AQ2="　", AQ2=""), "", "-")</f>
        <v/>
      </c>
      <c r="AT2" s="703">
        <v>229</v>
      </c>
      <c r="AU2" s="703"/>
      <c r="AV2" s="60" t="str">
        <f>IF(AW2="", "", "-")</f>
        <v/>
      </c>
      <c r="AW2" s="704"/>
      <c r="AX2" s="704"/>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375</v>
      </c>
      <c r="AK3" s="649"/>
      <c r="AL3" s="649"/>
      <c r="AM3" s="649"/>
      <c r="AN3" s="649"/>
      <c r="AO3" s="649"/>
      <c r="AP3" s="649"/>
      <c r="AQ3" s="649"/>
      <c r="AR3" s="649"/>
      <c r="AS3" s="649"/>
      <c r="AT3" s="649"/>
      <c r="AU3" s="649"/>
      <c r="AV3" s="649"/>
      <c r="AW3" s="649"/>
      <c r="AX3" s="36" t="s">
        <v>91</v>
      </c>
    </row>
    <row r="4" spans="1:50" ht="24.75" customHeight="1" x14ac:dyDescent="0.15">
      <c r="A4" s="457" t="s">
        <v>30</v>
      </c>
      <c r="B4" s="458"/>
      <c r="C4" s="458"/>
      <c r="D4" s="458"/>
      <c r="E4" s="458"/>
      <c r="F4" s="458"/>
      <c r="G4" s="431" t="s">
        <v>383</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377</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63" t="s">
        <v>95</v>
      </c>
      <c r="H5" s="626"/>
      <c r="I5" s="626"/>
      <c r="J5" s="626"/>
      <c r="K5" s="626"/>
      <c r="L5" s="626"/>
      <c r="M5" s="664" t="s">
        <v>92</v>
      </c>
      <c r="N5" s="665"/>
      <c r="O5" s="665"/>
      <c r="P5" s="665"/>
      <c r="Q5" s="665"/>
      <c r="R5" s="666"/>
      <c r="S5" s="625" t="s">
        <v>97</v>
      </c>
      <c r="T5" s="626"/>
      <c r="U5" s="626"/>
      <c r="V5" s="626"/>
      <c r="W5" s="626"/>
      <c r="X5" s="627"/>
      <c r="Y5" s="448" t="s">
        <v>3</v>
      </c>
      <c r="Z5" s="449"/>
      <c r="AA5" s="449"/>
      <c r="AB5" s="449"/>
      <c r="AC5" s="449"/>
      <c r="AD5" s="450"/>
      <c r="AE5" s="451" t="s">
        <v>381</v>
      </c>
      <c r="AF5" s="452"/>
      <c r="AG5" s="452"/>
      <c r="AH5" s="452"/>
      <c r="AI5" s="452"/>
      <c r="AJ5" s="452"/>
      <c r="AK5" s="452"/>
      <c r="AL5" s="452"/>
      <c r="AM5" s="452"/>
      <c r="AN5" s="452"/>
      <c r="AO5" s="452"/>
      <c r="AP5" s="453"/>
      <c r="AQ5" s="454" t="s">
        <v>382</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380</v>
      </c>
      <c r="AF6" s="466"/>
      <c r="AG6" s="466"/>
      <c r="AH6" s="466"/>
      <c r="AI6" s="466"/>
      <c r="AJ6" s="466"/>
      <c r="AK6" s="466"/>
      <c r="AL6" s="466"/>
      <c r="AM6" s="466"/>
      <c r="AN6" s="466"/>
      <c r="AO6" s="466"/>
      <c r="AP6" s="466"/>
      <c r="AQ6" s="467"/>
      <c r="AR6" s="467"/>
      <c r="AS6" s="467"/>
      <c r="AT6" s="467"/>
      <c r="AU6" s="467"/>
      <c r="AV6" s="467"/>
      <c r="AW6" s="467"/>
      <c r="AX6" s="468"/>
    </row>
    <row r="7" spans="1:50" ht="124.5" customHeight="1" x14ac:dyDescent="0.15">
      <c r="A7" s="483" t="s">
        <v>25</v>
      </c>
      <c r="B7" s="484"/>
      <c r="C7" s="484"/>
      <c r="D7" s="484"/>
      <c r="E7" s="484"/>
      <c r="F7" s="484"/>
      <c r="G7" s="485" t="s">
        <v>386</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387</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69" t="s">
        <v>79</v>
      </c>
      <c r="Z8" s="469"/>
      <c r="AA8" s="469"/>
      <c r="AB8" s="469"/>
      <c r="AC8" s="469"/>
      <c r="AD8" s="469"/>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5" t="s">
        <v>26</v>
      </c>
      <c r="B9" s="186"/>
      <c r="C9" s="186"/>
      <c r="D9" s="186"/>
      <c r="E9" s="186"/>
      <c r="F9" s="186"/>
      <c r="G9" s="187" t="s">
        <v>388</v>
      </c>
      <c r="H9" s="188"/>
      <c r="I9" s="188"/>
      <c r="J9" s="188"/>
      <c r="K9" s="188"/>
      <c r="L9" s="188"/>
      <c r="M9" s="188"/>
      <c r="N9" s="188"/>
      <c r="O9" s="188"/>
      <c r="P9" s="188"/>
      <c r="Q9" s="188"/>
      <c r="R9" s="188"/>
      <c r="S9" s="188"/>
      <c r="T9" s="188"/>
      <c r="U9" s="188"/>
      <c r="V9" s="188"/>
      <c r="W9" s="188"/>
      <c r="X9" s="188"/>
      <c r="Y9" s="427"/>
      <c r="Z9" s="427"/>
      <c r="AA9" s="427"/>
      <c r="AB9" s="427"/>
      <c r="AC9" s="427"/>
      <c r="AD9" s="427"/>
      <c r="AE9" s="188"/>
      <c r="AF9" s="188"/>
      <c r="AG9" s="188"/>
      <c r="AH9" s="188"/>
      <c r="AI9" s="188"/>
      <c r="AJ9" s="188"/>
      <c r="AK9" s="188"/>
      <c r="AL9" s="188"/>
      <c r="AM9" s="188"/>
      <c r="AN9" s="188"/>
      <c r="AO9" s="188"/>
      <c r="AP9" s="188"/>
      <c r="AQ9" s="188"/>
      <c r="AR9" s="188"/>
      <c r="AS9" s="188"/>
      <c r="AT9" s="188"/>
      <c r="AU9" s="188"/>
      <c r="AV9" s="188"/>
      <c r="AW9" s="188"/>
      <c r="AX9" s="189"/>
    </row>
    <row r="10" spans="1:50" ht="108" customHeight="1" x14ac:dyDescent="0.15">
      <c r="A10" s="185" t="s">
        <v>36</v>
      </c>
      <c r="B10" s="186"/>
      <c r="C10" s="186"/>
      <c r="D10" s="186"/>
      <c r="E10" s="186"/>
      <c r="F10" s="186"/>
      <c r="G10" s="187" t="s">
        <v>499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2"/>
      <c r="G11" s="445" t="str">
        <f>入力規則等!P10</f>
        <v>委託・請負、補助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9"/>
      <c r="B13" s="400"/>
      <c r="C13" s="400"/>
      <c r="D13" s="400"/>
      <c r="E13" s="400"/>
      <c r="F13" s="401"/>
      <c r="G13" s="502" t="s">
        <v>7</v>
      </c>
      <c r="H13" s="503"/>
      <c r="I13" s="508" t="s">
        <v>8</v>
      </c>
      <c r="J13" s="509"/>
      <c r="K13" s="509"/>
      <c r="L13" s="509"/>
      <c r="M13" s="509"/>
      <c r="N13" s="509"/>
      <c r="O13" s="510"/>
      <c r="P13" s="176" t="s">
        <v>378</v>
      </c>
      <c r="Q13" s="177"/>
      <c r="R13" s="177"/>
      <c r="S13" s="177"/>
      <c r="T13" s="177"/>
      <c r="U13" s="177"/>
      <c r="V13" s="178"/>
      <c r="W13" s="176">
        <v>773</v>
      </c>
      <c r="X13" s="177"/>
      <c r="Y13" s="177"/>
      <c r="Z13" s="177"/>
      <c r="AA13" s="177"/>
      <c r="AB13" s="177"/>
      <c r="AC13" s="178"/>
      <c r="AD13" s="176">
        <v>123</v>
      </c>
      <c r="AE13" s="177"/>
      <c r="AF13" s="177"/>
      <c r="AG13" s="177"/>
      <c r="AH13" s="177"/>
      <c r="AI13" s="177"/>
      <c r="AJ13" s="178"/>
      <c r="AK13" s="176" t="s">
        <v>378</v>
      </c>
      <c r="AL13" s="177"/>
      <c r="AM13" s="177"/>
      <c r="AN13" s="177"/>
      <c r="AO13" s="177"/>
      <c r="AP13" s="177"/>
      <c r="AQ13" s="178"/>
      <c r="AR13" s="190" t="s">
        <v>493</v>
      </c>
      <c r="AS13" s="191"/>
      <c r="AT13" s="191"/>
      <c r="AU13" s="191"/>
      <c r="AV13" s="191"/>
      <c r="AW13" s="191"/>
      <c r="AX13" s="192"/>
    </row>
    <row r="14" spans="1:50" ht="21" customHeight="1" x14ac:dyDescent="0.15">
      <c r="A14" s="399"/>
      <c r="B14" s="400"/>
      <c r="C14" s="400"/>
      <c r="D14" s="400"/>
      <c r="E14" s="400"/>
      <c r="F14" s="401"/>
      <c r="G14" s="504"/>
      <c r="H14" s="505"/>
      <c r="I14" s="180" t="s">
        <v>9</v>
      </c>
      <c r="J14" s="181"/>
      <c r="K14" s="181"/>
      <c r="L14" s="181"/>
      <c r="M14" s="181"/>
      <c r="N14" s="181"/>
      <c r="O14" s="182"/>
      <c r="P14" s="176" t="s">
        <v>378</v>
      </c>
      <c r="Q14" s="177"/>
      <c r="R14" s="177"/>
      <c r="S14" s="177"/>
      <c r="T14" s="177"/>
      <c r="U14" s="177"/>
      <c r="V14" s="178"/>
      <c r="W14" s="176" t="s">
        <v>378</v>
      </c>
      <c r="X14" s="177"/>
      <c r="Y14" s="177"/>
      <c r="Z14" s="177"/>
      <c r="AA14" s="177"/>
      <c r="AB14" s="177"/>
      <c r="AC14" s="178"/>
      <c r="AD14" s="176" t="s">
        <v>378</v>
      </c>
      <c r="AE14" s="177"/>
      <c r="AF14" s="177"/>
      <c r="AG14" s="177"/>
      <c r="AH14" s="177"/>
      <c r="AI14" s="177"/>
      <c r="AJ14" s="178"/>
      <c r="AK14" s="176" t="s">
        <v>378</v>
      </c>
      <c r="AL14" s="177"/>
      <c r="AM14" s="177"/>
      <c r="AN14" s="177"/>
      <c r="AO14" s="177"/>
      <c r="AP14" s="177"/>
      <c r="AQ14" s="178"/>
      <c r="AR14" s="183"/>
      <c r="AS14" s="183"/>
      <c r="AT14" s="183"/>
      <c r="AU14" s="183"/>
      <c r="AV14" s="183"/>
      <c r="AW14" s="183"/>
      <c r="AX14" s="184"/>
    </row>
    <row r="15" spans="1:50" ht="21" customHeight="1" x14ac:dyDescent="0.15">
      <c r="A15" s="399"/>
      <c r="B15" s="400"/>
      <c r="C15" s="400"/>
      <c r="D15" s="400"/>
      <c r="E15" s="400"/>
      <c r="F15" s="401"/>
      <c r="G15" s="504"/>
      <c r="H15" s="505"/>
      <c r="I15" s="180" t="s">
        <v>62</v>
      </c>
      <c r="J15" s="428"/>
      <c r="K15" s="428"/>
      <c r="L15" s="428"/>
      <c r="M15" s="428"/>
      <c r="N15" s="428"/>
      <c r="O15" s="429"/>
      <c r="P15" s="176" t="s">
        <v>378</v>
      </c>
      <c r="Q15" s="177"/>
      <c r="R15" s="177"/>
      <c r="S15" s="177"/>
      <c r="T15" s="177"/>
      <c r="U15" s="177"/>
      <c r="V15" s="178"/>
      <c r="W15" s="176" t="s">
        <v>378</v>
      </c>
      <c r="X15" s="177"/>
      <c r="Y15" s="177"/>
      <c r="Z15" s="177"/>
      <c r="AA15" s="177"/>
      <c r="AB15" s="177"/>
      <c r="AC15" s="178"/>
      <c r="AD15" s="176" t="s">
        <v>378</v>
      </c>
      <c r="AE15" s="177"/>
      <c r="AF15" s="177"/>
      <c r="AG15" s="177"/>
      <c r="AH15" s="177"/>
      <c r="AI15" s="177"/>
      <c r="AJ15" s="178"/>
      <c r="AK15" s="176" t="s">
        <v>378</v>
      </c>
      <c r="AL15" s="177"/>
      <c r="AM15" s="177"/>
      <c r="AN15" s="177"/>
      <c r="AO15" s="177"/>
      <c r="AP15" s="177"/>
      <c r="AQ15" s="178"/>
      <c r="AR15" s="176" t="s">
        <v>494</v>
      </c>
      <c r="AS15" s="177"/>
      <c r="AT15" s="177"/>
      <c r="AU15" s="177"/>
      <c r="AV15" s="177"/>
      <c r="AW15" s="177"/>
      <c r="AX15" s="179"/>
    </row>
    <row r="16" spans="1:50" ht="21" customHeight="1" x14ac:dyDescent="0.15">
      <c r="A16" s="399"/>
      <c r="B16" s="400"/>
      <c r="C16" s="400"/>
      <c r="D16" s="400"/>
      <c r="E16" s="400"/>
      <c r="F16" s="401"/>
      <c r="G16" s="504"/>
      <c r="H16" s="505"/>
      <c r="I16" s="180" t="s">
        <v>63</v>
      </c>
      <c r="J16" s="428"/>
      <c r="K16" s="428"/>
      <c r="L16" s="428"/>
      <c r="M16" s="428"/>
      <c r="N16" s="428"/>
      <c r="O16" s="429"/>
      <c r="P16" s="176" t="s">
        <v>378</v>
      </c>
      <c r="Q16" s="177"/>
      <c r="R16" s="177"/>
      <c r="S16" s="177"/>
      <c r="T16" s="177"/>
      <c r="U16" s="177"/>
      <c r="V16" s="178"/>
      <c r="W16" s="176" t="s">
        <v>378</v>
      </c>
      <c r="X16" s="177"/>
      <c r="Y16" s="177"/>
      <c r="Z16" s="177"/>
      <c r="AA16" s="177"/>
      <c r="AB16" s="177"/>
      <c r="AC16" s="178"/>
      <c r="AD16" s="176" t="s">
        <v>378</v>
      </c>
      <c r="AE16" s="177"/>
      <c r="AF16" s="177"/>
      <c r="AG16" s="177"/>
      <c r="AH16" s="177"/>
      <c r="AI16" s="177"/>
      <c r="AJ16" s="178"/>
      <c r="AK16" s="176" t="s">
        <v>378</v>
      </c>
      <c r="AL16" s="177"/>
      <c r="AM16" s="177"/>
      <c r="AN16" s="177"/>
      <c r="AO16" s="177"/>
      <c r="AP16" s="177"/>
      <c r="AQ16" s="178"/>
      <c r="AR16" s="478"/>
      <c r="AS16" s="479"/>
      <c r="AT16" s="479"/>
      <c r="AU16" s="479"/>
      <c r="AV16" s="479"/>
      <c r="AW16" s="479"/>
      <c r="AX16" s="480"/>
    </row>
    <row r="17" spans="1:50" ht="24.75" customHeight="1" x14ac:dyDescent="0.15">
      <c r="A17" s="399"/>
      <c r="B17" s="400"/>
      <c r="C17" s="400"/>
      <c r="D17" s="400"/>
      <c r="E17" s="400"/>
      <c r="F17" s="401"/>
      <c r="G17" s="504"/>
      <c r="H17" s="505"/>
      <c r="I17" s="180" t="s">
        <v>61</v>
      </c>
      <c r="J17" s="181"/>
      <c r="K17" s="181"/>
      <c r="L17" s="181"/>
      <c r="M17" s="181"/>
      <c r="N17" s="181"/>
      <c r="O17" s="182"/>
      <c r="P17" s="176" t="s">
        <v>378</v>
      </c>
      <c r="Q17" s="177"/>
      <c r="R17" s="177"/>
      <c r="S17" s="177"/>
      <c r="T17" s="177"/>
      <c r="U17" s="177"/>
      <c r="V17" s="178"/>
      <c r="W17" s="176" t="s">
        <v>378</v>
      </c>
      <c r="X17" s="177"/>
      <c r="Y17" s="177"/>
      <c r="Z17" s="177"/>
      <c r="AA17" s="177"/>
      <c r="AB17" s="177"/>
      <c r="AC17" s="178"/>
      <c r="AD17" s="176" t="s">
        <v>378</v>
      </c>
      <c r="AE17" s="177"/>
      <c r="AF17" s="177"/>
      <c r="AG17" s="177"/>
      <c r="AH17" s="177"/>
      <c r="AI17" s="177"/>
      <c r="AJ17" s="178"/>
      <c r="AK17" s="176" t="s">
        <v>378</v>
      </c>
      <c r="AL17" s="177"/>
      <c r="AM17" s="177"/>
      <c r="AN17" s="177"/>
      <c r="AO17" s="177"/>
      <c r="AP17" s="177"/>
      <c r="AQ17" s="178"/>
      <c r="AR17" s="481"/>
      <c r="AS17" s="481"/>
      <c r="AT17" s="481"/>
      <c r="AU17" s="481"/>
      <c r="AV17" s="481"/>
      <c r="AW17" s="481"/>
      <c r="AX17" s="482"/>
    </row>
    <row r="18" spans="1:50" ht="24.75" customHeight="1" x14ac:dyDescent="0.15">
      <c r="A18" s="399"/>
      <c r="B18" s="400"/>
      <c r="C18" s="400"/>
      <c r="D18" s="400"/>
      <c r="E18" s="400"/>
      <c r="F18" s="401"/>
      <c r="G18" s="506"/>
      <c r="H18" s="507"/>
      <c r="I18" s="636" t="s">
        <v>22</v>
      </c>
      <c r="J18" s="637"/>
      <c r="K18" s="637"/>
      <c r="L18" s="637"/>
      <c r="M18" s="637"/>
      <c r="N18" s="637"/>
      <c r="O18" s="638"/>
      <c r="P18" s="658">
        <f>SUM(P13:V17)</f>
        <v>0</v>
      </c>
      <c r="Q18" s="659"/>
      <c r="R18" s="659"/>
      <c r="S18" s="659"/>
      <c r="T18" s="659"/>
      <c r="U18" s="659"/>
      <c r="V18" s="660"/>
      <c r="W18" s="658">
        <f>SUM(W13:AC17)</f>
        <v>773</v>
      </c>
      <c r="X18" s="659"/>
      <c r="Y18" s="659"/>
      <c r="Z18" s="659"/>
      <c r="AA18" s="659"/>
      <c r="AB18" s="659"/>
      <c r="AC18" s="660"/>
      <c r="AD18" s="658">
        <f t="shared" ref="AD18" si="0">SUM(AD13:AJ17)</f>
        <v>123</v>
      </c>
      <c r="AE18" s="659"/>
      <c r="AF18" s="659"/>
      <c r="AG18" s="659"/>
      <c r="AH18" s="659"/>
      <c r="AI18" s="659"/>
      <c r="AJ18" s="660"/>
      <c r="AK18" s="658">
        <f t="shared" ref="AK18" si="1">SUM(AK13:AQ17)</f>
        <v>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399"/>
      <c r="B19" s="400"/>
      <c r="C19" s="400"/>
      <c r="D19" s="400"/>
      <c r="E19" s="400"/>
      <c r="F19" s="401"/>
      <c r="G19" s="656" t="s">
        <v>10</v>
      </c>
      <c r="H19" s="657"/>
      <c r="I19" s="657"/>
      <c r="J19" s="657"/>
      <c r="K19" s="657"/>
      <c r="L19" s="657"/>
      <c r="M19" s="657"/>
      <c r="N19" s="657"/>
      <c r="O19" s="657"/>
      <c r="P19" s="176" t="s">
        <v>378</v>
      </c>
      <c r="Q19" s="177"/>
      <c r="R19" s="177"/>
      <c r="S19" s="177"/>
      <c r="T19" s="177"/>
      <c r="U19" s="177"/>
      <c r="V19" s="178"/>
      <c r="W19" s="176">
        <v>733</v>
      </c>
      <c r="X19" s="177"/>
      <c r="Y19" s="177"/>
      <c r="Z19" s="177"/>
      <c r="AA19" s="177"/>
      <c r="AB19" s="177"/>
      <c r="AC19" s="178"/>
      <c r="AD19" s="176">
        <v>117</v>
      </c>
      <c r="AE19" s="177"/>
      <c r="AF19" s="177"/>
      <c r="AG19" s="177"/>
      <c r="AH19" s="177"/>
      <c r="AI19" s="177"/>
      <c r="AJ19" s="178"/>
      <c r="AK19" s="634"/>
      <c r="AL19" s="634"/>
      <c r="AM19" s="634"/>
      <c r="AN19" s="634"/>
      <c r="AO19" s="634"/>
      <c r="AP19" s="634"/>
      <c r="AQ19" s="634"/>
      <c r="AR19" s="634"/>
      <c r="AS19" s="634"/>
      <c r="AT19" s="634"/>
      <c r="AU19" s="634"/>
      <c r="AV19" s="634"/>
      <c r="AW19" s="634"/>
      <c r="AX19" s="635"/>
    </row>
    <row r="20" spans="1:50" ht="24.75" customHeight="1" x14ac:dyDescent="0.15">
      <c r="A20" s="496"/>
      <c r="B20" s="497"/>
      <c r="C20" s="497"/>
      <c r="D20" s="497"/>
      <c r="E20" s="497"/>
      <c r="F20" s="498"/>
      <c r="G20" s="656" t="s">
        <v>11</v>
      </c>
      <c r="H20" s="657"/>
      <c r="I20" s="657"/>
      <c r="J20" s="657"/>
      <c r="K20" s="657"/>
      <c r="L20" s="657"/>
      <c r="M20" s="657"/>
      <c r="N20" s="657"/>
      <c r="O20" s="657"/>
      <c r="P20" s="662" t="str">
        <f>IF(P18=0, "-", P19/P18)</f>
        <v>-</v>
      </c>
      <c r="Q20" s="662"/>
      <c r="R20" s="662"/>
      <c r="S20" s="662"/>
      <c r="T20" s="662"/>
      <c r="U20" s="662"/>
      <c r="V20" s="662"/>
      <c r="W20" s="662">
        <f>IF(W18=0, "-", W19/W18)</f>
        <v>0.94825355756791718</v>
      </c>
      <c r="X20" s="662"/>
      <c r="Y20" s="662"/>
      <c r="Z20" s="662"/>
      <c r="AA20" s="662"/>
      <c r="AB20" s="662"/>
      <c r="AC20" s="662"/>
      <c r="AD20" s="662">
        <f>IF(AD18=0, "-", AD19/AD18)</f>
        <v>0.95121951219512191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303</v>
      </c>
      <c r="AU21" s="174"/>
      <c r="AV21" s="174"/>
      <c r="AW21" s="174"/>
      <c r="AX21" s="175"/>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484</v>
      </c>
      <c r="AV22" s="71"/>
      <c r="AW22" s="72" t="s">
        <v>355</v>
      </c>
      <c r="AX22" s="73"/>
    </row>
    <row r="23" spans="1:50" ht="22.5" customHeight="1" x14ac:dyDescent="0.15">
      <c r="A23" s="130"/>
      <c r="B23" s="128"/>
      <c r="C23" s="128"/>
      <c r="D23" s="128"/>
      <c r="E23" s="128"/>
      <c r="F23" s="129"/>
      <c r="G23" s="74" t="s">
        <v>395</v>
      </c>
      <c r="H23" s="75"/>
      <c r="I23" s="75"/>
      <c r="J23" s="75"/>
      <c r="K23" s="75"/>
      <c r="L23" s="75"/>
      <c r="M23" s="75"/>
      <c r="N23" s="75"/>
      <c r="O23" s="76"/>
      <c r="P23" s="221" t="s">
        <v>396</v>
      </c>
      <c r="Q23" s="236"/>
      <c r="R23" s="236"/>
      <c r="S23" s="236"/>
      <c r="T23" s="236"/>
      <c r="U23" s="236"/>
      <c r="V23" s="236"/>
      <c r="W23" s="236"/>
      <c r="X23" s="237"/>
      <c r="Y23" s="230" t="s">
        <v>14</v>
      </c>
      <c r="Z23" s="231"/>
      <c r="AA23" s="232"/>
      <c r="AB23" s="167" t="s">
        <v>389</v>
      </c>
      <c r="AC23" s="168"/>
      <c r="AD23" s="169"/>
      <c r="AE23" s="199" t="s">
        <v>378</v>
      </c>
      <c r="AF23" s="199"/>
      <c r="AG23" s="199"/>
      <c r="AH23" s="199"/>
      <c r="AI23" s="199"/>
      <c r="AJ23" s="88">
        <v>50</v>
      </c>
      <c r="AK23" s="89"/>
      <c r="AL23" s="89"/>
      <c r="AM23" s="89"/>
      <c r="AN23" s="90"/>
      <c r="AO23" s="88">
        <v>42.105263157000003</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167" t="s">
        <v>389</v>
      </c>
      <c r="AC24" s="168"/>
      <c r="AD24" s="169"/>
      <c r="AE24" s="199" t="s">
        <v>378</v>
      </c>
      <c r="AF24" s="199"/>
      <c r="AG24" s="199"/>
      <c r="AH24" s="199"/>
      <c r="AI24" s="199"/>
      <c r="AJ24" s="88">
        <v>60</v>
      </c>
      <c r="AK24" s="89"/>
      <c r="AL24" s="89"/>
      <c r="AM24" s="89"/>
      <c r="AN24" s="90"/>
      <c r="AO24" s="88">
        <v>60</v>
      </c>
      <c r="AP24" s="89"/>
      <c r="AQ24" s="89"/>
      <c r="AR24" s="89"/>
      <c r="AS24" s="90"/>
      <c r="AT24" s="199" t="s">
        <v>378</v>
      </c>
      <c r="AU24" s="199"/>
      <c r="AV24" s="199"/>
      <c r="AW24" s="199"/>
      <c r="AX24" s="199"/>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199" t="s">
        <v>378</v>
      </c>
      <c r="AF25" s="199"/>
      <c r="AG25" s="199"/>
      <c r="AH25" s="199"/>
      <c r="AI25" s="199"/>
      <c r="AJ25" s="88">
        <v>83.333332999999996</v>
      </c>
      <c r="AK25" s="89"/>
      <c r="AL25" s="89"/>
      <c r="AM25" s="89"/>
      <c r="AN25" s="90"/>
      <c r="AO25" s="88">
        <v>70.166659999999993</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303</v>
      </c>
      <c r="AU26" s="171"/>
      <c r="AV26" s="171"/>
      <c r="AW26" s="171"/>
      <c r="AX26" s="172"/>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1"/>
      <c r="Q28" s="236"/>
      <c r="R28" s="236"/>
      <c r="S28" s="236"/>
      <c r="T28" s="236"/>
      <c r="U28" s="236"/>
      <c r="V28" s="236"/>
      <c r="W28" s="236"/>
      <c r="X28" s="237"/>
      <c r="Y28" s="230" t="s">
        <v>14</v>
      </c>
      <c r="Z28" s="231"/>
      <c r="AA28" s="232"/>
      <c r="AB28" s="310"/>
      <c r="AC28" s="310"/>
      <c r="AD28" s="310"/>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303</v>
      </c>
      <c r="AU31" s="174"/>
      <c r="AV31" s="174"/>
      <c r="AW31" s="174"/>
      <c r="AX31" s="175"/>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21"/>
      <c r="Q33" s="236"/>
      <c r="R33" s="236"/>
      <c r="S33" s="236"/>
      <c r="T33" s="236"/>
      <c r="U33" s="236"/>
      <c r="V33" s="236"/>
      <c r="W33" s="236"/>
      <c r="X33" s="237"/>
      <c r="Y33" s="230" t="s">
        <v>14</v>
      </c>
      <c r="Z33" s="231"/>
      <c r="AA33" s="232"/>
      <c r="AB33" s="310"/>
      <c r="AC33" s="310"/>
      <c r="AD33" s="310"/>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303</v>
      </c>
      <c r="AU36" s="174"/>
      <c r="AV36" s="174"/>
      <c r="AW36" s="174"/>
      <c r="AX36" s="175"/>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30" t="s">
        <v>14</v>
      </c>
      <c r="Z38" s="231"/>
      <c r="AA38" s="232"/>
      <c r="AB38" s="310"/>
      <c r="AC38" s="310"/>
      <c r="AD38" s="310"/>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303</v>
      </c>
      <c r="AU41" s="174"/>
      <c r="AV41" s="174"/>
      <c r="AW41" s="174"/>
      <c r="AX41" s="175"/>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30" t="s">
        <v>14</v>
      </c>
      <c r="Z43" s="231"/>
      <c r="AA43" s="232"/>
      <c r="AB43" s="310"/>
      <c r="AC43" s="310"/>
      <c r="AD43" s="310"/>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7"/>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31"/>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7"/>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32"/>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7"/>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33"/>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3" t="s">
        <v>303</v>
      </c>
      <c r="AU52" s="174"/>
      <c r="AV52" s="174"/>
      <c r="AW52" s="174"/>
      <c r="AX52" s="175"/>
    </row>
    <row r="53" spans="1:50" ht="18.75" hidden="1"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7"/>
      <c r="B54" s="100"/>
      <c r="C54" s="100"/>
      <c r="D54" s="100"/>
      <c r="E54" s="100"/>
      <c r="F54" s="101"/>
      <c r="G54" s="619"/>
      <c r="H54" s="236"/>
      <c r="I54" s="236"/>
      <c r="J54" s="236"/>
      <c r="K54" s="236"/>
      <c r="L54" s="236"/>
      <c r="M54" s="236"/>
      <c r="N54" s="236"/>
      <c r="O54" s="237"/>
      <c r="P54" s="221"/>
      <c r="Q54" s="222"/>
      <c r="R54" s="222"/>
      <c r="S54" s="222"/>
      <c r="T54" s="222"/>
      <c r="U54" s="222"/>
      <c r="V54" s="222"/>
      <c r="W54" s="222"/>
      <c r="X54" s="223"/>
      <c r="Y54" s="596" t="s">
        <v>86</v>
      </c>
      <c r="Z54" s="597"/>
      <c r="AA54" s="598"/>
      <c r="AB54" s="599"/>
      <c r="AC54" s="600"/>
      <c r="AD54" s="600"/>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67"/>
      <c r="B55" s="100"/>
      <c r="C55" s="100"/>
      <c r="D55" s="100"/>
      <c r="E55" s="100"/>
      <c r="F55" s="101"/>
      <c r="G55" s="620"/>
      <c r="H55" s="238"/>
      <c r="I55" s="238"/>
      <c r="J55" s="238"/>
      <c r="K55" s="238"/>
      <c r="L55" s="238"/>
      <c r="M55" s="238"/>
      <c r="N55" s="238"/>
      <c r="O55" s="239"/>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7"/>
      <c r="B56" s="103"/>
      <c r="C56" s="103"/>
      <c r="D56" s="103"/>
      <c r="E56" s="103"/>
      <c r="F56" s="104"/>
      <c r="G56" s="621"/>
      <c r="H56" s="240"/>
      <c r="I56" s="240"/>
      <c r="J56" s="240"/>
      <c r="K56" s="240"/>
      <c r="L56" s="240"/>
      <c r="M56" s="240"/>
      <c r="N56" s="240"/>
      <c r="O56" s="241"/>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3" t="s">
        <v>303</v>
      </c>
      <c r="AU57" s="174"/>
      <c r="AV57" s="174"/>
      <c r="AW57" s="174"/>
      <c r="AX57" s="175"/>
    </row>
    <row r="58" spans="1:50" ht="18.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7"/>
      <c r="B59" s="100"/>
      <c r="C59" s="100"/>
      <c r="D59" s="100"/>
      <c r="E59" s="100"/>
      <c r="F59" s="101"/>
      <c r="G59" s="619"/>
      <c r="H59" s="236"/>
      <c r="I59" s="236"/>
      <c r="J59" s="236"/>
      <c r="K59" s="236"/>
      <c r="L59" s="236"/>
      <c r="M59" s="236"/>
      <c r="N59" s="236"/>
      <c r="O59" s="237"/>
      <c r="P59" s="221"/>
      <c r="Q59" s="222"/>
      <c r="R59" s="222"/>
      <c r="S59" s="222"/>
      <c r="T59" s="222"/>
      <c r="U59" s="222"/>
      <c r="V59" s="222"/>
      <c r="W59" s="222"/>
      <c r="X59" s="223"/>
      <c r="Y59" s="596" t="s">
        <v>86</v>
      </c>
      <c r="Z59" s="597"/>
      <c r="AA59" s="598"/>
      <c r="AB59" s="600"/>
      <c r="AC59" s="600"/>
      <c r="AD59" s="600"/>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67"/>
      <c r="B60" s="100"/>
      <c r="C60" s="100"/>
      <c r="D60" s="100"/>
      <c r="E60" s="100"/>
      <c r="F60" s="101"/>
      <c r="G60" s="620"/>
      <c r="H60" s="238"/>
      <c r="I60" s="238"/>
      <c r="J60" s="238"/>
      <c r="K60" s="238"/>
      <c r="L60" s="238"/>
      <c r="M60" s="238"/>
      <c r="N60" s="238"/>
      <c r="O60" s="239"/>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7"/>
      <c r="B61" s="103"/>
      <c r="C61" s="103"/>
      <c r="D61" s="103"/>
      <c r="E61" s="103"/>
      <c r="F61" s="104"/>
      <c r="G61" s="621"/>
      <c r="H61" s="240"/>
      <c r="I61" s="240"/>
      <c r="J61" s="240"/>
      <c r="K61" s="240"/>
      <c r="L61" s="240"/>
      <c r="M61" s="240"/>
      <c r="N61" s="240"/>
      <c r="O61" s="241"/>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3" t="s">
        <v>303</v>
      </c>
      <c r="AU62" s="174"/>
      <c r="AV62" s="174"/>
      <c r="AW62" s="174"/>
      <c r="AX62" s="175"/>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7"/>
      <c r="B64" s="100"/>
      <c r="C64" s="100"/>
      <c r="D64" s="100"/>
      <c r="E64" s="100"/>
      <c r="F64" s="101"/>
      <c r="G64" s="619"/>
      <c r="H64" s="236"/>
      <c r="I64" s="236"/>
      <c r="J64" s="236"/>
      <c r="K64" s="236"/>
      <c r="L64" s="236"/>
      <c r="M64" s="236"/>
      <c r="N64" s="236"/>
      <c r="O64" s="237"/>
      <c r="P64" s="221"/>
      <c r="Q64" s="222"/>
      <c r="R64" s="222"/>
      <c r="S64" s="222"/>
      <c r="T64" s="222"/>
      <c r="U64" s="222"/>
      <c r="V64" s="222"/>
      <c r="W64" s="222"/>
      <c r="X64" s="223"/>
      <c r="Y64" s="596" t="s">
        <v>86</v>
      </c>
      <c r="Z64" s="597"/>
      <c r="AA64" s="598"/>
      <c r="AB64" s="600"/>
      <c r="AC64" s="600"/>
      <c r="AD64" s="600"/>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67"/>
      <c r="B65" s="100"/>
      <c r="C65" s="100"/>
      <c r="D65" s="100"/>
      <c r="E65" s="100"/>
      <c r="F65" s="101"/>
      <c r="G65" s="620"/>
      <c r="H65" s="238"/>
      <c r="I65" s="238"/>
      <c r="J65" s="238"/>
      <c r="K65" s="238"/>
      <c r="L65" s="238"/>
      <c r="M65" s="238"/>
      <c r="N65" s="238"/>
      <c r="O65" s="239"/>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8"/>
      <c r="B66" s="103"/>
      <c r="C66" s="103"/>
      <c r="D66" s="103"/>
      <c r="E66" s="103"/>
      <c r="F66" s="104"/>
      <c r="G66" s="621"/>
      <c r="H66" s="240"/>
      <c r="I66" s="240"/>
      <c r="J66" s="240"/>
      <c r="K66" s="240"/>
      <c r="L66" s="240"/>
      <c r="M66" s="240"/>
      <c r="N66" s="240"/>
      <c r="O66" s="241"/>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34"/>
      <c r="B68" s="535"/>
      <c r="C68" s="535"/>
      <c r="D68" s="535"/>
      <c r="E68" s="535"/>
      <c r="F68" s="536"/>
      <c r="G68" s="525" t="s">
        <v>394</v>
      </c>
      <c r="H68" s="526"/>
      <c r="I68" s="526"/>
      <c r="J68" s="526"/>
      <c r="K68" s="526"/>
      <c r="L68" s="526"/>
      <c r="M68" s="526"/>
      <c r="N68" s="526"/>
      <c r="O68" s="526"/>
      <c r="P68" s="526"/>
      <c r="Q68" s="526"/>
      <c r="R68" s="526"/>
      <c r="S68" s="526"/>
      <c r="T68" s="526"/>
      <c r="U68" s="526"/>
      <c r="V68" s="526"/>
      <c r="W68" s="526"/>
      <c r="X68" s="527"/>
      <c r="Y68" s="628" t="s">
        <v>66</v>
      </c>
      <c r="Z68" s="629"/>
      <c r="AA68" s="630"/>
      <c r="AB68" s="111" t="s">
        <v>390</v>
      </c>
      <c r="AC68" s="112"/>
      <c r="AD68" s="113"/>
      <c r="AE68" s="199" t="s">
        <v>378</v>
      </c>
      <c r="AF68" s="199"/>
      <c r="AG68" s="199"/>
      <c r="AH68" s="199"/>
      <c r="AI68" s="199"/>
      <c r="AJ68" s="88">
        <v>23</v>
      </c>
      <c r="AK68" s="89"/>
      <c r="AL68" s="89"/>
      <c r="AM68" s="89"/>
      <c r="AN68" s="90"/>
      <c r="AO68" s="88">
        <v>4</v>
      </c>
      <c r="AP68" s="89"/>
      <c r="AQ68" s="89"/>
      <c r="AR68" s="89"/>
      <c r="AS68" s="90"/>
      <c r="AT68" s="546"/>
      <c r="AU68" s="546"/>
      <c r="AV68" s="546"/>
      <c r="AW68" s="546"/>
      <c r="AX68" s="547"/>
      <c r="AY68" s="10"/>
      <c r="AZ68" s="10"/>
      <c r="BA68" s="10"/>
      <c r="BB68" s="10"/>
      <c r="BC68" s="10"/>
    </row>
    <row r="69" spans="1:60" ht="22.5" customHeight="1" x14ac:dyDescent="0.15">
      <c r="A69" s="537"/>
      <c r="B69" s="538"/>
      <c r="C69" s="538"/>
      <c r="D69" s="538"/>
      <c r="E69" s="538"/>
      <c r="F69" s="539"/>
      <c r="G69" s="528"/>
      <c r="H69" s="529"/>
      <c r="I69" s="529"/>
      <c r="J69" s="529"/>
      <c r="K69" s="529"/>
      <c r="L69" s="529"/>
      <c r="M69" s="529"/>
      <c r="N69" s="529"/>
      <c r="O69" s="529"/>
      <c r="P69" s="529"/>
      <c r="Q69" s="529"/>
      <c r="R69" s="529"/>
      <c r="S69" s="529"/>
      <c r="T69" s="529"/>
      <c r="U69" s="529"/>
      <c r="V69" s="529"/>
      <c r="W69" s="529"/>
      <c r="X69" s="530"/>
      <c r="Y69" s="108" t="s">
        <v>67</v>
      </c>
      <c r="Z69" s="109"/>
      <c r="AA69" s="110"/>
      <c r="AB69" s="204" t="s">
        <v>390</v>
      </c>
      <c r="AC69" s="205"/>
      <c r="AD69" s="206"/>
      <c r="AE69" s="199" t="s">
        <v>378</v>
      </c>
      <c r="AF69" s="199"/>
      <c r="AG69" s="199"/>
      <c r="AH69" s="199"/>
      <c r="AI69" s="199"/>
      <c r="AJ69" s="88">
        <v>23</v>
      </c>
      <c r="AK69" s="89"/>
      <c r="AL69" s="89"/>
      <c r="AM69" s="89"/>
      <c r="AN69" s="90"/>
      <c r="AO69" s="88">
        <v>4</v>
      </c>
      <c r="AP69" s="89"/>
      <c r="AQ69" s="89"/>
      <c r="AR69" s="89"/>
      <c r="AS69" s="90"/>
      <c r="AT69" s="199" t="s">
        <v>378</v>
      </c>
      <c r="AU69" s="199"/>
      <c r="AV69" s="199"/>
      <c r="AW69" s="199"/>
      <c r="AX69" s="199"/>
      <c r="AY69" s="10"/>
      <c r="AZ69" s="10"/>
      <c r="BA69" s="10"/>
      <c r="BB69" s="10"/>
      <c r="BC69" s="10"/>
      <c r="BD69" s="10"/>
      <c r="BE69" s="10"/>
      <c r="BF69" s="10"/>
      <c r="BG69" s="10"/>
      <c r="BH69" s="10"/>
    </row>
    <row r="70" spans="1:60" ht="33" hidden="1"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66" t="s">
        <v>74</v>
      </c>
      <c r="AU70" s="267"/>
      <c r="AV70" s="267"/>
      <c r="AW70" s="267"/>
      <c r="AX70" s="268"/>
    </row>
    <row r="71" spans="1:60" ht="22.5" hidden="1" customHeight="1" x14ac:dyDescent="0.15">
      <c r="A71" s="534"/>
      <c r="B71" s="535"/>
      <c r="C71" s="535"/>
      <c r="D71" s="535"/>
      <c r="E71" s="535"/>
      <c r="F71" s="536"/>
      <c r="G71" s="236"/>
      <c r="H71" s="236"/>
      <c r="I71" s="236"/>
      <c r="J71" s="236"/>
      <c r="K71" s="236"/>
      <c r="L71" s="236"/>
      <c r="M71" s="236"/>
      <c r="N71" s="236"/>
      <c r="O71" s="236"/>
      <c r="P71" s="236"/>
      <c r="Q71" s="236"/>
      <c r="R71" s="236"/>
      <c r="S71" s="236"/>
      <c r="T71" s="236"/>
      <c r="U71" s="236"/>
      <c r="V71" s="236"/>
      <c r="W71" s="236"/>
      <c r="X71" s="237"/>
      <c r="Y71" s="669" t="s">
        <v>66</v>
      </c>
      <c r="Z71" s="670"/>
      <c r="AA71" s="671"/>
      <c r="AB71" s="111"/>
      <c r="AC71" s="112"/>
      <c r="AD71" s="113"/>
      <c r="AE71" s="88"/>
      <c r="AF71" s="89"/>
      <c r="AG71" s="89"/>
      <c r="AH71" s="89"/>
      <c r="AI71" s="90"/>
      <c r="AJ71" s="88"/>
      <c r="AK71" s="89"/>
      <c r="AL71" s="89"/>
      <c r="AM71" s="89"/>
      <c r="AN71" s="90"/>
      <c r="AO71" s="88"/>
      <c r="AP71" s="89"/>
      <c r="AQ71" s="89"/>
      <c r="AR71" s="89"/>
      <c r="AS71" s="90"/>
      <c r="AT71" s="546"/>
      <c r="AU71" s="546"/>
      <c r="AV71" s="546"/>
      <c r="AW71" s="546"/>
      <c r="AX71" s="547"/>
      <c r="AY71" s="10"/>
      <c r="AZ71" s="10"/>
      <c r="BA71" s="10"/>
      <c r="BB71" s="10"/>
      <c r="BC71" s="10"/>
    </row>
    <row r="72" spans="1:60" ht="22.5" hidden="1" customHeight="1" x14ac:dyDescent="0.15">
      <c r="A72" s="537"/>
      <c r="B72" s="538"/>
      <c r="C72" s="538"/>
      <c r="D72" s="538"/>
      <c r="E72" s="538"/>
      <c r="F72" s="539"/>
      <c r="G72" s="240"/>
      <c r="H72" s="240"/>
      <c r="I72" s="240"/>
      <c r="J72" s="240"/>
      <c r="K72" s="240"/>
      <c r="L72" s="240"/>
      <c r="M72" s="240"/>
      <c r="N72" s="240"/>
      <c r="O72" s="240"/>
      <c r="P72" s="240"/>
      <c r="Q72" s="240"/>
      <c r="R72" s="240"/>
      <c r="S72" s="240"/>
      <c r="T72" s="240"/>
      <c r="U72" s="240"/>
      <c r="V72" s="240"/>
      <c r="W72" s="240"/>
      <c r="X72" s="241"/>
      <c r="Y72" s="108" t="s">
        <v>67</v>
      </c>
      <c r="Z72" s="672"/>
      <c r="AA72" s="673"/>
      <c r="AB72" s="204"/>
      <c r="AC72" s="205"/>
      <c r="AD72" s="206"/>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66" t="s">
        <v>74</v>
      </c>
      <c r="AU73" s="267"/>
      <c r="AV73" s="267"/>
      <c r="AW73" s="267"/>
      <c r="AX73" s="268"/>
    </row>
    <row r="74" spans="1:60" ht="22.5" hidden="1" customHeight="1" x14ac:dyDescent="0.15">
      <c r="A74" s="534"/>
      <c r="B74" s="535"/>
      <c r="C74" s="535"/>
      <c r="D74" s="535"/>
      <c r="E74" s="535"/>
      <c r="F74" s="536"/>
      <c r="G74" s="236"/>
      <c r="H74" s="236"/>
      <c r="I74" s="236"/>
      <c r="J74" s="236"/>
      <c r="K74" s="236"/>
      <c r="L74" s="236"/>
      <c r="M74" s="236"/>
      <c r="N74" s="236"/>
      <c r="O74" s="236"/>
      <c r="P74" s="236"/>
      <c r="Q74" s="236"/>
      <c r="R74" s="236"/>
      <c r="S74" s="236"/>
      <c r="T74" s="236"/>
      <c r="U74" s="236"/>
      <c r="V74" s="236"/>
      <c r="W74" s="236"/>
      <c r="X74" s="237"/>
      <c r="Y74" s="669" t="s">
        <v>66</v>
      </c>
      <c r="Z74" s="670"/>
      <c r="AA74" s="671"/>
      <c r="AB74" s="111"/>
      <c r="AC74" s="112"/>
      <c r="AD74" s="113"/>
      <c r="AE74" s="88"/>
      <c r="AF74" s="89"/>
      <c r="AG74" s="89"/>
      <c r="AH74" s="89"/>
      <c r="AI74" s="90"/>
      <c r="AJ74" s="88"/>
      <c r="AK74" s="89"/>
      <c r="AL74" s="89"/>
      <c r="AM74" s="89"/>
      <c r="AN74" s="90"/>
      <c r="AO74" s="88"/>
      <c r="AP74" s="89"/>
      <c r="AQ74" s="89"/>
      <c r="AR74" s="89"/>
      <c r="AS74" s="90"/>
      <c r="AT74" s="546"/>
      <c r="AU74" s="546"/>
      <c r="AV74" s="546"/>
      <c r="AW74" s="546"/>
      <c r="AX74" s="547"/>
      <c r="AY74" s="10"/>
      <c r="AZ74" s="10"/>
      <c r="BA74" s="10"/>
      <c r="BB74" s="10"/>
      <c r="BC74" s="10"/>
    </row>
    <row r="75" spans="1:60" ht="22.5" hidden="1" customHeight="1" x14ac:dyDescent="0.15">
      <c r="A75" s="537"/>
      <c r="B75" s="538"/>
      <c r="C75" s="538"/>
      <c r="D75" s="538"/>
      <c r="E75" s="538"/>
      <c r="F75" s="539"/>
      <c r="G75" s="240"/>
      <c r="H75" s="240"/>
      <c r="I75" s="240"/>
      <c r="J75" s="240"/>
      <c r="K75" s="240"/>
      <c r="L75" s="240"/>
      <c r="M75" s="240"/>
      <c r="N75" s="240"/>
      <c r="O75" s="240"/>
      <c r="P75" s="240"/>
      <c r="Q75" s="240"/>
      <c r="R75" s="240"/>
      <c r="S75" s="240"/>
      <c r="T75" s="240"/>
      <c r="U75" s="240"/>
      <c r="V75" s="240"/>
      <c r="W75" s="240"/>
      <c r="X75" s="241"/>
      <c r="Y75" s="108" t="s">
        <v>67</v>
      </c>
      <c r="Z75" s="672"/>
      <c r="AA75" s="673"/>
      <c r="AB75" s="204"/>
      <c r="AC75" s="205"/>
      <c r="AD75" s="206"/>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66" t="s">
        <v>74</v>
      </c>
      <c r="AU76" s="267"/>
      <c r="AV76" s="267"/>
      <c r="AW76" s="267"/>
      <c r="AX76" s="268"/>
    </row>
    <row r="77" spans="1:60" ht="22.5" hidden="1" customHeight="1" x14ac:dyDescent="0.15">
      <c r="A77" s="534"/>
      <c r="B77" s="535"/>
      <c r="C77" s="535"/>
      <c r="D77" s="535"/>
      <c r="E77" s="535"/>
      <c r="F77" s="536"/>
      <c r="G77" s="236"/>
      <c r="H77" s="236"/>
      <c r="I77" s="236"/>
      <c r="J77" s="236"/>
      <c r="K77" s="236"/>
      <c r="L77" s="236"/>
      <c r="M77" s="236"/>
      <c r="N77" s="236"/>
      <c r="O77" s="236"/>
      <c r="P77" s="236"/>
      <c r="Q77" s="236"/>
      <c r="R77" s="236"/>
      <c r="S77" s="236"/>
      <c r="T77" s="236"/>
      <c r="U77" s="236"/>
      <c r="V77" s="236"/>
      <c r="W77" s="236"/>
      <c r="X77" s="237"/>
      <c r="Y77" s="669" t="s">
        <v>66</v>
      </c>
      <c r="Z77" s="670"/>
      <c r="AA77" s="671"/>
      <c r="AB77" s="111"/>
      <c r="AC77" s="112"/>
      <c r="AD77" s="113"/>
      <c r="AE77" s="88"/>
      <c r="AF77" s="89"/>
      <c r="AG77" s="89"/>
      <c r="AH77" s="89"/>
      <c r="AI77" s="90"/>
      <c r="AJ77" s="88"/>
      <c r="AK77" s="89"/>
      <c r="AL77" s="89"/>
      <c r="AM77" s="89"/>
      <c r="AN77" s="90"/>
      <c r="AO77" s="88"/>
      <c r="AP77" s="89"/>
      <c r="AQ77" s="89"/>
      <c r="AR77" s="89"/>
      <c r="AS77" s="90"/>
      <c r="AT77" s="546"/>
      <c r="AU77" s="546"/>
      <c r="AV77" s="546"/>
      <c r="AW77" s="546"/>
      <c r="AX77" s="547"/>
      <c r="AY77" s="10"/>
      <c r="AZ77" s="10"/>
      <c r="BA77" s="10"/>
      <c r="BB77" s="10"/>
      <c r="BC77" s="10"/>
    </row>
    <row r="78" spans="1:60" ht="22.5" hidden="1" customHeight="1" x14ac:dyDescent="0.15">
      <c r="A78" s="537"/>
      <c r="B78" s="538"/>
      <c r="C78" s="538"/>
      <c r="D78" s="538"/>
      <c r="E78" s="538"/>
      <c r="F78" s="539"/>
      <c r="G78" s="240"/>
      <c r="H78" s="240"/>
      <c r="I78" s="240"/>
      <c r="J78" s="240"/>
      <c r="K78" s="240"/>
      <c r="L78" s="240"/>
      <c r="M78" s="240"/>
      <c r="N78" s="240"/>
      <c r="O78" s="240"/>
      <c r="P78" s="240"/>
      <c r="Q78" s="240"/>
      <c r="R78" s="240"/>
      <c r="S78" s="240"/>
      <c r="T78" s="240"/>
      <c r="U78" s="240"/>
      <c r="V78" s="240"/>
      <c r="W78" s="240"/>
      <c r="X78" s="241"/>
      <c r="Y78" s="108" t="s">
        <v>67</v>
      </c>
      <c r="Z78" s="672"/>
      <c r="AA78" s="673"/>
      <c r="AB78" s="204"/>
      <c r="AC78" s="205"/>
      <c r="AD78" s="206"/>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66" t="s">
        <v>74</v>
      </c>
      <c r="AU79" s="267"/>
      <c r="AV79" s="267"/>
      <c r="AW79" s="267"/>
      <c r="AX79" s="268"/>
    </row>
    <row r="80" spans="1:60" ht="22.5" hidden="1" customHeight="1" x14ac:dyDescent="0.15">
      <c r="A80" s="534"/>
      <c r="B80" s="535"/>
      <c r="C80" s="535"/>
      <c r="D80" s="535"/>
      <c r="E80" s="535"/>
      <c r="F80" s="536"/>
      <c r="G80" s="236"/>
      <c r="H80" s="236"/>
      <c r="I80" s="236"/>
      <c r="J80" s="236"/>
      <c r="K80" s="236"/>
      <c r="L80" s="236"/>
      <c r="M80" s="236"/>
      <c r="N80" s="236"/>
      <c r="O80" s="236"/>
      <c r="P80" s="236"/>
      <c r="Q80" s="236"/>
      <c r="R80" s="236"/>
      <c r="S80" s="236"/>
      <c r="T80" s="236"/>
      <c r="U80" s="236"/>
      <c r="V80" s="236"/>
      <c r="W80" s="236"/>
      <c r="X80" s="237"/>
      <c r="Y80" s="669" t="s">
        <v>66</v>
      </c>
      <c r="Z80" s="670"/>
      <c r="AA80" s="671"/>
      <c r="AB80" s="111"/>
      <c r="AC80" s="112"/>
      <c r="AD80" s="113"/>
      <c r="AE80" s="88"/>
      <c r="AF80" s="89"/>
      <c r="AG80" s="89"/>
      <c r="AH80" s="89"/>
      <c r="AI80" s="90"/>
      <c r="AJ80" s="88"/>
      <c r="AK80" s="89"/>
      <c r="AL80" s="89"/>
      <c r="AM80" s="89"/>
      <c r="AN80" s="90"/>
      <c r="AO80" s="88"/>
      <c r="AP80" s="89"/>
      <c r="AQ80" s="89"/>
      <c r="AR80" s="89"/>
      <c r="AS80" s="90"/>
      <c r="AT80" s="546"/>
      <c r="AU80" s="546"/>
      <c r="AV80" s="546"/>
      <c r="AW80" s="546"/>
      <c r="AX80" s="547"/>
      <c r="AY80" s="10"/>
      <c r="AZ80" s="10"/>
      <c r="BA80" s="10"/>
      <c r="BB80" s="10"/>
      <c r="BC80" s="10"/>
    </row>
    <row r="81" spans="1:60" ht="22.5" hidden="1" customHeight="1" x14ac:dyDescent="0.15">
      <c r="A81" s="537"/>
      <c r="B81" s="538"/>
      <c r="C81" s="538"/>
      <c r="D81" s="538"/>
      <c r="E81" s="538"/>
      <c r="F81" s="539"/>
      <c r="G81" s="240"/>
      <c r="H81" s="240"/>
      <c r="I81" s="240"/>
      <c r="J81" s="240"/>
      <c r="K81" s="240"/>
      <c r="L81" s="240"/>
      <c r="M81" s="240"/>
      <c r="N81" s="240"/>
      <c r="O81" s="240"/>
      <c r="P81" s="240"/>
      <c r="Q81" s="240"/>
      <c r="R81" s="240"/>
      <c r="S81" s="240"/>
      <c r="T81" s="240"/>
      <c r="U81" s="240"/>
      <c r="V81" s="240"/>
      <c r="W81" s="240"/>
      <c r="X81" s="241"/>
      <c r="Y81" s="108" t="s">
        <v>67</v>
      </c>
      <c r="Z81" s="672"/>
      <c r="AA81" s="673"/>
      <c r="AB81" s="204"/>
      <c r="AC81" s="205"/>
      <c r="AD81" s="206"/>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30" customHeight="1" x14ac:dyDescent="0.15">
      <c r="A83" s="120"/>
      <c r="B83" s="121"/>
      <c r="C83" s="121"/>
      <c r="D83" s="121"/>
      <c r="E83" s="121"/>
      <c r="F83" s="122"/>
      <c r="G83" s="674" t="s">
        <v>498</v>
      </c>
      <c r="H83" s="297"/>
      <c r="I83" s="297"/>
      <c r="J83" s="297"/>
      <c r="K83" s="297"/>
      <c r="L83" s="297"/>
      <c r="M83" s="297"/>
      <c r="N83" s="297"/>
      <c r="O83" s="297"/>
      <c r="P83" s="297"/>
      <c r="Q83" s="297"/>
      <c r="R83" s="297"/>
      <c r="S83" s="297"/>
      <c r="T83" s="297"/>
      <c r="U83" s="297"/>
      <c r="V83" s="297"/>
      <c r="W83" s="297"/>
      <c r="X83" s="675"/>
      <c r="Y83" s="543" t="s">
        <v>17</v>
      </c>
      <c r="Z83" s="544"/>
      <c r="AA83" s="545"/>
      <c r="AB83" s="679" t="s">
        <v>393</v>
      </c>
      <c r="AC83" s="680"/>
      <c r="AD83" s="681"/>
      <c r="AE83" s="199" t="s">
        <v>378</v>
      </c>
      <c r="AF83" s="199"/>
      <c r="AG83" s="199"/>
      <c r="AH83" s="199"/>
      <c r="AI83" s="199"/>
      <c r="AJ83" s="682">
        <v>31.869565217391305</v>
      </c>
      <c r="AK83" s="683"/>
      <c r="AL83" s="683"/>
      <c r="AM83" s="683"/>
      <c r="AN83" s="684"/>
      <c r="AO83" s="682">
        <v>29.25</v>
      </c>
      <c r="AP83" s="683"/>
      <c r="AQ83" s="683"/>
      <c r="AR83" s="683"/>
      <c r="AS83" s="684"/>
      <c r="AT83" s="199" t="s">
        <v>378</v>
      </c>
      <c r="AU83" s="199"/>
      <c r="AV83" s="199"/>
      <c r="AW83" s="199"/>
      <c r="AX83" s="199"/>
    </row>
    <row r="84" spans="1:60" ht="30" customHeight="1" x14ac:dyDescent="0.15">
      <c r="A84" s="123"/>
      <c r="B84" s="124"/>
      <c r="C84" s="124"/>
      <c r="D84" s="124"/>
      <c r="E84" s="124"/>
      <c r="F84" s="125"/>
      <c r="G84" s="676"/>
      <c r="H84" s="677"/>
      <c r="I84" s="677"/>
      <c r="J84" s="677"/>
      <c r="K84" s="677"/>
      <c r="L84" s="677"/>
      <c r="M84" s="677"/>
      <c r="N84" s="677"/>
      <c r="O84" s="677"/>
      <c r="P84" s="677"/>
      <c r="Q84" s="677"/>
      <c r="R84" s="677"/>
      <c r="S84" s="677"/>
      <c r="T84" s="677"/>
      <c r="U84" s="677"/>
      <c r="V84" s="677"/>
      <c r="W84" s="677"/>
      <c r="X84" s="678"/>
      <c r="Y84" s="200" t="s">
        <v>59</v>
      </c>
      <c r="Z84" s="109"/>
      <c r="AA84" s="110"/>
      <c r="AB84" s="679" t="s">
        <v>393</v>
      </c>
      <c r="AC84" s="680"/>
      <c r="AD84" s="681"/>
      <c r="AE84" s="199" t="s">
        <v>378</v>
      </c>
      <c r="AF84" s="199"/>
      <c r="AG84" s="199"/>
      <c r="AH84" s="199"/>
      <c r="AI84" s="199"/>
      <c r="AJ84" s="685" t="s">
        <v>391</v>
      </c>
      <c r="AK84" s="686"/>
      <c r="AL84" s="686"/>
      <c r="AM84" s="686"/>
      <c r="AN84" s="687"/>
      <c r="AO84" s="685" t="s">
        <v>392</v>
      </c>
      <c r="AP84" s="686"/>
      <c r="AQ84" s="686"/>
      <c r="AR84" s="686"/>
      <c r="AS84" s="687"/>
      <c r="AT84" s="199" t="s">
        <v>378</v>
      </c>
      <c r="AU84" s="199"/>
      <c r="AV84" s="199"/>
      <c r="AW84" s="199"/>
      <c r="AX84" s="19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43" t="s">
        <v>17</v>
      </c>
      <c r="Z86" s="544"/>
      <c r="AA86" s="545"/>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51"/>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43" t="s">
        <v>17</v>
      </c>
      <c r="Z89" s="544"/>
      <c r="AA89" s="545"/>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51"/>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75"/>
      <c r="Y92" s="543" t="s">
        <v>17</v>
      </c>
      <c r="Z92" s="544"/>
      <c r="AA92" s="545"/>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51"/>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88"/>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9"/>
      <c r="Z94" s="690"/>
      <c r="AA94" s="69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2" t="s">
        <v>75</v>
      </c>
      <c r="AU94" s="693"/>
      <c r="AV94" s="693"/>
      <c r="AW94" s="693"/>
      <c r="AX94" s="694"/>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43" t="s">
        <v>17</v>
      </c>
      <c r="Z95" s="544"/>
      <c r="AA95" s="545"/>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51"/>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10" t="s">
        <v>77</v>
      </c>
      <c r="B97" s="611"/>
      <c r="C97" s="639" t="s">
        <v>19</v>
      </c>
      <c r="D97" s="523"/>
      <c r="E97" s="523"/>
      <c r="F97" s="523"/>
      <c r="G97" s="523"/>
      <c r="H97" s="523"/>
      <c r="I97" s="523"/>
      <c r="J97" s="523"/>
      <c r="K97" s="640"/>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12"/>
      <c r="B98" s="613"/>
      <c r="C98" s="540" t="s">
        <v>417</v>
      </c>
      <c r="D98" s="541"/>
      <c r="E98" s="541"/>
      <c r="F98" s="541"/>
      <c r="G98" s="541"/>
      <c r="H98" s="541"/>
      <c r="I98" s="541"/>
      <c r="J98" s="541"/>
      <c r="K98" s="542"/>
      <c r="L98" s="176" t="s">
        <v>495</v>
      </c>
      <c r="M98" s="177"/>
      <c r="N98" s="177"/>
      <c r="O98" s="177"/>
      <c r="P98" s="177"/>
      <c r="Q98" s="178"/>
      <c r="R98" s="176" t="s">
        <v>495</v>
      </c>
      <c r="S98" s="177"/>
      <c r="T98" s="177"/>
      <c r="U98" s="177"/>
      <c r="V98" s="177"/>
      <c r="W98" s="178"/>
      <c r="X98" s="62" t="s">
        <v>506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2"/>
      <c r="B99" s="613"/>
      <c r="C99" s="607"/>
      <c r="D99" s="608"/>
      <c r="E99" s="608"/>
      <c r="F99" s="608"/>
      <c r="G99" s="608"/>
      <c r="H99" s="608"/>
      <c r="I99" s="608"/>
      <c r="J99" s="608"/>
      <c r="K99" s="609"/>
      <c r="L99" s="176"/>
      <c r="M99" s="177"/>
      <c r="N99" s="177"/>
      <c r="O99" s="177"/>
      <c r="P99" s="177"/>
      <c r="Q99" s="178"/>
      <c r="R99" s="176"/>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2"/>
      <c r="B100" s="613"/>
      <c r="C100" s="607"/>
      <c r="D100" s="608"/>
      <c r="E100" s="608"/>
      <c r="F100" s="608"/>
      <c r="G100" s="608"/>
      <c r="H100" s="608"/>
      <c r="I100" s="608"/>
      <c r="J100" s="608"/>
      <c r="K100" s="609"/>
      <c r="L100" s="176"/>
      <c r="M100" s="177"/>
      <c r="N100" s="177"/>
      <c r="O100" s="177"/>
      <c r="P100" s="177"/>
      <c r="Q100" s="178"/>
      <c r="R100" s="176"/>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2"/>
      <c r="B101" s="613"/>
      <c r="C101" s="607"/>
      <c r="D101" s="608"/>
      <c r="E101" s="608"/>
      <c r="F101" s="608"/>
      <c r="G101" s="608"/>
      <c r="H101" s="608"/>
      <c r="I101" s="608"/>
      <c r="J101" s="608"/>
      <c r="K101" s="609"/>
      <c r="L101" s="176"/>
      <c r="M101" s="177"/>
      <c r="N101" s="177"/>
      <c r="O101" s="177"/>
      <c r="P101" s="177"/>
      <c r="Q101" s="178"/>
      <c r="R101" s="176"/>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2"/>
      <c r="B102" s="613"/>
      <c r="C102" s="607"/>
      <c r="D102" s="608"/>
      <c r="E102" s="608"/>
      <c r="F102" s="608"/>
      <c r="G102" s="608"/>
      <c r="H102" s="608"/>
      <c r="I102" s="608"/>
      <c r="J102" s="608"/>
      <c r="K102" s="609"/>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2"/>
      <c r="B103" s="613"/>
      <c r="C103" s="616"/>
      <c r="D103" s="617"/>
      <c r="E103" s="617"/>
      <c r="F103" s="617"/>
      <c r="G103" s="617"/>
      <c r="H103" s="617"/>
      <c r="I103" s="617"/>
      <c r="J103" s="617"/>
      <c r="K103" s="618"/>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66" customHeight="1" x14ac:dyDescent="0.15">
      <c r="A108" s="650" t="s">
        <v>312</v>
      </c>
      <c r="B108" s="651"/>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376</v>
      </c>
      <c r="AE108" s="345"/>
      <c r="AF108" s="345"/>
      <c r="AG108" s="341" t="s">
        <v>405</v>
      </c>
      <c r="AH108" s="342"/>
      <c r="AI108" s="342"/>
      <c r="AJ108" s="342"/>
      <c r="AK108" s="342"/>
      <c r="AL108" s="342"/>
      <c r="AM108" s="342"/>
      <c r="AN108" s="342"/>
      <c r="AO108" s="342"/>
      <c r="AP108" s="342"/>
      <c r="AQ108" s="342"/>
      <c r="AR108" s="342"/>
      <c r="AS108" s="342"/>
      <c r="AT108" s="342"/>
      <c r="AU108" s="342"/>
      <c r="AV108" s="342"/>
      <c r="AW108" s="342"/>
      <c r="AX108" s="343"/>
    </row>
    <row r="109" spans="1:50" ht="57.75" customHeight="1" x14ac:dyDescent="0.15">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3"/>
      <c r="AD109" s="295" t="s">
        <v>376</v>
      </c>
      <c r="AE109" s="296"/>
      <c r="AF109" s="296"/>
      <c r="AG109" s="275" t="s">
        <v>406</v>
      </c>
      <c r="AH109" s="252"/>
      <c r="AI109" s="252"/>
      <c r="AJ109" s="252"/>
      <c r="AK109" s="252"/>
      <c r="AL109" s="252"/>
      <c r="AM109" s="252"/>
      <c r="AN109" s="252"/>
      <c r="AO109" s="252"/>
      <c r="AP109" s="252"/>
      <c r="AQ109" s="252"/>
      <c r="AR109" s="252"/>
      <c r="AS109" s="252"/>
      <c r="AT109" s="252"/>
      <c r="AU109" s="252"/>
      <c r="AV109" s="252"/>
      <c r="AW109" s="252"/>
      <c r="AX109" s="276"/>
    </row>
    <row r="110" spans="1:50" ht="57" customHeight="1" x14ac:dyDescent="0.15">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6" t="s">
        <v>376</v>
      </c>
      <c r="AE110" s="327"/>
      <c r="AF110" s="327"/>
      <c r="AG110" s="336" t="s">
        <v>407</v>
      </c>
      <c r="AH110" s="240"/>
      <c r="AI110" s="240"/>
      <c r="AJ110" s="240"/>
      <c r="AK110" s="240"/>
      <c r="AL110" s="240"/>
      <c r="AM110" s="240"/>
      <c r="AN110" s="240"/>
      <c r="AO110" s="240"/>
      <c r="AP110" s="240"/>
      <c r="AQ110" s="240"/>
      <c r="AR110" s="240"/>
      <c r="AS110" s="240"/>
      <c r="AT110" s="240"/>
      <c r="AU110" s="240"/>
      <c r="AV110" s="240"/>
      <c r="AW110" s="240"/>
      <c r="AX110" s="322"/>
    </row>
    <row r="111" spans="1:50" ht="43.5" customHeight="1" x14ac:dyDescent="0.15">
      <c r="A111" s="256" t="s">
        <v>46</v>
      </c>
      <c r="B111" s="257"/>
      <c r="C111" s="556"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95" t="s">
        <v>376</v>
      </c>
      <c r="AE111" s="296"/>
      <c r="AF111" s="296"/>
      <c r="AG111" s="272" t="s">
        <v>408</v>
      </c>
      <c r="AH111" s="273"/>
      <c r="AI111" s="273"/>
      <c r="AJ111" s="273"/>
      <c r="AK111" s="273"/>
      <c r="AL111" s="273"/>
      <c r="AM111" s="273"/>
      <c r="AN111" s="273"/>
      <c r="AO111" s="273"/>
      <c r="AP111" s="273"/>
      <c r="AQ111" s="273"/>
      <c r="AR111" s="273"/>
      <c r="AS111" s="273"/>
      <c r="AT111" s="273"/>
      <c r="AU111" s="273"/>
      <c r="AV111" s="273"/>
      <c r="AW111" s="273"/>
      <c r="AX111" s="274"/>
    </row>
    <row r="112" spans="1:50" ht="27.75"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376</v>
      </c>
      <c r="AE112" s="296"/>
      <c r="AF112" s="296"/>
      <c r="AG112" s="275" t="s">
        <v>409</v>
      </c>
      <c r="AH112" s="252"/>
      <c r="AI112" s="252"/>
      <c r="AJ112" s="252"/>
      <c r="AK112" s="252"/>
      <c r="AL112" s="252"/>
      <c r="AM112" s="252"/>
      <c r="AN112" s="252"/>
      <c r="AO112" s="252"/>
      <c r="AP112" s="252"/>
      <c r="AQ112" s="252"/>
      <c r="AR112" s="252"/>
      <c r="AS112" s="252"/>
      <c r="AT112" s="252"/>
      <c r="AU112" s="252"/>
      <c r="AV112" s="252"/>
      <c r="AW112" s="252"/>
      <c r="AX112" s="276"/>
    </row>
    <row r="113" spans="1:64" ht="42.75" customHeight="1" x14ac:dyDescent="0.15">
      <c r="A113" s="258"/>
      <c r="B113" s="259"/>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376</v>
      </c>
      <c r="AE113" s="296"/>
      <c r="AF113" s="296"/>
      <c r="AG113" s="275" t="s">
        <v>410</v>
      </c>
      <c r="AH113" s="252"/>
      <c r="AI113" s="252"/>
      <c r="AJ113" s="252"/>
      <c r="AK113" s="252"/>
      <c r="AL113" s="252"/>
      <c r="AM113" s="252"/>
      <c r="AN113" s="252"/>
      <c r="AO113" s="252"/>
      <c r="AP113" s="252"/>
      <c r="AQ113" s="252"/>
      <c r="AR113" s="252"/>
      <c r="AS113" s="252"/>
      <c r="AT113" s="252"/>
      <c r="AU113" s="252"/>
      <c r="AV113" s="252"/>
      <c r="AW113" s="252"/>
      <c r="AX113" s="276"/>
    </row>
    <row r="114" spans="1:64" ht="43.5"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376</v>
      </c>
      <c r="AE114" s="296"/>
      <c r="AF114" s="296"/>
      <c r="AG114" s="275" t="s">
        <v>411</v>
      </c>
      <c r="AH114" s="252"/>
      <c r="AI114" s="252"/>
      <c r="AJ114" s="252"/>
      <c r="AK114" s="252"/>
      <c r="AL114" s="252"/>
      <c r="AM114" s="252"/>
      <c r="AN114" s="252"/>
      <c r="AO114" s="252"/>
      <c r="AP114" s="252"/>
      <c r="AQ114" s="252"/>
      <c r="AR114" s="252"/>
      <c r="AS114" s="252"/>
      <c r="AT114" s="252"/>
      <c r="AU114" s="252"/>
      <c r="AV114" s="252"/>
      <c r="AW114" s="252"/>
      <c r="AX114" s="276"/>
    </row>
    <row r="115" spans="1:64" ht="51.75"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5" t="s">
        <v>376</v>
      </c>
      <c r="AE115" s="296"/>
      <c r="AF115" s="296"/>
      <c r="AG115" s="275" t="s">
        <v>412</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4" t="s">
        <v>404</v>
      </c>
      <c r="AE116" s="255"/>
      <c r="AF116" s="255"/>
      <c r="AG116" s="593" t="s">
        <v>379</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9.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376</v>
      </c>
      <c r="AE117" s="327"/>
      <c r="AF117" s="331"/>
      <c r="AG117" s="337" t="s">
        <v>413</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49.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376</v>
      </c>
      <c r="AE118" s="270"/>
      <c r="AF118" s="271"/>
      <c r="AG118" s="272" t="s">
        <v>496</v>
      </c>
      <c r="AH118" s="273"/>
      <c r="AI118" s="273"/>
      <c r="AJ118" s="273"/>
      <c r="AK118" s="273"/>
      <c r="AL118" s="273"/>
      <c r="AM118" s="273"/>
      <c r="AN118" s="273"/>
      <c r="AO118" s="273"/>
      <c r="AP118" s="273"/>
      <c r="AQ118" s="273"/>
      <c r="AR118" s="273"/>
      <c r="AS118" s="273"/>
      <c r="AT118" s="273"/>
      <c r="AU118" s="273"/>
      <c r="AV118" s="273"/>
      <c r="AW118" s="273"/>
      <c r="AX118" s="274"/>
    </row>
    <row r="119" spans="1:64" ht="66.75"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376</v>
      </c>
      <c r="AE119" s="347"/>
      <c r="AF119" s="347"/>
      <c r="AG119" s="275" t="s">
        <v>414</v>
      </c>
      <c r="AH119" s="252"/>
      <c r="AI119" s="252"/>
      <c r="AJ119" s="252"/>
      <c r="AK119" s="252"/>
      <c r="AL119" s="252"/>
      <c r="AM119" s="252"/>
      <c r="AN119" s="252"/>
      <c r="AO119" s="252"/>
      <c r="AP119" s="252"/>
      <c r="AQ119" s="252"/>
      <c r="AR119" s="252"/>
      <c r="AS119" s="252"/>
      <c r="AT119" s="252"/>
      <c r="AU119" s="252"/>
      <c r="AV119" s="252"/>
      <c r="AW119" s="252"/>
      <c r="AX119" s="276"/>
    </row>
    <row r="120" spans="1:64" ht="47.25"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376</v>
      </c>
      <c r="AE120" s="296"/>
      <c r="AF120" s="296"/>
      <c r="AG120" s="275" t="s">
        <v>415</v>
      </c>
      <c r="AH120" s="252"/>
      <c r="AI120" s="252"/>
      <c r="AJ120" s="252"/>
      <c r="AK120" s="252"/>
      <c r="AL120" s="252"/>
      <c r="AM120" s="252"/>
      <c r="AN120" s="252"/>
      <c r="AO120" s="252"/>
      <c r="AP120" s="252"/>
      <c r="AQ120" s="252"/>
      <c r="AR120" s="252"/>
      <c r="AS120" s="252"/>
      <c r="AT120" s="252"/>
      <c r="AU120" s="252"/>
      <c r="AV120" s="252"/>
      <c r="AW120" s="252"/>
      <c r="AX120" s="276"/>
    </row>
    <row r="121" spans="1:64" ht="47.25"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376</v>
      </c>
      <c r="AE121" s="296"/>
      <c r="AF121" s="296"/>
      <c r="AG121" s="336" t="s">
        <v>416</v>
      </c>
      <c r="AH121" s="240"/>
      <c r="AI121" s="240"/>
      <c r="AJ121" s="240"/>
      <c r="AK121" s="240"/>
      <c r="AL121" s="240"/>
      <c r="AM121" s="240"/>
      <c r="AN121" s="240"/>
      <c r="AO121" s="240"/>
      <c r="AP121" s="240"/>
      <c r="AQ121" s="240"/>
      <c r="AR121" s="240"/>
      <c r="AS121" s="240"/>
      <c r="AT121" s="240"/>
      <c r="AU121" s="240"/>
      <c r="AV121" s="240"/>
      <c r="AW121" s="240"/>
      <c r="AX121" s="322"/>
    </row>
    <row r="122" spans="1:64" ht="33.6" customHeight="1" x14ac:dyDescent="0.15">
      <c r="A122" s="242" t="s">
        <v>80</v>
      </c>
      <c r="B122" s="243"/>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9" t="s">
        <v>376</v>
      </c>
      <c r="AE122" s="270"/>
      <c r="AF122" s="270"/>
      <c r="AG122" s="317" t="s">
        <v>403</v>
      </c>
      <c r="AH122" s="236"/>
      <c r="AI122" s="236"/>
      <c r="AJ122" s="236"/>
      <c r="AK122" s="236"/>
      <c r="AL122" s="236"/>
      <c r="AM122" s="236"/>
      <c r="AN122" s="236"/>
      <c r="AO122" s="236"/>
      <c r="AP122" s="236"/>
      <c r="AQ122" s="236"/>
      <c r="AR122" s="236"/>
      <c r="AS122" s="236"/>
      <c r="AT122" s="236"/>
      <c r="AU122" s="236"/>
      <c r="AV122" s="236"/>
      <c r="AW122" s="236"/>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38"/>
      <c r="AI123" s="238"/>
      <c r="AJ123" s="238"/>
      <c r="AK123" s="238"/>
      <c r="AL123" s="238"/>
      <c r="AM123" s="238"/>
      <c r="AN123" s="238"/>
      <c r="AO123" s="238"/>
      <c r="AP123" s="238"/>
      <c r="AQ123" s="238"/>
      <c r="AR123" s="238"/>
      <c r="AS123" s="238"/>
      <c r="AT123" s="238"/>
      <c r="AU123" s="238"/>
      <c r="AV123" s="238"/>
      <c r="AW123" s="238"/>
      <c r="AX123" s="320"/>
    </row>
    <row r="124" spans="1:64" ht="33.75" customHeight="1" x14ac:dyDescent="0.15">
      <c r="A124" s="244"/>
      <c r="B124" s="245"/>
      <c r="C124" s="277" t="s">
        <v>377</v>
      </c>
      <c r="D124" s="278"/>
      <c r="E124" s="278"/>
      <c r="F124" s="278"/>
      <c r="G124" s="278"/>
      <c r="H124" s="278"/>
      <c r="I124" s="278"/>
      <c r="J124" s="278"/>
      <c r="K124" s="278"/>
      <c r="L124" s="278"/>
      <c r="M124" s="278"/>
      <c r="N124" s="278"/>
      <c r="O124" s="279"/>
      <c r="P124" s="286" t="s">
        <v>399</v>
      </c>
      <c r="Q124" s="286"/>
      <c r="R124" s="286"/>
      <c r="S124" s="287"/>
      <c r="T124" s="251" t="s">
        <v>400</v>
      </c>
      <c r="U124" s="252"/>
      <c r="V124" s="252"/>
      <c r="W124" s="252"/>
      <c r="X124" s="252"/>
      <c r="Y124" s="252"/>
      <c r="Z124" s="252"/>
      <c r="AA124" s="252"/>
      <c r="AB124" s="252"/>
      <c r="AC124" s="252"/>
      <c r="AD124" s="252"/>
      <c r="AE124" s="252"/>
      <c r="AF124" s="253"/>
      <c r="AG124" s="319"/>
      <c r="AH124" s="238"/>
      <c r="AI124" s="238"/>
      <c r="AJ124" s="238"/>
      <c r="AK124" s="238"/>
      <c r="AL124" s="238"/>
      <c r="AM124" s="238"/>
      <c r="AN124" s="238"/>
      <c r="AO124" s="238"/>
      <c r="AP124" s="238"/>
      <c r="AQ124" s="238"/>
      <c r="AR124" s="238"/>
      <c r="AS124" s="238"/>
      <c r="AT124" s="238"/>
      <c r="AU124" s="238"/>
      <c r="AV124" s="238"/>
      <c r="AW124" s="238"/>
      <c r="AX124" s="320"/>
    </row>
    <row r="125" spans="1:64" ht="42" customHeight="1" x14ac:dyDescent="0.15">
      <c r="A125" s="246"/>
      <c r="B125" s="247"/>
      <c r="C125" s="280" t="s">
        <v>377</v>
      </c>
      <c r="D125" s="281"/>
      <c r="E125" s="281"/>
      <c r="F125" s="281"/>
      <c r="G125" s="281"/>
      <c r="H125" s="281"/>
      <c r="I125" s="281"/>
      <c r="J125" s="281"/>
      <c r="K125" s="281"/>
      <c r="L125" s="281"/>
      <c r="M125" s="281"/>
      <c r="N125" s="281"/>
      <c r="O125" s="282"/>
      <c r="P125" s="288" t="s">
        <v>401</v>
      </c>
      <c r="Q125" s="288"/>
      <c r="R125" s="288"/>
      <c r="S125" s="289"/>
      <c r="T125" s="561" t="s">
        <v>402</v>
      </c>
      <c r="U125" s="338"/>
      <c r="V125" s="338"/>
      <c r="W125" s="338"/>
      <c r="X125" s="338"/>
      <c r="Y125" s="338"/>
      <c r="Z125" s="338"/>
      <c r="AA125" s="338"/>
      <c r="AB125" s="338"/>
      <c r="AC125" s="338"/>
      <c r="AD125" s="338"/>
      <c r="AE125" s="338"/>
      <c r="AF125" s="562"/>
      <c r="AG125" s="321"/>
      <c r="AH125" s="240"/>
      <c r="AI125" s="240"/>
      <c r="AJ125" s="240"/>
      <c r="AK125" s="240"/>
      <c r="AL125" s="240"/>
      <c r="AM125" s="240"/>
      <c r="AN125" s="240"/>
      <c r="AO125" s="240"/>
      <c r="AP125" s="240"/>
      <c r="AQ125" s="240"/>
      <c r="AR125" s="240"/>
      <c r="AS125" s="240"/>
      <c r="AT125" s="240"/>
      <c r="AU125" s="240"/>
      <c r="AV125" s="240"/>
      <c r="AW125" s="240"/>
      <c r="AX125" s="322"/>
    </row>
    <row r="126" spans="1:64" ht="45" customHeight="1" x14ac:dyDescent="0.15">
      <c r="A126" s="256" t="s">
        <v>58</v>
      </c>
      <c r="B126" s="387"/>
      <c r="C126" s="377" t="s">
        <v>64</v>
      </c>
      <c r="D126" s="425"/>
      <c r="E126" s="425"/>
      <c r="F126" s="426"/>
      <c r="G126" s="381" t="s">
        <v>397</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83.25" customHeight="1" thickBot="1" x14ac:dyDescent="0.2">
      <c r="A127" s="388"/>
      <c r="B127" s="389"/>
      <c r="C127" s="588" t="s">
        <v>68</v>
      </c>
      <c r="D127" s="589"/>
      <c r="E127" s="589"/>
      <c r="F127" s="590"/>
      <c r="G127" s="591" t="s">
        <v>398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02" customHeight="1" thickBot="1" x14ac:dyDescent="0.2">
      <c r="A129" s="424" t="s">
        <v>505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02" customHeight="1" thickBot="1" x14ac:dyDescent="0.2">
      <c r="A131" s="384" t="s">
        <v>504</v>
      </c>
      <c r="B131" s="385"/>
      <c r="C131" s="385"/>
      <c r="D131" s="385"/>
      <c r="E131" s="386"/>
      <c r="F131" s="417" t="s">
        <v>501</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102" customHeight="1" thickBot="1" x14ac:dyDescent="0.2">
      <c r="A133" s="557" t="s">
        <v>503</v>
      </c>
      <c r="B133" s="558"/>
      <c r="C133" s="558"/>
      <c r="D133" s="558"/>
      <c r="E133" s="559"/>
      <c r="F133" s="420" t="s">
        <v>502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102" customHeight="1" thickBot="1" x14ac:dyDescent="0.2">
      <c r="A135" s="348" t="s">
        <v>500</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4"/>
      <c r="C137" s="314"/>
      <c r="D137" s="314"/>
      <c r="E137" s="314"/>
      <c r="F137" s="314"/>
      <c r="G137" s="548" t="s">
        <v>379</v>
      </c>
      <c r="H137" s="549"/>
      <c r="I137" s="549"/>
      <c r="J137" s="549"/>
      <c r="K137" s="549"/>
      <c r="L137" s="549"/>
      <c r="M137" s="549"/>
      <c r="N137" s="549"/>
      <c r="O137" s="549"/>
      <c r="P137" s="550"/>
      <c r="Q137" s="314" t="s">
        <v>225</v>
      </c>
      <c r="R137" s="314"/>
      <c r="S137" s="314"/>
      <c r="T137" s="314"/>
      <c r="U137" s="314"/>
      <c r="V137" s="314"/>
      <c r="W137" s="560" t="s">
        <v>378</v>
      </c>
      <c r="X137" s="549"/>
      <c r="Y137" s="549"/>
      <c r="Z137" s="549"/>
      <c r="AA137" s="549"/>
      <c r="AB137" s="549"/>
      <c r="AC137" s="549"/>
      <c r="AD137" s="549"/>
      <c r="AE137" s="549"/>
      <c r="AF137" s="550"/>
      <c r="AG137" s="314" t="s">
        <v>226</v>
      </c>
      <c r="AH137" s="314"/>
      <c r="AI137" s="314"/>
      <c r="AJ137" s="314"/>
      <c r="AK137" s="314"/>
      <c r="AL137" s="314"/>
      <c r="AM137" s="514" t="s">
        <v>378</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11" t="s">
        <v>384</v>
      </c>
      <c r="H138" s="312"/>
      <c r="I138" s="312"/>
      <c r="J138" s="312"/>
      <c r="K138" s="312"/>
      <c r="L138" s="312"/>
      <c r="M138" s="312"/>
      <c r="N138" s="312"/>
      <c r="O138" s="312"/>
      <c r="P138" s="313"/>
      <c r="Q138" s="423" t="s">
        <v>228</v>
      </c>
      <c r="R138" s="423"/>
      <c r="S138" s="423"/>
      <c r="T138" s="423"/>
      <c r="U138" s="423"/>
      <c r="V138" s="423"/>
      <c r="W138" s="311" t="s">
        <v>385</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424</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373</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418</v>
      </c>
      <c r="H180" s="356"/>
      <c r="I180" s="356"/>
      <c r="J180" s="356"/>
      <c r="K180" s="357"/>
      <c r="L180" s="358" t="s">
        <v>419</v>
      </c>
      <c r="M180" s="359"/>
      <c r="N180" s="359"/>
      <c r="O180" s="359"/>
      <c r="P180" s="359"/>
      <c r="Q180" s="359"/>
      <c r="R180" s="359"/>
      <c r="S180" s="359"/>
      <c r="T180" s="359"/>
      <c r="U180" s="359"/>
      <c r="V180" s="359"/>
      <c r="W180" s="359"/>
      <c r="X180" s="360"/>
      <c r="Y180" s="390">
        <v>4.9000000000000004</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t="s">
        <v>420</v>
      </c>
      <c r="H181" s="406"/>
      <c r="I181" s="406"/>
      <c r="J181" s="406"/>
      <c r="K181" s="407"/>
      <c r="L181" s="408" t="s">
        <v>421</v>
      </c>
      <c r="M181" s="409"/>
      <c r="N181" s="409"/>
      <c r="O181" s="409"/>
      <c r="P181" s="409"/>
      <c r="Q181" s="409"/>
      <c r="R181" s="409"/>
      <c r="S181" s="409"/>
      <c r="T181" s="409"/>
      <c r="U181" s="409"/>
      <c r="V181" s="409"/>
      <c r="W181" s="409"/>
      <c r="X181" s="410"/>
      <c r="Y181" s="411">
        <v>0.3</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3"/>
    </row>
    <row r="182" spans="1:50" ht="24.75" customHeight="1" x14ac:dyDescent="0.15">
      <c r="A182" s="364"/>
      <c r="B182" s="365"/>
      <c r="C182" s="365"/>
      <c r="D182" s="365"/>
      <c r="E182" s="365"/>
      <c r="F182" s="366"/>
      <c r="G182" s="405" t="s">
        <v>422</v>
      </c>
      <c r="H182" s="406"/>
      <c r="I182" s="406"/>
      <c r="J182" s="406"/>
      <c r="K182" s="407"/>
      <c r="L182" s="408"/>
      <c r="M182" s="409"/>
      <c r="N182" s="409"/>
      <c r="O182" s="409"/>
      <c r="P182" s="409"/>
      <c r="Q182" s="409"/>
      <c r="R182" s="409"/>
      <c r="S182" s="409"/>
      <c r="T182" s="409"/>
      <c r="U182" s="409"/>
      <c r="V182" s="409"/>
      <c r="W182" s="409"/>
      <c r="X182" s="410"/>
      <c r="Y182" s="411">
        <v>0.7</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3"/>
    </row>
    <row r="183" spans="1:50" ht="24.75" customHeight="1" x14ac:dyDescent="0.15">
      <c r="A183" s="364"/>
      <c r="B183" s="365"/>
      <c r="C183" s="365"/>
      <c r="D183" s="365"/>
      <c r="E183" s="365"/>
      <c r="F183" s="366"/>
      <c r="G183" s="405" t="s">
        <v>423</v>
      </c>
      <c r="H183" s="406"/>
      <c r="I183" s="406"/>
      <c r="J183" s="406"/>
      <c r="K183" s="407"/>
      <c r="L183" s="408"/>
      <c r="M183" s="409"/>
      <c r="N183" s="409"/>
      <c r="O183" s="409"/>
      <c r="P183" s="409"/>
      <c r="Q183" s="409"/>
      <c r="R183" s="409"/>
      <c r="S183" s="409"/>
      <c r="T183" s="409"/>
      <c r="U183" s="409"/>
      <c r="V183" s="409"/>
      <c r="W183" s="409"/>
      <c r="X183" s="410"/>
      <c r="Y183" s="411">
        <v>0.5</v>
      </c>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3"/>
    </row>
    <row r="184" spans="1:50" ht="24.75" hidden="1"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3"/>
    </row>
    <row r="185" spans="1:50" ht="24.75" hidden="1"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3"/>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3"/>
    </row>
    <row r="187" spans="1:50" ht="24.7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3"/>
    </row>
    <row r="188" spans="1:50" ht="24.7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3"/>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3"/>
    </row>
    <row r="190" spans="1:50" ht="24.75" customHeight="1" thickBot="1" x14ac:dyDescent="0.2">
      <c r="A190" s="364"/>
      <c r="B190" s="365"/>
      <c r="C190" s="365"/>
      <c r="D190" s="365"/>
      <c r="E190" s="365"/>
      <c r="F190" s="366"/>
      <c r="G190" s="564" t="s">
        <v>22</v>
      </c>
      <c r="H190" s="565"/>
      <c r="I190" s="565"/>
      <c r="J190" s="565"/>
      <c r="K190" s="565"/>
      <c r="L190" s="566"/>
      <c r="M190" s="146"/>
      <c r="N190" s="146"/>
      <c r="O190" s="146"/>
      <c r="P190" s="146"/>
      <c r="Q190" s="146"/>
      <c r="R190" s="146"/>
      <c r="S190" s="146"/>
      <c r="T190" s="146"/>
      <c r="U190" s="146"/>
      <c r="V190" s="146"/>
      <c r="W190" s="146"/>
      <c r="X190" s="147"/>
      <c r="Y190" s="567">
        <f>SUM(Y180:AB189)</f>
        <v>6.4</v>
      </c>
      <c r="Z190" s="568"/>
      <c r="AA190" s="568"/>
      <c r="AB190" s="569"/>
      <c r="AC190" s="564" t="s">
        <v>22</v>
      </c>
      <c r="AD190" s="565"/>
      <c r="AE190" s="565"/>
      <c r="AF190" s="565"/>
      <c r="AG190" s="565"/>
      <c r="AH190" s="566"/>
      <c r="AI190" s="146"/>
      <c r="AJ190" s="146"/>
      <c r="AK190" s="146"/>
      <c r="AL190" s="146"/>
      <c r="AM190" s="146"/>
      <c r="AN190" s="146"/>
      <c r="AO190" s="146"/>
      <c r="AP190" s="146"/>
      <c r="AQ190" s="146"/>
      <c r="AR190" s="146"/>
      <c r="AS190" s="146"/>
      <c r="AT190" s="147"/>
      <c r="AU190" s="567">
        <f>SUM(AU180:AX189)</f>
        <v>0</v>
      </c>
      <c r="AV190" s="568"/>
      <c r="AW190" s="568"/>
      <c r="AX190" s="570"/>
    </row>
    <row r="191" spans="1:50" ht="30" customHeight="1" x14ac:dyDescent="0.15">
      <c r="A191" s="364"/>
      <c r="B191" s="365"/>
      <c r="C191" s="365"/>
      <c r="D191" s="365"/>
      <c r="E191" s="365"/>
      <c r="F191" s="366"/>
      <c r="G191" s="370" t="s">
        <v>425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t="s">
        <v>418</v>
      </c>
      <c r="H193" s="356"/>
      <c r="I193" s="356"/>
      <c r="J193" s="356"/>
      <c r="K193" s="357"/>
      <c r="L193" s="358" t="s">
        <v>426</v>
      </c>
      <c r="M193" s="359"/>
      <c r="N193" s="359"/>
      <c r="O193" s="359"/>
      <c r="P193" s="359"/>
      <c r="Q193" s="359"/>
      <c r="R193" s="359"/>
      <c r="S193" s="359"/>
      <c r="T193" s="359"/>
      <c r="U193" s="359"/>
      <c r="V193" s="359"/>
      <c r="W193" s="359"/>
      <c r="X193" s="360"/>
      <c r="Y193" s="390">
        <v>9.1999999999999993</v>
      </c>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t="s">
        <v>427</v>
      </c>
      <c r="H194" s="406"/>
      <c r="I194" s="406"/>
      <c r="J194" s="406"/>
      <c r="K194" s="407"/>
      <c r="L194" s="408" t="s">
        <v>428</v>
      </c>
      <c r="M194" s="409"/>
      <c r="N194" s="409"/>
      <c r="O194" s="409"/>
      <c r="P194" s="409"/>
      <c r="Q194" s="409"/>
      <c r="R194" s="409"/>
      <c r="S194" s="409"/>
      <c r="T194" s="409"/>
      <c r="U194" s="409"/>
      <c r="V194" s="409"/>
      <c r="W194" s="409"/>
      <c r="X194" s="410"/>
      <c r="Y194" s="411">
        <v>9</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3"/>
    </row>
    <row r="195" spans="1:50" ht="24.75" customHeight="1" x14ac:dyDescent="0.15">
      <c r="A195" s="364"/>
      <c r="B195" s="365"/>
      <c r="C195" s="365"/>
      <c r="D195" s="365"/>
      <c r="E195" s="365"/>
      <c r="F195" s="366"/>
      <c r="G195" s="405" t="s">
        <v>429</v>
      </c>
      <c r="H195" s="406"/>
      <c r="I195" s="406"/>
      <c r="J195" s="406"/>
      <c r="K195" s="407"/>
      <c r="L195" s="408" t="s">
        <v>430</v>
      </c>
      <c r="M195" s="409"/>
      <c r="N195" s="409"/>
      <c r="O195" s="409"/>
      <c r="P195" s="409"/>
      <c r="Q195" s="409"/>
      <c r="R195" s="409"/>
      <c r="S195" s="409"/>
      <c r="T195" s="409"/>
      <c r="U195" s="409"/>
      <c r="V195" s="409"/>
      <c r="W195" s="409"/>
      <c r="X195" s="410"/>
      <c r="Y195" s="411">
        <v>3.5</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3"/>
    </row>
    <row r="196" spans="1:50" ht="24.75" customHeight="1" x14ac:dyDescent="0.15">
      <c r="A196" s="364"/>
      <c r="B196" s="365"/>
      <c r="C196" s="365"/>
      <c r="D196" s="365"/>
      <c r="E196" s="365"/>
      <c r="F196" s="366"/>
      <c r="G196" s="405" t="s">
        <v>431</v>
      </c>
      <c r="H196" s="406"/>
      <c r="I196" s="406"/>
      <c r="J196" s="406"/>
      <c r="K196" s="407"/>
      <c r="L196" s="408" t="s">
        <v>432</v>
      </c>
      <c r="M196" s="409"/>
      <c r="N196" s="409"/>
      <c r="O196" s="409"/>
      <c r="P196" s="409"/>
      <c r="Q196" s="409"/>
      <c r="R196" s="409"/>
      <c r="S196" s="409"/>
      <c r="T196" s="409"/>
      <c r="U196" s="409"/>
      <c r="V196" s="409"/>
      <c r="W196" s="409"/>
      <c r="X196" s="410"/>
      <c r="Y196" s="411">
        <v>1.8</v>
      </c>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3"/>
    </row>
    <row r="197" spans="1:50" ht="24.75" customHeight="1" x14ac:dyDescent="0.15">
      <c r="A197" s="364"/>
      <c r="B197" s="365"/>
      <c r="C197" s="365"/>
      <c r="D197" s="365"/>
      <c r="E197" s="365"/>
      <c r="F197" s="366"/>
      <c r="G197" s="405" t="s">
        <v>480</v>
      </c>
      <c r="H197" s="406"/>
      <c r="I197" s="406"/>
      <c r="J197" s="406"/>
      <c r="K197" s="407"/>
      <c r="L197" s="408" t="s">
        <v>485</v>
      </c>
      <c r="M197" s="409"/>
      <c r="N197" s="409"/>
      <c r="O197" s="409"/>
      <c r="P197" s="409"/>
      <c r="Q197" s="409"/>
      <c r="R197" s="409"/>
      <c r="S197" s="409"/>
      <c r="T197" s="409"/>
      <c r="U197" s="409"/>
      <c r="V197" s="409"/>
      <c r="W197" s="409"/>
      <c r="X197" s="410"/>
      <c r="Y197" s="411">
        <v>0.4</v>
      </c>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3"/>
    </row>
    <row r="198" spans="1:50" ht="24.75" customHeight="1" x14ac:dyDescent="0.15">
      <c r="A198" s="364"/>
      <c r="B198" s="365"/>
      <c r="C198" s="365"/>
      <c r="D198" s="365"/>
      <c r="E198" s="365"/>
      <c r="F198" s="366"/>
      <c r="G198" s="405" t="s">
        <v>482</v>
      </c>
      <c r="H198" s="406"/>
      <c r="I198" s="406"/>
      <c r="J198" s="406"/>
      <c r="K198" s="407"/>
      <c r="L198" s="408" t="s">
        <v>486</v>
      </c>
      <c r="M198" s="409"/>
      <c r="N198" s="409"/>
      <c r="O198" s="409"/>
      <c r="P198" s="409"/>
      <c r="Q198" s="409"/>
      <c r="R198" s="409"/>
      <c r="S198" s="409"/>
      <c r="T198" s="409"/>
      <c r="U198" s="409"/>
      <c r="V198" s="409"/>
      <c r="W198" s="409"/>
      <c r="X198" s="410"/>
      <c r="Y198" s="411">
        <v>0.3</v>
      </c>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3"/>
    </row>
    <row r="199" spans="1:50" ht="24.75" customHeight="1" x14ac:dyDescent="0.15">
      <c r="A199" s="364"/>
      <c r="B199" s="365"/>
      <c r="C199" s="365"/>
      <c r="D199" s="365"/>
      <c r="E199" s="365"/>
      <c r="F199" s="366"/>
      <c r="G199" s="405" t="s">
        <v>481</v>
      </c>
      <c r="H199" s="406"/>
      <c r="I199" s="406"/>
      <c r="J199" s="406"/>
      <c r="K199" s="407"/>
      <c r="L199" s="408" t="s">
        <v>487</v>
      </c>
      <c r="M199" s="409"/>
      <c r="N199" s="409"/>
      <c r="O199" s="409"/>
      <c r="P199" s="409"/>
      <c r="Q199" s="409"/>
      <c r="R199" s="409"/>
      <c r="S199" s="409"/>
      <c r="T199" s="409"/>
      <c r="U199" s="409"/>
      <c r="V199" s="409"/>
      <c r="W199" s="409"/>
      <c r="X199" s="410"/>
      <c r="Y199" s="411">
        <v>0.1</v>
      </c>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3"/>
    </row>
    <row r="200" spans="1:50" ht="24.75" customHeight="1" x14ac:dyDescent="0.15">
      <c r="A200" s="364"/>
      <c r="B200" s="365"/>
      <c r="C200" s="365"/>
      <c r="D200" s="365"/>
      <c r="E200" s="365"/>
      <c r="F200" s="366"/>
      <c r="G200" s="405" t="s">
        <v>433</v>
      </c>
      <c r="H200" s="406"/>
      <c r="I200" s="406"/>
      <c r="J200" s="406"/>
      <c r="K200" s="407"/>
      <c r="L200" s="408"/>
      <c r="M200" s="409"/>
      <c r="N200" s="409"/>
      <c r="O200" s="409"/>
      <c r="P200" s="409"/>
      <c r="Q200" s="409"/>
      <c r="R200" s="409"/>
      <c r="S200" s="409"/>
      <c r="T200" s="409"/>
      <c r="U200" s="409"/>
      <c r="V200" s="409"/>
      <c r="W200" s="409"/>
      <c r="X200" s="410"/>
      <c r="Y200" s="411">
        <v>7.3</v>
      </c>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3"/>
    </row>
    <row r="201" spans="1:50" ht="24.75" customHeight="1" x14ac:dyDescent="0.15">
      <c r="A201" s="364"/>
      <c r="B201" s="365"/>
      <c r="C201" s="365"/>
      <c r="D201" s="365"/>
      <c r="E201" s="365"/>
      <c r="F201" s="366"/>
      <c r="G201" s="405" t="s">
        <v>488</v>
      </c>
      <c r="H201" s="406"/>
      <c r="I201" s="406"/>
      <c r="J201" s="406"/>
      <c r="K201" s="407"/>
      <c r="L201" s="408" t="s">
        <v>497</v>
      </c>
      <c r="M201" s="409"/>
      <c r="N201" s="409"/>
      <c r="O201" s="409"/>
      <c r="P201" s="409"/>
      <c r="Q201" s="409"/>
      <c r="R201" s="409"/>
      <c r="S201" s="409"/>
      <c r="T201" s="409"/>
      <c r="U201" s="409"/>
      <c r="V201" s="409"/>
      <c r="W201" s="409"/>
      <c r="X201" s="410"/>
      <c r="Y201" s="411">
        <v>10.8</v>
      </c>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3"/>
    </row>
    <row r="202" spans="1:50" ht="24.75" customHeight="1" x14ac:dyDescent="0.15">
      <c r="A202" s="364"/>
      <c r="B202" s="365"/>
      <c r="C202" s="365"/>
      <c r="D202" s="365"/>
      <c r="E202" s="365"/>
      <c r="F202" s="366"/>
      <c r="G202" s="405" t="s">
        <v>423</v>
      </c>
      <c r="H202" s="406"/>
      <c r="I202" s="406"/>
      <c r="J202" s="406"/>
      <c r="K202" s="407"/>
      <c r="L202" s="408"/>
      <c r="M202" s="409"/>
      <c r="N202" s="409"/>
      <c r="O202" s="409"/>
      <c r="P202" s="409"/>
      <c r="Q202" s="409"/>
      <c r="R202" s="409"/>
      <c r="S202" s="409"/>
      <c r="T202" s="409"/>
      <c r="U202" s="409"/>
      <c r="V202" s="409"/>
      <c r="W202" s="409"/>
      <c r="X202" s="410"/>
      <c r="Y202" s="411">
        <v>3.3</v>
      </c>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3"/>
    </row>
    <row r="203" spans="1:50" ht="24.75" customHeight="1" thickBot="1" x14ac:dyDescent="0.2">
      <c r="A203" s="364"/>
      <c r="B203" s="365"/>
      <c r="C203" s="365"/>
      <c r="D203" s="365"/>
      <c r="E203" s="365"/>
      <c r="F203" s="366"/>
      <c r="G203" s="564" t="s">
        <v>22</v>
      </c>
      <c r="H203" s="565"/>
      <c r="I203" s="565"/>
      <c r="J203" s="565"/>
      <c r="K203" s="565"/>
      <c r="L203" s="566"/>
      <c r="M203" s="146"/>
      <c r="N203" s="146"/>
      <c r="O203" s="146"/>
      <c r="P203" s="146"/>
      <c r="Q203" s="146"/>
      <c r="R203" s="146"/>
      <c r="S203" s="146"/>
      <c r="T203" s="146"/>
      <c r="U203" s="146"/>
      <c r="V203" s="146"/>
      <c r="W203" s="146"/>
      <c r="X203" s="147"/>
      <c r="Y203" s="567">
        <f>SUM(Y193:AB202)</f>
        <v>45.7</v>
      </c>
      <c r="Z203" s="568"/>
      <c r="AA203" s="568"/>
      <c r="AB203" s="569"/>
      <c r="AC203" s="564" t="s">
        <v>22</v>
      </c>
      <c r="AD203" s="565"/>
      <c r="AE203" s="565"/>
      <c r="AF203" s="565"/>
      <c r="AG203" s="565"/>
      <c r="AH203" s="566"/>
      <c r="AI203" s="146"/>
      <c r="AJ203" s="146"/>
      <c r="AK203" s="146"/>
      <c r="AL203" s="146"/>
      <c r="AM203" s="146"/>
      <c r="AN203" s="146"/>
      <c r="AO203" s="146"/>
      <c r="AP203" s="146"/>
      <c r="AQ203" s="146"/>
      <c r="AR203" s="146"/>
      <c r="AS203" s="146"/>
      <c r="AT203" s="147"/>
      <c r="AU203" s="567">
        <f>SUM(AU193:AX202)</f>
        <v>0</v>
      </c>
      <c r="AV203" s="568"/>
      <c r="AW203" s="568"/>
      <c r="AX203" s="570"/>
    </row>
    <row r="204" spans="1:50" ht="30" customHeight="1" x14ac:dyDescent="0.15">
      <c r="A204" s="364"/>
      <c r="B204" s="365"/>
      <c r="C204" s="365"/>
      <c r="D204" s="365"/>
      <c r="E204" s="365"/>
      <c r="F204" s="366"/>
      <c r="G204" s="370" t="s">
        <v>434</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t="s">
        <v>418</v>
      </c>
      <c r="H206" s="356"/>
      <c r="I206" s="356"/>
      <c r="J206" s="356"/>
      <c r="K206" s="357"/>
      <c r="L206" s="358" t="s">
        <v>435</v>
      </c>
      <c r="M206" s="359"/>
      <c r="N206" s="359"/>
      <c r="O206" s="359"/>
      <c r="P206" s="359"/>
      <c r="Q206" s="359"/>
      <c r="R206" s="359"/>
      <c r="S206" s="359"/>
      <c r="T206" s="359"/>
      <c r="U206" s="359"/>
      <c r="V206" s="359"/>
      <c r="W206" s="359"/>
      <c r="X206" s="360"/>
      <c r="Y206" s="390">
        <v>2.2000000000000002</v>
      </c>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t="s">
        <v>431</v>
      </c>
      <c r="H207" s="406"/>
      <c r="I207" s="406"/>
      <c r="J207" s="406"/>
      <c r="K207" s="407"/>
      <c r="L207" s="408" t="s">
        <v>436</v>
      </c>
      <c r="M207" s="409"/>
      <c r="N207" s="409"/>
      <c r="O207" s="409"/>
      <c r="P207" s="409"/>
      <c r="Q207" s="409"/>
      <c r="R207" s="409"/>
      <c r="S207" s="409"/>
      <c r="T207" s="409"/>
      <c r="U207" s="409"/>
      <c r="V207" s="409"/>
      <c r="W207" s="409"/>
      <c r="X207" s="410"/>
      <c r="Y207" s="411">
        <v>2</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3"/>
    </row>
    <row r="208" spans="1:50" ht="24.75" customHeight="1" x14ac:dyDescent="0.15">
      <c r="A208" s="364"/>
      <c r="B208" s="365"/>
      <c r="C208" s="365"/>
      <c r="D208" s="365"/>
      <c r="E208" s="365"/>
      <c r="F208" s="366"/>
      <c r="G208" s="405" t="s">
        <v>429</v>
      </c>
      <c r="H208" s="406"/>
      <c r="I208" s="406"/>
      <c r="J208" s="406"/>
      <c r="K208" s="407"/>
      <c r="L208" s="408" t="s">
        <v>437</v>
      </c>
      <c r="M208" s="409"/>
      <c r="N208" s="409"/>
      <c r="O208" s="409"/>
      <c r="P208" s="409"/>
      <c r="Q208" s="409"/>
      <c r="R208" s="409"/>
      <c r="S208" s="409"/>
      <c r="T208" s="409"/>
      <c r="U208" s="409"/>
      <c r="V208" s="409"/>
      <c r="W208" s="409"/>
      <c r="X208" s="410"/>
      <c r="Y208" s="411">
        <v>0.5</v>
      </c>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3"/>
    </row>
    <row r="209" spans="1:50" ht="24.75" customHeight="1" x14ac:dyDescent="0.15">
      <c r="A209" s="364"/>
      <c r="B209" s="365"/>
      <c r="C209" s="365"/>
      <c r="D209" s="365"/>
      <c r="E209" s="365"/>
      <c r="F209" s="366"/>
      <c r="G209" s="405" t="s">
        <v>433</v>
      </c>
      <c r="H209" s="406"/>
      <c r="I209" s="406"/>
      <c r="J209" s="406"/>
      <c r="K209" s="407"/>
      <c r="L209" s="408"/>
      <c r="M209" s="409"/>
      <c r="N209" s="409"/>
      <c r="O209" s="409"/>
      <c r="P209" s="409"/>
      <c r="Q209" s="409"/>
      <c r="R209" s="409"/>
      <c r="S209" s="409"/>
      <c r="T209" s="409"/>
      <c r="U209" s="409"/>
      <c r="V209" s="409"/>
      <c r="W209" s="409"/>
      <c r="X209" s="410"/>
      <c r="Y209" s="411">
        <v>1.4</v>
      </c>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3"/>
    </row>
    <row r="210" spans="1:50" ht="24.75" customHeight="1" x14ac:dyDescent="0.15">
      <c r="A210" s="364"/>
      <c r="B210" s="365"/>
      <c r="C210" s="365"/>
      <c r="D210" s="365"/>
      <c r="E210" s="365"/>
      <c r="F210" s="366"/>
      <c r="G210" s="405" t="s">
        <v>423</v>
      </c>
      <c r="H210" s="406"/>
      <c r="I210" s="406"/>
      <c r="J210" s="406"/>
      <c r="K210" s="407"/>
      <c r="L210" s="408"/>
      <c r="M210" s="409"/>
      <c r="N210" s="409"/>
      <c r="O210" s="409"/>
      <c r="P210" s="409"/>
      <c r="Q210" s="409"/>
      <c r="R210" s="409"/>
      <c r="S210" s="409"/>
      <c r="T210" s="409"/>
      <c r="U210" s="409"/>
      <c r="V210" s="409"/>
      <c r="W210" s="409"/>
      <c r="X210" s="410"/>
      <c r="Y210" s="411">
        <v>0.5</v>
      </c>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3"/>
    </row>
    <row r="211" spans="1:50" ht="24.7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3"/>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3"/>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3"/>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3"/>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3"/>
    </row>
    <row r="216" spans="1:50" ht="24.75" customHeight="1" x14ac:dyDescent="0.15">
      <c r="A216" s="364"/>
      <c r="B216" s="365"/>
      <c r="C216" s="365"/>
      <c r="D216" s="365"/>
      <c r="E216" s="365"/>
      <c r="F216" s="366"/>
      <c r="G216" s="564" t="s">
        <v>22</v>
      </c>
      <c r="H216" s="565"/>
      <c r="I216" s="565"/>
      <c r="J216" s="565"/>
      <c r="K216" s="565"/>
      <c r="L216" s="566"/>
      <c r="M216" s="146"/>
      <c r="N216" s="146"/>
      <c r="O216" s="146"/>
      <c r="P216" s="146"/>
      <c r="Q216" s="146"/>
      <c r="R216" s="146"/>
      <c r="S216" s="146"/>
      <c r="T216" s="146"/>
      <c r="U216" s="146"/>
      <c r="V216" s="146"/>
      <c r="W216" s="146"/>
      <c r="X216" s="147"/>
      <c r="Y216" s="567">
        <f>SUM(Y206:AB215)</f>
        <v>6.6</v>
      </c>
      <c r="Z216" s="568"/>
      <c r="AA216" s="568"/>
      <c r="AB216" s="569"/>
      <c r="AC216" s="564" t="s">
        <v>22</v>
      </c>
      <c r="AD216" s="565"/>
      <c r="AE216" s="565"/>
      <c r="AF216" s="565"/>
      <c r="AG216" s="565"/>
      <c r="AH216" s="566"/>
      <c r="AI216" s="146"/>
      <c r="AJ216" s="146"/>
      <c r="AK216" s="146"/>
      <c r="AL216" s="146"/>
      <c r="AM216" s="146"/>
      <c r="AN216" s="146"/>
      <c r="AO216" s="146"/>
      <c r="AP216" s="146"/>
      <c r="AQ216" s="146"/>
      <c r="AR216" s="146"/>
      <c r="AS216" s="146"/>
      <c r="AT216" s="147"/>
      <c r="AU216" s="567">
        <f>SUM(AU206:AX215)</f>
        <v>0</v>
      </c>
      <c r="AV216" s="568"/>
      <c r="AW216" s="568"/>
      <c r="AX216" s="570"/>
    </row>
    <row r="217" spans="1:50" ht="30" hidden="1" customHeight="1" x14ac:dyDescent="0.15">
      <c r="A217" s="364"/>
      <c r="B217" s="365"/>
      <c r="C217" s="365"/>
      <c r="D217" s="365"/>
      <c r="E217" s="365"/>
      <c r="F217" s="366"/>
      <c r="G217" s="370" t="s">
        <v>362</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363</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hidden="1"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hidden="1"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3"/>
    </row>
    <row r="221" spans="1:50" ht="24.7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3"/>
    </row>
    <row r="222" spans="1:50" ht="24.7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3"/>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3"/>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3"/>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3"/>
    </row>
    <row r="226" spans="1:50" ht="24.7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3"/>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3"/>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3"/>
    </row>
    <row r="229" spans="1:50" ht="24.75" hidden="1" customHeight="1" x14ac:dyDescent="0.15">
      <c r="A229" s="364"/>
      <c r="B229" s="365"/>
      <c r="C229" s="365"/>
      <c r="D229" s="365"/>
      <c r="E229" s="365"/>
      <c r="F229" s="366"/>
      <c r="G229" s="564" t="s">
        <v>22</v>
      </c>
      <c r="H229" s="565"/>
      <c r="I229" s="565"/>
      <c r="J229" s="565"/>
      <c r="K229" s="565"/>
      <c r="L229" s="566"/>
      <c r="M229" s="146"/>
      <c r="N229" s="146"/>
      <c r="O229" s="146"/>
      <c r="P229" s="146"/>
      <c r="Q229" s="146"/>
      <c r="R229" s="146"/>
      <c r="S229" s="146"/>
      <c r="T229" s="146"/>
      <c r="U229" s="146"/>
      <c r="V229" s="146"/>
      <c r="W229" s="146"/>
      <c r="X229" s="147"/>
      <c r="Y229" s="567">
        <f>SUM(Y219:AB228)</f>
        <v>0</v>
      </c>
      <c r="Z229" s="568"/>
      <c r="AA229" s="568"/>
      <c r="AB229" s="569"/>
      <c r="AC229" s="564" t="s">
        <v>22</v>
      </c>
      <c r="AD229" s="565"/>
      <c r="AE229" s="565"/>
      <c r="AF229" s="565"/>
      <c r="AG229" s="565"/>
      <c r="AH229" s="566"/>
      <c r="AI229" s="146"/>
      <c r="AJ229" s="146"/>
      <c r="AK229" s="146"/>
      <c r="AL229" s="146"/>
      <c r="AM229" s="146"/>
      <c r="AN229" s="146"/>
      <c r="AO229" s="146"/>
      <c r="AP229" s="146"/>
      <c r="AQ229" s="146"/>
      <c r="AR229" s="146"/>
      <c r="AS229" s="146"/>
      <c r="AT229" s="147"/>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3" t="s">
        <v>33</v>
      </c>
      <c r="AL235" s="234"/>
      <c r="AM235" s="234"/>
      <c r="AN235" s="234"/>
      <c r="AO235" s="234"/>
      <c r="AP235" s="234"/>
      <c r="AQ235" s="234" t="s">
        <v>23</v>
      </c>
      <c r="AR235" s="234"/>
      <c r="AS235" s="234"/>
      <c r="AT235" s="234"/>
      <c r="AU235" s="83" t="s">
        <v>24</v>
      </c>
      <c r="AV235" s="84"/>
      <c r="AW235" s="84"/>
      <c r="AX235" s="584"/>
    </row>
    <row r="236" spans="1:50" ht="33" customHeight="1" x14ac:dyDescent="0.15">
      <c r="A236" s="574">
        <v>1</v>
      </c>
      <c r="B236" s="574">
        <v>1</v>
      </c>
      <c r="C236" s="576" t="s">
        <v>491</v>
      </c>
      <c r="D236" s="467" t="s">
        <v>439</v>
      </c>
      <c r="E236" s="467" t="s">
        <v>439</v>
      </c>
      <c r="F236" s="467" t="s">
        <v>439</v>
      </c>
      <c r="G236" s="467" t="s">
        <v>439</v>
      </c>
      <c r="H236" s="467" t="s">
        <v>439</v>
      </c>
      <c r="I236" s="467" t="s">
        <v>439</v>
      </c>
      <c r="J236" s="467" t="s">
        <v>439</v>
      </c>
      <c r="K236" s="467" t="s">
        <v>439</v>
      </c>
      <c r="L236" s="577" t="s">
        <v>439</v>
      </c>
      <c r="M236" s="578" t="s">
        <v>440</v>
      </c>
      <c r="N236" s="575" t="s">
        <v>441</v>
      </c>
      <c r="O236" s="575" t="s">
        <v>441</v>
      </c>
      <c r="P236" s="575" t="s">
        <v>441</v>
      </c>
      <c r="Q236" s="575" t="s">
        <v>441</v>
      </c>
      <c r="R236" s="575" t="s">
        <v>441</v>
      </c>
      <c r="S236" s="575" t="s">
        <v>441</v>
      </c>
      <c r="T236" s="575" t="s">
        <v>441</v>
      </c>
      <c r="U236" s="575" t="s">
        <v>441</v>
      </c>
      <c r="V236" s="575" t="s">
        <v>441</v>
      </c>
      <c r="W236" s="575" t="s">
        <v>441</v>
      </c>
      <c r="X236" s="575" t="s">
        <v>441</v>
      </c>
      <c r="Y236" s="575" t="s">
        <v>441</v>
      </c>
      <c r="Z236" s="575" t="s">
        <v>441</v>
      </c>
      <c r="AA236" s="575" t="s">
        <v>441</v>
      </c>
      <c r="AB236" s="575" t="s">
        <v>441</v>
      </c>
      <c r="AC236" s="575" t="s">
        <v>441</v>
      </c>
      <c r="AD236" s="575" t="s">
        <v>441</v>
      </c>
      <c r="AE236" s="575" t="s">
        <v>441</v>
      </c>
      <c r="AF236" s="575" t="s">
        <v>441</v>
      </c>
      <c r="AG236" s="575" t="s">
        <v>441</v>
      </c>
      <c r="AH236" s="575" t="s">
        <v>441</v>
      </c>
      <c r="AI236" s="575" t="s">
        <v>441</v>
      </c>
      <c r="AJ236" s="575" t="s">
        <v>441</v>
      </c>
      <c r="AK236" s="579">
        <v>6.4</v>
      </c>
      <c r="AL236" s="580"/>
      <c r="AM236" s="580"/>
      <c r="AN236" s="580"/>
      <c r="AO236" s="580"/>
      <c r="AP236" s="581"/>
      <c r="AQ236" s="582">
        <v>1</v>
      </c>
      <c r="AR236" s="582"/>
      <c r="AS236" s="582"/>
      <c r="AT236" s="582"/>
      <c r="AU236" s="579">
        <v>97.5</v>
      </c>
      <c r="AV236" s="580"/>
      <c r="AW236" s="580"/>
      <c r="AX236" s="581"/>
    </row>
    <row r="237" spans="1:50" ht="33" customHeight="1" x14ac:dyDescent="0.15">
      <c r="A237" s="574">
        <v>2</v>
      </c>
      <c r="B237" s="574">
        <v>1</v>
      </c>
      <c r="C237" s="576" t="s">
        <v>438</v>
      </c>
      <c r="D237" s="467" t="s">
        <v>439</v>
      </c>
      <c r="E237" s="467" t="s">
        <v>439</v>
      </c>
      <c r="F237" s="467" t="s">
        <v>439</v>
      </c>
      <c r="G237" s="467" t="s">
        <v>439</v>
      </c>
      <c r="H237" s="467" t="s">
        <v>439</v>
      </c>
      <c r="I237" s="467" t="s">
        <v>439</v>
      </c>
      <c r="J237" s="467" t="s">
        <v>439</v>
      </c>
      <c r="K237" s="467" t="s">
        <v>439</v>
      </c>
      <c r="L237" s="577" t="s">
        <v>439</v>
      </c>
      <c r="M237" s="578" t="s">
        <v>442</v>
      </c>
      <c r="N237" s="575" t="s">
        <v>443</v>
      </c>
      <c r="O237" s="575" t="s">
        <v>443</v>
      </c>
      <c r="P237" s="575" t="s">
        <v>443</v>
      </c>
      <c r="Q237" s="575" t="s">
        <v>443</v>
      </c>
      <c r="R237" s="575" t="s">
        <v>443</v>
      </c>
      <c r="S237" s="575" t="s">
        <v>443</v>
      </c>
      <c r="T237" s="575" t="s">
        <v>443</v>
      </c>
      <c r="U237" s="575" t="s">
        <v>443</v>
      </c>
      <c r="V237" s="575" t="s">
        <v>443</v>
      </c>
      <c r="W237" s="575" t="s">
        <v>443</v>
      </c>
      <c r="X237" s="575" t="s">
        <v>443</v>
      </c>
      <c r="Y237" s="575" t="s">
        <v>443</v>
      </c>
      <c r="Z237" s="575" t="s">
        <v>443</v>
      </c>
      <c r="AA237" s="575" t="s">
        <v>443</v>
      </c>
      <c r="AB237" s="575" t="s">
        <v>443</v>
      </c>
      <c r="AC237" s="575" t="s">
        <v>443</v>
      </c>
      <c r="AD237" s="575" t="s">
        <v>443</v>
      </c>
      <c r="AE237" s="575" t="s">
        <v>443</v>
      </c>
      <c r="AF237" s="575" t="s">
        <v>443</v>
      </c>
      <c r="AG237" s="575" t="s">
        <v>443</v>
      </c>
      <c r="AH237" s="575" t="s">
        <v>443</v>
      </c>
      <c r="AI237" s="575" t="s">
        <v>443</v>
      </c>
      <c r="AJ237" s="575" t="s">
        <v>443</v>
      </c>
      <c r="AK237" s="579">
        <v>1.3</v>
      </c>
      <c r="AL237" s="580"/>
      <c r="AM237" s="580"/>
      <c r="AN237" s="580"/>
      <c r="AO237" s="580"/>
      <c r="AP237" s="581"/>
      <c r="AQ237" s="582">
        <v>1</v>
      </c>
      <c r="AR237" s="582"/>
      <c r="AS237" s="582"/>
      <c r="AT237" s="582"/>
      <c r="AU237" s="579">
        <v>79.900000000000006</v>
      </c>
      <c r="AV237" s="580"/>
      <c r="AW237" s="580"/>
      <c r="AX237" s="581"/>
    </row>
    <row r="238" spans="1:50" ht="24" hidden="1" customHeight="1" x14ac:dyDescent="0.15">
      <c r="A238" s="574">
        <v>3</v>
      </c>
      <c r="B238" s="574">
        <v>1</v>
      </c>
      <c r="C238" s="575"/>
      <c r="D238" s="575"/>
      <c r="E238" s="575"/>
      <c r="F238" s="575"/>
      <c r="G238" s="575"/>
      <c r="H238" s="575"/>
      <c r="I238" s="575"/>
      <c r="J238" s="575"/>
      <c r="K238" s="575"/>
      <c r="L238" s="575"/>
      <c r="M238" s="576"/>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577"/>
      <c r="AK238" s="579"/>
      <c r="AL238" s="580"/>
      <c r="AM238" s="580"/>
      <c r="AN238" s="580"/>
      <c r="AO238" s="580"/>
      <c r="AP238" s="581"/>
      <c r="AQ238" s="578"/>
      <c r="AR238" s="575"/>
      <c r="AS238" s="575"/>
      <c r="AT238" s="575"/>
      <c r="AU238" s="579"/>
      <c r="AV238" s="580"/>
      <c r="AW238" s="580"/>
      <c r="AX238" s="581"/>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9"/>
      <c r="AL239" s="580"/>
      <c r="AM239" s="580"/>
      <c r="AN239" s="580"/>
      <c r="AO239" s="580"/>
      <c r="AP239" s="581"/>
      <c r="AQ239" s="578"/>
      <c r="AR239" s="575"/>
      <c r="AS239" s="575"/>
      <c r="AT239" s="575"/>
      <c r="AU239" s="579"/>
      <c r="AV239" s="580"/>
      <c r="AW239" s="580"/>
      <c r="AX239" s="581"/>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9"/>
      <c r="AL240" s="580"/>
      <c r="AM240" s="580"/>
      <c r="AN240" s="580"/>
      <c r="AO240" s="580"/>
      <c r="AP240" s="581"/>
      <c r="AQ240" s="578"/>
      <c r="AR240" s="575"/>
      <c r="AS240" s="575"/>
      <c r="AT240" s="575"/>
      <c r="AU240" s="579"/>
      <c r="AV240" s="580"/>
      <c r="AW240" s="580"/>
      <c r="AX240" s="581"/>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9"/>
      <c r="AL241" s="580"/>
      <c r="AM241" s="580"/>
      <c r="AN241" s="580"/>
      <c r="AO241" s="580"/>
      <c r="AP241" s="581"/>
      <c r="AQ241" s="578"/>
      <c r="AR241" s="575"/>
      <c r="AS241" s="575"/>
      <c r="AT241" s="575"/>
      <c r="AU241" s="579"/>
      <c r="AV241" s="580"/>
      <c r="AW241" s="580"/>
      <c r="AX241" s="581"/>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9"/>
      <c r="AL242" s="580"/>
      <c r="AM242" s="580"/>
      <c r="AN242" s="580"/>
      <c r="AO242" s="580"/>
      <c r="AP242" s="581"/>
      <c r="AQ242" s="578"/>
      <c r="AR242" s="575"/>
      <c r="AS242" s="575"/>
      <c r="AT242" s="575"/>
      <c r="AU242" s="579"/>
      <c r="AV242" s="580"/>
      <c r="AW242" s="580"/>
      <c r="AX242" s="581"/>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9"/>
      <c r="AL243" s="580"/>
      <c r="AM243" s="580"/>
      <c r="AN243" s="580"/>
      <c r="AO243" s="580"/>
      <c r="AP243" s="581"/>
      <c r="AQ243" s="578"/>
      <c r="AR243" s="575"/>
      <c r="AS243" s="575"/>
      <c r="AT243" s="575"/>
      <c r="AU243" s="579"/>
      <c r="AV243" s="580"/>
      <c r="AW243" s="580"/>
      <c r="AX243" s="581"/>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9"/>
      <c r="AL244" s="580"/>
      <c r="AM244" s="580"/>
      <c r="AN244" s="580"/>
      <c r="AO244" s="580"/>
      <c r="AP244" s="581"/>
      <c r="AQ244" s="578"/>
      <c r="AR244" s="575"/>
      <c r="AS244" s="575"/>
      <c r="AT244" s="575"/>
      <c r="AU244" s="579"/>
      <c r="AV244" s="580"/>
      <c r="AW244" s="580"/>
      <c r="AX244" s="581"/>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9"/>
      <c r="AL245" s="580"/>
      <c r="AM245" s="580"/>
      <c r="AN245" s="580"/>
      <c r="AO245" s="580"/>
      <c r="AP245" s="581"/>
      <c r="AQ245" s="578"/>
      <c r="AR245" s="575"/>
      <c r="AS245" s="575"/>
      <c r="AT245" s="575"/>
      <c r="AU245" s="579"/>
      <c r="AV245" s="580"/>
      <c r="AW245" s="580"/>
      <c r="AX245" s="581"/>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9"/>
      <c r="AL246" s="580"/>
      <c r="AM246" s="580"/>
      <c r="AN246" s="580"/>
      <c r="AO246" s="580"/>
      <c r="AP246" s="581"/>
      <c r="AQ246" s="578"/>
      <c r="AR246" s="575"/>
      <c r="AS246" s="575"/>
      <c r="AT246" s="575"/>
      <c r="AU246" s="579"/>
      <c r="AV246" s="580"/>
      <c r="AW246" s="580"/>
      <c r="AX246" s="581"/>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9"/>
      <c r="AL247" s="580"/>
      <c r="AM247" s="580"/>
      <c r="AN247" s="580"/>
      <c r="AO247" s="580"/>
      <c r="AP247" s="581"/>
      <c r="AQ247" s="578"/>
      <c r="AR247" s="575"/>
      <c r="AS247" s="575"/>
      <c r="AT247" s="575"/>
      <c r="AU247" s="579"/>
      <c r="AV247" s="580"/>
      <c r="AW247" s="580"/>
      <c r="AX247" s="581"/>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9"/>
      <c r="AL248" s="580"/>
      <c r="AM248" s="580"/>
      <c r="AN248" s="580"/>
      <c r="AO248" s="580"/>
      <c r="AP248" s="581"/>
      <c r="AQ248" s="578"/>
      <c r="AR248" s="575"/>
      <c r="AS248" s="575"/>
      <c r="AT248" s="575"/>
      <c r="AU248" s="579"/>
      <c r="AV248" s="580"/>
      <c r="AW248" s="580"/>
      <c r="AX248" s="581"/>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9"/>
      <c r="AL249" s="580"/>
      <c r="AM249" s="580"/>
      <c r="AN249" s="580"/>
      <c r="AO249" s="580"/>
      <c r="AP249" s="581"/>
      <c r="AQ249" s="578"/>
      <c r="AR249" s="575"/>
      <c r="AS249" s="575"/>
      <c r="AT249" s="575"/>
      <c r="AU249" s="579"/>
      <c r="AV249" s="580"/>
      <c r="AW249" s="580"/>
      <c r="AX249" s="581"/>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9"/>
      <c r="AL250" s="580"/>
      <c r="AM250" s="580"/>
      <c r="AN250" s="580"/>
      <c r="AO250" s="580"/>
      <c r="AP250" s="581"/>
      <c r="AQ250" s="578"/>
      <c r="AR250" s="575"/>
      <c r="AS250" s="575"/>
      <c r="AT250" s="575"/>
      <c r="AU250" s="579"/>
      <c r="AV250" s="580"/>
      <c r="AW250" s="580"/>
      <c r="AX250" s="581"/>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9"/>
      <c r="AL251" s="580"/>
      <c r="AM251" s="580"/>
      <c r="AN251" s="580"/>
      <c r="AO251" s="580"/>
      <c r="AP251" s="581"/>
      <c r="AQ251" s="578"/>
      <c r="AR251" s="575"/>
      <c r="AS251" s="575"/>
      <c r="AT251" s="575"/>
      <c r="AU251" s="579"/>
      <c r="AV251" s="580"/>
      <c r="AW251" s="580"/>
      <c r="AX251" s="581"/>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9"/>
      <c r="AL252" s="580"/>
      <c r="AM252" s="580"/>
      <c r="AN252" s="580"/>
      <c r="AO252" s="580"/>
      <c r="AP252" s="581"/>
      <c r="AQ252" s="578"/>
      <c r="AR252" s="575"/>
      <c r="AS252" s="575"/>
      <c r="AT252" s="575"/>
      <c r="AU252" s="579"/>
      <c r="AV252" s="580"/>
      <c r="AW252" s="580"/>
      <c r="AX252" s="581"/>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9"/>
      <c r="AL253" s="580"/>
      <c r="AM253" s="580"/>
      <c r="AN253" s="580"/>
      <c r="AO253" s="580"/>
      <c r="AP253" s="581"/>
      <c r="AQ253" s="578"/>
      <c r="AR253" s="575"/>
      <c r="AS253" s="575"/>
      <c r="AT253" s="575"/>
      <c r="AU253" s="579"/>
      <c r="AV253" s="580"/>
      <c r="AW253" s="580"/>
      <c r="AX253" s="581"/>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9"/>
      <c r="AL254" s="580"/>
      <c r="AM254" s="580"/>
      <c r="AN254" s="580"/>
      <c r="AO254" s="580"/>
      <c r="AP254" s="581"/>
      <c r="AQ254" s="578"/>
      <c r="AR254" s="575"/>
      <c r="AS254" s="575"/>
      <c r="AT254" s="575"/>
      <c r="AU254" s="579"/>
      <c r="AV254" s="580"/>
      <c r="AW254" s="580"/>
      <c r="AX254" s="581"/>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9"/>
      <c r="AL255" s="580"/>
      <c r="AM255" s="580"/>
      <c r="AN255" s="580"/>
      <c r="AO255" s="580"/>
      <c r="AP255" s="581"/>
      <c r="AQ255" s="578"/>
      <c r="AR255" s="575"/>
      <c r="AS255" s="575"/>
      <c r="AT255" s="575"/>
      <c r="AU255" s="579"/>
      <c r="AV255" s="580"/>
      <c r="AW255" s="580"/>
      <c r="AX255" s="581"/>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9"/>
      <c r="AL256" s="580"/>
      <c r="AM256" s="580"/>
      <c r="AN256" s="580"/>
      <c r="AO256" s="580"/>
      <c r="AP256" s="581"/>
      <c r="AQ256" s="578"/>
      <c r="AR256" s="575"/>
      <c r="AS256" s="575"/>
      <c r="AT256" s="575"/>
      <c r="AU256" s="579"/>
      <c r="AV256" s="580"/>
      <c r="AW256" s="580"/>
      <c r="AX256" s="581"/>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9"/>
      <c r="AL257" s="580"/>
      <c r="AM257" s="580"/>
      <c r="AN257" s="580"/>
      <c r="AO257" s="580"/>
      <c r="AP257" s="581"/>
      <c r="AQ257" s="578"/>
      <c r="AR257" s="575"/>
      <c r="AS257" s="575"/>
      <c r="AT257" s="575"/>
      <c r="AU257" s="579"/>
      <c r="AV257" s="580"/>
      <c r="AW257" s="580"/>
      <c r="AX257" s="581"/>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9"/>
      <c r="AL258" s="580"/>
      <c r="AM258" s="580"/>
      <c r="AN258" s="580"/>
      <c r="AO258" s="580"/>
      <c r="AP258" s="581"/>
      <c r="AQ258" s="578"/>
      <c r="AR258" s="575"/>
      <c r="AS258" s="575"/>
      <c r="AT258" s="575"/>
      <c r="AU258" s="579"/>
      <c r="AV258" s="580"/>
      <c r="AW258" s="580"/>
      <c r="AX258" s="581"/>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9"/>
      <c r="AL259" s="580"/>
      <c r="AM259" s="580"/>
      <c r="AN259" s="580"/>
      <c r="AO259" s="580"/>
      <c r="AP259" s="581"/>
      <c r="AQ259" s="578"/>
      <c r="AR259" s="575"/>
      <c r="AS259" s="575"/>
      <c r="AT259" s="575"/>
      <c r="AU259" s="579"/>
      <c r="AV259" s="580"/>
      <c r="AW259" s="580"/>
      <c r="AX259" s="581"/>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9"/>
      <c r="AL260" s="580"/>
      <c r="AM260" s="580"/>
      <c r="AN260" s="580"/>
      <c r="AO260" s="580"/>
      <c r="AP260" s="581"/>
      <c r="AQ260" s="578"/>
      <c r="AR260" s="575"/>
      <c r="AS260" s="575"/>
      <c r="AT260" s="575"/>
      <c r="AU260" s="579"/>
      <c r="AV260" s="580"/>
      <c r="AW260" s="580"/>
      <c r="AX260" s="581"/>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9"/>
      <c r="AL261" s="580"/>
      <c r="AM261" s="580"/>
      <c r="AN261" s="580"/>
      <c r="AO261" s="580"/>
      <c r="AP261" s="581"/>
      <c r="AQ261" s="578"/>
      <c r="AR261" s="575"/>
      <c r="AS261" s="575"/>
      <c r="AT261" s="575"/>
      <c r="AU261" s="579"/>
      <c r="AV261" s="580"/>
      <c r="AW261" s="580"/>
      <c r="AX261" s="581"/>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9"/>
      <c r="AL262" s="580"/>
      <c r="AM262" s="580"/>
      <c r="AN262" s="580"/>
      <c r="AO262" s="580"/>
      <c r="AP262" s="581"/>
      <c r="AQ262" s="578"/>
      <c r="AR262" s="575"/>
      <c r="AS262" s="575"/>
      <c r="AT262" s="575"/>
      <c r="AU262" s="579"/>
      <c r="AV262" s="580"/>
      <c r="AW262" s="580"/>
      <c r="AX262" s="581"/>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9"/>
      <c r="AL263" s="580"/>
      <c r="AM263" s="580"/>
      <c r="AN263" s="580"/>
      <c r="AO263" s="580"/>
      <c r="AP263" s="581"/>
      <c r="AQ263" s="578"/>
      <c r="AR263" s="575"/>
      <c r="AS263" s="575"/>
      <c r="AT263" s="575"/>
      <c r="AU263" s="579"/>
      <c r="AV263" s="580"/>
      <c r="AW263" s="580"/>
      <c r="AX263" s="581"/>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9"/>
      <c r="AL264" s="580"/>
      <c r="AM264" s="580"/>
      <c r="AN264" s="580"/>
      <c r="AO264" s="580"/>
      <c r="AP264" s="581"/>
      <c r="AQ264" s="578"/>
      <c r="AR264" s="575"/>
      <c r="AS264" s="575"/>
      <c r="AT264" s="575"/>
      <c r="AU264" s="579"/>
      <c r="AV264" s="580"/>
      <c r="AW264" s="580"/>
      <c r="AX264" s="581"/>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9"/>
      <c r="AL265" s="580"/>
      <c r="AM265" s="580"/>
      <c r="AN265" s="580"/>
      <c r="AO265" s="580"/>
      <c r="AP265" s="581"/>
      <c r="AQ265" s="578"/>
      <c r="AR265" s="575"/>
      <c r="AS265" s="575"/>
      <c r="AT265" s="575"/>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34" t="s">
        <v>364</v>
      </c>
      <c r="D268" s="234"/>
      <c r="E268" s="234"/>
      <c r="F268" s="234"/>
      <c r="G268" s="234"/>
      <c r="H268" s="234"/>
      <c r="I268" s="234"/>
      <c r="J268" s="234"/>
      <c r="K268" s="234"/>
      <c r="L268" s="234"/>
      <c r="M268" s="234" t="s">
        <v>365</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3" t="s">
        <v>366</v>
      </c>
      <c r="AL268" s="234"/>
      <c r="AM268" s="234"/>
      <c r="AN268" s="234"/>
      <c r="AO268" s="234"/>
      <c r="AP268" s="234"/>
      <c r="AQ268" s="234" t="s">
        <v>23</v>
      </c>
      <c r="AR268" s="234"/>
      <c r="AS268" s="234"/>
      <c r="AT268" s="234"/>
      <c r="AU268" s="83" t="s">
        <v>24</v>
      </c>
      <c r="AV268" s="84"/>
      <c r="AW268" s="84"/>
      <c r="AX268" s="584"/>
    </row>
    <row r="269" spans="1:50" ht="33" customHeight="1" x14ac:dyDescent="0.15">
      <c r="A269" s="574">
        <v>1</v>
      </c>
      <c r="B269" s="574">
        <v>1</v>
      </c>
      <c r="C269" s="576" t="s">
        <v>444</v>
      </c>
      <c r="D269" s="467" t="s">
        <v>445</v>
      </c>
      <c r="E269" s="467" t="s">
        <v>445</v>
      </c>
      <c r="F269" s="467" t="s">
        <v>445</v>
      </c>
      <c r="G269" s="467" t="s">
        <v>445</v>
      </c>
      <c r="H269" s="467" t="s">
        <v>445</v>
      </c>
      <c r="I269" s="467" t="s">
        <v>445</v>
      </c>
      <c r="J269" s="467" t="s">
        <v>445</v>
      </c>
      <c r="K269" s="467" t="s">
        <v>445</v>
      </c>
      <c r="L269" s="577" t="s">
        <v>445</v>
      </c>
      <c r="M269" s="578" t="s">
        <v>446</v>
      </c>
      <c r="N269" s="575" t="s">
        <v>447</v>
      </c>
      <c r="O269" s="575" t="s">
        <v>447</v>
      </c>
      <c r="P269" s="575" t="s">
        <v>447</v>
      </c>
      <c r="Q269" s="575" t="s">
        <v>447</v>
      </c>
      <c r="R269" s="575" t="s">
        <v>447</v>
      </c>
      <c r="S269" s="575" t="s">
        <v>447</v>
      </c>
      <c r="T269" s="575" t="s">
        <v>447</v>
      </c>
      <c r="U269" s="575" t="s">
        <v>447</v>
      </c>
      <c r="V269" s="575" t="s">
        <v>447</v>
      </c>
      <c r="W269" s="575" t="s">
        <v>447</v>
      </c>
      <c r="X269" s="575" t="s">
        <v>447</v>
      </c>
      <c r="Y269" s="575" t="s">
        <v>447</v>
      </c>
      <c r="Z269" s="575" t="s">
        <v>447</v>
      </c>
      <c r="AA269" s="575" t="s">
        <v>447</v>
      </c>
      <c r="AB269" s="575" t="s">
        <v>447</v>
      </c>
      <c r="AC269" s="575" t="s">
        <v>447</v>
      </c>
      <c r="AD269" s="575" t="s">
        <v>447</v>
      </c>
      <c r="AE269" s="575" t="s">
        <v>447</v>
      </c>
      <c r="AF269" s="575" t="s">
        <v>447</v>
      </c>
      <c r="AG269" s="575" t="s">
        <v>447</v>
      </c>
      <c r="AH269" s="575" t="s">
        <v>447</v>
      </c>
      <c r="AI269" s="575" t="s">
        <v>447</v>
      </c>
      <c r="AJ269" s="575" t="s">
        <v>447</v>
      </c>
      <c r="AK269" s="579">
        <v>45.7</v>
      </c>
      <c r="AL269" s="580"/>
      <c r="AM269" s="580"/>
      <c r="AN269" s="580"/>
      <c r="AO269" s="580"/>
      <c r="AP269" s="581"/>
      <c r="AQ269" s="199" t="s">
        <v>448</v>
      </c>
      <c r="AR269" s="199"/>
      <c r="AS269" s="199"/>
      <c r="AT269" s="199"/>
      <c r="AU269" s="698" t="s">
        <v>378</v>
      </c>
      <c r="AV269" s="699"/>
      <c r="AW269" s="699"/>
      <c r="AX269" s="700"/>
    </row>
    <row r="270" spans="1:50" ht="33" customHeight="1" x14ac:dyDescent="0.15">
      <c r="A270" s="574">
        <v>2</v>
      </c>
      <c r="B270" s="574">
        <v>1</v>
      </c>
      <c r="C270" s="576" t="s">
        <v>449</v>
      </c>
      <c r="D270" s="467" t="s">
        <v>450</v>
      </c>
      <c r="E270" s="467" t="s">
        <v>450</v>
      </c>
      <c r="F270" s="467" t="s">
        <v>450</v>
      </c>
      <c r="G270" s="467" t="s">
        <v>450</v>
      </c>
      <c r="H270" s="467" t="s">
        <v>450</v>
      </c>
      <c r="I270" s="467" t="s">
        <v>450</v>
      </c>
      <c r="J270" s="467" t="s">
        <v>450</v>
      </c>
      <c r="K270" s="467" t="s">
        <v>450</v>
      </c>
      <c r="L270" s="577" t="s">
        <v>450</v>
      </c>
      <c r="M270" s="578" t="s">
        <v>451</v>
      </c>
      <c r="N270" s="575" t="s">
        <v>452</v>
      </c>
      <c r="O270" s="575" t="s">
        <v>452</v>
      </c>
      <c r="P270" s="575" t="s">
        <v>452</v>
      </c>
      <c r="Q270" s="575" t="s">
        <v>452</v>
      </c>
      <c r="R270" s="575" t="s">
        <v>452</v>
      </c>
      <c r="S270" s="575" t="s">
        <v>452</v>
      </c>
      <c r="T270" s="575" t="s">
        <v>452</v>
      </c>
      <c r="U270" s="575" t="s">
        <v>452</v>
      </c>
      <c r="V270" s="575" t="s">
        <v>452</v>
      </c>
      <c r="W270" s="575" t="s">
        <v>452</v>
      </c>
      <c r="X270" s="575" t="s">
        <v>452</v>
      </c>
      <c r="Y270" s="575" t="s">
        <v>452</v>
      </c>
      <c r="Z270" s="575" t="s">
        <v>452</v>
      </c>
      <c r="AA270" s="575" t="s">
        <v>452</v>
      </c>
      <c r="AB270" s="575" t="s">
        <v>452</v>
      </c>
      <c r="AC270" s="575" t="s">
        <v>452</v>
      </c>
      <c r="AD270" s="575" t="s">
        <v>452</v>
      </c>
      <c r="AE270" s="575" t="s">
        <v>452</v>
      </c>
      <c r="AF270" s="575" t="s">
        <v>452</v>
      </c>
      <c r="AG270" s="575" t="s">
        <v>452</v>
      </c>
      <c r="AH270" s="575" t="s">
        <v>452</v>
      </c>
      <c r="AI270" s="575" t="s">
        <v>452</v>
      </c>
      <c r="AJ270" s="575" t="s">
        <v>452</v>
      </c>
      <c r="AK270" s="579">
        <v>25.8</v>
      </c>
      <c r="AL270" s="580"/>
      <c r="AM270" s="580"/>
      <c r="AN270" s="580"/>
      <c r="AO270" s="580"/>
      <c r="AP270" s="581"/>
      <c r="AQ270" s="199" t="s">
        <v>448</v>
      </c>
      <c r="AR270" s="199"/>
      <c r="AS270" s="199"/>
      <c r="AT270" s="199"/>
      <c r="AU270" s="698" t="s">
        <v>378</v>
      </c>
      <c r="AV270" s="699"/>
      <c r="AW270" s="699"/>
      <c r="AX270" s="700"/>
    </row>
    <row r="271" spans="1:50" ht="23.25" customHeight="1" x14ac:dyDescent="0.15">
      <c r="A271" s="574">
        <v>3</v>
      </c>
      <c r="B271" s="574">
        <v>1</v>
      </c>
      <c r="C271" s="701" t="s">
        <v>453</v>
      </c>
      <c r="D271" s="467" t="s">
        <v>453</v>
      </c>
      <c r="E271" s="467" t="s">
        <v>453</v>
      </c>
      <c r="F271" s="467" t="s">
        <v>453</v>
      </c>
      <c r="G271" s="467" t="s">
        <v>453</v>
      </c>
      <c r="H271" s="467" t="s">
        <v>453</v>
      </c>
      <c r="I271" s="467" t="s">
        <v>453</v>
      </c>
      <c r="J271" s="467" t="s">
        <v>453</v>
      </c>
      <c r="K271" s="467" t="s">
        <v>453</v>
      </c>
      <c r="L271" s="577" t="s">
        <v>453</v>
      </c>
      <c r="M271" s="578" t="s">
        <v>483</v>
      </c>
      <c r="N271" s="575" t="s">
        <v>454</v>
      </c>
      <c r="O271" s="575" t="s">
        <v>454</v>
      </c>
      <c r="P271" s="575" t="s">
        <v>454</v>
      </c>
      <c r="Q271" s="575" t="s">
        <v>454</v>
      </c>
      <c r="R271" s="575" t="s">
        <v>454</v>
      </c>
      <c r="S271" s="575" t="s">
        <v>454</v>
      </c>
      <c r="T271" s="575" t="s">
        <v>454</v>
      </c>
      <c r="U271" s="575" t="s">
        <v>454</v>
      </c>
      <c r="V271" s="575" t="s">
        <v>454</v>
      </c>
      <c r="W271" s="575" t="s">
        <v>454</v>
      </c>
      <c r="X271" s="575" t="s">
        <v>454</v>
      </c>
      <c r="Y271" s="575" t="s">
        <v>454</v>
      </c>
      <c r="Z271" s="575" t="s">
        <v>454</v>
      </c>
      <c r="AA271" s="575" t="s">
        <v>454</v>
      </c>
      <c r="AB271" s="575" t="s">
        <v>454</v>
      </c>
      <c r="AC271" s="575" t="s">
        <v>454</v>
      </c>
      <c r="AD271" s="575" t="s">
        <v>454</v>
      </c>
      <c r="AE271" s="575" t="s">
        <v>454</v>
      </c>
      <c r="AF271" s="575" t="s">
        <v>454</v>
      </c>
      <c r="AG271" s="575" t="s">
        <v>454</v>
      </c>
      <c r="AH271" s="575" t="s">
        <v>454</v>
      </c>
      <c r="AI271" s="575" t="s">
        <v>454</v>
      </c>
      <c r="AJ271" s="575" t="s">
        <v>454</v>
      </c>
      <c r="AK271" s="579">
        <v>24.5</v>
      </c>
      <c r="AL271" s="580"/>
      <c r="AM271" s="580"/>
      <c r="AN271" s="580"/>
      <c r="AO271" s="580"/>
      <c r="AP271" s="581"/>
      <c r="AQ271" s="199" t="s">
        <v>448</v>
      </c>
      <c r="AR271" s="199"/>
      <c r="AS271" s="199"/>
      <c r="AT271" s="199"/>
      <c r="AU271" s="698" t="s">
        <v>378</v>
      </c>
      <c r="AV271" s="699"/>
      <c r="AW271" s="699"/>
      <c r="AX271" s="700"/>
    </row>
    <row r="272" spans="1:50" ht="33" customHeight="1" x14ac:dyDescent="0.15">
      <c r="A272" s="574">
        <v>4</v>
      </c>
      <c r="B272" s="574">
        <v>1</v>
      </c>
      <c r="C272" s="576" t="s">
        <v>455</v>
      </c>
      <c r="D272" s="467" t="s">
        <v>456</v>
      </c>
      <c r="E272" s="467" t="s">
        <v>456</v>
      </c>
      <c r="F272" s="467" t="s">
        <v>456</v>
      </c>
      <c r="G272" s="467" t="s">
        <v>456</v>
      </c>
      <c r="H272" s="467" t="s">
        <v>456</v>
      </c>
      <c r="I272" s="467" t="s">
        <v>456</v>
      </c>
      <c r="J272" s="467" t="s">
        <v>456</v>
      </c>
      <c r="K272" s="467" t="s">
        <v>456</v>
      </c>
      <c r="L272" s="577" t="s">
        <v>456</v>
      </c>
      <c r="M272" s="578" t="s">
        <v>457</v>
      </c>
      <c r="N272" s="575" t="s">
        <v>458</v>
      </c>
      <c r="O272" s="575" t="s">
        <v>458</v>
      </c>
      <c r="P272" s="575" t="s">
        <v>458</v>
      </c>
      <c r="Q272" s="575" t="s">
        <v>458</v>
      </c>
      <c r="R272" s="575" t="s">
        <v>458</v>
      </c>
      <c r="S272" s="575" t="s">
        <v>458</v>
      </c>
      <c r="T272" s="575" t="s">
        <v>458</v>
      </c>
      <c r="U272" s="575" t="s">
        <v>458</v>
      </c>
      <c r="V272" s="575" t="s">
        <v>458</v>
      </c>
      <c r="W272" s="575" t="s">
        <v>458</v>
      </c>
      <c r="X272" s="575" t="s">
        <v>458</v>
      </c>
      <c r="Y272" s="575" t="s">
        <v>458</v>
      </c>
      <c r="Z272" s="575" t="s">
        <v>458</v>
      </c>
      <c r="AA272" s="575" t="s">
        <v>458</v>
      </c>
      <c r="AB272" s="575" t="s">
        <v>458</v>
      </c>
      <c r="AC272" s="575" t="s">
        <v>458</v>
      </c>
      <c r="AD272" s="575" t="s">
        <v>458</v>
      </c>
      <c r="AE272" s="575" t="s">
        <v>458</v>
      </c>
      <c r="AF272" s="575" t="s">
        <v>458</v>
      </c>
      <c r="AG272" s="575" t="s">
        <v>458</v>
      </c>
      <c r="AH272" s="575" t="s">
        <v>458</v>
      </c>
      <c r="AI272" s="575" t="s">
        <v>458</v>
      </c>
      <c r="AJ272" s="575" t="s">
        <v>458</v>
      </c>
      <c r="AK272" s="579">
        <v>13.5</v>
      </c>
      <c r="AL272" s="580"/>
      <c r="AM272" s="580"/>
      <c r="AN272" s="580"/>
      <c r="AO272" s="580"/>
      <c r="AP272" s="581"/>
      <c r="AQ272" s="199" t="s">
        <v>448</v>
      </c>
      <c r="AR272" s="199"/>
      <c r="AS272" s="199"/>
      <c r="AT272" s="199"/>
      <c r="AU272" s="698" t="s">
        <v>378</v>
      </c>
      <c r="AV272" s="699"/>
      <c r="AW272" s="699"/>
      <c r="AX272" s="700"/>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9"/>
      <c r="AL273" s="580"/>
      <c r="AM273" s="580"/>
      <c r="AN273" s="580"/>
      <c r="AO273" s="580"/>
      <c r="AP273" s="581"/>
      <c r="AQ273" s="578"/>
      <c r="AR273" s="575"/>
      <c r="AS273" s="575"/>
      <c r="AT273" s="575"/>
      <c r="AU273" s="579"/>
      <c r="AV273" s="580"/>
      <c r="AW273" s="580"/>
      <c r="AX273" s="581"/>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9"/>
      <c r="AL274" s="580"/>
      <c r="AM274" s="580"/>
      <c r="AN274" s="580"/>
      <c r="AO274" s="580"/>
      <c r="AP274" s="581"/>
      <c r="AQ274" s="578"/>
      <c r="AR274" s="575"/>
      <c r="AS274" s="575"/>
      <c r="AT274" s="575"/>
      <c r="AU274" s="579"/>
      <c r="AV274" s="580"/>
      <c r="AW274" s="580"/>
      <c r="AX274" s="581"/>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9"/>
      <c r="AL275" s="580"/>
      <c r="AM275" s="580"/>
      <c r="AN275" s="580"/>
      <c r="AO275" s="580"/>
      <c r="AP275" s="581"/>
      <c r="AQ275" s="578"/>
      <c r="AR275" s="575"/>
      <c r="AS275" s="575"/>
      <c r="AT275" s="575"/>
      <c r="AU275" s="579"/>
      <c r="AV275" s="580"/>
      <c r="AW275" s="580"/>
      <c r="AX275" s="581"/>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9"/>
      <c r="AL276" s="580"/>
      <c r="AM276" s="580"/>
      <c r="AN276" s="580"/>
      <c r="AO276" s="580"/>
      <c r="AP276" s="581"/>
      <c r="AQ276" s="578"/>
      <c r="AR276" s="575"/>
      <c r="AS276" s="575"/>
      <c r="AT276" s="575"/>
      <c r="AU276" s="579"/>
      <c r="AV276" s="580"/>
      <c r="AW276" s="580"/>
      <c r="AX276" s="581"/>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9"/>
      <c r="AL277" s="580"/>
      <c r="AM277" s="580"/>
      <c r="AN277" s="580"/>
      <c r="AO277" s="580"/>
      <c r="AP277" s="581"/>
      <c r="AQ277" s="578"/>
      <c r="AR277" s="575"/>
      <c r="AS277" s="575"/>
      <c r="AT277" s="575"/>
      <c r="AU277" s="579"/>
      <c r="AV277" s="580"/>
      <c r="AW277" s="580"/>
      <c r="AX277" s="581"/>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9"/>
      <c r="AL278" s="580"/>
      <c r="AM278" s="580"/>
      <c r="AN278" s="580"/>
      <c r="AO278" s="580"/>
      <c r="AP278" s="581"/>
      <c r="AQ278" s="578"/>
      <c r="AR278" s="575"/>
      <c r="AS278" s="575"/>
      <c r="AT278" s="575"/>
      <c r="AU278" s="579"/>
      <c r="AV278" s="580"/>
      <c r="AW278" s="580"/>
      <c r="AX278" s="581"/>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9"/>
      <c r="AL279" s="580"/>
      <c r="AM279" s="580"/>
      <c r="AN279" s="580"/>
      <c r="AO279" s="580"/>
      <c r="AP279" s="581"/>
      <c r="AQ279" s="578"/>
      <c r="AR279" s="575"/>
      <c r="AS279" s="575"/>
      <c r="AT279" s="575"/>
      <c r="AU279" s="579"/>
      <c r="AV279" s="580"/>
      <c r="AW279" s="580"/>
      <c r="AX279" s="581"/>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9"/>
      <c r="AL280" s="580"/>
      <c r="AM280" s="580"/>
      <c r="AN280" s="580"/>
      <c r="AO280" s="580"/>
      <c r="AP280" s="581"/>
      <c r="AQ280" s="578"/>
      <c r="AR280" s="575"/>
      <c r="AS280" s="575"/>
      <c r="AT280" s="575"/>
      <c r="AU280" s="579"/>
      <c r="AV280" s="580"/>
      <c r="AW280" s="580"/>
      <c r="AX280" s="581"/>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9"/>
      <c r="AL281" s="580"/>
      <c r="AM281" s="580"/>
      <c r="AN281" s="580"/>
      <c r="AO281" s="580"/>
      <c r="AP281" s="581"/>
      <c r="AQ281" s="578"/>
      <c r="AR281" s="575"/>
      <c r="AS281" s="575"/>
      <c r="AT281" s="575"/>
      <c r="AU281" s="579"/>
      <c r="AV281" s="580"/>
      <c r="AW281" s="580"/>
      <c r="AX281" s="581"/>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9"/>
      <c r="AL282" s="580"/>
      <c r="AM282" s="580"/>
      <c r="AN282" s="580"/>
      <c r="AO282" s="580"/>
      <c r="AP282" s="581"/>
      <c r="AQ282" s="578"/>
      <c r="AR282" s="575"/>
      <c r="AS282" s="575"/>
      <c r="AT282" s="575"/>
      <c r="AU282" s="579"/>
      <c r="AV282" s="580"/>
      <c r="AW282" s="580"/>
      <c r="AX282" s="581"/>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9"/>
      <c r="AL283" s="580"/>
      <c r="AM283" s="580"/>
      <c r="AN283" s="580"/>
      <c r="AO283" s="580"/>
      <c r="AP283" s="581"/>
      <c r="AQ283" s="578"/>
      <c r="AR283" s="575"/>
      <c r="AS283" s="575"/>
      <c r="AT283" s="575"/>
      <c r="AU283" s="579"/>
      <c r="AV283" s="580"/>
      <c r="AW283" s="580"/>
      <c r="AX283" s="581"/>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9"/>
      <c r="AL284" s="580"/>
      <c r="AM284" s="580"/>
      <c r="AN284" s="580"/>
      <c r="AO284" s="580"/>
      <c r="AP284" s="581"/>
      <c r="AQ284" s="578"/>
      <c r="AR284" s="575"/>
      <c r="AS284" s="575"/>
      <c r="AT284" s="575"/>
      <c r="AU284" s="579"/>
      <c r="AV284" s="580"/>
      <c r="AW284" s="580"/>
      <c r="AX284" s="581"/>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9"/>
      <c r="AL285" s="580"/>
      <c r="AM285" s="580"/>
      <c r="AN285" s="580"/>
      <c r="AO285" s="580"/>
      <c r="AP285" s="581"/>
      <c r="AQ285" s="578"/>
      <c r="AR285" s="575"/>
      <c r="AS285" s="575"/>
      <c r="AT285" s="575"/>
      <c r="AU285" s="579"/>
      <c r="AV285" s="580"/>
      <c r="AW285" s="580"/>
      <c r="AX285" s="581"/>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9"/>
      <c r="AL286" s="580"/>
      <c r="AM286" s="580"/>
      <c r="AN286" s="580"/>
      <c r="AO286" s="580"/>
      <c r="AP286" s="581"/>
      <c r="AQ286" s="578"/>
      <c r="AR286" s="575"/>
      <c r="AS286" s="575"/>
      <c r="AT286" s="575"/>
      <c r="AU286" s="579"/>
      <c r="AV286" s="580"/>
      <c r="AW286" s="580"/>
      <c r="AX286" s="581"/>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9"/>
      <c r="AL287" s="580"/>
      <c r="AM287" s="580"/>
      <c r="AN287" s="580"/>
      <c r="AO287" s="580"/>
      <c r="AP287" s="581"/>
      <c r="AQ287" s="578"/>
      <c r="AR287" s="575"/>
      <c r="AS287" s="575"/>
      <c r="AT287" s="575"/>
      <c r="AU287" s="579"/>
      <c r="AV287" s="580"/>
      <c r="AW287" s="580"/>
      <c r="AX287" s="581"/>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9"/>
      <c r="AL288" s="580"/>
      <c r="AM288" s="580"/>
      <c r="AN288" s="580"/>
      <c r="AO288" s="580"/>
      <c r="AP288" s="581"/>
      <c r="AQ288" s="578"/>
      <c r="AR288" s="575"/>
      <c r="AS288" s="575"/>
      <c r="AT288" s="575"/>
      <c r="AU288" s="579"/>
      <c r="AV288" s="580"/>
      <c r="AW288" s="580"/>
      <c r="AX288" s="581"/>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9"/>
      <c r="AL289" s="580"/>
      <c r="AM289" s="580"/>
      <c r="AN289" s="580"/>
      <c r="AO289" s="580"/>
      <c r="AP289" s="581"/>
      <c r="AQ289" s="578"/>
      <c r="AR289" s="575"/>
      <c r="AS289" s="575"/>
      <c r="AT289" s="575"/>
      <c r="AU289" s="579"/>
      <c r="AV289" s="580"/>
      <c r="AW289" s="580"/>
      <c r="AX289" s="581"/>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9"/>
      <c r="AL290" s="580"/>
      <c r="AM290" s="580"/>
      <c r="AN290" s="580"/>
      <c r="AO290" s="580"/>
      <c r="AP290" s="581"/>
      <c r="AQ290" s="578"/>
      <c r="AR290" s="575"/>
      <c r="AS290" s="575"/>
      <c r="AT290" s="575"/>
      <c r="AU290" s="579"/>
      <c r="AV290" s="580"/>
      <c r="AW290" s="580"/>
      <c r="AX290" s="581"/>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9"/>
      <c r="AL291" s="580"/>
      <c r="AM291" s="580"/>
      <c r="AN291" s="580"/>
      <c r="AO291" s="580"/>
      <c r="AP291" s="581"/>
      <c r="AQ291" s="578"/>
      <c r="AR291" s="575"/>
      <c r="AS291" s="575"/>
      <c r="AT291" s="575"/>
      <c r="AU291" s="579"/>
      <c r="AV291" s="580"/>
      <c r="AW291" s="580"/>
      <c r="AX291" s="581"/>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9"/>
      <c r="AL292" s="580"/>
      <c r="AM292" s="580"/>
      <c r="AN292" s="580"/>
      <c r="AO292" s="580"/>
      <c r="AP292" s="581"/>
      <c r="AQ292" s="578"/>
      <c r="AR292" s="575"/>
      <c r="AS292" s="575"/>
      <c r="AT292" s="575"/>
      <c r="AU292" s="579"/>
      <c r="AV292" s="580"/>
      <c r="AW292" s="580"/>
      <c r="AX292" s="581"/>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9"/>
      <c r="AL293" s="580"/>
      <c r="AM293" s="580"/>
      <c r="AN293" s="580"/>
      <c r="AO293" s="580"/>
      <c r="AP293" s="581"/>
      <c r="AQ293" s="578"/>
      <c r="AR293" s="575"/>
      <c r="AS293" s="575"/>
      <c r="AT293" s="575"/>
      <c r="AU293" s="579"/>
      <c r="AV293" s="580"/>
      <c r="AW293" s="580"/>
      <c r="AX293" s="581"/>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9"/>
      <c r="AL294" s="580"/>
      <c r="AM294" s="580"/>
      <c r="AN294" s="580"/>
      <c r="AO294" s="580"/>
      <c r="AP294" s="581"/>
      <c r="AQ294" s="578"/>
      <c r="AR294" s="575"/>
      <c r="AS294" s="575"/>
      <c r="AT294" s="575"/>
      <c r="AU294" s="579"/>
      <c r="AV294" s="580"/>
      <c r="AW294" s="580"/>
      <c r="AX294" s="581"/>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9"/>
      <c r="AL295" s="580"/>
      <c r="AM295" s="580"/>
      <c r="AN295" s="580"/>
      <c r="AO295" s="580"/>
      <c r="AP295" s="581"/>
      <c r="AQ295" s="578"/>
      <c r="AR295" s="575"/>
      <c r="AS295" s="575"/>
      <c r="AT295" s="575"/>
      <c r="AU295" s="579"/>
      <c r="AV295" s="580"/>
      <c r="AW295" s="580"/>
      <c r="AX295" s="581"/>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9"/>
      <c r="AL296" s="580"/>
      <c r="AM296" s="580"/>
      <c r="AN296" s="580"/>
      <c r="AO296" s="580"/>
      <c r="AP296" s="581"/>
      <c r="AQ296" s="578"/>
      <c r="AR296" s="575"/>
      <c r="AS296" s="575"/>
      <c r="AT296" s="575"/>
      <c r="AU296" s="579"/>
      <c r="AV296" s="580"/>
      <c r="AW296" s="580"/>
      <c r="AX296" s="581"/>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9"/>
      <c r="AL297" s="580"/>
      <c r="AM297" s="580"/>
      <c r="AN297" s="580"/>
      <c r="AO297" s="580"/>
      <c r="AP297" s="581"/>
      <c r="AQ297" s="578"/>
      <c r="AR297" s="575"/>
      <c r="AS297" s="575"/>
      <c r="AT297" s="575"/>
      <c r="AU297" s="579"/>
      <c r="AV297" s="580"/>
      <c r="AW297" s="580"/>
      <c r="AX297" s="581"/>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9"/>
      <c r="AL298" s="580"/>
      <c r="AM298" s="580"/>
      <c r="AN298" s="580"/>
      <c r="AO298" s="580"/>
      <c r="AP298" s="581"/>
      <c r="AQ298" s="578"/>
      <c r="AR298" s="575"/>
      <c r="AS298" s="575"/>
      <c r="AT298" s="575"/>
      <c r="AU298" s="579"/>
      <c r="AV298" s="580"/>
      <c r="AW298" s="580"/>
      <c r="AX298" s="581"/>
    </row>
    <row r="300" spans="1:50" x14ac:dyDescent="0.15">
      <c r="A300" s="9"/>
      <c r="B300" s="61" t="s">
        <v>490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34" t="s">
        <v>364</v>
      </c>
      <c r="D301" s="234"/>
      <c r="E301" s="234"/>
      <c r="F301" s="234"/>
      <c r="G301" s="234"/>
      <c r="H301" s="234"/>
      <c r="I301" s="234"/>
      <c r="J301" s="234"/>
      <c r="K301" s="234"/>
      <c r="L301" s="234"/>
      <c r="M301" s="234" t="s">
        <v>365</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3" t="s">
        <v>366</v>
      </c>
      <c r="AL301" s="234"/>
      <c r="AM301" s="234"/>
      <c r="AN301" s="234"/>
      <c r="AO301" s="234"/>
      <c r="AP301" s="234"/>
      <c r="AQ301" s="234" t="s">
        <v>23</v>
      </c>
      <c r="AR301" s="234"/>
      <c r="AS301" s="234"/>
      <c r="AT301" s="234"/>
      <c r="AU301" s="83" t="s">
        <v>24</v>
      </c>
      <c r="AV301" s="84"/>
      <c r="AW301" s="84"/>
      <c r="AX301" s="584"/>
    </row>
    <row r="302" spans="1:50" ht="24" customHeight="1" x14ac:dyDescent="0.15">
      <c r="A302" s="574">
        <v>1</v>
      </c>
      <c r="B302" s="574">
        <v>1</v>
      </c>
      <c r="C302" s="576" t="s">
        <v>459</v>
      </c>
      <c r="D302" s="467" t="s">
        <v>460</v>
      </c>
      <c r="E302" s="467" t="s">
        <v>460</v>
      </c>
      <c r="F302" s="467" t="s">
        <v>460</v>
      </c>
      <c r="G302" s="467" t="s">
        <v>460</v>
      </c>
      <c r="H302" s="467" t="s">
        <v>460</v>
      </c>
      <c r="I302" s="467" t="s">
        <v>460</v>
      </c>
      <c r="J302" s="467" t="s">
        <v>460</v>
      </c>
      <c r="K302" s="467" t="s">
        <v>460</v>
      </c>
      <c r="L302" s="577" t="s">
        <v>460</v>
      </c>
      <c r="M302" s="576" t="s">
        <v>461</v>
      </c>
      <c r="N302" s="467" t="s">
        <v>462</v>
      </c>
      <c r="O302" s="467" t="s">
        <v>462</v>
      </c>
      <c r="P302" s="467" t="s">
        <v>462</v>
      </c>
      <c r="Q302" s="467" t="s">
        <v>462</v>
      </c>
      <c r="R302" s="467" t="s">
        <v>462</v>
      </c>
      <c r="S302" s="467" t="s">
        <v>462</v>
      </c>
      <c r="T302" s="467" t="s">
        <v>462</v>
      </c>
      <c r="U302" s="467" t="s">
        <v>462</v>
      </c>
      <c r="V302" s="467" t="s">
        <v>462</v>
      </c>
      <c r="W302" s="467" t="s">
        <v>462</v>
      </c>
      <c r="X302" s="467" t="s">
        <v>462</v>
      </c>
      <c r="Y302" s="467" t="s">
        <v>462</v>
      </c>
      <c r="Z302" s="467" t="s">
        <v>462</v>
      </c>
      <c r="AA302" s="467" t="s">
        <v>462</v>
      </c>
      <c r="AB302" s="467" t="s">
        <v>462</v>
      </c>
      <c r="AC302" s="467" t="s">
        <v>462</v>
      </c>
      <c r="AD302" s="467" t="s">
        <v>462</v>
      </c>
      <c r="AE302" s="467" t="s">
        <v>462</v>
      </c>
      <c r="AF302" s="467" t="s">
        <v>462</v>
      </c>
      <c r="AG302" s="467" t="s">
        <v>462</v>
      </c>
      <c r="AH302" s="467" t="s">
        <v>462</v>
      </c>
      <c r="AI302" s="467" t="s">
        <v>462</v>
      </c>
      <c r="AJ302" s="577" t="s">
        <v>462</v>
      </c>
      <c r="AK302" s="579">
        <v>6.6</v>
      </c>
      <c r="AL302" s="580">
        <v>6076349</v>
      </c>
      <c r="AM302" s="580">
        <v>6076349</v>
      </c>
      <c r="AN302" s="580">
        <v>6076349</v>
      </c>
      <c r="AO302" s="580">
        <v>6076349</v>
      </c>
      <c r="AP302" s="581">
        <v>6076349</v>
      </c>
      <c r="AQ302" s="199" t="s">
        <v>448</v>
      </c>
      <c r="AR302" s="199"/>
      <c r="AS302" s="199"/>
      <c r="AT302" s="199"/>
      <c r="AU302" s="698" t="s">
        <v>378</v>
      </c>
      <c r="AV302" s="699"/>
      <c r="AW302" s="699"/>
      <c r="AX302" s="700"/>
    </row>
    <row r="303" spans="1:50" ht="24" customHeight="1" x14ac:dyDescent="0.15">
      <c r="A303" s="574">
        <v>2</v>
      </c>
      <c r="B303" s="574">
        <v>1</v>
      </c>
      <c r="C303" s="576" t="s">
        <v>463</v>
      </c>
      <c r="D303" s="467" t="s">
        <v>464</v>
      </c>
      <c r="E303" s="467" t="s">
        <v>464</v>
      </c>
      <c r="F303" s="467" t="s">
        <v>464</v>
      </c>
      <c r="G303" s="467" t="s">
        <v>464</v>
      </c>
      <c r="H303" s="467" t="s">
        <v>464</v>
      </c>
      <c r="I303" s="467" t="s">
        <v>464</v>
      </c>
      <c r="J303" s="467" t="s">
        <v>464</v>
      </c>
      <c r="K303" s="467" t="s">
        <v>464</v>
      </c>
      <c r="L303" s="577" t="s">
        <v>464</v>
      </c>
      <c r="M303" s="576" t="s">
        <v>465</v>
      </c>
      <c r="N303" s="467" t="s">
        <v>466</v>
      </c>
      <c r="O303" s="467" t="s">
        <v>466</v>
      </c>
      <c r="P303" s="467" t="s">
        <v>466</v>
      </c>
      <c r="Q303" s="467" t="s">
        <v>466</v>
      </c>
      <c r="R303" s="467" t="s">
        <v>466</v>
      </c>
      <c r="S303" s="467" t="s">
        <v>466</v>
      </c>
      <c r="T303" s="467" t="s">
        <v>466</v>
      </c>
      <c r="U303" s="467" t="s">
        <v>466</v>
      </c>
      <c r="V303" s="467" t="s">
        <v>466</v>
      </c>
      <c r="W303" s="467" t="s">
        <v>466</v>
      </c>
      <c r="X303" s="467" t="s">
        <v>466</v>
      </c>
      <c r="Y303" s="467" t="s">
        <v>466</v>
      </c>
      <c r="Z303" s="467" t="s">
        <v>466</v>
      </c>
      <c r="AA303" s="467" t="s">
        <v>466</v>
      </c>
      <c r="AB303" s="467" t="s">
        <v>466</v>
      </c>
      <c r="AC303" s="467" t="s">
        <v>466</v>
      </c>
      <c r="AD303" s="467" t="s">
        <v>466</v>
      </c>
      <c r="AE303" s="467" t="s">
        <v>466</v>
      </c>
      <c r="AF303" s="467" t="s">
        <v>466</v>
      </c>
      <c r="AG303" s="467" t="s">
        <v>466</v>
      </c>
      <c r="AH303" s="467" t="s">
        <v>466</v>
      </c>
      <c r="AI303" s="467" t="s">
        <v>466</v>
      </c>
      <c r="AJ303" s="577" t="s">
        <v>466</v>
      </c>
      <c r="AK303" s="579">
        <v>5.0999999999999996</v>
      </c>
      <c r="AL303" s="580">
        <v>4754378</v>
      </c>
      <c r="AM303" s="580">
        <v>4754378</v>
      </c>
      <c r="AN303" s="580">
        <v>4754378</v>
      </c>
      <c r="AO303" s="580">
        <v>4754378</v>
      </c>
      <c r="AP303" s="581">
        <v>4754378</v>
      </c>
      <c r="AQ303" s="199" t="s">
        <v>448</v>
      </c>
      <c r="AR303" s="199"/>
      <c r="AS303" s="199"/>
      <c r="AT303" s="199"/>
      <c r="AU303" s="698" t="s">
        <v>378</v>
      </c>
      <c r="AV303" s="699"/>
      <c r="AW303" s="699"/>
      <c r="AX303" s="700"/>
    </row>
    <row r="304" spans="1:50" ht="24" customHeight="1" x14ac:dyDescent="0.15">
      <c r="A304" s="574">
        <v>3</v>
      </c>
      <c r="B304" s="574">
        <v>1</v>
      </c>
      <c r="C304" s="576" t="s">
        <v>467</v>
      </c>
      <c r="D304" s="467" t="s">
        <v>468</v>
      </c>
      <c r="E304" s="467" t="s">
        <v>468</v>
      </c>
      <c r="F304" s="467" t="s">
        <v>468</v>
      </c>
      <c r="G304" s="467" t="s">
        <v>468</v>
      </c>
      <c r="H304" s="467" t="s">
        <v>468</v>
      </c>
      <c r="I304" s="467" t="s">
        <v>468</v>
      </c>
      <c r="J304" s="467" t="s">
        <v>468</v>
      </c>
      <c r="K304" s="467" t="s">
        <v>468</v>
      </c>
      <c r="L304" s="577" t="s">
        <v>468</v>
      </c>
      <c r="M304" s="576" t="s">
        <v>469</v>
      </c>
      <c r="N304" s="467" t="s">
        <v>470</v>
      </c>
      <c r="O304" s="467" t="s">
        <v>470</v>
      </c>
      <c r="P304" s="467" t="s">
        <v>470</v>
      </c>
      <c r="Q304" s="467" t="s">
        <v>470</v>
      </c>
      <c r="R304" s="467" t="s">
        <v>470</v>
      </c>
      <c r="S304" s="467" t="s">
        <v>470</v>
      </c>
      <c r="T304" s="467" t="s">
        <v>470</v>
      </c>
      <c r="U304" s="467" t="s">
        <v>470</v>
      </c>
      <c r="V304" s="467" t="s">
        <v>470</v>
      </c>
      <c r="W304" s="467" t="s">
        <v>470</v>
      </c>
      <c r="X304" s="467" t="s">
        <v>470</v>
      </c>
      <c r="Y304" s="467" t="s">
        <v>470</v>
      </c>
      <c r="Z304" s="467" t="s">
        <v>470</v>
      </c>
      <c r="AA304" s="467" t="s">
        <v>470</v>
      </c>
      <c r="AB304" s="467" t="s">
        <v>470</v>
      </c>
      <c r="AC304" s="467" t="s">
        <v>470</v>
      </c>
      <c r="AD304" s="467" t="s">
        <v>470</v>
      </c>
      <c r="AE304" s="467" t="s">
        <v>470</v>
      </c>
      <c r="AF304" s="467" t="s">
        <v>470</v>
      </c>
      <c r="AG304" s="467" t="s">
        <v>470</v>
      </c>
      <c r="AH304" s="467" t="s">
        <v>470</v>
      </c>
      <c r="AI304" s="467" t="s">
        <v>470</v>
      </c>
      <c r="AJ304" s="577" t="s">
        <v>470</v>
      </c>
      <c r="AK304" s="579">
        <v>2.2000000000000002</v>
      </c>
      <c r="AL304" s="580">
        <v>2243000</v>
      </c>
      <c r="AM304" s="580">
        <v>2243000</v>
      </c>
      <c r="AN304" s="580">
        <v>2243000</v>
      </c>
      <c r="AO304" s="580">
        <v>2243000</v>
      </c>
      <c r="AP304" s="581">
        <v>2243000</v>
      </c>
      <c r="AQ304" s="199" t="s">
        <v>448</v>
      </c>
      <c r="AR304" s="199"/>
      <c r="AS304" s="199"/>
      <c r="AT304" s="199"/>
      <c r="AU304" s="698" t="s">
        <v>378</v>
      </c>
      <c r="AV304" s="699"/>
      <c r="AW304" s="699"/>
      <c r="AX304" s="700"/>
    </row>
    <row r="305" spans="1:50" ht="24" customHeight="1" x14ac:dyDescent="0.15">
      <c r="A305" s="574">
        <v>4</v>
      </c>
      <c r="B305" s="574">
        <v>1</v>
      </c>
      <c r="C305" s="576" t="s">
        <v>471</v>
      </c>
      <c r="D305" s="467" t="s">
        <v>472</v>
      </c>
      <c r="E305" s="467" t="s">
        <v>472</v>
      </c>
      <c r="F305" s="467" t="s">
        <v>472</v>
      </c>
      <c r="G305" s="467" t="s">
        <v>472</v>
      </c>
      <c r="H305" s="467" t="s">
        <v>472</v>
      </c>
      <c r="I305" s="467" t="s">
        <v>472</v>
      </c>
      <c r="J305" s="467" t="s">
        <v>472</v>
      </c>
      <c r="K305" s="467" t="s">
        <v>472</v>
      </c>
      <c r="L305" s="577" t="s">
        <v>472</v>
      </c>
      <c r="M305" s="576" t="s">
        <v>473</v>
      </c>
      <c r="N305" s="467" t="s">
        <v>474</v>
      </c>
      <c r="O305" s="467" t="s">
        <v>474</v>
      </c>
      <c r="P305" s="467" t="s">
        <v>474</v>
      </c>
      <c r="Q305" s="467" t="s">
        <v>474</v>
      </c>
      <c r="R305" s="467" t="s">
        <v>474</v>
      </c>
      <c r="S305" s="467" t="s">
        <v>474</v>
      </c>
      <c r="T305" s="467" t="s">
        <v>474</v>
      </c>
      <c r="U305" s="467" t="s">
        <v>474</v>
      </c>
      <c r="V305" s="467" t="s">
        <v>474</v>
      </c>
      <c r="W305" s="467" t="s">
        <v>474</v>
      </c>
      <c r="X305" s="467" t="s">
        <v>474</v>
      </c>
      <c r="Y305" s="467" t="s">
        <v>474</v>
      </c>
      <c r="Z305" s="467" t="s">
        <v>474</v>
      </c>
      <c r="AA305" s="467" t="s">
        <v>474</v>
      </c>
      <c r="AB305" s="467" t="s">
        <v>474</v>
      </c>
      <c r="AC305" s="467" t="s">
        <v>474</v>
      </c>
      <c r="AD305" s="467" t="s">
        <v>474</v>
      </c>
      <c r="AE305" s="467" t="s">
        <v>474</v>
      </c>
      <c r="AF305" s="467" t="s">
        <v>474</v>
      </c>
      <c r="AG305" s="467" t="s">
        <v>474</v>
      </c>
      <c r="AH305" s="467" t="s">
        <v>474</v>
      </c>
      <c r="AI305" s="467" t="s">
        <v>474</v>
      </c>
      <c r="AJ305" s="577" t="s">
        <v>474</v>
      </c>
      <c r="AK305" s="579">
        <v>2.2000000000000002</v>
      </c>
      <c r="AL305" s="580">
        <v>2219000</v>
      </c>
      <c r="AM305" s="580">
        <v>2219000</v>
      </c>
      <c r="AN305" s="580">
        <v>2219000</v>
      </c>
      <c r="AO305" s="580">
        <v>2219000</v>
      </c>
      <c r="AP305" s="581">
        <v>2219000</v>
      </c>
      <c r="AQ305" s="199" t="s">
        <v>448</v>
      </c>
      <c r="AR305" s="199"/>
      <c r="AS305" s="199"/>
      <c r="AT305" s="199"/>
      <c r="AU305" s="698" t="s">
        <v>378</v>
      </c>
      <c r="AV305" s="699"/>
      <c r="AW305" s="699"/>
      <c r="AX305" s="700"/>
    </row>
    <row r="306" spans="1:50" ht="24" customHeight="1" x14ac:dyDescent="0.15">
      <c r="A306" s="574">
        <v>5</v>
      </c>
      <c r="B306" s="574">
        <v>1</v>
      </c>
      <c r="C306" s="578" t="s">
        <v>476</v>
      </c>
      <c r="D306" s="575"/>
      <c r="E306" s="575"/>
      <c r="F306" s="575"/>
      <c r="G306" s="575"/>
      <c r="H306" s="575"/>
      <c r="I306" s="575"/>
      <c r="J306" s="575"/>
      <c r="K306" s="575"/>
      <c r="L306" s="575"/>
      <c r="M306" s="578" t="s">
        <v>475</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9">
        <v>0.5</v>
      </c>
      <c r="AL306" s="580"/>
      <c r="AM306" s="580"/>
      <c r="AN306" s="580"/>
      <c r="AO306" s="580"/>
      <c r="AP306" s="581"/>
      <c r="AQ306" s="199" t="s">
        <v>448</v>
      </c>
      <c r="AR306" s="199"/>
      <c r="AS306" s="199"/>
      <c r="AT306" s="199"/>
      <c r="AU306" s="698" t="s">
        <v>378</v>
      </c>
      <c r="AV306" s="699"/>
      <c r="AW306" s="699"/>
      <c r="AX306" s="700"/>
    </row>
    <row r="307" spans="1:50" ht="24" customHeight="1" x14ac:dyDescent="0.15">
      <c r="A307" s="574">
        <v>6</v>
      </c>
      <c r="B307" s="574">
        <v>1</v>
      </c>
      <c r="C307" s="576" t="s">
        <v>467</v>
      </c>
      <c r="D307" s="467" t="s">
        <v>468</v>
      </c>
      <c r="E307" s="467" t="s">
        <v>468</v>
      </c>
      <c r="F307" s="467" t="s">
        <v>468</v>
      </c>
      <c r="G307" s="467" t="s">
        <v>468</v>
      </c>
      <c r="H307" s="467" t="s">
        <v>468</v>
      </c>
      <c r="I307" s="467" t="s">
        <v>468</v>
      </c>
      <c r="J307" s="467" t="s">
        <v>468</v>
      </c>
      <c r="K307" s="467" t="s">
        <v>468</v>
      </c>
      <c r="L307" s="577" t="s">
        <v>468</v>
      </c>
      <c r="M307" s="578" t="s">
        <v>477</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9">
        <v>0.1</v>
      </c>
      <c r="AL307" s="580"/>
      <c r="AM307" s="580"/>
      <c r="AN307" s="580"/>
      <c r="AO307" s="580"/>
      <c r="AP307" s="581"/>
      <c r="AQ307" s="199" t="s">
        <v>448</v>
      </c>
      <c r="AR307" s="199"/>
      <c r="AS307" s="199"/>
      <c r="AT307" s="199"/>
      <c r="AU307" s="698" t="s">
        <v>378</v>
      </c>
      <c r="AV307" s="699"/>
      <c r="AW307" s="699"/>
      <c r="AX307" s="700"/>
    </row>
    <row r="308" spans="1:50" ht="24" customHeight="1" x14ac:dyDescent="0.15">
      <c r="A308" s="574">
        <v>7</v>
      </c>
      <c r="B308" s="574">
        <v>1</v>
      </c>
      <c r="C308" s="578" t="s">
        <v>478</v>
      </c>
      <c r="D308" s="575"/>
      <c r="E308" s="575"/>
      <c r="F308" s="575"/>
      <c r="G308" s="575"/>
      <c r="H308" s="575"/>
      <c r="I308" s="575"/>
      <c r="J308" s="575"/>
      <c r="K308" s="575"/>
      <c r="L308" s="575"/>
      <c r="M308" s="578" t="s">
        <v>479</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9">
        <v>0.1</v>
      </c>
      <c r="AL308" s="580"/>
      <c r="AM308" s="580"/>
      <c r="AN308" s="580"/>
      <c r="AO308" s="580"/>
      <c r="AP308" s="581"/>
      <c r="AQ308" s="199" t="s">
        <v>448</v>
      </c>
      <c r="AR308" s="199"/>
      <c r="AS308" s="199"/>
      <c r="AT308" s="199"/>
      <c r="AU308" s="698" t="s">
        <v>378</v>
      </c>
      <c r="AV308" s="699"/>
      <c r="AW308" s="699"/>
      <c r="AX308" s="700"/>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9"/>
      <c r="AL309" s="580"/>
      <c r="AM309" s="580"/>
      <c r="AN309" s="580"/>
      <c r="AO309" s="580"/>
      <c r="AP309" s="581"/>
      <c r="AQ309" s="578"/>
      <c r="AR309" s="575"/>
      <c r="AS309" s="575"/>
      <c r="AT309" s="575"/>
      <c r="AU309" s="579"/>
      <c r="AV309" s="580"/>
      <c r="AW309" s="580"/>
      <c r="AX309" s="581"/>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9"/>
      <c r="AL310" s="580"/>
      <c r="AM310" s="580"/>
      <c r="AN310" s="580"/>
      <c r="AO310" s="580"/>
      <c r="AP310" s="581"/>
      <c r="AQ310" s="578"/>
      <c r="AR310" s="575"/>
      <c r="AS310" s="575"/>
      <c r="AT310" s="575"/>
      <c r="AU310" s="579"/>
      <c r="AV310" s="580"/>
      <c r="AW310" s="580"/>
      <c r="AX310" s="581"/>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9"/>
      <c r="AL311" s="580"/>
      <c r="AM311" s="580"/>
      <c r="AN311" s="580"/>
      <c r="AO311" s="580"/>
      <c r="AP311" s="581"/>
      <c r="AQ311" s="578"/>
      <c r="AR311" s="575"/>
      <c r="AS311" s="575"/>
      <c r="AT311" s="575"/>
      <c r="AU311" s="579"/>
      <c r="AV311" s="580"/>
      <c r="AW311" s="580"/>
      <c r="AX311" s="581"/>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9"/>
      <c r="AL312" s="580"/>
      <c r="AM312" s="580"/>
      <c r="AN312" s="580"/>
      <c r="AO312" s="580"/>
      <c r="AP312" s="581"/>
      <c r="AQ312" s="578"/>
      <c r="AR312" s="575"/>
      <c r="AS312" s="575"/>
      <c r="AT312" s="575"/>
      <c r="AU312" s="579"/>
      <c r="AV312" s="580"/>
      <c r="AW312" s="580"/>
      <c r="AX312" s="581"/>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9"/>
      <c r="AL313" s="580"/>
      <c r="AM313" s="580"/>
      <c r="AN313" s="580"/>
      <c r="AO313" s="580"/>
      <c r="AP313" s="581"/>
      <c r="AQ313" s="578"/>
      <c r="AR313" s="575"/>
      <c r="AS313" s="575"/>
      <c r="AT313" s="575"/>
      <c r="AU313" s="579"/>
      <c r="AV313" s="580"/>
      <c r="AW313" s="580"/>
      <c r="AX313" s="581"/>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9"/>
      <c r="AL314" s="580"/>
      <c r="AM314" s="580"/>
      <c r="AN314" s="580"/>
      <c r="AO314" s="580"/>
      <c r="AP314" s="581"/>
      <c r="AQ314" s="578"/>
      <c r="AR314" s="575"/>
      <c r="AS314" s="575"/>
      <c r="AT314" s="575"/>
      <c r="AU314" s="579"/>
      <c r="AV314" s="580"/>
      <c r="AW314" s="580"/>
      <c r="AX314" s="581"/>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9"/>
      <c r="AL315" s="580"/>
      <c r="AM315" s="580"/>
      <c r="AN315" s="580"/>
      <c r="AO315" s="580"/>
      <c r="AP315" s="581"/>
      <c r="AQ315" s="578"/>
      <c r="AR315" s="575"/>
      <c r="AS315" s="575"/>
      <c r="AT315" s="575"/>
      <c r="AU315" s="579"/>
      <c r="AV315" s="580"/>
      <c r="AW315" s="580"/>
      <c r="AX315" s="581"/>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9"/>
      <c r="AL316" s="580"/>
      <c r="AM316" s="580"/>
      <c r="AN316" s="580"/>
      <c r="AO316" s="580"/>
      <c r="AP316" s="581"/>
      <c r="AQ316" s="578"/>
      <c r="AR316" s="575"/>
      <c r="AS316" s="575"/>
      <c r="AT316" s="575"/>
      <c r="AU316" s="579"/>
      <c r="AV316" s="580"/>
      <c r="AW316" s="580"/>
      <c r="AX316" s="581"/>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9"/>
      <c r="AL317" s="580"/>
      <c r="AM317" s="580"/>
      <c r="AN317" s="580"/>
      <c r="AO317" s="580"/>
      <c r="AP317" s="581"/>
      <c r="AQ317" s="578"/>
      <c r="AR317" s="575"/>
      <c r="AS317" s="575"/>
      <c r="AT317" s="575"/>
      <c r="AU317" s="579"/>
      <c r="AV317" s="580"/>
      <c r="AW317" s="580"/>
      <c r="AX317" s="581"/>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9"/>
      <c r="AL318" s="580"/>
      <c r="AM318" s="580"/>
      <c r="AN318" s="580"/>
      <c r="AO318" s="580"/>
      <c r="AP318" s="581"/>
      <c r="AQ318" s="578"/>
      <c r="AR318" s="575"/>
      <c r="AS318" s="575"/>
      <c r="AT318" s="575"/>
      <c r="AU318" s="579"/>
      <c r="AV318" s="580"/>
      <c r="AW318" s="580"/>
      <c r="AX318" s="581"/>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9"/>
      <c r="AL319" s="580"/>
      <c r="AM319" s="580"/>
      <c r="AN319" s="580"/>
      <c r="AO319" s="580"/>
      <c r="AP319" s="581"/>
      <c r="AQ319" s="578"/>
      <c r="AR319" s="575"/>
      <c r="AS319" s="575"/>
      <c r="AT319" s="575"/>
      <c r="AU319" s="579"/>
      <c r="AV319" s="580"/>
      <c r="AW319" s="580"/>
      <c r="AX319" s="581"/>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9"/>
      <c r="AL320" s="580"/>
      <c r="AM320" s="580"/>
      <c r="AN320" s="580"/>
      <c r="AO320" s="580"/>
      <c r="AP320" s="581"/>
      <c r="AQ320" s="578"/>
      <c r="AR320" s="575"/>
      <c r="AS320" s="575"/>
      <c r="AT320" s="575"/>
      <c r="AU320" s="579"/>
      <c r="AV320" s="580"/>
      <c r="AW320" s="580"/>
      <c r="AX320" s="581"/>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9"/>
      <c r="AL321" s="580"/>
      <c r="AM321" s="580"/>
      <c r="AN321" s="580"/>
      <c r="AO321" s="580"/>
      <c r="AP321" s="581"/>
      <c r="AQ321" s="578"/>
      <c r="AR321" s="575"/>
      <c r="AS321" s="575"/>
      <c r="AT321" s="575"/>
      <c r="AU321" s="579"/>
      <c r="AV321" s="580"/>
      <c r="AW321" s="580"/>
      <c r="AX321" s="581"/>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9"/>
      <c r="AL322" s="580"/>
      <c r="AM322" s="580"/>
      <c r="AN322" s="580"/>
      <c r="AO322" s="580"/>
      <c r="AP322" s="581"/>
      <c r="AQ322" s="578"/>
      <c r="AR322" s="575"/>
      <c r="AS322" s="575"/>
      <c r="AT322" s="575"/>
      <c r="AU322" s="579"/>
      <c r="AV322" s="580"/>
      <c r="AW322" s="580"/>
      <c r="AX322" s="581"/>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9"/>
      <c r="AL323" s="580"/>
      <c r="AM323" s="580"/>
      <c r="AN323" s="580"/>
      <c r="AO323" s="580"/>
      <c r="AP323" s="581"/>
      <c r="AQ323" s="578"/>
      <c r="AR323" s="575"/>
      <c r="AS323" s="575"/>
      <c r="AT323" s="575"/>
      <c r="AU323" s="579"/>
      <c r="AV323" s="580"/>
      <c r="AW323" s="580"/>
      <c r="AX323" s="581"/>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9"/>
      <c r="AL324" s="580"/>
      <c r="AM324" s="580"/>
      <c r="AN324" s="580"/>
      <c r="AO324" s="580"/>
      <c r="AP324" s="581"/>
      <c r="AQ324" s="578"/>
      <c r="AR324" s="575"/>
      <c r="AS324" s="575"/>
      <c r="AT324" s="575"/>
      <c r="AU324" s="579"/>
      <c r="AV324" s="580"/>
      <c r="AW324" s="580"/>
      <c r="AX324" s="581"/>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9"/>
      <c r="AL325" s="580"/>
      <c r="AM325" s="580"/>
      <c r="AN325" s="580"/>
      <c r="AO325" s="580"/>
      <c r="AP325" s="581"/>
      <c r="AQ325" s="578"/>
      <c r="AR325" s="575"/>
      <c r="AS325" s="575"/>
      <c r="AT325" s="575"/>
      <c r="AU325" s="579"/>
      <c r="AV325" s="580"/>
      <c r="AW325" s="580"/>
      <c r="AX325" s="581"/>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9"/>
      <c r="AL326" s="580"/>
      <c r="AM326" s="580"/>
      <c r="AN326" s="580"/>
      <c r="AO326" s="580"/>
      <c r="AP326" s="581"/>
      <c r="AQ326" s="578"/>
      <c r="AR326" s="575"/>
      <c r="AS326" s="575"/>
      <c r="AT326" s="575"/>
      <c r="AU326" s="579"/>
      <c r="AV326" s="580"/>
      <c r="AW326" s="580"/>
      <c r="AX326" s="581"/>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9"/>
      <c r="AL327" s="580"/>
      <c r="AM327" s="580"/>
      <c r="AN327" s="580"/>
      <c r="AO327" s="580"/>
      <c r="AP327" s="581"/>
      <c r="AQ327" s="578"/>
      <c r="AR327" s="575"/>
      <c r="AS327" s="575"/>
      <c r="AT327" s="575"/>
      <c r="AU327" s="579"/>
      <c r="AV327" s="580"/>
      <c r="AW327" s="580"/>
      <c r="AX327" s="581"/>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9"/>
      <c r="AL328" s="580"/>
      <c r="AM328" s="580"/>
      <c r="AN328" s="580"/>
      <c r="AO328" s="580"/>
      <c r="AP328" s="581"/>
      <c r="AQ328" s="578"/>
      <c r="AR328" s="575"/>
      <c r="AS328" s="575"/>
      <c r="AT328" s="575"/>
      <c r="AU328" s="579"/>
      <c r="AV328" s="580"/>
      <c r="AW328" s="580"/>
      <c r="AX328" s="581"/>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9"/>
      <c r="AL329" s="580"/>
      <c r="AM329" s="580"/>
      <c r="AN329" s="580"/>
      <c r="AO329" s="580"/>
      <c r="AP329" s="581"/>
      <c r="AQ329" s="578"/>
      <c r="AR329" s="575"/>
      <c r="AS329" s="575"/>
      <c r="AT329" s="575"/>
      <c r="AU329" s="579"/>
      <c r="AV329" s="580"/>
      <c r="AW329" s="580"/>
      <c r="AX329" s="581"/>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9"/>
      <c r="AL330" s="580"/>
      <c r="AM330" s="580"/>
      <c r="AN330" s="580"/>
      <c r="AO330" s="580"/>
      <c r="AP330" s="581"/>
      <c r="AQ330" s="578"/>
      <c r="AR330" s="575"/>
      <c r="AS330" s="575"/>
      <c r="AT330" s="575"/>
      <c r="AU330" s="579"/>
      <c r="AV330" s="580"/>
      <c r="AW330" s="580"/>
      <c r="AX330" s="581"/>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9"/>
      <c r="AL331" s="580"/>
      <c r="AM331" s="580"/>
      <c r="AN331" s="580"/>
      <c r="AO331" s="580"/>
      <c r="AP331" s="581"/>
      <c r="AQ331" s="578"/>
      <c r="AR331" s="575"/>
      <c r="AS331" s="575"/>
      <c r="AT331" s="575"/>
      <c r="AU331" s="579"/>
      <c r="AV331" s="580"/>
      <c r="AW331" s="580"/>
      <c r="AX331" s="581"/>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4" t="s">
        <v>364</v>
      </c>
      <c r="D334" s="234"/>
      <c r="E334" s="234"/>
      <c r="F334" s="234"/>
      <c r="G334" s="234"/>
      <c r="H334" s="234"/>
      <c r="I334" s="234"/>
      <c r="J334" s="234"/>
      <c r="K334" s="234"/>
      <c r="L334" s="234"/>
      <c r="M334" s="234" t="s">
        <v>365</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3" t="s">
        <v>366</v>
      </c>
      <c r="AL334" s="234"/>
      <c r="AM334" s="234"/>
      <c r="AN334" s="234"/>
      <c r="AO334" s="234"/>
      <c r="AP334" s="234"/>
      <c r="AQ334" s="234" t="s">
        <v>23</v>
      </c>
      <c r="AR334" s="234"/>
      <c r="AS334" s="234"/>
      <c r="AT334" s="234"/>
      <c r="AU334" s="83" t="s">
        <v>24</v>
      </c>
      <c r="AV334" s="84"/>
      <c r="AW334" s="84"/>
      <c r="AX334" s="584"/>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9"/>
      <c r="AL335" s="580"/>
      <c r="AM335" s="580"/>
      <c r="AN335" s="580"/>
      <c r="AO335" s="580"/>
      <c r="AP335" s="581"/>
      <c r="AQ335" s="578"/>
      <c r="AR335" s="575"/>
      <c r="AS335" s="575"/>
      <c r="AT335" s="575"/>
      <c r="AU335" s="579"/>
      <c r="AV335" s="580"/>
      <c r="AW335" s="580"/>
      <c r="AX335" s="581"/>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9"/>
      <c r="AL336" s="580"/>
      <c r="AM336" s="580"/>
      <c r="AN336" s="580"/>
      <c r="AO336" s="580"/>
      <c r="AP336" s="581"/>
      <c r="AQ336" s="578"/>
      <c r="AR336" s="575"/>
      <c r="AS336" s="575"/>
      <c r="AT336" s="575"/>
      <c r="AU336" s="579"/>
      <c r="AV336" s="580"/>
      <c r="AW336" s="580"/>
      <c r="AX336" s="581"/>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9"/>
      <c r="AL337" s="580"/>
      <c r="AM337" s="580"/>
      <c r="AN337" s="580"/>
      <c r="AO337" s="580"/>
      <c r="AP337" s="581"/>
      <c r="AQ337" s="578"/>
      <c r="AR337" s="575"/>
      <c r="AS337" s="575"/>
      <c r="AT337" s="575"/>
      <c r="AU337" s="579"/>
      <c r="AV337" s="580"/>
      <c r="AW337" s="580"/>
      <c r="AX337" s="581"/>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9"/>
      <c r="AL338" s="580"/>
      <c r="AM338" s="580"/>
      <c r="AN338" s="580"/>
      <c r="AO338" s="580"/>
      <c r="AP338" s="581"/>
      <c r="AQ338" s="578"/>
      <c r="AR338" s="575"/>
      <c r="AS338" s="575"/>
      <c r="AT338" s="575"/>
      <c r="AU338" s="579"/>
      <c r="AV338" s="580"/>
      <c r="AW338" s="580"/>
      <c r="AX338" s="581"/>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9"/>
      <c r="AL339" s="580"/>
      <c r="AM339" s="580"/>
      <c r="AN339" s="580"/>
      <c r="AO339" s="580"/>
      <c r="AP339" s="581"/>
      <c r="AQ339" s="578"/>
      <c r="AR339" s="575"/>
      <c r="AS339" s="575"/>
      <c r="AT339" s="575"/>
      <c r="AU339" s="579"/>
      <c r="AV339" s="580"/>
      <c r="AW339" s="580"/>
      <c r="AX339" s="581"/>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9"/>
      <c r="AL340" s="580"/>
      <c r="AM340" s="580"/>
      <c r="AN340" s="580"/>
      <c r="AO340" s="580"/>
      <c r="AP340" s="581"/>
      <c r="AQ340" s="578"/>
      <c r="AR340" s="575"/>
      <c r="AS340" s="575"/>
      <c r="AT340" s="575"/>
      <c r="AU340" s="579"/>
      <c r="AV340" s="580"/>
      <c r="AW340" s="580"/>
      <c r="AX340" s="581"/>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9"/>
      <c r="AL341" s="580"/>
      <c r="AM341" s="580"/>
      <c r="AN341" s="580"/>
      <c r="AO341" s="580"/>
      <c r="AP341" s="581"/>
      <c r="AQ341" s="578"/>
      <c r="AR341" s="575"/>
      <c r="AS341" s="575"/>
      <c r="AT341" s="575"/>
      <c r="AU341" s="579"/>
      <c r="AV341" s="580"/>
      <c r="AW341" s="580"/>
      <c r="AX341" s="581"/>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9"/>
      <c r="AL342" s="580"/>
      <c r="AM342" s="580"/>
      <c r="AN342" s="580"/>
      <c r="AO342" s="580"/>
      <c r="AP342" s="581"/>
      <c r="AQ342" s="578"/>
      <c r="AR342" s="575"/>
      <c r="AS342" s="575"/>
      <c r="AT342" s="575"/>
      <c r="AU342" s="579"/>
      <c r="AV342" s="580"/>
      <c r="AW342" s="580"/>
      <c r="AX342" s="581"/>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9"/>
      <c r="AL343" s="580"/>
      <c r="AM343" s="580"/>
      <c r="AN343" s="580"/>
      <c r="AO343" s="580"/>
      <c r="AP343" s="581"/>
      <c r="AQ343" s="578"/>
      <c r="AR343" s="575"/>
      <c r="AS343" s="575"/>
      <c r="AT343" s="575"/>
      <c r="AU343" s="579"/>
      <c r="AV343" s="580"/>
      <c r="AW343" s="580"/>
      <c r="AX343" s="581"/>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9"/>
      <c r="AL344" s="580"/>
      <c r="AM344" s="580"/>
      <c r="AN344" s="580"/>
      <c r="AO344" s="580"/>
      <c r="AP344" s="581"/>
      <c r="AQ344" s="578"/>
      <c r="AR344" s="575"/>
      <c r="AS344" s="575"/>
      <c r="AT344" s="575"/>
      <c r="AU344" s="579"/>
      <c r="AV344" s="580"/>
      <c r="AW344" s="580"/>
      <c r="AX344" s="581"/>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9"/>
      <c r="AL345" s="580"/>
      <c r="AM345" s="580"/>
      <c r="AN345" s="580"/>
      <c r="AO345" s="580"/>
      <c r="AP345" s="581"/>
      <c r="AQ345" s="578"/>
      <c r="AR345" s="575"/>
      <c r="AS345" s="575"/>
      <c r="AT345" s="575"/>
      <c r="AU345" s="579"/>
      <c r="AV345" s="580"/>
      <c r="AW345" s="580"/>
      <c r="AX345" s="581"/>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9"/>
      <c r="AL346" s="580"/>
      <c r="AM346" s="580"/>
      <c r="AN346" s="580"/>
      <c r="AO346" s="580"/>
      <c r="AP346" s="581"/>
      <c r="AQ346" s="578"/>
      <c r="AR346" s="575"/>
      <c r="AS346" s="575"/>
      <c r="AT346" s="575"/>
      <c r="AU346" s="579"/>
      <c r="AV346" s="580"/>
      <c r="AW346" s="580"/>
      <c r="AX346" s="581"/>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9"/>
      <c r="AL347" s="580"/>
      <c r="AM347" s="580"/>
      <c r="AN347" s="580"/>
      <c r="AO347" s="580"/>
      <c r="AP347" s="581"/>
      <c r="AQ347" s="578"/>
      <c r="AR347" s="575"/>
      <c r="AS347" s="575"/>
      <c r="AT347" s="575"/>
      <c r="AU347" s="579"/>
      <c r="AV347" s="580"/>
      <c r="AW347" s="580"/>
      <c r="AX347" s="581"/>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9"/>
      <c r="AL348" s="580"/>
      <c r="AM348" s="580"/>
      <c r="AN348" s="580"/>
      <c r="AO348" s="580"/>
      <c r="AP348" s="581"/>
      <c r="AQ348" s="578"/>
      <c r="AR348" s="575"/>
      <c r="AS348" s="575"/>
      <c r="AT348" s="575"/>
      <c r="AU348" s="579"/>
      <c r="AV348" s="580"/>
      <c r="AW348" s="580"/>
      <c r="AX348" s="581"/>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9"/>
      <c r="AL349" s="580"/>
      <c r="AM349" s="580"/>
      <c r="AN349" s="580"/>
      <c r="AO349" s="580"/>
      <c r="AP349" s="581"/>
      <c r="AQ349" s="578"/>
      <c r="AR349" s="575"/>
      <c r="AS349" s="575"/>
      <c r="AT349" s="575"/>
      <c r="AU349" s="579"/>
      <c r="AV349" s="580"/>
      <c r="AW349" s="580"/>
      <c r="AX349" s="581"/>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9"/>
      <c r="AL350" s="580"/>
      <c r="AM350" s="580"/>
      <c r="AN350" s="580"/>
      <c r="AO350" s="580"/>
      <c r="AP350" s="581"/>
      <c r="AQ350" s="578"/>
      <c r="AR350" s="575"/>
      <c r="AS350" s="575"/>
      <c r="AT350" s="575"/>
      <c r="AU350" s="579"/>
      <c r="AV350" s="580"/>
      <c r="AW350" s="580"/>
      <c r="AX350" s="581"/>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9"/>
      <c r="AL351" s="580"/>
      <c r="AM351" s="580"/>
      <c r="AN351" s="580"/>
      <c r="AO351" s="580"/>
      <c r="AP351" s="581"/>
      <c r="AQ351" s="578"/>
      <c r="AR351" s="575"/>
      <c r="AS351" s="575"/>
      <c r="AT351" s="575"/>
      <c r="AU351" s="579"/>
      <c r="AV351" s="580"/>
      <c r="AW351" s="580"/>
      <c r="AX351" s="581"/>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9"/>
      <c r="AL352" s="580"/>
      <c r="AM352" s="580"/>
      <c r="AN352" s="580"/>
      <c r="AO352" s="580"/>
      <c r="AP352" s="581"/>
      <c r="AQ352" s="578"/>
      <c r="AR352" s="575"/>
      <c r="AS352" s="575"/>
      <c r="AT352" s="575"/>
      <c r="AU352" s="579"/>
      <c r="AV352" s="580"/>
      <c r="AW352" s="580"/>
      <c r="AX352" s="581"/>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9"/>
      <c r="AL353" s="580"/>
      <c r="AM353" s="580"/>
      <c r="AN353" s="580"/>
      <c r="AO353" s="580"/>
      <c r="AP353" s="581"/>
      <c r="AQ353" s="578"/>
      <c r="AR353" s="575"/>
      <c r="AS353" s="575"/>
      <c r="AT353" s="575"/>
      <c r="AU353" s="579"/>
      <c r="AV353" s="580"/>
      <c r="AW353" s="580"/>
      <c r="AX353" s="581"/>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9"/>
      <c r="AL354" s="580"/>
      <c r="AM354" s="580"/>
      <c r="AN354" s="580"/>
      <c r="AO354" s="580"/>
      <c r="AP354" s="581"/>
      <c r="AQ354" s="578"/>
      <c r="AR354" s="575"/>
      <c r="AS354" s="575"/>
      <c r="AT354" s="575"/>
      <c r="AU354" s="579"/>
      <c r="AV354" s="580"/>
      <c r="AW354" s="580"/>
      <c r="AX354" s="581"/>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9"/>
      <c r="AL355" s="580"/>
      <c r="AM355" s="580"/>
      <c r="AN355" s="580"/>
      <c r="AO355" s="580"/>
      <c r="AP355" s="581"/>
      <c r="AQ355" s="578"/>
      <c r="AR355" s="575"/>
      <c r="AS355" s="575"/>
      <c r="AT355" s="575"/>
      <c r="AU355" s="579"/>
      <c r="AV355" s="580"/>
      <c r="AW355" s="580"/>
      <c r="AX355" s="581"/>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9"/>
      <c r="AL356" s="580"/>
      <c r="AM356" s="580"/>
      <c r="AN356" s="580"/>
      <c r="AO356" s="580"/>
      <c r="AP356" s="581"/>
      <c r="AQ356" s="578"/>
      <c r="AR356" s="575"/>
      <c r="AS356" s="575"/>
      <c r="AT356" s="575"/>
      <c r="AU356" s="579"/>
      <c r="AV356" s="580"/>
      <c r="AW356" s="580"/>
      <c r="AX356" s="581"/>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9"/>
      <c r="AL357" s="580"/>
      <c r="AM357" s="580"/>
      <c r="AN357" s="580"/>
      <c r="AO357" s="580"/>
      <c r="AP357" s="581"/>
      <c r="AQ357" s="578"/>
      <c r="AR357" s="575"/>
      <c r="AS357" s="575"/>
      <c r="AT357" s="575"/>
      <c r="AU357" s="579"/>
      <c r="AV357" s="580"/>
      <c r="AW357" s="580"/>
      <c r="AX357" s="581"/>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9"/>
      <c r="AL358" s="580"/>
      <c r="AM358" s="580"/>
      <c r="AN358" s="580"/>
      <c r="AO358" s="580"/>
      <c r="AP358" s="581"/>
      <c r="AQ358" s="578"/>
      <c r="AR358" s="575"/>
      <c r="AS358" s="575"/>
      <c r="AT358" s="575"/>
      <c r="AU358" s="579"/>
      <c r="AV358" s="580"/>
      <c r="AW358" s="580"/>
      <c r="AX358" s="581"/>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9"/>
      <c r="AL359" s="580"/>
      <c r="AM359" s="580"/>
      <c r="AN359" s="580"/>
      <c r="AO359" s="580"/>
      <c r="AP359" s="581"/>
      <c r="AQ359" s="578"/>
      <c r="AR359" s="575"/>
      <c r="AS359" s="575"/>
      <c r="AT359" s="575"/>
      <c r="AU359" s="579"/>
      <c r="AV359" s="580"/>
      <c r="AW359" s="580"/>
      <c r="AX359" s="581"/>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9"/>
      <c r="AL360" s="580"/>
      <c r="AM360" s="580"/>
      <c r="AN360" s="580"/>
      <c r="AO360" s="580"/>
      <c r="AP360" s="581"/>
      <c r="AQ360" s="578"/>
      <c r="AR360" s="575"/>
      <c r="AS360" s="575"/>
      <c r="AT360" s="575"/>
      <c r="AU360" s="579"/>
      <c r="AV360" s="580"/>
      <c r="AW360" s="580"/>
      <c r="AX360" s="581"/>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9"/>
      <c r="AL361" s="580"/>
      <c r="AM361" s="580"/>
      <c r="AN361" s="580"/>
      <c r="AO361" s="580"/>
      <c r="AP361" s="581"/>
      <c r="AQ361" s="578"/>
      <c r="AR361" s="575"/>
      <c r="AS361" s="575"/>
      <c r="AT361" s="575"/>
      <c r="AU361" s="579"/>
      <c r="AV361" s="580"/>
      <c r="AW361" s="580"/>
      <c r="AX361" s="581"/>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9"/>
      <c r="AL362" s="580"/>
      <c r="AM362" s="580"/>
      <c r="AN362" s="580"/>
      <c r="AO362" s="580"/>
      <c r="AP362" s="581"/>
      <c r="AQ362" s="578"/>
      <c r="AR362" s="575"/>
      <c r="AS362" s="575"/>
      <c r="AT362" s="575"/>
      <c r="AU362" s="579"/>
      <c r="AV362" s="580"/>
      <c r="AW362" s="580"/>
      <c r="AX362" s="581"/>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9"/>
      <c r="AL363" s="580"/>
      <c r="AM363" s="580"/>
      <c r="AN363" s="580"/>
      <c r="AO363" s="580"/>
      <c r="AP363" s="581"/>
      <c r="AQ363" s="578"/>
      <c r="AR363" s="575"/>
      <c r="AS363" s="575"/>
      <c r="AT363" s="575"/>
      <c r="AU363" s="579"/>
      <c r="AV363" s="580"/>
      <c r="AW363" s="580"/>
      <c r="AX363" s="581"/>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9"/>
      <c r="AL364" s="580"/>
      <c r="AM364" s="580"/>
      <c r="AN364" s="580"/>
      <c r="AO364" s="580"/>
      <c r="AP364" s="581"/>
      <c r="AQ364" s="578"/>
      <c r="AR364" s="575"/>
      <c r="AS364" s="575"/>
      <c r="AT364" s="575"/>
      <c r="AU364" s="579"/>
      <c r="AV364" s="580"/>
      <c r="AW364" s="580"/>
      <c r="AX364" s="581"/>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4" t="s">
        <v>364</v>
      </c>
      <c r="D367" s="234"/>
      <c r="E367" s="234"/>
      <c r="F367" s="234"/>
      <c r="G367" s="234"/>
      <c r="H367" s="234"/>
      <c r="I367" s="234"/>
      <c r="J367" s="234"/>
      <c r="K367" s="234"/>
      <c r="L367" s="234"/>
      <c r="M367" s="234" t="s">
        <v>365</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3" t="s">
        <v>366</v>
      </c>
      <c r="AL367" s="234"/>
      <c r="AM367" s="234"/>
      <c r="AN367" s="234"/>
      <c r="AO367" s="234"/>
      <c r="AP367" s="234"/>
      <c r="AQ367" s="234" t="s">
        <v>23</v>
      </c>
      <c r="AR367" s="234"/>
      <c r="AS367" s="234"/>
      <c r="AT367" s="234"/>
      <c r="AU367" s="83" t="s">
        <v>24</v>
      </c>
      <c r="AV367" s="84"/>
      <c r="AW367" s="84"/>
      <c r="AX367" s="584"/>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9"/>
      <c r="AL368" s="580"/>
      <c r="AM368" s="580"/>
      <c r="AN368" s="580"/>
      <c r="AO368" s="580"/>
      <c r="AP368" s="581"/>
      <c r="AQ368" s="578"/>
      <c r="AR368" s="575"/>
      <c r="AS368" s="575"/>
      <c r="AT368" s="575"/>
      <c r="AU368" s="579"/>
      <c r="AV368" s="580"/>
      <c r="AW368" s="580"/>
      <c r="AX368" s="581"/>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9"/>
      <c r="AL369" s="580"/>
      <c r="AM369" s="580"/>
      <c r="AN369" s="580"/>
      <c r="AO369" s="580"/>
      <c r="AP369" s="581"/>
      <c r="AQ369" s="578"/>
      <c r="AR369" s="575"/>
      <c r="AS369" s="575"/>
      <c r="AT369" s="575"/>
      <c r="AU369" s="579"/>
      <c r="AV369" s="580"/>
      <c r="AW369" s="580"/>
      <c r="AX369" s="581"/>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9"/>
      <c r="AL370" s="580"/>
      <c r="AM370" s="580"/>
      <c r="AN370" s="580"/>
      <c r="AO370" s="580"/>
      <c r="AP370" s="581"/>
      <c r="AQ370" s="578"/>
      <c r="AR370" s="575"/>
      <c r="AS370" s="575"/>
      <c r="AT370" s="575"/>
      <c r="AU370" s="579"/>
      <c r="AV370" s="580"/>
      <c r="AW370" s="580"/>
      <c r="AX370" s="581"/>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9"/>
      <c r="AL371" s="580"/>
      <c r="AM371" s="580"/>
      <c r="AN371" s="580"/>
      <c r="AO371" s="580"/>
      <c r="AP371" s="581"/>
      <c r="AQ371" s="578"/>
      <c r="AR371" s="575"/>
      <c r="AS371" s="575"/>
      <c r="AT371" s="575"/>
      <c r="AU371" s="579"/>
      <c r="AV371" s="580"/>
      <c r="AW371" s="580"/>
      <c r="AX371" s="581"/>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9"/>
      <c r="AL372" s="580"/>
      <c r="AM372" s="580"/>
      <c r="AN372" s="580"/>
      <c r="AO372" s="580"/>
      <c r="AP372" s="581"/>
      <c r="AQ372" s="578"/>
      <c r="AR372" s="575"/>
      <c r="AS372" s="575"/>
      <c r="AT372" s="575"/>
      <c r="AU372" s="579"/>
      <c r="AV372" s="580"/>
      <c r="AW372" s="580"/>
      <c r="AX372" s="581"/>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9"/>
      <c r="AL373" s="580"/>
      <c r="AM373" s="580"/>
      <c r="AN373" s="580"/>
      <c r="AO373" s="580"/>
      <c r="AP373" s="581"/>
      <c r="AQ373" s="578"/>
      <c r="AR373" s="575"/>
      <c r="AS373" s="575"/>
      <c r="AT373" s="575"/>
      <c r="AU373" s="579"/>
      <c r="AV373" s="580"/>
      <c r="AW373" s="580"/>
      <c r="AX373" s="581"/>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9"/>
      <c r="AL374" s="580"/>
      <c r="AM374" s="580"/>
      <c r="AN374" s="580"/>
      <c r="AO374" s="580"/>
      <c r="AP374" s="581"/>
      <c r="AQ374" s="578"/>
      <c r="AR374" s="575"/>
      <c r="AS374" s="575"/>
      <c r="AT374" s="575"/>
      <c r="AU374" s="579"/>
      <c r="AV374" s="580"/>
      <c r="AW374" s="580"/>
      <c r="AX374" s="581"/>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9"/>
      <c r="AL375" s="580"/>
      <c r="AM375" s="580"/>
      <c r="AN375" s="580"/>
      <c r="AO375" s="580"/>
      <c r="AP375" s="581"/>
      <c r="AQ375" s="578"/>
      <c r="AR375" s="575"/>
      <c r="AS375" s="575"/>
      <c r="AT375" s="575"/>
      <c r="AU375" s="579"/>
      <c r="AV375" s="580"/>
      <c r="AW375" s="580"/>
      <c r="AX375" s="581"/>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9"/>
      <c r="AL376" s="580"/>
      <c r="AM376" s="580"/>
      <c r="AN376" s="580"/>
      <c r="AO376" s="580"/>
      <c r="AP376" s="581"/>
      <c r="AQ376" s="578"/>
      <c r="AR376" s="575"/>
      <c r="AS376" s="575"/>
      <c r="AT376" s="575"/>
      <c r="AU376" s="579"/>
      <c r="AV376" s="580"/>
      <c r="AW376" s="580"/>
      <c r="AX376" s="581"/>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9"/>
      <c r="AL377" s="580"/>
      <c r="AM377" s="580"/>
      <c r="AN377" s="580"/>
      <c r="AO377" s="580"/>
      <c r="AP377" s="581"/>
      <c r="AQ377" s="578"/>
      <c r="AR377" s="575"/>
      <c r="AS377" s="575"/>
      <c r="AT377" s="575"/>
      <c r="AU377" s="579"/>
      <c r="AV377" s="580"/>
      <c r="AW377" s="580"/>
      <c r="AX377" s="581"/>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9"/>
      <c r="AL378" s="580"/>
      <c r="AM378" s="580"/>
      <c r="AN378" s="580"/>
      <c r="AO378" s="580"/>
      <c r="AP378" s="581"/>
      <c r="AQ378" s="578"/>
      <c r="AR378" s="575"/>
      <c r="AS378" s="575"/>
      <c r="AT378" s="575"/>
      <c r="AU378" s="579"/>
      <c r="AV378" s="580"/>
      <c r="AW378" s="580"/>
      <c r="AX378" s="581"/>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9"/>
      <c r="AL379" s="580"/>
      <c r="AM379" s="580"/>
      <c r="AN379" s="580"/>
      <c r="AO379" s="580"/>
      <c r="AP379" s="581"/>
      <c r="AQ379" s="578"/>
      <c r="AR379" s="575"/>
      <c r="AS379" s="575"/>
      <c r="AT379" s="575"/>
      <c r="AU379" s="579"/>
      <c r="AV379" s="580"/>
      <c r="AW379" s="580"/>
      <c r="AX379" s="581"/>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9"/>
      <c r="AL380" s="580"/>
      <c r="AM380" s="580"/>
      <c r="AN380" s="580"/>
      <c r="AO380" s="580"/>
      <c r="AP380" s="581"/>
      <c r="AQ380" s="578"/>
      <c r="AR380" s="575"/>
      <c r="AS380" s="575"/>
      <c r="AT380" s="575"/>
      <c r="AU380" s="579"/>
      <c r="AV380" s="580"/>
      <c r="AW380" s="580"/>
      <c r="AX380" s="581"/>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9"/>
      <c r="AL381" s="580"/>
      <c r="AM381" s="580"/>
      <c r="AN381" s="580"/>
      <c r="AO381" s="580"/>
      <c r="AP381" s="581"/>
      <c r="AQ381" s="578"/>
      <c r="AR381" s="575"/>
      <c r="AS381" s="575"/>
      <c r="AT381" s="575"/>
      <c r="AU381" s="579"/>
      <c r="AV381" s="580"/>
      <c r="AW381" s="580"/>
      <c r="AX381" s="581"/>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9"/>
      <c r="AL382" s="580"/>
      <c r="AM382" s="580"/>
      <c r="AN382" s="580"/>
      <c r="AO382" s="580"/>
      <c r="AP382" s="581"/>
      <c r="AQ382" s="578"/>
      <c r="AR382" s="575"/>
      <c r="AS382" s="575"/>
      <c r="AT382" s="575"/>
      <c r="AU382" s="579"/>
      <c r="AV382" s="580"/>
      <c r="AW382" s="580"/>
      <c r="AX382" s="581"/>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9"/>
      <c r="AL383" s="580"/>
      <c r="AM383" s="580"/>
      <c r="AN383" s="580"/>
      <c r="AO383" s="580"/>
      <c r="AP383" s="581"/>
      <c r="AQ383" s="578"/>
      <c r="AR383" s="575"/>
      <c r="AS383" s="575"/>
      <c r="AT383" s="575"/>
      <c r="AU383" s="579"/>
      <c r="AV383" s="580"/>
      <c r="AW383" s="580"/>
      <c r="AX383" s="581"/>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9"/>
      <c r="AL384" s="580"/>
      <c r="AM384" s="580"/>
      <c r="AN384" s="580"/>
      <c r="AO384" s="580"/>
      <c r="AP384" s="581"/>
      <c r="AQ384" s="578"/>
      <c r="AR384" s="575"/>
      <c r="AS384" s="575"/>
      <c r="AT384" s="575"/>
      <c r="AU384" s="579"/>
      <c r="AV384" s="580"/>
      <c r="AW384" s="580"/>
      <c r="AX384" s="581"/>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9"/>
      <c r="AL385" s="580"/>
      <c r="AM385" s="580"/>
      <c r="AN385" s="580"/>
      <c r="AO385" s="580"/>
      <c r="AP385" s="581"/>
      <c r="AQ385" s="578"/>
      <c r="AR385" s="575"/>
      <c r="AS385" s="575"/>
      <c r="AT385" s="575"/>
      <c r="AU385" s="579"/>
      <c r="AV385" s="580"/>
      <c r="AW385" s="580"/>
      <c r="AX385" s="581"/>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9"/>
      <c r="AL386" s="580"/>
      <c r="AM386" s="580"/>
      <c r="AN386" s="580"/>
      <c r="AO386" s="580"/>
      <c r="AP386" s="581"/>
      <c r="AQ386" s="578"/>
      <c r="AR386" s="575"/>
      <c r="AS386" s="575"/>
      <c r="AT386" s="575"/>
      <c r="AU386" s="579"/>
      <c r="AV386" s="580"/>
      <c r="AW386" s="580"/>
      <c r="AX386" s="581"/>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9"/>
      <c r="AL387" s="580"/>
      <c r="AM387" s="580"/>
      <c r="AN387" s="580"/>
      <c r="AO387" s="580"/>
      <c r="AP387" s="581"/>
      <c r="AQ387" s="578"/>
      <c r="AR387" s="575"/>
      <c r="AS387" s="575"/>
      <c r="AT387" s="575"/>
      <c r="AU387" s="579"/>
      <c r="AV387" s="580"/>
      <c r="AW387" s="580"/>
      <c r="AX387" s="581"/>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9"/>
      <c r="AL388" s="580"/>
      <c r="AM388" s="580"/>
      <c r="AN388" s="580"/>
      <c r="AO388" s="580"/>
      <c r="AP388" s="581"/>
      <c r="AQ388" s="578"/>
      <c r="AR388" s="575"/>
      <c r="AS388" s="575"/>
      <c r="AT388" s="575"/>
      <c r="AU388" s="579"/>
      <c r="AV388" s="580"/>
      <c r="AW388" s="580"/>
      <c r="AX388" s="581"/>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9"/>
      <c r="AL389" s="580"/>
      <c r="AM389" s="580"/>
      <c r="AN389" s="580"/>
      <c r="AO389" s="580"/>
      <c r="AP389" s="581"/>
      <c r="AQ389" s="578"/>
      <c r="AR389" s="575"/>
      <c r="AS389" s="575"/>
      <c r="AT389" s="575"/>
      <c r="AU389" s="579"/>
      <c r="AV389" s="580"/>
      <c r="AW389" s="580"/>
      <c r="AX389" s="581"/>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9"/>
      <c r="AL390" s="580"/>
      <c r="AM390" s="580"/>
      <c r="AN390" s="580"/>
      <c r="AO390" s="580"/>
      <c r="AP390" s="581"/>
      <c r="AQ390" s="578"/>
      <c r="AR390" s="575"/>
      <c r="AS390" s="575"/>
      <c r="AT390" s="575"/>
      <c r="AU390" s="579"/>
      <c r="AV390" s="580"/>
      <c r="AW390" s="580"/>
      <c r="AX390" s="581"/>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9"/>
      <c r="AL391" s="580"/>
      <c r="AM391" s="580"/>
      <c r="AN391" s="580"/>
      <c r="AO391" s="580"/>
      <c r="AP391" s="581"/>
      <c r="AQ391" s="578"/>
      <c r="AR391" s="575"/>
      <c r="AS391" s="575"/>
      <c r="AT391" s="575"/>
      <c r="AU391" s="579"/>
      <c r="AV391" s="580"/>
      <c r="AW391" s="580"/>
      <c r="AX391" s="581"/>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9"/>
      <c r="AL392" s="580"/>
      <c r="AM392" s="580"/>
      <c r="AN392" s="580"/>
      <c r="AO392" s="580"/>
      <c r="AP392" s="581"/>
      <c r="AQ392" s="578"/>
      <c r="AR392" s="575"/>
      <c r="AS392" s="575"/>
      <c r="AT392" s="575"/>
      <c r="AU392" s="579"/>
      <c r="AV392" s="580"/>
      <c r="AW392" s="580"/>
      <c r="AX392" s="581"/>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9"/>
      <c r="AL393" s="580"/>
      <c r="AM393" s="580"/>
      <c r="AN393" s="580"/>
      <c r="AO393" s="580"/>
      <c r="AP393" s="581"/>
      <c r="AQ393" s="578"/>
      <c r="AR393" s="575"/>
      <c r="AS393" s="575"/>
      <c r="AT393" s="575"/>
      <c r="AU393" s="579"/>
      <c r="AV393" s="580"/>
      <c r="AW393" s="580"/>
      <c r="AX393" s="581"/>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9"/>
      <c r="AL394" s="580"/>
      <c r="AM394" s="580"/>
      <c r="AN394" s="580"/>
      <c r="AO394" s="580"/>
      <c r="AP394" s="581"/>
      <c r="AQ394" s="578"/>
      <c r="AR394" s="575"/>
      <c r="AS394" s="575"/>
      <c r="AT394" s="575"/>
      <c r="AU394" s="579"/>
      <c r="AV394" s="580"/>
      <c r="AW394" s="580"/>
      <c r="AX394" s="581"/>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9"/>
      <c r="AL395" s="580"/>
      <c r="AM395" s="580"/>
      <c r="AN395" s="580"/>
      <c r="AO395" s="580"/>
      <c r="AP395" s="581"/>
      <c r="AQ395" s="578"/>
      <c r="AR395" s="575"/>
      <c r="AS395" s="575"/>
      <c r="AT395" s="575"/>
      <c r="AU395" s="579"/>
      <c r="AV395" s="580"/>
      <c r="AW395" s="580"/>
      <c r="AX395" s="581"/>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9"/>
      <c r="AL396" s="580"/>
      <c r="AM396" s="580"/>
      <c r="AN396" s="580"/>
      <c r="AO396" s="580"/>
      <c r="AP396" s="581"/>
      <c r="AQ396" s="578"/>
      <c r="AR396" s="575"/>
      <c r="AS396" s="575"/>
      <c r="AT396" s="575"/>
      <c r="AU396" s="579"/>
      <c r="AV396" s="580"/>
      <c r="AW396" s="580"/>
      <c r="AX396" s="581"/>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9"/>
      <c r="AL397" s="580"/>
      <c r="AM397" s="580"/>
      <c r="AN397" s="580"/>
      <c r="AO397" s="580"/>
      <c r="AP397" s="581"/>
      <c r="AQ397" s="578"/>
      <c r="AR397" s="575"/>
      <c r="AS397" s="575"/>
      <c r="AT397" s="575"/>
      <c r="AU397" s="579"/>
      <c r="AV397" s="580"/>
      <c r="AW397" s="580"/>
      <c r="AX397" s="581"/>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4" t="s">
        <v>364</v>
      </c>
      <c r="D400" s="234"/>
      <c r="E400" s="234"/>
      <c r="F400" s="234"/>
      <c r="G400" s="234"/>
      <c r="H400" s="234"/>
      <c r="I400" s="234"/>
      <c r="J400" s="234"/>
      <c r="K400" s="234"/>
      <c r="L400" s="234"/>
      <c r="M400" s="234" t="s">
        <v>365</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3" t="s">
        <v>366</v>
      </c>
      <c r="AL400" s="234"/>
      <c r="AM400" s="234"/>
      <c r="AN400" s="234"/>
      <c r="AO400" s="234"/>
      <c r="AP400" s="234"/>
      <c r="AQ400" s="234" t="s">
        <v>23</v>
      </c>
      <c r="AR400" s="234"/>
      <c r="AS400" s="234"/>
      <c r="AT400" s="234"/>
      <c r="AU400" s="83" t="s">
        <v>24</v>
      </c>
      <c r="AV400" s="84"/>
      <c r="AW400" s="84"/>
      <c r="AX400" s="584"/>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9"/>
      <c r="AL401" s="580"/>
      <c r="AM401" s="580"/>
      <c r="AN401" s="580"/>
      <c r="AO401" s="580"/>
      <c r="AP401" s="581"/>
      <c r="AQ401" s="578"/>
      <c r="AR401" s="575"/>
      <c r="AS401" s="575"/>
      <c r="AT401" s="575"/>
      <c r="AU401" s="579"/>
      <c r="AV401" s="580"/>
      <c r="AW401" s="580"/>
      <c r="AX401" s="581"/>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9"/>
      <c r="AL402" s="580"/>
      <c r="AM402" s="580"/>
      <c r="AN402" s="580"/>
      <c r="AO402" s="580"/>
      <c r="AP402" s="581"/>
      <c r="AQ402" s="578"/>
      <c r="AR402" s="575"/>
      <c r="AS402" s="575"/>
      <c r="AT402" s="575"/>
      <c r="AU402" s="579"/>
      <c r="AV402" s="580"/>
      <c r="AW402" s="580"/>
      <c r="AX402" s="581"/>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9"/>
      <c r="AL403" s="580"/>
      <c r="AM403" s="580"/>
      <c r="AN403" s="580"/>
      <c r="AO403" s="580"/>
      <c r="AP403" s="581"/>
      <c r="AQ403" s="578"/>
      <c r="AR403" s="575"/>
      <c r="AS403" s="575"/>
      <c r="AT403" s="575"/>
      <c r="AU403" s="579"/>
      <c r="AV403" s="580"/>
      <c r="AW403" s="580"/>
      <c r="AX403" s="581"/>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9"/>
      <c r="AL404" s="580"/>
      <c r="AM404" s="580"/>
      <c r="AN404" s="580"/>
      <c r="AO404" s="580"/>
      <c r="AP404" s="581"/>
      <c r="AQ404" s="578"/>
      <c r="AR404" s="575"/>
      <c r="AS404" s="575"/>
      <c r="AT404" s="575"/>
      <c r="AU404" s="579"/>
      <c r="AV404" s="580"/>
      <c r="AW404" s="580"/>
      <c r="AX404" s="581"/>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9"/>
      <c r="AL405" s="580"/>
      <c r="AM405" s="580"/>
      <c r="AN405" s="580"/>
      <c r="AO405" s="580"/>
      <c r="AP405" s="581"/>
      <c r="AQ405" s="578"/>
      <c r="AR405" s="575"/>
      <c r="AS405" s="575"/>
      <c r="AT405" s="575"/>
      <c r="AU405" s="579"/>
      <c r="AV405" s="580"/>
      <c r="AW405" s="580"/>
      <c r="AX405" s="581"/>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9"/>
      <c r="AL406" s="580"/>
      <c r="AM406" s="580"/>
      <c r="AN406" s="580"/>
      <c r="AO406" s="580"/>
      <c r="AP406" s="581"/>
      <c r="AQ406" s="578"/>
      <c r="AR406" s="575"/>
      <c r="AS406" s="575"/>
      <c r="AT406" s="575"/>
      <c r="AU406" s="579"/>
      <c r="AV406" s="580"/>
      <c r="AW406" s="580"/>
      <c r="AX406" s="581"/>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9"/>
      <c r="AL407" s="580"/>
      <c r="AM407" s="580"/>
      <c r="AN407" s="580"/>
      <c r="AO407" s="580"/>
      <c r="AP407" s="581"/>
      <c r="AQ407" s="578"/>
      <c r="AR407" s="575"/>
      <c r="AS407" s="575"/>
      <c r="AT407" s="575"/>
      <c r="AU407" s="579"/>
      <c r="AV407" s="580"/>
      <c r="AW407" s="580"/>
      <c r="AX407" s="581"/>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9"/>
      <c r="AL408" s="580"/>
      <c r="AM408" s="580"/>
      <c r="AN408" s="580"/>
      <c r="AO408" s="580"/>
      <c r="AP408" s="581"/>
      <c r="AQ408" s="578"/>
      <c r="AR408" s="575"/>
      <c r="AS408" s="575"/>
      <c r="AT408" s="575"/>
      <c r="AU408" s="579"/>
      <c r="AV408" s="580"/>
      <c r="AW408" s="580"/>
      <c r="AX408" s="581"/>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9"/>
      <c r="AL409" s="580"/>
      <c r="AM409" s="580"/>
      <c r="AN409" s="580"/>
      <c r="AO409" s="580"/>
      <c r="AP409" s="581"/>
      <c r="AQ409" s="578"/>
      <c r="AR409" s="575"/>
      <c r="AS409" s="575"/>
      <c r="AT409" s="575"/>
      <c r="AU409" s="579"/>
      <c r="AV409" s="580"/>
      <c r="AW409" s="580"/>
      <c r="AX409" s="581"/>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9"/>
      <c r="AL410" s="580"/>
      <c r="AM410" s="580"/>
      <c r="AN410" s="580"/>
      <c r="AO410" s="580"/>
      <c r="AP410" s="581"/>
      <c r="AQ410" s="578"/>
      <c r="AR410" s="575"/>
      <c r="AS410" s="575"/>
      <c r="AT410" s="575"/>
      <c r="AU410" s="579"/>
      <c r="AV410" s="580"/>
      <c r="AW410" s="580"/>
      <c r="AX410" s="581"/>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9"/>
      <c r="AL411" s="580"/>
      <c r="AM411" s="580"/>
      <c r="AN411" s="580"/>
      <c r="AO411" s="580"/>
      <c r="AP411" s="581"/>
      <c r="AQ411" s="578"/>
      <c r="AR411" s="575"/>
      <c r="AS411" s="575"/>
      <c r="AT411" s="575"/>
      <c r="AU411" s="579"/>
      <c r="AV411" s="580"/>
      <c r="AW411" s="580"/>
      <c r="AX411" s="581"/>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9"/>
      <c r="AL412" s="580"/>
      <c r="AM412" s="580"/>
      <c r="AN412" s="580"/>
      <c r="AO412" s="580"/>
      <c r="AP412" s="581"/>
      <c r="AQ412" s="578"/>
      <c r="AR412" s="575"/>
      <c r="AS412" s="575"/>
      <c r="AT412" s="575"/>
      <c r="AU412" s="579"/>
      <c r="AV412" s="580"/>
      <c r="AW412" s="580"/>
      <c r="AX412" s="581"/>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9"/>
      <c r="AL413" s="580"/>
      <c r="AM413" s="580"/>
      <c r="AN413" s="580"/>
      <c r="AO413" s="580"/>
      <c r="AP413" s="581"/>
      <c r="AQ413" s="578"/>
      <c r="AR413" s="575"/>
      <c r="AS413" s="575"/>
      <c r="AT413" s="575"/>
      <c r="AU413" s="579"/>
      <c r="AV413" s="580"/>
      <c r="AW413" s="580"/>
      <c r="AX413" s="581"/>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9"/>
      <c r="AL414" s="580"/>
      <c r="AM414" s="580"/>
      <c r="AN414" s="580"/>
      <c r="AO414" s="580"/>
      <c r="AP414" s="581"/>
      <c r="AQ414" s="578"/>
      <c r="AR414" s="575"/>
      <c r="AS414" s="575"/>
      <c r="AT414" s="575"/>
      <c r="AU414" s="579"/>
      <c r="AV414" s="580"/>
      <c r="AW414" s="580"/>
      <c r="AX414" s="581"/>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9"/>
      <c r="AL415" s="580"/>
      <c r="AM415" s="580"/>
      <c r="AN415" s="580"/>
      <c r="AO415" s="580"/>
      <c r="AP415" s="581"/>
      <c r="AQ415" s="578"/>
      <c r="AR415" s="575"/>
      <c r="AS415" s="575"/>
      <c r="AT415" s="575"/>
      <c r="AU415" s="579"/>
      <c r="AV415" s="580"/>
      <c r="AW415" s="580"/>
      <c r="AX415" s="581"/>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9"/>
      <c r="AL416" s="580"/>
      <c r="AM416" s="580"/>
      <c r="AN416" s="580"/>
      <c r="AO416" s="580"/>
      <c r="AP416" s="581"/>
      <c r="AQ416" s="578"/>
      <c r="AR416" s="575"/>
      <c r="AS416" s="575"/>
      <c r="AT416" s="575"/>
      <c r="AU416" s="579"/>
      <c r="AV416" s="580"/>
      <c r="AW416" s="580"/>
      <c r="AX416" s="581"/>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9"/>
      <c r="AL417" s="580"/>
      <c r="AM417" s="580"/>
      <c r="AN417" s="580"/>
      <c r="AO417" s="580"/>
      <c r="AP417" s="581"/>
      <c r="AQ417" s="578"/>
      <c r="AR417" s="575"/>
      <c r="AS417" s="575"/>
      <c r="AT417" s="575"/>
      <c r="AU417" s="579"/>
      <c r="AV417" s="580"/>
      <c r="AW417" s="580"/>
      <c r="AX417" s="581"/>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9"/>
      <c r="AL418" s="580"/>
      <c r="AM418" s="580"/>
      <c r="AN418" s="580"/>
      <c r="AO418" s="580"/>
      <c r="AP418" s="581"/>
      <c r="AQ418" s="578"/>
      <c r="AR418" s="575"/>
      <c r="AS418" s="575"/>
      <c r="AT418" s="575"/>
      <c r="AU418" s="579"/>
      <c r="AV418" s="580"/>
      <c r="AW418" s="580"/>
      <c r="AX418" s="581"/>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9"/>
      <c r="AL419" s="580"/>
      <c r="AM419" s="580"/>
      <c r="AN419" s="580"/>
      <c r="AO419" s="580"/>
      <c r="AP419" s="581"/>
      <c r="AQ419" s="578"/>
      <c r="AR419" s="575"/>
      <c r="AS419" s="575"/>
      <c r="AT419" s="575"/>
      <c r="AU419" s="579"/>
      <c r="AV419" s="580"/>
      <c r="AW419" s="580"/>
      <c r="AX419" s="581"/>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9"/>
      <c r="AL420" s="580"/>
      <c r="AM420" s="580"/>
      <c r="AN420" s="580"/>
      <c r="AO420" s="580"/>
      <c r="AP420" s="581"/>
      <c r="AQ420" s="578"/>
      <c r="AR420" s="575"/>
      <c r="AS420" s="575"/>
      <c r="AT420" s="575"/>
      <c r="AU420" s="579"/>
      <c r="AV420" s="580"/>
      <c r="AW420" s="580"/>
      <c r="AX420" s="581"/>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9"/>
      <c r="AL421" s="580"/>
      <c r="AM421" s="580"/>
      <c r="AN421" s="580"/>
      <c r="AO421" s="580"/>
      <c r="AP421" s="581"/>
      <c r="AQ421" s="578"/>
      <c r="AR421" s="575"/>
      <c r="AS421" s="575"/>
      <c r="AT421" s="575"/>
      <c r="AU421" s="579"/>
      <c r="AV421" s="580"/>
      <c r="AW421" s="580"/>
      <c r="AX421" s="581"/>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9"/>
      <c r="AL422" s="580"/>
      <c r="AM422" s="580"/>
      <c r="AN422" s="580"/>
      <c r="AO422" s="580"/>
      <c r="AP422" s="581"/>
      <c r="AQ422" s="578"/>
      <c r="AR422" s="575"/>
      <c r="AS422" s="575"/>
      <c r="AT422" s="575"/>
      <c r="AU422" s="579"/>
      <c r="AV422" s="580"/>
      <c r="AW422" s="580"/>
      <c r="AX422" s="581"/>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9"/>
      <c r="AL423" s="580"/>
      <c r="AM423" s="580"/>
      <c r="AN423" s="580"/>
      <c r="AO423" s="580"/>
      <c r="AP423" s="581"/>
      <c r="AQ423" s="578"/>
      <c r="AR423" s="575"/>
      <c r="AS423" s="575"/>
      <c r="AT423" s="575"/>
      <c r="AU423" s="579"/>
      <c r="AV423" s="580"/>
      <c r="AW423" s="580"/>
      <c r="AX423" s="581"/>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9"/>
      <c r="AL424" s="580"/>
      <c r="AM424" s="580"/>
      <c r="AN424" s="580"/>
      <c r="AO424" s="580"/>
      <c r="AP424" s="581"/>
      <c r="AQ424" s="578"/>
      <c r="AR424" s="575"/>
      <c r="AS424" s="575"/>
      <c r="AT424" s="575"/>
      <c r="AU424" s="579"/>
      <c r="AV424" s="580"/>
      <c r="AW424" s="580"/>
      <c r="AX424" s="581"/>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9"/>
      <c r="AL425" s="580"/>
      <c r="AM425" s="580"/>
      <c r="AN425" s="580"/>
      <c r="AO425" s="580"/>
      <c r="AP425" s="581"/>
      <c r="AQ425" s="578"/>
      <c r="AR425" s="575"/>
      <c r="AS425" s="575"/>
      <c r="AT425" s="575"/>
      <c r="AU425" s="579"/>
      <c r="AV425" s="580"/>
      <c r="AW425" s="580"/>
      <c r="AX425" s="581"/>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9"/>
      <c r="AL426" s="580"/>
      <c r="AM426" s="580"/>
      <c r="AN426" s="580"/>
      <c r="AO426" s="580"/>
      <c r="AP426" s="581"/>
      <c r="AQ426" s="578"/>
      <c r="AR426" s="575"/>
      <c r="AS426" s="575"/>
      <c r="AT426" s="575"/>
      <c r="AU426" s="579"/>
      <c r="AV426" s="580"/>
      <c r="AW426" s="580"/>
      <c r="AX426" s="581"/>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9"/>
      <c r="AL427" s="580"/>
      <c r="AM427" s="580"/>
      <c r="AN427" s="580"/>
      <c r="AO427" s="580"/>
      <c r="AP427" s="581"/>
      <c r="AQ427" s="578"/>
      <c r="AR427" s="575"/>
      <c r="AS427" s="575"/>
      <c r="AT427" s="575"/>
      <c r="AU427" s="579"/>
      <c r="AV427" s="580"/>
      <c r="AW427" s="580"/>
      <c r="AX427" s="581"/>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9"/>
      <c r="AL428" s="580"/>
      <c r="AM428" s="580"/>
      <c r="AN428" s="580"/>
      <c r="AO428" s="580"/>
      <c r="AP428" s="581"/>
      <c r="AQ428" s="578"/>
      <c r="AR428" s="575"/>
      <c r="AS428" s="575"/>
      <c r="AT428" s="575"/>
      <c r="AU428" s="579"/>
      <c r="AV428" s="580"/>
      <c r="AW428" s="580"/>
      <c r="AX428" s="581"/>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9"/>
      <c r="AL429" s="580"/>
      <c r="AM429" s="580"/>
      <c r="AN429" s="580"/>
      <c r="AO429" s="580"/>
      <c r="AP429" s="581"/>
      <c r="AQ429" s="578"/>
      <c r="AR429" s="575"/>
      <c r="AS429" s="575"/>
      <c r="AT429" s="575"/>
      <c r="AU429" s="579"/>
      <c r="AV429" s="580"/>
      <c r="AW429" s="580"/>
      <c r="AX429" s="581"/>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9"/>
      <c r="AL430" s="580"/>
      <c r="AM430" s="580"/>
      <c r="AN430" s="580"/>
      <c r="AO430" s="580"/>
      <c r="AP430" s="581"/>
      <c r="AQ430" s="578"/>
      <c r="AR430" s="575"/>
      <c r="AS430" s="575"/>
      <c r="AT430" s="575"/>
      <c r="AU430" s="579"/>
      <c r="AV430" s="580"/>
      <c r="AW430" s="580"/>
      <c r="AX430" s="581"/>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4" t="s">
        <v>364</v>
      </c>
      <c r="D433" s="234"/>
      <c r="E433" s="234"/>
      <c r="F433" s="234"/>
      <c r="G433" s="234"/>
      <c r="H433" s="234"/>
      <c r="I433" s="234"/>
      <c r="J433" s="234"/>
      <c r="K433" s="234"/>
      <c r="L433" s="234"/>
      <c r="M433" s="234" t="s">
        <v>365</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3" t="s">
        <v>366</v>
      </c>
      <c r="AL433" s="234"/>
      <c r="AM433" s="234"/>
      <c r="AN433" s="234"/>
      <c r="AO433" s="234"/>
      <c r="AP433" s="234"/>
      <c r="AQ433" s="234" t="s">
        <v>23</v>
      </c>
      <c r="AR433" s="234"/>
      <c r="AS433" s="234"/>
      <c r="AT433" s="234"/>
      <c r="AU433" s="83" t="s">
        <v>24</v>
      </c>
      <c r="AV433" s="84"/>
      <c r="AW433" s="84"/>
      <c r="AX433" s="584"/>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9"/>
      <c r="AL434" s="580"/>
      <c r="AM434" s="580"/>
      <c r="AN434" s="580"/>
      <c r="AO434" s="580"/>
      <c r="AP434" s="581"/>
      <c r="AQ434" s="578"/>
      <c r="AR434" s="575"/>
      <c r="AS434" s="575"/>
      <c r="AT434" s="575"/>
      <c r="AU434" s="579"/>
      <c r="AV434" s="580"/>
      <c r="AW434" s="580"/>
      <c r="AX434" s="581"/>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9"/>
      <c r="AL435" s="580"/>
      <c r="AM435" s="580"/>
      <c r="AN435" s="580"/>
      <c r="AO435" s="580"/>
      <c r="AP435" s="581"/>
      <c r="AQ435" s="578"/>
      <c r="AR435" s="575"/>
      <c r="AS435" s="575"/>
      <c r="AT435" s="575"/>
      <c r="AU435" s="579"/>
      <c r="AV435" s="580"/>
      <c r="AW435" s="580"/>
      <c r="AX435" s="581"/>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9"/>
      <c r="AL436" s="580"/>
      <c r="AM436" s="580"/>
      <c r="AN436" s="580"/>
      <c r="AO436" s="580"/>
      <c r="AP436" s="581"/>
      <c r="AQ436" s="578"/>
      <c r="AR436" s="575"/>
      <c r="AS436" s="575"/>
      <c r="AT436" s="575"/>
      <c r="AU436" s="579"/>
      <c r="AV436" s="580"/>
      <c r="AW436" s="580"/>
      <c r="AX436" s="581"/>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9"/>
      <c r="AL437" s="580"/>
      <c r="AM437" s="580"/>
      <c r="AN437" s="580"/>
      <c r="AO437" s="580"/>
      <c r="AP437" s="581"/>
      <c r="AQ437" s="578"/>
      <c r="AR437" s="575"/>
      <c r="AS437" s="575"/>
      <c r="AT437" s="575"/>
      <c r="AU437" s="579"/>
      <c r="AV437" s="580"/>
      <c r="AW437" s="580"/>
      <c r="AX437" s="581"/>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9"/>
      <c r="AL438" s="580"/>
      <c r="AM438" s="580"/>
      <c r="AN438" s="580"/>
      <c r="AO438" s="580"/>
      <c r="AP438" s="581"/>
      <c r="AQ438" s="578"/>
      <c r="AR438" s="575"/>
      <c r="AS438" s="575"/>
      <c r="AT438" s="575"/>
      <c r="AU438" s="579"/>
      <c r="AV438" s="580"/>
      <c r="AW438" s="580"/>
      <c r="AX438" s="581"/>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9"/>
      <c r="AL439" s="580"/>
      <c r="AM439" s="580"/>
      <c r="AN439" s="580"/>
      <c r="AO439" s="580"/>
      <c r="AP439" s="581"/>
      <c r="AQ439" s="578"/>
      <c r="AR439" s="575"/>
      <c r="AS439" s="575"/>
      <c r="AT439" s="575"/>
      <c r="AU439" s="579"/>
      <c r="AV439" s="580"/>
      <c r="AW439" s="580"/>
      <c r="AX439" s="581"/>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9"/>
      <c r="AL440" s="580"/>
      <c r="AM440" s="580"/>
      <c r="AN440" s="580"/>
      <c r="AO440" s="580"/>
      <c r="AP440" s="581"/>
      <c r="AQ440" s="578"/>
      <c r="AR440" s="575"/>
      <c r="AS440" s="575"/>
      <c r="AT440" s="575"/>
      <c r="AU440" s="579"/>
      <c r="AV440" s="580"/>
      <c r="AW440" s="580"/>
      <c r="AX440" s="581"/>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9"/>
      <c r="AL441" s="580"/>
      <c r="AM441" s="580"/>
      <c r="AN441" s="580"/>
      <c r="AO441" s="580"/>
      <c r="AP441" s="581"/>
      <c r="AQ441" s="578"/>
      <c r="AR441" s="575"/>
      <c r="AS441" s="575"/>
      <c r="AT441" s="575"/>
      <c r="AU441" s="579"/>
      <c r="AV441" s="580"/>
      <c r="AW441" s="580"/>
      <c r="AX441" s="581"/>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9"/>
      <c r="AL442" s="580"/>
      <c r="AM442" s="580"/>
      <c r="AN442" s="580"/>
      <c r="AO442" s="580"/>
      <c r="AP442" s="581"/>
      <c r="AQ442" s="578"/>
      <c r="AR442" s="575"/>
      <c r="AS442" s="575"/>
      <c r="AT442" s="575"/>
      <c r="AU442" s="579"/>
      <c r="AV442" s="580"/>
      <c r="AW442" s="580"/>
      <c r="AX442" s="581"/>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9"/>
      <c r="AL443" s="580"/>
      <c r="AM443" s="580"/>
      <c r="AN443" s="580"/>
      <c r="AO443" s="580"/>
      <c r="AP443" s="581"/>
      <c r="AQ443" s="578"/>
      <c r="AR443" s="575"/>
      <c r="AS443" s="575"/>
      <c r="AT443" s="575"/>
      <c r="AU443" s="579"/>
      <c r="AV443" s="580"/>
      <c r="AW443" s="580"/>
      <c r="AX443" s="581"/>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9"/>
      <c r="AL444" s="580"/>
      <c r="AM444" s="580"/>
      <c r="AN444" s="580"/>
      <c r="AO444" s="580"/>
      <c r="AP444" s="581"/>
      <c r="AQ444" s="578"/>
      <c r="AR444" s="575"/>
      <c r="AS444" s="575"/>
      <c r="AT444" s="575"/>
      <c r="AU444" s="579"/>
      <c r="AV444" s="580"/>
      <c r="AW444" s="580"/>
      <c r="AX444" s="581"/>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9"/>
      <c r="AL445" s="580"/>
      <c r="AM445" s="580"/>
      <c r="AN445" s="580"/>
      <c r="AO445" s="580"/>
      <c r="AP445" s="581"/>
      <c r="AQ445" s="578"/>
      <c r="AR445" s="575"/>
      <c r="AS445" s="575"/>
      <c r="AT445" s="575"/>
      <c r="AU445" s="579"/>
      <c r="AV445" s="580"/>
      <c r="AW445" s="580"/>
      <c r="AX445" s="581"/>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9"/>
      <c r="AL446" s="580"/>
      <c r="AM446" s="580"/>
      <c r="AN446" s="580"/>
      <c r="AO446" s="580"/>
      <c r="AP446" s="581"/>
      <c r="AQ446" s="578"/>
      <c r="AR446" s="575"/>
      <c r="AS446" s="575"/>
      <c r="AT446" s="575"/>
      <c r="AU446" s="579"/>
      <c r="AV446" s="580"/>
      <c r="AW446" s="580"/>
      <c r="AX446" s="581"/>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9"/>
      <c r="AL447" s="580"/>
      <c r="AM447" s="580"/>
      <c r="AN447" s="580"/>
      <c r="AO447" s="580"/>
      <c r="AP447" s="581"/>
      <c r="AQ447" s="578"/>
      <c r="AR447" s="575"/>
      <c r="AS447" s="575"/>
      <c r="AT447" s="575"/>
      <c r="AU447" s="579"/>
      <c r="AV447" s="580"/>
      <c r="AW447" s="580"/>
      <c r="AX447" s="581"/>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9"/>
      <c r="AL448" s="580"/>
      <c r="AM448" s="580"/>
      <c r="AN448" s="580"/>
      <c r="AO448" s="580"/>
      <c r="AP448" s="581"/>
      <c r="AQ448" s="578"/>
      <c r="AR448" s="575"/>
      <c r="AS448" s="575"/>
      <c r="AT448" s="575"/>
      <c r="AU448" s="579"/>
      <c r="AV448" s="580"/>
      <c r="AW448" s="580"/>
      <c r="AX448" s="581"/>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9"/>
      <c r="AL449" s="580"/>
      <c r="AM449" s="580"/>
      <c r="AN449" s="580"/>
      <c r="AO449" s="580"/>
      <c r="AP449" s="581"/>
      <c r="AQ449" s="578"/>
      <c r="AR449" s="575"/>
      <c r="AS449" s="575"/>
      <c r="AT449" s="575"/>
      <c r="AU449" s="579"/>
      <c r="AV449" s="580"/>
      <c r="AW449" s="580"/>
      <c r="AX449" s="581"/>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9"/>
      <c r="AL450" s="580"/>
      <c r="AM450" s="580"/>
      <c r="AN450" s="580"/>
      <c r="AO450" s="580"/>
      <c r="AP450" s="581"/>
      <c r="AQ450" s="578"/>
      <c r="AR450" s="575"/>
      <c r="AS450" s="575"/>
      <c r="AT450" s="575"/>
      <c r="AU450" s="579"/>
      <c r="AV450" s="580"/>
      <c r="AW450" s="580"/>
      <c r="AX450" s="581"/>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9"/>
      <c r="AL451" s="580"/>
      <c r="AM451" s="580"/>
      <c r="AN451" s="580"/>
      <c r="AO451" s="580"/>
      <c r="AP451" s="581"/>
      <c r="AQ451" s="578"/>
      <c r="AR451" s="575"/>
      <c r="AS451" s="575"/>
      <c r="AT451" s="575"/>
      <c r="AU451" s="579"/>
      <c r="AV451" s="580"/>
      <c r="AW451" s="580"/>
      <c r="AX451" s="581"/>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9"/>
      <c r="AL452" s="580"/>
      <c r="AM452" s="580"/>
      <c r="AN452" s="580"/>
      <c r="AO452" s="580"/>
      <c r="AP452" s="581"/>
      <c r="AQ452" s="578"/>
      <c r="AR452" s="575"/>
      <c r="AS452" s="575"/>
      <c r="AT452" s="575"/>
      <c r="AU452" s="579"/>
      <c r="AV452" s="580"/>
      <c r="AW452" s="580"/>
      <c r="AX452" s="581"/>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9"/>
      <c r="AL453" s="580"/>
      <c r="AM453" s="580"/>
      <c r="AN453" s="580"/>
      <c r="AO453" s="580"/>
      <c r="AP453" s="581"/>
      <c r="AQ453" s="578"/>
      <c r="AR453" s="575"/>
      <c r="AS453" s="575"/>
      <c r="AT453" s="575"/>
      <c r="AU453" s="579"/>
      <c r="AV453" s="580"/>
      <c r="AW453" s="580"/>
      <c r="AX453" s="581"/>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9"/>
      <c r="AL454" s="580"/>
      <c r="AM454" s="580"/>
      <c r="AN454" s="580"/>
      <c r="AO454" s="580"/>
      <c r="AP454" s="581"/>
      <c r="AQ454" s="578"/>
      <c r="AR454" s="575"/>
      <c r="AS454" s="575"/>
      <c r="AT454" s="575"/>
      <c r="AU454" s="579"/>
      <c r="AV454" s="580"/>
      <c r="AW454" s="580"/>
      <c r="AX454" s="581"/>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9"/>
      <c r="AL455" s="580"/>
      <c r="AM455" s="580"/>
      <c r="AN455" s="580"/>
      <c r="AO455" s="580"/>
      <c r="AP455" s="581"/>
      <c r="AQ455" s="578"/>
      <c r="AR455" s="575"/>
      <c r="AS455" s="575"/>
      <c r="AT455" s="575"/>
      <c r="AU455" s="579"/>
      <c r="AV455" s="580"/>
      <c r="AW455" s="580"/>
      <c r="AX455" s="581"/>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9"/>
      <c r="AL456" s="580"/>
      <c r="AM456" s="580"/>
      <c r="AN456" s="580"/>
      <c r="AO456" s="580"/>
      <c r="AP456" s="581"/>
      <c r="AQ456" s="578"/>
      <c r="AR456" s="575"/>
      <c r="AS456" s="575"/>
      <c r="AT456" s="575"/>
      <c r="AU456" s="579"/>
      <c r="AV456" s="580"/>
      <c r="AW456" s="580"/>
      <c r="AX456" s="581"/>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9"/>
      <c r="AL457" s="580"/>
      <c r="AM457" s="580"/>
      <c r="AN457" s="580"/>
      <c r="AO457" s="580"/>
      <c r="AP457" s="581"/>
      <c r="AQ457" s="578"/>
      <c r="AR457" s="575"/>
      <c r="AS457" s="575"/>
      <c r="AT457" s="575"/>
      <c r="AU457" s="579"/>
      <c r="AV457" s="580"/>
      <c r="AW457" s="580"/>
      <c r="AX457" s="581"/>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9"/>
      <c r="AL458" s="580"/>
      <c r="AM458" s="580"/>
      <c r="AN458" s="580"/>
      <c r="AO458" s="580"/>
      <c r="AP458" s="581"/>
      <c r="AQ458" s="578"/>
      <c r="AR458" s="575"/>
      <c r="AS458" s="575"/>
      <c r="AT458" s="575"/>
      <c r="AU458" s="579"/>
      <c r="AV458" s="580"/>
      <c r="AW458" s="580"/>
      <c r="AX458" s="581"/>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9"/>
      <c r="AL459" s="580"/>
      <c r="AM459" s="580"/>
      <c r="AN459" s="580"/>
      <c r="AO459" s="580"/>
      <c r="AP459" s="581"/>
      <c r="AQ459" s="578"/>
      <c r="AR459" s="575"/>
      <c r="AS459" s="575"/>
      <c r="AT459" s="575"/>
      <c r="AU459" s="579"/>
      <c r="AV459" s="580"/>
      <c r="AW459" s="580"/>
      <c r="AX459" s="581"/>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9"/>
      <c r="AL460" s="580"/>
      <c r="AM460" s="580"/>
      <c r="AN460" s="580"/>
      <c r="AO460" s="580"/>
      <c r="AP460" s="581"/>
      <c r="AQ460" s="578"/>
      <c r="AR460" s="575"/>
      <c r="AS460" s="575"/>
      <c r="AT460" s="575"/>
      <c r="AU460" s="579"/>
      <c r="AV460" s="580"/>
      <c r="AW460" s="580"/>
      <c r="AX460" s="581"/>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9"/>
      <c r="AL461" s="580"/>
      <c r="AM461" s="580"/>
      <c r="AN461" s="580"/>
      <c r="AO461" s="580"/>
      <c r="AP461" s="581"/>
      <c r="AQ461" s="578"/>
      <c r="AR461" s="575"/>
      <c r="AS461" s="575"/>
      <c r="AT461" s="575"/>
      <c r="AU461" s="579"/>
      <c r="AV461" s="580"/>
      <c r="AW461" s="580"/>
      <c r="AX461" s="581"/>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9"/>
      <c r="AL462" s="580"/>
      <c r="AM462" s="580"/>
      <c r="AN462" s="580"/>
      <c r="AO462" s="580"/>
      <c r="AP462" s="581"/>
      <c r="AQ462" s="578"/>
      <c r="AR462" s="575"/>
      <c r="AS462" s="575"/>
      <c r="AT462" s="575"/>
      <c r="AU462" s="579"/>
      <c r="AV462" s="580"/>
      <c r="AW462" s="580"/>
      <c r="AX462" s="581"/>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9"/>
      <c r="AL463" s="580"/>
      <c r="AM463" s="580"/>
      <c r="AN463" s="580"/>
      <c r="AO463" s="580"/>
      <c r="AP463" s="581"/>
      <c r="AQ463" s="578"/>
      <c r="AR463" s="575"/>
      <c r="AS463" s="575"/>
      <c r="AT463" s="575"/>
      <c r="AU463" s="579"/>
      <c r="AV463" s="580"/>
      <c r="AW463" s="580"/>
      <c r="AX463" s="58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4" t="s">
        <v>364</v>
      </c>
      <c r="D466" s="234"/>
      <c r="E466" s="234"/>
      <c r="F466" s="234"/>
      <c r="G466" s="234"/>
      <c r="H466" s="234"/>
      <c r="I466" s="234"/>
      <c r="J466" s="234"/>
      <c r="K466" s="234"/>
      <c r="L466" s="234"/>
      <c r="M466" s="234" t="s">
        <v>365</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3" t="s">
        <v>366</v>
      </c>
      <c r="AL466" s="234"/>
      <c r="AM466" s="234"/>
      <c r="AN466" s="234"/>
      <c r="AO466" s="234"/>
      <c r="AP466" s="234"/>
      <c r="AQ466" s="234" t="s">
        <v>23</v>
      </c>
      <c r="AR466" s="234"/>
      <c r="AS466" s="234"/>
      <c r="AT466" s="234"/>
      <c r="AU466" s="83" t="s">
        <v>24</v>
      </c>
      <c r="AV466" s="84"/>
      <c r="AW466" s="84"/>
      <c r="AX466" s="584"/>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9"/>
      <c r="AL467" s="580"/>
      <c r="AM467" s="580"/>
      <c r="AN467" s="580"/>
      <c r="AO467" s="580"/>
      <c r="AP467" s="581"/>
      <c r="AQ467" s="578"/>
      <c r="AR467" s="575"/>
      <c r="AS467" s="575"/>
      <c r="AT467" s="575"/>
      <c r="AU467" s="579"/>
      <c r="AV467" s="580"/>
      <c r="AW467" s="580"/>
      <c r="AX467" s="581"/>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9"/>
      <c r="AL468" s="580"/>
      <c r="AM468" s="580"/>
      <c r="AN468" s="580"/>
      <c r="AO468" s="580"/>
      <c r="AP468" s="581"/>
      <c r="AQ468" s="578"/>
      <c r="AR468" s="575"/>
      <c r="AS468" s="575"/>
      <c r="AT468" s="575"/>
      <c r="AU468" s="579"/>
      <c r="AV468" s="580"/>
      <c r="AW468" s="580"/>
      <c r="AX468" s="581"/>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9"/>
      <c r="AL469" s="580"/>
      <c r="AM469" s="580"/>
      <c r="AN469" s="580"/>
      <c r="AO469" s="580"/>
      <c r="AP469" s="581"/>
      <c r="AQ469" s="578"/>
      <c r="AR469" s="575"/>
      <c r="AS469" s="575"/>
      <c r="AT469" s="575"/>
      <c r="AU469" s="579"/>
      <c r="AV469" s="580"/>
      <c r="AW469" s="580"/>
      <c r="AX469" s="581"/>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9"/>
      <c r="AL470" s="580"/>
      <c r="AM470" s="580"/>
      <c r="AN470" s="580"/>
      <c r="AO470" s="580"/>
      <c r="AP470" s="581"/>
      <c r="AQ470" s="578"/>
      <c r="AR470" s="575"/>
      <c r="AS470" s="575"/>
      <c r="AT470" s="575"/>
      <c r="AU470" s="579"/>
      <c r="AV470" s="580"/>
      <c r="AW470" s="580"/>
      <c r="AX470" s="581"/>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9"/>
      <c r="AL471" s="580"/>
      <c r="AM471" s="580"/>
      <c r="AN471" s="580"/>
      <c r="AO471" s="580"/>
      <c r="AP471" s="581"/>
      <c r="AQ471" s="578"/>
      <c r="AR471" s="575"/>
      <c r="AS471" s="575"/>
      <c r="AT471" s="575"/>
      <c r="AU471" s="579"/>
      <c r="AV471" s="580"/>
      <c r="AW471" s="580"/>
      <c r="AX471" s="581"/>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9"/>
      <c r="AL472" s="580"/>
      <c r="AM472" s="580"/>
      <c r="AN472" s="580"/>
      <c r="AO472" s="580"/>
      <c r="AP472" s="581"/>
      <c r="AQ472" s="578"/>
      <c r="AR472" s="575"/>
      <c r="AS472" s="575"/>
      <c r="AT472" s="575"/>
      <c r="AU472" s="579"/>
      <c r="AV472" s="580"/>
      <c r="AW472" s="580"/>
      <c r="AX472" s="581"/>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9"/>
      <c r="AL473" s="580"/>
      <c r="AM473" s="580"/>
      <c r="AN473" s="580"/>
      <c r="AO473" s="580"/>
      <c r="AP473" s="581"/>
      <c r="AQ473" s="578"/>
      <c r="AR473" s="575"/>
      <c r="AS473" s="575"/>
      <c r="AT473" s="575"/>
      <c r="AU473" s="579"/>
      <c r="AV473" s="580"/>
      <c r="AW473" s="580"/>
      <c r="AX473" s="581"/>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9"/>
      <c r="AL474" s="580"/>
      <c r="AM474" s="580"/>
      <c r="AN474" s="580"/>
      <c r="AO474" s="580"/>
      <c r="AP474" s="581"/>
      <c r="AQ474" s="578"/>
      <c r="AR474" s="575"/>
      <c r="AS474" s="575"/>
      <c r="AT474" s="575"/>
      <c r="AU474" s="579"/>
      <c r="AV474" s="580"/>
      <c r="AW474" s="580"/>
      <c r="AX474" s="581"/>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9"/>
      <c r="AL475" s="580"/>
      <c r="AM475" s="580"/>
      <c r="AN475" s="580"/>
      <c r="AO475" s="580"/>
      <c r="AP475" s="581"/>
      <c r="AQ475" s="578"/>
      <c r="AR475" s="575"/>
      <c r="AS475" s="575"/>
      <c r="AT475" s="575"/>
      <c r="AU475" s="579"/>
      <c r="AV475" s="580"/>
      <c r="AW475" s="580"/>
      <c r="AX475" s="581"/>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9"/>
      <c r="AL476" s="580"/>
      <c r="AM476" s="580"/>
      <c r="AN476" s="580"/>
      <c r="AO476" s="580"/>
      <c r="AP476" s="581"/>
      <c r="AQ476" s="578"/>
      <c r="AR476" s="575"/>
      <c r="AS476" s="575"/>
      <c r="AT476" s="575"/>
      <c r="AU476" s="579"/>
      <c r="AV476" s="580"/>
      <c r="AW476" s="580"/>
      <c r="AX476" s="581"/>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9"/>
      <c r="AL477" s="580"/>
      <c r="AM477" s="580"/>
      <c r="AN477" s="580"/>
      <c r="AO477" s="580"/>
      <c r="AP477" s="581"/>
      <c r="AQ477" s="578"/>
      <c r="AR477" s="575"/>
      <c r="AS477" s="575"/>
      <c r="AT477" s="575"/>
      <c r="AU477" s="579"/>
      <c r="AV477" s="580"/>
      <c r="AW477" s="580"/>
      <c r="AX477" s="581"/>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9"/>
      <c r="AL478" s="580"/>
      <c r="AM478" s="580"/>
      <c r="AN478" s="580"/>
      <c r="AO478" s="580"/>
      <c r="AP478" s="581"/>
      <c r="AQ478" s="578"/>
      <c r="AR478" s="575"/>
      <c r="AS478" s="575"/>
      <c r="AT478" s="575"/>
      <c r="AU478" s="579"/>
      <c r="AV478" s="580"/>
      <c r="AW478" s="580"/>
      <c r="AX478" s="581"/>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9"/>
      <c r="AL479" s="580"/>
      <c r="AM479" s="580"/>
      <c r="AN479" s="580"/>
      <c r="AO479" s="580"/>
      <c r="AP479" s="581"/>
      <c r="AQ479" s="578"/>
      <c r="AR479" s="575"/>
      <c r="AS479" s="575"/>
      <c r="AT479" s="575"/>
      <c r="AU479" s="579"/>
      <c r="AV479" s="580"/>
      <c r="AW479" s="580"/>
      <c r="AX479" s="581"/>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9"/>
      <c r="AL480" s="580"/>
      <c r="AM480" s="580"/>
      <c r="AN480" s="580"/>
      <c r="AO480" s="580"/>
      <c r="AP480" s="581"/>
      <c r="AQ480" s="578"/>
      <c r="AR480" s="575"/>
      <c r="AS480" s="575"/>
      <c r="AT480" s="575"/>
      <c r="AU480" s="579"/>
      <c r="AV480" s="580"/>
      <c r="AW480" s="580"/>
      <c r="AX480" s="581"/>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9"/>
      <c r="AL481" s="580"/>
      <c r="AM481" s="580"/>
      <c r="AN481" s="580"/>
      <c r="AO481" s="580"/>
      <c r="AP481" s="581"/>
      <c r="AQ481" s="578"/>
      <c r="AR481" s="575"/>
      <c r="AS481" s="575"/>
      <c r="AT481" s="575"/>
      <c r="AU481" s="579"/>
      <c r="AV481" s="580"/>
      <c r="AW481" s="580"/>
      <c r="AX481" s="581"/>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9"/>
      <c r="AL482" s="580"/>
      <c r="AM482" s="580"/>
      <c r="AN482" s="580"/>
      <c r="AO482" s="580"/>
      <c r="AP482" s="581"/>
      <c r="AQ482" s="578"/>
      <c r="AR482" s="575"/>
      <c r="AS482" s="575"/>
      <c r="AT482" s="575"/>
      <c r="AU482" s="579"/>
      <c r="AV482" s="580"/>
      <c r="AW482" s="580"/>
      <c r="AX482" s="581"/>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9"/>
      <c r="AL483" s="580"/>
      <c r="AM483" s="580"/>
      <c r="AN483" s="580"/>
      <c r="AO483" s="580"/>
      <c r="AP483" s="581"/>
      <c r="AQ483" s="578"/>
      <c r="AR483" s="575"/>
      <c r="AS483" s="575"/>
      <c r="AT483" s="575"/>
      <c r="AU483" s="579"/>
      <c r="AV483" s="580"/>
      <c r="AW483" s="580"/>
      <c r="AX483" s="581"/>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9"/>
      <c r="AL484" s="580"/>
      <c r="AM484" s="580"/>
      <c r="AN484" s="580"/>
      <c r="AO484" s="580"/>
      <c r="AP484" s="581"/>
      <c r="AQ484" s="578"/>
      <c r="AR484" s="575"/>
      <c r="AS484" s="575"/>
      <c r="AT484" s="575"/>
      <c r="AU484" s="579"/>
      <c r="AV484" s="580"/>
      <c r="AW484" s="580"/>
      <c r="AX484" s="581"/>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9"/>
      <c r="AL485" s="580"/>
      <c r="AM485" s="580"/>
      <c r="AN485" s="580"/>
      <c r="AO485" s="580"/>
      <c r="AP485" s="581"/>
      <c r="AQ485" s="578"/>
      <c r="AR485" s="575"/>
      <c r="AS485" s="575"/>
      <c r="AT485" s="575"/>
      <c r="AU485" s="579"/>
      <c r="AV485" s="580"/>
      <c r="AW485" s="580"/>
      <c r="AX485" s="581"/>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9"/>
      <c r="AL486" s="580"/>
      <c r="AM486" s="580"/>
      <c r="AN486" s="580"/>
      <c r="AO486" s="580"/>
      <c r="AP486" s="581"/>
      <c r="AQ486" s="578"/>
      <c r="AR486" s="575"/>
      <c r="AS486" s="575"/>
      <c r="AT486" s="575"/>
      <c r="AU486" s="579"/>
      <c r="AV486" s="580"/>
      <c r="AW486" s="580"/>
      <c r="AX486" s="581"/>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9"/>
      <c r="AL487" s="580"/>
      <c r="AM487" s="580"/>
      <c r="AN487" s="580"/>
      <c r="AO487" s="580"/>
      <c r="AP487" s="581"/>
      <c r="AQ487" s="578"/>
      <c r="AR487" s="575"/>
      <c r="AS487" s="575"/>
      <c r="AT487" s="575"/>
      <c r="AU487" s="579"/>
      <c r="AV487" s="580"/>
      <c r="AW487" s="580"/>
      <c r="AX487" s="581"/>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9"/>
      <c r="AL488" s="580"/>
      <c r="AM488" s="580"/>
      <c r="AN488" s="580"/>
      <c r="AO488" s="580"/>
      <c r="AP488" s="581"/>
      <c r="AQ488" s="578"/>
      <c r="AR488" s="575"/>
      <c r="AS488" s="575"/>
      <c r="AT488" s="575"/>
      <c r="AU488" s="579"/>
      <c r="AV488" s="580"/>
      <c r="AW488" s="580"/>
      <c r="AX488" s="581"/>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9"/>
      <c r="AL489" s="580"/>
      <c r="AM489" s="580"/>
      <c r="AN489" s="580"/>
      <c r="AO489" s="580"/>
      <c r="AP489" s="581"/>
      <c r="AQ489" s="578"/>
      <c r="AR489" s="575"/>
      <c r="AS489" s="575"/>
      <c r="AT489" s="575"/>
      <c r="AU489" s="579"/>
      <c r="AV489" s="580"/>
      <c r="AW489" s="580"/>
      <c r="AX489" s="581"/>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9"/>
      <c r="AL490" s="580"/>
      <c r="AM490" s="580"/>
      <c r="AN490" s="580"/>
      <c r="AO490" s="580"/>
      <c r="AP490" s="581"/>
      <c r="AQ490" s="578"/>
      <c r="AR490" s="575"/>
      <c r="AS490" s="575"/>
      <c r="AT490" s="575"/>
      <c r="AU490" s="579"/>
      <c r="AV490" s="580"/>
      <c r="AW490" s="580"/>
      <c r="AX490" s="581"/>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9"/>
      <c r="AL491" s="580"/>
      <c r="AM491" s="580"/>
      <c r="AN491" s="580"/>
      <c r="AO491" s="580"/>
      <c r="AP491" s="581"/>
      <c r="AQ491" s="578"/>
      <c r="AR491" s="575"/>
      <c r="AS491" s="575"/>
      <c r="AT491" s="575"/>
      <c r="AU491" s="579"/>
      <c r="AV491" s="580"/>
      <c r="AW491" s="580"/>
      <c r="AX491" s="581"/>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9"/>
      <c r="AL492" s="580"/>
      <c r="AM492" s="580"/>
      <c r="AN492" s="580"/>
      <c r="AO492" s="580"/>
      <c r="AP492" s="581"/>
      <c r="AQ492" s="578"/>
      <c r="AR492" s="575"/>
      <c r="AS492" s="575"/>
      <c r="AT492" s="575"/>
      <c r="AU492" s="579"/>
      <c r="AV492" s="580"/>
      <c r="AW492" s="580"/>
      <c r="AX492" s="581"/>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9"/>
      <c r="AL493" s="580"/>
      <c r="AM493" s="580"/>
      <c r="AN493" s="580"/>
      <c r="AO493" s="580"/>
      <c r="AP493" s="581"/>
      <c r="AQ493" s="578"/>
      <c r="AR493" s="575"/>
      <c r="AS493" s="575"/>
      <c r="AT493" s="575"/>
      <c r="AU493" s="579"/>
      <c r="AV493" s="580"/>
      <c r="AW493" s="580"/>
      <c r="AX493" s="581"/>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9"/>
      <c r="AL494" s="580"/>
      <c r="AM494" s="580"/>
      <c r="AN494" s="580"/>
      <c r="AO494" s="580"/>
      <c r="AP494" s="581"/>
      <c r="AQ494" s="578"/>
      <c r="AR494" s="575"/>
      <c r="AS494" s="575"/>
      <c r="AT494" s="575"/>
      <c r="AU494" s="579"/>
      <c r="AV494" s="580"/>
      <c r="AW494" s="580"/>
      <c r="AX494" s="581"/>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9"/>
      <c r="AL495" s="580"/>
      <c r="AM495" s="580"/>
      <c r="AN495" s="580"/>
      <c r="AO495" s="580"/>
      <c r="AP495" s="581"/>
      <c r="AQ495" s="578"/>
      <c r="AR495" s="575"/>
      <c r="AS495" s="575"/>
      <c r="AT495" s="575"/>
      <c r="AU495" s="579"/>
      <c r="AV495" s="580"/>
      <c r="AW495" s="580"/>
      <c r="AX495" s="581"/>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9"/>
      <c r="AL496" s="580"/>
      <c r="AM496" s="580"/>
      <c r="AN496" s="580"/>
      <c r="AO496" s="580"/>
      <c r="AP496" s="581"/>
      <c r="AQ496" s="578"/>
      <c r="AR496" s="575"/>
      <c r="AS496" s="575"/>
      <c r="AT496" s="575"/>
      <c r="AU496" s="579"/>
      <c r="AV496" s="580"/>
      <c r="AW496" s="580"/>
      <c r="AX496" s="58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9" priority="665">
      <formula>IF(RIGHT(TEXT(P14,"0.#"),1)=".",FALSE,TRUE)</formula>
    </cfRule>
    <cfRule type="expression" dxfId="278" priority="666">
      <formula>IF(RIGHT(TEXT(P14,"0.#"),1)=".",TRUE,FALSE)</formula>
    </cfRule>
  </conditionalFormatting>
  <conditionalFormatting sqref="L99">
    <cfRule type="expression" dxfId="277" priority="547">
      <formula>IF(RIGHT(TEXT(L99,"0.#"),1)=".",FALSE,TRUE)</formula>
    </cfRule>
    <cfRule type="expression" dxfId="276" priority="548">
      <formula>IF(RIGHT(TEXT(L99,"0.#"),1)=".",TRUE,FALSE)</formula>
    </cfRule>
  </conditionalFormatting>
  <conditionalFormatting sqref="L104">
    <cfRule type="expression" dxfId="275" priority="545">
      <formula>IF(RIGHT(TEXT(L104,"0.#"),1)=".",FALSE,TRUE)</formula>
    </cfRule>
    <cfRule type="expression" dxfId="274" priority="546">
      <formula>IF(RIGHT(TEXT(L104,"0.#"),1)=".",TRUE,FALSE)</formula>
    </cfRule>
  </conditionalFormatting>
  <conditionalFormatting sqref="R104">
    <cfRule type="expression" dxfId="273" priority="543">
      <formula>IF(RIGHT(TEXT(R104,"0.#"),1)=".",FALSE,TRUE)</formula>
    </cfRule>
    <cfRule type="expression" dxfId="272" priority="544">
      <formula>IF(RIGHT(TEXT(R104,"0.#"),1)=".",TRUE,FALSE)</formula>
    </cfRule>
  </conditionalFormatting>
  <conditionalFormatting sqref="P18:AX18">
    <cfRule type="expression" dxfId="271" priority="541">
      <formula>IF(RIGHT(TEXT(P18,"0.#"),1)=".",FALSE,TRUE)</formula>
    </cfRule>
    <cfRule type="expression" dxfId="270" priority="542">
      <formula>IF(RIGHT(TEXT(P18,"0.#"),1)=".",TRUE,FALSE)</formula>
    </cfRule>
  </conditionalFormatting>
  <conditionalFormatting sqref="Y190">
    <cfRule type="expression" dxfId="269" priority="533">
      <formula>IF(RIGHT(TEXT(Y190,"0.#"),1)=".",FALSE,TRUE)</formula>
    </cfRule>
    <cfRule type="expression" dxfId="268" priority="534">
      <formula>IF(RIGHT(TEXT(Y190,"0.#"),1)=".",TRUE,FALSE)</formula>
    </cfRule>
  </conditionalFormatting>
  <conditionalFormatting sqref="AE54:AI54">
    <cfRule type="expression" dxfId="267" priority="405">
      <formula>IF(RIGHT(TEXT(AE54,"0.#"),1)=".",FALSE,TRUE)</formula>
    </cfRule>
    <cfRule type="expression" dxfId="266" priority="406">
      <formula>IF(RIGHT(TEXT(AE54,"0.#"),1)=".",TRUE,FALSE)</formula>
    </cfRule>
  </conditionalFormatting>
  <conditionalFormatting sqref="P16:AQ17 P15:AX15 P13:AX13">
    <cfRule type="expression" dxfId="265" priority="363">
      <formula>IF(RIGHT(TEXT(P13,"0.#"),1)=".",FALSE,TRUE)</formula>
    </cfRule>
    <cfRule type="expression" dxfId="264" priority="364">
      <formula>IF(RIGHT(TEXT(P13,"0.#"),1)=".",TRUE,FALSE)</formula>
    </cfRule>
  </conditionalFormatting>
  <conditionalFormatting sqref="P19:AJ19">
    <cfRule type="expression" dxfId="263" priority="361">
      <formula>IF(RIGHT(TEXT(P19,"0.#"),1)=".",FALSE,TRUE)</formula>
    </cfRule>
    <cfRule type="expression" dxfId="262" priority="362">
      <formula>IF(RIGHT(TEXT(P19,"0.#"),1)=".",TRUE,FALSE)</formula>
    </cfRule>
  </conditionalFormatting>
  <conditionalFormatting sqref="AE55:AX55 AJ54:AS54">
    <cfRule type="expression" dxfId="261" priority="357">
      <formula>IF(RIGHT(TEXT(AE54,"0.#"),1)=".",FALSE,TRUE)</formula>
    </cfRule>
    <cfRule type="expression" dxfId="260" priority="358">
      <formula>IF(RIGHT(TEXT(AE54,"0.#"),1)=".",TRUE,FALSE)</formula>
    </cfRule>
  </conditionalFormatting>
  <conditionalFormatting sqref="AE95:AI95 AE92:AI92 AE89:AI89 AE86:AI86">
    <cfRule type="expression" dxfId="259" priority="351">
      <formula>IF(RIGHT(TEXT(AE86,"0.#"),1)=".",FALSE,TRUE)</formula>
    </cfRule>
    <cfRule type="expression" dxfId="258" priority="352">
      <formula>IF(RIGHT(TEXT(AE86,"0.#"),1)=".",TRUE,FALSE)</formula>
    </cfRule>
  </conditionalFormatting>
  <conditionalFormatting sqref="AJ95:AX95 AJ92:AX92 AJ89:AX89 AJ86:AX86">
    <cfRule type="expression" dxfId="257" priority="349">
      <formula>IF(RIGHT(TEXT(AJ86,"0.#"),1)=".",FALSE,TRUE)</formula>
    </cfRule>
    <cfRule type="expression" dxfId="256" priority="350">
      <formula>IF(RIGHT(TEXT(AJ86,"0.#"),1)=".",TRUE,FALSE)</formula>
    </cfRule>
  </conditionalFormatting>
  <conditionalFormatting sqref="L100:L103 L98">
    <cfRule type="expression" dxfId="255" priority="347">
      <formula>IF(RIGHT(TEXT(L98,"0.#"),1)=".",FALSE,TRUE)</formula>
    </cfRule>
    <cfRule type="expression" dxfId="254" priority="348">
      <formula>IF(RIGHT(TEXT(L98,"0.#"),1)=".",TRUE,FALSE)</formula>
    </cfRule>
  </conditionalFormatting>
  <conditionalFormatting sqref="R98">
    <cfRule type="expression" dxfId="253" priority="343">
      <formula>IF(RIGHT(TEXT(R98,"0.#"),1)=".",FALSE,TRUE)</formula>
    </cfRule>
    <cfRule type="expression" dxfId="252" priority="344">
      <formula>IF(RIGHT(TEXT(R98,"0.#"),1)=".",TRUE,FALSE)</formula>
    </cfRule>
  </conditionalFormatting>
  <conditionalFormatting sqref="R99:R103">
    <cfRule type="expression" dxfId="251" priority="341">
      <formula>IF(RIGHT(TEXT(R99,"0.#"),1)=".",FALSE,TRUE)</formula>
    </cfRule>
    <cfRule type="expression" dxfId="250" priority="342">
      <formula>IF(RIGHT(TEXT(R99,"0.#"),1)=".",TRUE,FALSE)</formula>
    </cfRule>
  </conditionalFormatting>
  <conditionalFormatting sqref="Y184:Y189">
    <cfRule type="expression" dxfId="249" priority="339">
      <formula>IF(RIGHT(TEXT(Y184,"0.#"),1)=".",FALSE,TRUE)</formula>
    </cfRule>
    <cfRule type="expression" dxfId="248" priority="340">
      <formula>IF(RIGHT(TEXT(Y184,"0.#"),1)=".",TRUE,FALSE)</formula>
    </cfRule>
  </conditionalFormatting>
  <conditionalFormatting sqref="AU181">
    <cfRule type="expression" dxfId="247" priority="337">
      <formula>IF(RIGHT(TEXT(AU181,"0.#"),1)=".",FALSE,TRUE)</formula>
    </cfRule>
    <cfRule type="expression" dxfId="246" priority="338">
      <formula>IF(RIGHT(TEXT(AU181,"0.#"),1)=".",TRUE,FALSE)</formula>
    </cfRule>
  </conditionalFormatting>
  <conditionalFormatting sqref="AU190">
    <cfRule type="expression" dxfId="245" priority="335">
      <formula>IF(RIGHT(TEXT(AU190,"0.#"),1)=".",FALSE,TRUE)</formula>
    </cfRule>
    <cfRule type="expression" dxfId="244" priority="336">
      <formula>IF(RIGHT(TEXT(AU190,"0.#"),1)=".",TRUE,FALSE)</formula>
    </cfRule>
  </conditionalFormatting>
  <conditionalFormatting sqref="AU182:AU189 AU180">
    <cfRule type="expression" dxfId="243" priority="333">
      <formula>IF(RIGHT(TEXT(AU180,"0.#"),1)=".",FALSE,TRUE)</formula>
    </cfRule>
    <cfRule type="expression" dxfId="242" priority="334">
      <formula>IF(RIGHT(TEXT(AU180,"0.#"),1)=".",TRUE,FALSE)</formula>
    </cfRule>
  </conditionalFormatting>
  <conditionalFormatting sqref="Y220">
    <cfRule type="expression" dxfId="241" priority="319">
      <formula>IF(RIGHT(TEXT(Y220,"0.#"),1)=".",FALSE,TRUE)</formula>
    </cfRule>
    <cfRule type="expression" dxfId="240" priority="320">
      <formula>IF(RIGHT(TEXT(Y220,"0.#"),1)=".",TRUE,FALSE)</formula>
    </cfRule>
  </conditionalFormatting>
  <conditionalFormatting sqref="Y229 Y216 Y203">
    <cfRule type="expression" dxfId="239" priority="317">
      <formula>IF(RIGHT(TEXT(Y203,"0.#"),1)=".",FALSE,TRUE)</formula>
    </cfRule>
    <cfRule type="expression" dxfId="238" priority="318">
      <formula>IF(RIGHT(TEXT(Y203,"0.#"),1)=".",TRUE,FALSE)</formula>
    </cfRule>
  </conditionalFormatting>
  <conditionalFormatting sqref="Y221:Y228 Y219 Y211:Y215">
    <cfRule type="expression" dxfId="237" priority="315">
      <formula>IF(RIGHT(TEXT(Y211,"0.#"),1)=".",FALSE,TRUE)</formula>
    </cfRule>
    <cfRule type="expression" dxfId="236" priority="316">
      <formula>IF(RIGHT(TEXT(Y211,"0.#"),1)=".",TRUE,FALSE)</formula>
    </cfRule>
  </conditionalFormatting>
  <conditionalFormatting sqref="AU220 AU207 AU194">
    <cfRule type="expression" dxfId="235" priority="313">
      <formula>IF(RIGHT(TEXT(AU194,"0.#"),1)=".",FALSE,TRUE)</formula>
    </cfRule>
    <cfRule type="expression" dxfId="234" priority="314">
      <formula>IF(RIGHT(TEXT(AU194,"0.#"),1)=".",TRUE,FALSE)</formula>
    </cfRule>
  </conditionalFormatting>
  <conditionalFormatting sqref="AU229 AU216 AU203">
    <cfRule type="expression" dxfId="233" priority="311">
      <formula>IF(RIGHT(TEXT(AU203,"0.#"),1)=".",FALSE,TRUE)</formula>
    </cfRule>
    <cfRule type="expression" dxfId="232" priority="312">
      <formula>IF(RIGHT(TEXT(AU203,"0.#"),1)=".",TRUE,FALSE)</formula>
    </cfRule>
  </conditionalFormatting>
  <conditionalFormatting sqref="AU221:AU228 AU219 AU208:AU215 AU206 AU195:AU202 AU193">
    <cfRule type="expression" dxfId="231" priority="309">
      <formula>IF(RIGHT(TEXT(AU193,"0.#"),1)=".",FALSE,TRUE)</formula>
    </cfRule>
    <cfRule type="expression" dxfId="230" priority="310">
      <formula>IF(RIGHT(TEXT(AU193,"0.#"),1)=".",TRUE,FALSE)</formula>
    </cfRule>
  </conditionalFormatting>
  <conditionalFormatting sqref="AE56:AI56">
    <cfRule type="expression" dxfId="229" priority="283">
      <formula>IF(AND(AE56&gt;=0, RIGHT(TEXT(AE56,"0.#"),1)&lt;&gt;"."),TRUE,FALSE)</formula>
    </cfRule>
    <cfRule type="expression" dxfId="228" priority="284">
      <formula>IF(AND(AE56&gt;=0, RIGHT(TEXT(AE56,"0.#"),1)="."),TRUE,FALSE)</formula>
    </cfRule>
    <cfRule type="expression" dxfId="227" priority="285">
      <formula>IF(AND(AE56&lt;0, RIGHT(TEXT(AE56,"0.#"),1)&lt;&gt;"."),TRUE,FALSE)</formula>
    </cfRule>
    <cfRule type="expression" dxfId="226" priority="286">
      <formula>IF(AND(AE56&lt;0, RIGHT(TEXT(AE56,"0.#"),1)="."),TRUE,FALSE)</formula>
    </cfRule>
  </conditionalFormatting>
  <conditionalFormatting sqref="AJ56:AS56">
    <cfRule type="expression" dxfId="225" priority="279">
      <formula>IF(AND(AJ56&gt;=0, RIGHT(TEXT(AJ56,"0.#"),1)&lt;&gt;"."),TRUE,FALSE)</formula>
    </cfRule>
    <cfRule type="expression" dxfId="224" priority="280">
      <formula>IF(AND(AJ56&gt;=0, RIGHT(TEXT(AJ56,"0.#"),1)="."),TRUE,FALSE)</formula>
    </cfRule>
    <cfRule type="expression" dxfId="223" priority="281">
      <formula>IF(AND(AJ56&lt;0, RIGHT(TEXT(AJ56,"0.#"),1)&lt;&gt;"."),TRUE,FALSE)</formula>
    </cfRule>
    <cfRule type="expression" dxfId="222" priority="282">
      <formula>IF(AND(AJ56&lt;0, RIGHT(TEXT(AJ56,"0.#"),1)="."),TRUE,FALSE)</formula>
    </cfRule>
  </conditionalFormatting>
  <conditionalFormatting sqref="AK238:AK265">
    <cfRule type="expression" dxfId="221" priority="267">
      <formula>IF(RIGHT(TEXT(AK238,"0.#"),1)=".",FALSE,TRUE)</formula>
    </cfRule>
    <cfRule type="expression" dxfId="220" priority="268">
      <formula>IF(RIGHT(TEXT(AK238,"0.#"),1)=".",TRUE,FALSE)</formula>
    </cfRule>
  </conditionalFormatting>
  <conditionalFormatting sqref="AU238:AX265">
    <cfRule type="expression" dxfId="219" priority="263">
      <formula>IF(AND(AU238&gt;=0, RIGHT(TEXT(AU238,"0.#"),1)&lt;&gt;"."),TRUE,FALSE)</formula>
    </cfRule>
    <cfRule type="expression" dxfId="218" priority="264">
      <formula>IF(AND(AU238&gt;=0, RIGHT(TEXT(AU238,"0.#"),1)="."),TRUE,FALSE)</formula>
    </cfRule>
    <cfRule type="expression" dxfId="217" priority="265">
      <formula>IF(AND(AU238&lt;0, RIGHT(TEXT(AU238,"0.#"),1)&lt;&gt;"."),TRUE,FALSE)</formula>
    </cfRule>
    <cfRule type="expression" dxfId="216" priority="266">
      <formula>IF(AND(AU238&lt;0, RIGHT(TEXT(AU238,"0.#"),1)="."),TRUE,FALSE)</formula>
    </cfRule>
  </conditionalFormatting>
  <conditionalFormatting sqref="AK273:AK298">
    <cfRule type="expression" dxfId="215" priority="255">
      <formula>IF(RIGHT(TEXT(AK273,"0.#"),1)=".",FALSE,TRUE)</formula>
    </cfRule>
    <cfRule type="expression" dxfId="214" priority="256">
      <formula>IF(RIGHT(TEXT(AK273,"0.#"),1)=".",TRUE,FALSE)</formula>
    </cfRule>
  </conditionalFormatting>
  <conditionalFormatting sqref="AU273:AX298">
    <cfRule type="expression" dxfId="213" priority="251">
      <formula>IF(AND(AU273&gt;=0, RIGHT(TEXT(AU273,"0.#"),1)&lt;&gt;"."),TRUE,FALSE)</formula>
    </cfRule>
    <cfRule type="expression" dxfId="212" priority="252">
      <formula>IF(AND(AU273&gt;=0, RIGHT(TEXT(AU273,"0.#"),1)="."),TRUE,FALSE)</formula>
    </cfRule>
    <cfRule type="expression" dxfId="211" priority="253">
      <formula>IF(AND(AU273&lt;0, RIGHT(TEXT(AU273,"0.#"),1)&lt;&gt;"."),TRUE,FALSE)</formula>
    </cfRule>
    <cfRule type="expression" dxfId="210" priority="254">
      <formula>IF(AND(AU273&lt;0, RIGHT(TEXT(AU273,"0.#"),1)="."),TRUE,FALSE)</formula>
    </cfRule>
  </conditionalFormatting>
  <conditionalFormatting sqref="AK306:AK307 AK309:AK331">
    <cfRule type="expression" dxfId="209" priority="243">
      <formula>IF(RIGHT(TEXT(AK306,"0.#"),1)=".",FALSE,TRUE)</formula>
    </cfRule>
    <cfRule type="expression" dxfId="208" priority="244">
      <formula>IF(RIGHT(TEXT(AK306,"0.#"),1)=".",TRUE,FALSE)</formula>
    </cfRule>
  </conditionalFormatting>
  <conditionalFormatting sqref="AU309:AX331">
    <cfRule type="expression" dxfId="207" priority="239">
      <formula>IF(AND(AU309&gt;=0, RIGHT(TEXT(AU309,"0.#"),1)&lt;&gt;"."),TRUE,FALSE)</formula>
    </cfRule>
    <cfRule type="expression" dxfId="206" priority="240">
      <formula>IF(AND(AU309&gt;=0, RIGHT(TEXT(AU309,"0.#"),1)="."),TRUE,FALSE)</formula>
    </cfRule>
    <cfRule type="expression" dxfId="205" priority="241">
      <formula>IF(AND(AU309&lt;0, RIGHT(TEXT(AU309,"0.#"),1)&lt;&gt;"."),TRUE,FALSE)</formula>
    </cfRule>
    <cfRule type="expression" dxfId="204" priority="242">
      <formula>IF(AND(AU309&lt;0, RIGHT(TEXT(AU309,"0.#"),1)="."),TRUE,FALSE)</formula>
    </cfRule>
  </conditionalFormatting>
  <conditionalFormatting sqref="AK335">
    <cfRule type="expression" dxfId="203" priority="237">
      <formula>IF(RIGHT(TEXT(AK335,"0.#"),1)=".",FALSE,TRUE)</formula>
    </cfRule>
    <cfRule type="expression" dxfId="202" priority="238">
      <formula>IF(RIGHT(TEXT(AK335,"0.#"),1)=".",TRUE,FALSE)</formula>
    </cfRule>
  </conditionalFormatting>
  <conditionalFormatting sqref="AU335:AX335">
    <cfRule type="expression" dxfId="201" priority="233">
      <formula>IF(AND(AU335&gt;=0, RIGHT(TEXT(AU335,"0.#"),1)&lt;&gt;"."),TRUE,FALSE)</formula>
    </cfRule>
    <cfRule type="expression" dxfId="200" priority="234">
      <formula>IF(AND(AU335&gt;=0, RIGHT(TEXT(AU335,"0.#"),1)="."),TRUE,FALSE)</formula>
    </cfRule>
    <cfRule type="expression" dxfId="199" priority="235">
      <formula>IF(AND(AU335&lt;0, RIGHT(TEXT(AU335,"0.#"),1)&lt;&gt;"."),TRUE,FALSE)</formula>
    </cfRule>
    <cfRule type="expression" dxfId="198" priority="236">
      <formula>IF(AND(AU335&lt;0, RIGHT(TEXT(AU335,"0.#"),1)="."),TRUE,FALSE)</formula>
    </cfRule>
  </conditionalFormatting>
  <conditionalFormatting sqref="AK336:AK364">
    <cfRule type="expression" dxfId="197" priority="231">
      <formula>IF(RIGHT(TEXT(AK336,"0.#"),1)=".",FALSE,TRUE)</formula>
    </cfRule>
    <cfRule type="expression" dxfId="196" priority="232">
      <formula>IF(RIGHT(TEXT(AK336,"0.#"),1)=".",TRUE,FALSE)</formula>
    </cfRule>
  </conditionalFormatting>
  <conditionalFormatting sqref="AU336:AX364">
    <cfRule type="expression" dxfId="195" priority="227">
      <formula>IF(AND(AU336&gt;=0, RIGHT(TEXT(AU336,"0.#"),1)&lt;&gt;"."),TRUE,FALSE)</formula>
    </cfRule>
    <cfRule type="expression" dxfId="194" priority="228">
      <formula>IF(AND(AU336&gt;=0, RIGHT(TEXT(AU336,"0.#"),1)="."),TRUE,FALSE)</formula>
    </cfRule>
    <cfRule type="expression" dxfId="193" priority="229">
      <formula>IF(AND(AU336&lt;0, RIGHT(TEXT(AU336,"0.#"),1)&lt;&gt;"."),TRUE,FALSE)</formula>
    </cfRule>
    <cfRule type="expression" dxfId="192" priority="230">
      <formula>IF(AND(AU336&lt;0, RIGHT(TEXT(AU336,"0.#"),1)="."),TRUE,FALSE)</formula>
    </cfRule>
  </conditionalFormatting>
  <conditionalFormatting sqref="AK368">
    <cfRule type="expression" dxfId="191" priority="225">
      <formula>IF(RIGHT(TEXT(AK368,"0.#"),1)=".",FALSE,TRUE)</formula>
    </cfRule>
    <cfRule type="expression" dxfId="190" priority="226">
      <formula>IF(RIGHT(TEXT(AK368,"0.#"),1)=".",TRUE,FALSE)</formula>
    </cfRule>
  </conditionalFormatting>
  <conditionalFormatting sqref="AU368:AX368">
    <cfRule type="expression" dxfId="189" priority="221">
      <formula>IF(AND(AU368&gt;=0, RIGHT(TEXT(AU368,"0.#"),1)&lt;&gt;"."),TRUE,FALSE)</formula>
    </cfRule>
    <cfRule type="expression" dxfId="188" priority="222">
      <formula>IF(AND(AU368&gt;=0, RIGHT(TEXT(AU368,"0.#"),1)="."),TRUE,FALSE)</formula>
    </cfRule>
    <cfRule type="expression" dxfId="187" priority="223">
      <formula>IF(AND(AU368&lt;0, RIGHT(TEXT(AU368,"0.#"),1)&lt;&gt;"."),TRUE,FALSE)</formula>
    </cfRule>
    <cfRule type="expression" dxfId="186" priority="224">
      <formula>IF(AND(AU368&lt;0, RIGHT(TEXT(AU368,"0.#"),1)="."),TRUE,FALSE)</formula>
    </cfRule>
  </conditionalFormatting>
  <conditionalFormatting sqref="AK369:AK397">
    <cfRule type="expression" dxfId="185" priority="219">
      <formula>IF(RIGHT(TEXT(AK369,"0.#"),1)=".",FALSE,TRUE)</formula>
    </cfRule>
    <cfRule type="expression" dxfId="184" priority="220">
      <formula>IF(RIGHT(TEXT(AK369,"0.#"),1)=".",TRUE,FALSE)</formula>
    </cfRule>
  </conditionalFormatting>
  <conditionalFormatting sqref="AU369:AX397">
    <cfRule type="expression" dxfId="183" priority="215">
      <formula>IF(AND(AU369&gt;=0, RIGHT(TEXT(AU369,"0.#"),1)&lt;&gt;"."),TRUE,FALSE)</formula>
    </cfRule>
    <cfRule type="expression" dxfId="182" priority="216">
      <formula>IF(AND(AU369&gt;=0, RIGHT(TEXT(AU369,"0.#"),1)="."),TRUE,FALSE)</formula>
    </cfRule>
    <cfRule type="expression" dxfId="181" priority="217">
      <formula>IF(AND(AU369&lt;0, RIGHT(TEXT(AU369,"0.#"),1)&lt;&gt;"."),TRUE,FALSE)</formula>
    </cfRule>
    <cfRule type="expression" dxfId="180" priority="218">
      <formula>IF(AND(AU369&lt;0, RIGHT(TEXT(AU369,"0.#"),1)="."),TRUE,FALSE)</formula>
    </cfRule>
  </conditionalFormatting>
  <conditionalFormatting sqref="AK401">
    <cfRule type="expression" dxfId="179" priority="213">
      <formula>IF(RIGHT(TEXT(AK401,"0.#"),1)=".",FALSE,TRUE)</formula>
    </cfRule>
    <cfRule type="expression" dxfId="178" priority="214">
      <formula>IF(RIGHT(TEXT(AK401,"0.#"),1)=".",TRUE,FALSE)</formula>
    </cfRule>
  </conditionalFormatting>
  <conditionalFormatting sqref="AU401:AX401">
    <cfRule type="expression" dxfId="177" priority="209">
      <formula>IF(AND(AU401&gt;=0, RIGHT(TEXT(AU401,"0.#"),1)&lt;&gt;"."),TRUE,FALSE)</formula>
    </cfRule>
    <cfRule type="expression" dxfId="176" priority="210">
      <formula>IF(AND(AU401&gt;=0, RIGHT(TEXT(AU401,"0.#"),1)="."),TRUE,FALSE)</formula>
    </cfRule>
    <cfRule type="expression" dxfId="175" priority="211">
      <formula>IF(AND(AU401&lt;0, RIGHT(TEXT(AU401,"0.#"),1)&lt;&gt;"."),TRUE,FALSE)</formula>
    </cfRule>
    <cfRule type="expression" dxfId="174" priority="212">
      <formula>IF(AND(AU401&lt;0, RIGHT(TEXT(AU401,"0.#"),1)="."),TRUE,FALSE)</formula>
    </cfRule>
  </conditionalFormatting>
  <conditionalFormatting sqref="AK402:AK430">
    <cfRule type="expression" dxfId="173" priority="207">
      <formula>IF(RIGHT(TEXT(AK402,"0.#"),1)=".",FALSE,TRUE)</formula>
    </cfRule>
    <cfRule type="expression" dxfId="172" priority="208">
      <formula>IF(RIGHT(TEXT(AK402,"0.#"),1)=".",TRUE,FALSE)</formula>
    </cfRule>
  </conditionalFormatting>
  <conditionalFormatting sqref="AU402:AX430">
    <cfRule type="expression" dxfId="171" priority="203">
      <formula>IF(AND(AU402&gt;=0, RIGHT(TEXT(AU402,"0.#"),1)&lt;&gt;"."),TRUE,FALSE)</formula>
    </cfRule>
    <cfRule type="expression" dxfId="170" priority="204">
      <formula>IF(AND(AU402&gt;=0, RIGHT(TEXT(AU402,"0.#"),1)="."),TRUE,FALSE)</formula>
    </cfRule>
    <cfRule type="expression" dxfId="169" priority="205">
      <formula>IF(AND(AU402&lt;0, RIGHT(TEXT(AU402,"0.#"),1)&lt;&gt;"."),TRUE,FALSE)</formula>
    </cfRule>
    <cfRule type="expression" dxfId="168" priority="206">
      <formula>IF(AND(AU402&lt;0, RIGHT(TEXT(AU402,"0.#"),1)="."),TRUE,FALSE)</formula>
    </cfRule>
  </conditionalFormatting>
  <conditionalFormatting sqref="AK434">
    <cfRule type="expression" dxfId="167" priority="201">
      <formula>IF(RIGHT(TEXT(AK434,"0.#"),1)=".",FALSE,TRUE)</formula>
    </cfRule>
    <cfRule type="expression" dxfId="166" priority="202">
      <formula>IF(RIGHT(TEXT(AK434,"0.#"),1)=".",TRUE,FALSE)</formula>
    </cfRule>
  </conditionalFormatting>
  <conditionalFormatting sqref="AU434:AX434">
    <cfRule type="expression" dxfId="165" priority="197">
      <formula>IF(AND(AU434&gt;=0, RIGHT(TEXT(AU434,"0.#"),1)&lt;&gt;"."),TRUE,FALSE)</formula>
    </cfRule>
    <cfRule type="expression" dxfId="164" priority="198">
      <formula>IF(AND(AU434&gt;=0, RIGHT(TEXT(AU434,"0.#"),1)="."),TRUE,FALSE)</formula>
    </cfRule>
    <cfRule type="expression" dxfId="163" priority="199">
      <formula>IF(AND(AU434&lt;0, RIGHT(TEXT(AU434,"0.#"),1)&lt;&gt;"."),TRUE,FALSE)</formula>
    </cfRule>
    <cfRule type="expression" dxfId="162" priority="200">
      <formula>IF(AND(AU434&lt;0, RIGHT(TEXT(AU434,"0.#"),1)="."),TRUE,FALSE)</formula>
    </cfRule>
  </conditionalFormatting>
  <conditionalFormatting sqref="AK435:AK463">
    <cfRule type="expression" dxfId="161" priority="195">
      <formula>IF(RIGHT(TEXT(AK435,"0.#"),1)=".",FALSE,TRUE)</formula>
    </cfRule>
    <cfRule type="expression" dxfId="160" priority="196">
      <formula>IF(RIGHT(TEXT(AK435,"0.#"),1)=".",TRUE,FALSE)</formula>
    </cfRule>
  </conditionalFormatting>
  <conditionalFormatting sqref="AU435:AX463">
    <cfRule type="expression" dxfId="159" priority="191">
      <formula>IF(AND(AU435&gt;=0, RIGHT(TEXT(AU435,"0.#"),1)&lt;&gt;"."),TRUE,FALSE)</formula>
    </cfRule>
    <cfRule type="expression" dxfId="158" priority="192">
      <formula>IF(AND(AU435&gt;=0, RIGHT(TEXT(AU435,"0.#"),1)="."),TRUE,FALSE)</formula>
    </cfRule>
    <cfRule type="expression" dxfId="157" priority="193">
      <formula>IF(AND(AU435&lt;0, RIGHT(TEXT(AU435,"0.#"),1)&lt;&gt;"."),TRUE,FALSE)</formula>
    </cfRule>
    <cfRule type="expression" dxfId="156" priority="194">
      <formula>IF(AND(AU435&lt;0, RIGHT(TEXT(AU435,"0.#"),1)="."),TRUE,FALSE)</formula>
    </cfRule>
  </conditionalFormatting>
  <conditionalFormatting sqref="AK467">
    <cfRule type="expression" dxfId="155" priority="189">
      <formula>IF(RIGHT(TEXT(AK467,"0.#"),1)=".",FALSE,TRUE)</formula>
    </cfRule>
    <cfRule type="expression" dxfId="154" priority="190">
      <formula>IF(RIGHT(TEXT(AK467,"0.#"),1)=".",TRUE,FALSE)</formula>
    </cfRule>
  </conditionalFormatting>
  <conditionalFormatting sqref="AU467:AX467">
    <cfRule type="expression" dxfId="153" priority="185">
      <formula>IF(AND(AU467&gt;=0, RIGHT(TEXT(AU467,"0.#"),1)&lt;&gt;"."),TRUE,FALSE)</formula>
    </cfRule>
    <cfRule type="expression" dxfId="152" priority="186">
      <formula>IF(AND(AU467&gt;=0, RIGHT(TEXT(AU467,"0.#"),1)="."),TRUE,FALSE)</formula>
    </cfRule>
    <cfRule type="expression" dxfId="151" priority="187">
      <formula>IF(AND(AU467&lt;0, RIGHT(TEXT(AU467,"0.#"),1)&lt;&gt;"."),TRUE,FALSE)</formula>
    </cfRule>
    <cfRule type="expression" dxfId="150" priority="188">
      <formula>IF(AND(AU467&lt;0, RIGHT(TEXT(AU467,"0.#"),1)="."),TRUE,FALSE)</formula>
    </cfRule>
  </conditionalFormatting>
  <conditionalFormatting sqref="AK468:AK496">
    <cfRule type="expression" dxfId="149" priority="183">
      <formula>IF(RIGHT(TEXT(AK468,"0.#"),1)=".",FALSE,TRUE)</formula>
    </cfRule>
    <cfRule type="expression" dxfId="148" priority="184">
      <formula>IF(RIGHT(TEXT(AK468,"0.#"),1)=".",TRUE,FALSE)</formula>
    </cfRule>
  </conditionalFormatting>
  <conditionalFormatting sqref="AU468:AX496">
    <cfRule type="expression" dxfId="147" priority="179">
      <formula>IF(AND(AU468&gt;=0, RIGHT(TEXT(AU468,"0.#"),1)&lt;&gt;"."),TRUE,FALSE)</formula>
    </cfRule>
    <cfRule type="expression" dxfId="146" priority="180">
      <formula>IF(AND(AU468&gt;=0, RIGHT(TEXT(AU468,"0.#"),1)="."),TRUE,FALSE)</formula>
    </cfRule>
    <cfRule type="expression" dxfId="145" priority="181">
      <formula>IF(AND(AU468&lt;0, RIGHT(TEXT(AU468,"0.#"),1)&lt;&gt;"."),TRUE,FALSE)</formula>
    </cfRule>
    <cfRule type="expression" dxfId="144" priority="182">
      <formula>IF(AND(AU468&lt;0, RIGHT(TEXT(AU468,"0.#"),1)="."),TRUE,FALSE)</formula>
    </cfRule>
  </conditionalFormatting>
  <conditionalFormatting sqref="AE43:AI43 AE38:AI38 AE33:AI33 AE28:AI28">
    <cfRule type="expression" dxfId="143" priority="151">
      <formula>IF(RIGHT(TEXT(AE28,"0.#"),1)=".",FALSE,TRUE)</formula>
    </cfRule>
    <cfRule type="expression" dxfId="142" priority="152">
      <formula>IF(RIGHT(TEXT(AE28,"0.#"),1)=".",TRUE,FALSE)</formula>
    </cfRule>
  </conditionalFormatting>
  <conditionalFormatting sqref="AE44:AX44 AJ43:AS43 AE39:AX39 AJ38:AS38 AE34:AX34 AJ33:AS33 AE29:AX29 AJ28:AS28">
    <cfRule type="expression" dxfId="141" priority="149">
      <formula>IF(RIGHT(TEXT(AE28,"0.#"),1)=".",FALSE,TRUE)</formula>
    </cfRule>
    <cfRule type="expression" dxfId="140" priority="150">
      <formula>IF(RIGHT(TEXT(AE28,"0.#"),1)=".",TRUE,FALSE)</formula>
    </cfRule>
  </conditionalFormatting>
  <conditionalFormatting sqref="AE45:AI45 AE40:AI40 AE35:AI35 AE30:AI30">
    <cfRule type="expression" dxfId="139" priority="145">
      <formula>IF(AND(AE30&gt;=0, RIGHT(TEXT(AE30,"0.#"),1)&lt;&gt;"."),TRUE,FALSE)</formula>
    </cfRule>
    <cfRule type="expression" dxfId="138" priority="146">
      <formula>IF(AND(AE30&gt;=0, RIGHT(TEXT(AE30,"0.#"),1)="."),TRUE,FALSE)</formula>
    </cfRule>
    <cfRule type="expression" dxfId="137" priority="147">
      <formula>IF(AND(AE30&lt;0, RIGHT(TEXT(AE30,"0.#"),1)&lt;&gt;"."),TRUE,FALSE)</formula>
    </cfRule>
    <cfRule type="expression" dxfId="136" priority="148">
      <formula>IF(AND(AE30&lt;0, RIGHT(TEXT(AE30,"0.#"),1)="."),TRUE,FALSE)</formula>
    </cfRule>
  </conditionalFormatting>
  <conditionalFormatting sqref="AJ45:AS45 AJ40:AS40 AJ35:AS35 AJ30:AS30">
    <cfRule type="expression" dxfId="135" priority="141">
      <formula>IF(AND(AJ30&gt;=0, RIGHT(TEXT(AJ30,"0.#"),1)&lt;&gt;"."),TRUE,FALSE)</formula>
    </cfRule>
    <cfRule type="expression" dxfId="134" priority="142">
      <formula>IF(AND(AJ30&gt;=0, RIGHT(TEXT(AJ30,"0.#"),1)="."),TRUE,FALSE)</formula>
    </cfRule>
    <cfRule type="expression" dxfId="133" priority="143">
      <formula>IF(AND(AJ30&lt;0, RIGHT(TEXT(AJ30,"0.#"),1)&lt;&gt;"."),TRUE,FALSE)</formula>
    </cfRule>
    <cfRule type="expression" dxfId="132" priority="144">
      <formula>IF(AND(AJ30&lt;0, RIGHT(TEXT(AJ30,"0.#"),1)="."),TRUE,FALSE)</formula>
    </cfRule>
  </conditionalFormatting>
  <conditionalFormatting sqref="AE64:AI64 AE59:AI59">
    <cfRule type="expression" dxfId="131" priority="139">
      <formula>IF(RIGHT(TEXT(AE59,"0.#"),1)=".",FALSE,TRUE)</formula>
    </cfRule>
    <cfRule type="expression" dxfId="130" priority="140">
      <formula>IF(RIGHT(TEXT(AE59,"0.#"),1)=".",TRUE,FALSE)</formula>
    </cfRule>
  </conditionalFormatting>
  <conditionalFormatting sqref="AE65:AX65 AJ64:AS64 AE60:AX60 AJ59:AS59">
    <cfRule type="expression" dxfId="129" priority="137">
      <formula>IF(RIGHT(TEXT(AE59,"0.#"),1)=".",FALSE,TRUE)</formula>
    </cfRule>
    <cfRule type="expression" dxfId="128" priority="138">
      <formula>IF(RIGHT(TEXT(AE59,"0.#"),1)=".",TRUE,FALSE)</formula>
    </cfRule>
  </conditionalFormatting>
  <conditionalFormatting sqref="AE66:AI66 AE61:AI61">
    <cfRule type="expression" dxfId="127" priority="133">
      <formula>IF(AND(AE61&gt;=0, RIGHT(TEXT(AE61,"0.#"),1)&lt;&gt;"."),TRUE,FALSE)</formula>
    </cfRule>
    <cfRule type="expression" dxfId="126" priority="134">
      <formula>IF(AND(AE61&gt;=0, RIGHT(TEXT(AE61,"0.#"),1)="."),TRUE,FALSE)</formula>
    </cfRule>
    <cfRule type="expression" dxfId="125" priority="135">
      <formula>IF(AND(AE61&lt;0, RIGHT(TEXT(AE61,"0.#"),1)&lt;&gt;"."),TRUE,FALSE)</formula>
    </cfRule>
    <cfRule type="expression" dxfId="124" priority="136">
      <formula>IF(AND(AE61&lt;0, RIGHT(TEXT(AE61,"0.#"),1)="."),TRUE,FALSE)</formula>
    </cfRule>
  </conditionalFormatting>
  <conditionalFormatting sqref="AJ66:AS66 AJ61:AS61">
    <cfRule type="expression" dxfId="123" priority="129">
      <formula>IF(AND(AJ61&gt;=0, RIGHT(TEXT(AJ61,"0.#"),1)&lt;&gt;"."),TRUE,FALSE)</formula>
    </cfRule>
    <cfRule type="expression" dxfId="122" priority="130">
      <formula>IF(AND(AJ61&gt;=0, RIGHT(TEXT(AJ61,"0.#"),1)="."),TRUE,FALSE)</formula>
    </cfRule>
    <cfRule type="expression" dxfId="121" priority="131">
      <formula>IF(AND(AJ61&lt;0, RIGHT(TEXT(AJ61,"0.#"),1)&lt;&gt;"."),TRUE,FALSE)</formula>
    </cfRule>
    <cfRule type="expression" dxfId="120" priority="132">
      <formula>IF(AND(AJ61&lt;0, RIGHT(TEXT(AJ61,"0.#"),1)="."),TRUE,FALSE)</formula>
    </cfRule>
  </conditionalFormatting>
  <conditionalFormatting sqref="AE81:AX81 AE78:AX78 AE75:AX75 AE72:AX72">
    <cfRule type="expression" dxfId="119" priority="127">
      <formula>IF(RIGHT(TEXT(AE72,"0.#"),1)=".",FALSE,TRUE)</formula>
    </cfRule>
    <cfRule type="expression" dxfId="118" priority="128">
      <formula>IF(RIGHT(TEXT(AE72,"0.#"),1)=".",TRUE,FALSE)</formula>
    </cfRule>
  </conditionalFormatting>
  <conditionalFormatting sqref="AE80:AS80 AE77:AS77 AE74:AS74 AE71:AS71">
    <cfRule type="expression" dxfId="117" priority="125">
      <formula>IF(RIGHT(TEXT(AE71,"0.#"),1)=".",FALSE,TRUE)</formula>
    </cfRule>
    <cfRule type="expression" dxfId="116" priority="126">
      <formula>IF(RIGHT(TEXT(AE71,"0.#"),1)=".",TRUE,FALSE)</formula>
    </cfRule>
  </conditionalFormatting>
  <conditionalFormatting sqref="AJ23:AN23">
    <cfRule type="expression" dxfId="115" priority="117">
      <formula>IF(AND(AJ23&gt;=0, RIGHT(TEXT(AJ23,"0.#"),1)&lt;&gt;"."),TRUE,FALSE)</formula>
    </cfRule>
    <cfRule type="expression" dxfId="114" priority="118">
      <formula>IF(AND(AJ23&gt;=0, RIGHT(TEXT(AJ23,"0.#"),1)="."),TRUE,FALSE)</formula>
    </cfRule>
    <cfRule type="expression" dxfId="113" priority="119">
      <formula>IF(AND(AJ23&lt;0, RIGHT(TEXT(AJ23,"0.#"),1)&lt;&gt;"."),TRUE,FALSE)</formula>
    </cfRule>
    <cfRule type="expression" dxfId="112" priority="120">
      <formula>IF(AND(AJ23&lt;0, RIGHT(TEXT(AJ23,"0.#"),1)="."),TRUE,FALSE)</formula>
    </cfRule>
  </conditionalFormatting>
  <conditionalFormatting sqref="AO23:AS23">
    <cfRule type="expression" dxfId="111" priority="113">
      <formula>IF(AND(AO23&gt;=0, RIGHT(TEXT(AO23,"0.#"),1)&lt;&gt;"."),TRUE,FALSE)</formula>
    </cfRule>
    <cfRule type="expression" dxfId="110" priority="114">
      <formula>IF(AND(AO23&gt;=0, RIGHT(TEXT(AO23,"0.#"),1)="."),TRUE,FALSE)</formula>
    </cfRule>
    <cfRule type="expression" dxfId="109" priority="115">
      <formula>IF(AND(AO23&lt;0, RIGHT(TEXT(AO23,"0.#"),1)&lt;&gt;"."),TRUE,FALSE)</formula>
    </cfRule>
    <cfRule type="expression" dxfId="108" priority="116">
      <formula>IF(AND(AO23&lt;0, RIGHT(TEXT(AO23,"0.#"),1)="."),TRUE,FALSE)</formula>
    </cfRule>
  </conditionalFormatting>
  <conditionalFormatting sqref="AE24:AI24">
    <cfRule type="expression" dxfId="107" priority="105">
      <formula>IF(AND(AE24&gt;=0, RIGHT(TEXT(AE24,"0.#"),1)&lt;&gt;"."),TRUE,FALSE)</formula>
    </cfRule>
    <cfRule type="expression" dxfId="106" priority="106">
      <formula>IF(AND(AE24&gt;=0, RIGHT(TEXT(AE24,"0.#"),1)="."),TRUE,FALSE)</formula>
    </cfRule>
    <cfRule type="expression" dxfId="105" priority="107">
      <formula>IF(AND(AE24&lt;0, RIGHT(TEXT(AE24,"0.#"),1)&lt;&gt;"."),TRUE,FALSE)</formula>
    </cfRule>
    <cfRule type="expression" dxfId="104" priority="108">
      <formula>IF(AND(AE24&lt;0, RIGHT(TEXT(AE24,"0.#"),1)="."),TRUE,FALSE)</formula>
    </cfRule>
  </conditionalFormatting>
  <conditionalFormatting sqref="AE23:AI23">
    <cfRule type="expression" dxfId="103" priority="101">
      <formula>IF(AND(AE23&gt;=0, RIGHT(TEXT(AE23,"0.#"),1)&lt;&gt;"."),TRUE,FALSE)</formula>
    </cfRule>
    <cfRule type="expression" dxfId="102" priority="102">
      <formula>IF(AND(AE23&gt;=0, RIGHT(TEXT(AE23,"0.#"),1)="."),TRUE,FALSE)</formula>
    </cfRule>
    <cfRule type="expression" dxfId="101" priority="103">
      <formula>IF(AND(AE23&lt;0, RIGHT(TEXT(AE23,"0.#"),1)&lt;&gt;"."),TRUE,FALSE)</formula>
    </cfRule>
    <cfRule type="expression" dxfId="100" priority="104">
      <formula>IF(AND(AE23&lt;0, RIGHT(TEXT(AE23,"0.#"),1)="."),TRUE,FALSE)</formula>
    </cfRule>
  </conditionalFormatting>
  <conditionalFormatting sqref="AT24:AX24">
    <cfRule type="expression" dxfId="99" priority="97">
      <formula>IF(AND(AT24&gt;=0, RIGHT(TEXT(AT24,"0.#"),1)&lt;&gt;"."),TRUE,FALSE)</formula>
    </cfRule>
    <cfRule type="expression" dxfId="98" priority="98">
      <formula>IF(AND(AT24&gt;=0, RIGHT(TEXT(AT24,"0.#"),1)="."),TRUE,FALSE)</formula>
    </cfRule>
    <cfRule type="expression" dxfId="97" priority="99">
      <formula>IF(AND(AT24&lt;0, RIGHT(TEXT(AT24,"0.#"),1)&lt;&gt;"."),TRUE,FALSE)</formula>
    </cfRule>
    <cfRule type="expression" dxfId="96" priority="100">
      <formula>IF(AND(AT24&lt;0, RIGHT(TEXT(AT24,"0.#"),1)="."),TRUE,FALSE)</formula>
    </cfRule>
  </conditionalFormatting>
  <conditionalFormatting sqref="AE25:AI25">
    <cfRule type="expression" dxfId="95" priority="93">
      <formula>IF(AND(AE25&gt;=0, RIGHT(TEXT(AE25,"0.#"),1)&lt;&gt;"."),TRUE,FALSE)</formula>
    </cfRule>
    <cfRule type="expression" dxfId="94" priority="94">
      <formula>IF(AND(AE25&gt;=0, RIGHT(TEXT(AE25,"0.#"),1)="."),TRUE,FALSE)</formula>
    </cfRule>
    <cfRule type="expression" dxfId="93" priority="95">
      <formula>IF(AND(AE25&lt;0, RIGHT(TEXT(AE25,"0.#"),1)&lt;&gt;"."),TRUE,FALSE)</formula>
    </cfRule>
    <cfRule type="expression" dxfId="92" priority="96">
      <formula>IF(AND(AE25&lt;0, RIGHT(TEXT(AE25,"0.#"),1)="."),TRUE,FALSE)</formula>
    </cfRule>
  </conditionalFormatting>
  <conditionalFormatting sqref="AJ25:AS25">
    <cfRule type="expression" dxfId="91" priority="89">
      <formula>IF(AND(AJ25&gt;=0, RIGHT(TEXT(AJ25,"0.#"),1)&lt;&gt;"."),TRUE,FALSE)</formula>
    </cfRule>
    <cfRule type="expression" dxfId="90" priority="90">
      <formula>IF(AND(AJ25&gt;=0, RIGHT(TEXT(AJ25,"0.#"),1)="."),TRUE,FALSE)</formula>
    </cfRule>
    <cfRule type="expression" dxfId="89" priority="91">
      <formula>IF(AND(AJ25&lt;0, RIGHT(TEXT(AJ25,"0.#"),1)&lt;&gt;"."),TRUE,FALSE)</formula>
    </cfRule>
    <cfRule type="expression" dxfId="88" priority="92">
      <formula>IF(AND(AJ25&lt;0, RIGHT(TEXT(AJ25,"0.#"),1)="."),TRUE,FALSE)</formula>
    </cfRule>
  </conditionalFormatting>
  <conditionalFormatting sqref="AE69:AS69">
    <cfRule type="expression" dxfId="87" priority="87">
      <formula>IF(RIGHT(TEXT(AE69,"0.#"),1)=".",FALSE,TRUE)</formula>
    </cfRule>
    <cfRule type="expression" dxfId="86" priority="88">
      <formula>IF(RIGHT(TEXT(AE69,"0.#"),1)=".",TRUE,FALSE)</formula>
    </cfRule>
  </conditionalFormatting>
  <conditionalFormatting sqref="AJ68:AS68">
    <cfRule type="expression" dxfId="85" priority="85">
      <formula>IF(RIGHT(TEXT(AJ68,"0.#"),1)=".",FALSE,TRUE)</formula>
    </cfRule>
    <cfRule type="expression" dxfId="84" priority="86">
      <formula>IF(RIGHT(TEXT(AJ68,"0.#"),1)=".",TRUE,FALSE)</formula>
    </cfRule>
  </conditionalFormatting>
  <conditionalFormatting sqref="AE68:AI68">
    <cfRule type="expression" dxfId="83" priority="83">
      <formula>IF(RIGHT(TEXT(AE68,"0.#"),1)=".",FALSE,TRUE)</formula>
    </cfRule>
    <cfRule type="expression" dxfId="82" priority="84">
      <formula>IF(RIGHT(TEXT(AE68,"0.#"),1)=".",TRUE,FALSE)</formula>
    </cfRule>
  </conditionalFormatting>
  <conditionalFormatting sqref="AT69:AX69">
    <cfRule type="expression" dxfId="81" priority="81">
      <formula>IF(RIGHT(TEXT(AT69,"0.#"),1)=".",FALSE,TRUE)</formula>
    </cfRule>
    <cfRule type="expression" dxfId="80" priority="82">
      <formula>IF(RIGHT(TEXT(AT69,"0.#"),1)=".",TRUE,FALSE)</formula>
    </cfRule>
  </conditionalFormatting>
  <conditionalFormatting sqref="AJ83:AX83">
    <cfRule type="expression" dxfId="79" priority="79">
      <formula>IF(RIGHT(TEXT(AJ83,"0.#"),1)=".",FALSE,TRUE)</formula>
    </cfRule>
    <cfRule type="expression" dxfId="78" priority="80">
      <formula>IF(RIGHT(TEXT(AJ83,"0.#"),1)=".",TRUE,FALSE)</formula>
    </cfRule>
  </conditionalFormatting>
  <conditionalFormatting sqref="AE83:AI83">
    <cfRule type="expression" dxfId="77" priority="77">
      <formula>IF(RIGHT(TEXT(AE83,"0.#"),1)=".",FALSE,TRUE)</formula>
    </cfRule>
    <cfRule type="expression" dxfId="76" priority="78">
      <formula>IF(RIGHT(TEXT(AE83,"0.#"),1)=".",TRUE,FALSE)</formula>
    </cfRule>
  </conditionalFormatting>
  <conditionalFormatting sqref="Y181">
    <cfRule type="expression" dxfId="75" priority="75">
      <formula>IF(RIGHT(TEXT(Y181,"0.#"),1)=".",FALSE,TRUE)</formula>
    </cfRule>
    <cfRule type="expression" dxfId="74" priority="76">
      <formula>IF(RIGHT(TEXT(Y181,"0.#"),1)=".",TRUE,FALSE)</formula>
    </cfRule>
  </conditionalFormatting>
  <conditionalFormatting sqref="Y182:Y183 Y180">
    <cfRule type="expression" dxfId="73" priority="73">
      <formula>IF(RIGHT(TEXT(Y180,"0.#"),1)=".",FALSE,TRUE)</formula>
    </cfRule>
    <cfRule type="expression" dxfId="72" priority="74">
      <formula>IF(RIGHT(TEXT(Y180,"0.#"),1)=".",TRUE,FALSE)</formula>
    </cfRule>
  </conditionalFormatting>
  <conditionalFormatting sqref="Y194">
    <cfRule type="expression" dxfId="71" priority="71">
      <formula>IF(RIGHT(TEXT(Y194,"0.#"),1)=".",FALSE,TRUE)</formula>
    </cfRule>
    <cfRule type="expression" dxfId="70" priority="72">
      <formula>IF(RIGHT(TEXT(Y194,"0.#"),1)=".",TRUE,FALSE)</formula>
    </cfRule>
  </conditionalFormatting>
  <conditionalFormatting sqref="Y195:Y199 Y193">
    <cfRule type="expression" dxfId="69" priority="69">
      <formula>IF(RIGHT(TEXT(Y193,"0.#"),1)=".",FALSE,TRUE)</formula>
    </cfRule>
    <cfRule type="expression" dxfId="68" priority="70">
      <formula>IF(RIGHT(TEXT(Y193,"0.#"),1)=".",TRUE,FALSE)</formula>
    </cfRule>
  </conditionalFormatting>
  <conditionalFormatting sqref="Y207">
    <cfRule type="expression" dxfId="67" priority="67">
      <formula>IF(RIGHT(TEXT(Y207,"0.#"),1)=".",FALSE,TRUE)</formula>
    </cfRule>
    <cfRule type="expression" dxfId="66" priority="68">
      <formula>IF(RIGHT(TEXT(Y207,"0.#"),1)=".",TRUE,FALSE)</formula>
    </cfRule>
  </conditionalFormatting>
  <conditionalFormatting sqref="Y208:Y210 Y206">
    <cfRule type="expression" dxfId="65" priority="65">
      <formula>IF(RIGHT(TEXT(Y206,"0.#"),1)=".",FALSE,TRUE)</formula>
    </cfRule>
    <cfRule type="expression" dxfId="64" priority="66">
      <formula>IF(RIGHT(TEXT(Y206,"0.#"),1)=".",TRUE,FALSE)</formula>
    </cfRule>
  </conditionalFormatting>
  <conditionalFormatting sqref="AK236">
    <cfRule type="expression" dxfId="63" priority="63">
      <formula>IF(RIGHT(TEXT(AK236,"0.#"),1)=".",FALSE,TRUE)</formula>
    </cfRule>
    <cfRule type="expression" dxfId="62" priority="64">
      <formula>IF(RIGHT(TEXT(AK236,"0.#"),1)=".",TRUE,FALSE)</formula>
    </cfRule>
  </conditionalFormatting>
  <conditionalFormatting sqref="AK237">
    <cfRule type="expression" dxfId="61" priority="61">
      <formula>IF(RIGHT(TEXT(AK237,"0.#"),1)=".",FALSE,TRUE)</formula>
    </cfRule>
    <cfRule type="expression" dxfId="60" priority="62">
      <formula>IF(RIGHT(TEXT(AK237,"0.#"),1)=".",TRUE,FALSE)</formula>
    </cfRule>
  </conditionalFormatting>
  <conditionalFormatting sqref="AU237:AX237">
    <cfRule type="expression" dxfId="59" priority="57">
      <formula>IF(AND(AU237&gt;=0, RIGHT(TEXT(AU237,"0.#"),1)&lt;&gt;"."),TRUE,FALSE)</formula>
    </cfRule>
    <cfRule type="expression" dxfId="58" priority="58">
      <formula>IF(AND(AU237&gt;=0, RIGHT(TEXT(AU237,"0.#"),1)="."),TRUE,FALSE)</formula>
    </cfRule>
    <cfRule type="expression" dxfId="57" priority="59">
      <formula>IF(AND(AU237&lt;0, RIGHT(TEXT(AU237,"0.#"),1)&lt;&gt;"."),TRUE,FALSE)</formula>
    </cfRule>
    <cfRule type="expression" dxfId="56" priority="60">
      <formula>IF(AND(AU237&lt;0, RIGHT(TEXT(AU237,"0.#"),1)="."),TRUE,FALSE)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K269">
    <cfRule type="expression" dxfId="51" priority="51">
      <formula>IF(RIGHT(TEXT(AK269,"0.#"),1)=".",FALSE,TRUE)</formula>
    </cfRule>
    <cfRule type="expression" dxfId="50" priority="52">
      <formula>IF(RIGHT(TEXT(AK269,"0.#"),1)=".",TRUE,FALSE)</formula>
    </cfRule>
  </conditionalFormatting>
  <conditionalFormatting sqref="AK270:AK272">
    <cfRule type="expression" dxfId="49" priority="49">
      <formula>IF(RIGHT(TEXT(AK270,"0.#"),1)=".",FALSE,TRUE)</formula>
    </cfRule>
    <cfRule type="expression" dxfId="48" priority="50">
      <formula>IF(RIGHT(TEXT(AK270,"0.#"),1)=".",TRUE,FALSE)</formula>
    </cfRule>
  </conditionalFormatting>
  <conditionalFormatting sqref="AU269:AX269">
    <cfRule type="expression" dxfId="47" priority="45">
      <formula>IF(AND(AU269&gt;=0, RIGHT(TEXT(AU269,"0.#"),1)&lt;&gt;"."),TRUE,FALSE)</formula>
    </cfRule>
    <cfRule type="expression" dxfId="46" priority="46">
      <formula>IF(AND(AU269&gt;=0, RIGHT(TEXT(AU269,"0.#"),1)="."),TRUE,FALSE)</formula>
    </cfRule>
    <cfRule type="expression" dxfId="45" priority="47">
      <formula>IF(AND(AU269&lt;0, RIGHT(TEXT(AU269,"0.#"),1)&lt;&gt;"."),TRUE,FALSE)</formula>
    </cfRule>
    <cfRule type="expression" dxfId="44" priority="48">
      <formula>IF(AND(AU269&lt;0, RIGHT(TEXT(AU269,"0.#"),1)="."),TRUE,FALSE)</formula>
    </cfRule>
  </conditionalFormatting>
  <conditionalFormatting sqref="AU270:AX270">
    <cfRule type="expression" dxfId="43" priority="41">
      <formula>IF(AND(AU270&gt;=0, RIGHT(TEXT(AU270,"0.#"),1)&lt;&gt;"."),TRUE,FALSE)</formula>
    </cfRule>
    <cfRule type="expression" dxfId="42" priority="42">
      <formula>IF(AND(AU270&gt;=0, RIGHT(TEXT(AU270,"0.#"),1)="."),TRUE,FALSE)</formula>
    </cfRule>
    <cfRule type="expression" dxfId="41" priority="43">
      <formula>IF(AND(AU270&lt;0, RIGHT(TEXT(AU270,"0.#"),1)&lt;&gt;"."),TRUE,FALSE)</formula>
    </cfRule>
    <cfRule type="expression" dxfId="40" priority="44">
      <formula>IF(AND(AU270&lt;0, RIGHT(TEXT(AU270,"0.#"),1)="."),TRUE,FALSE)</formula>
    </cfRule>
  </conditionalFormatting>
  <conditionalFormatting sqref="AU271:AX272">
    <cfRule type="expression" dxfId="39" priority="37">
      <formula>IF(AND(AU271&gt;=0, RIGHT(TEXT(AU271,"0.#"),1)&lt;&gt;"."),TRUE,FALSE)</formula>
    </cfRule>
    <cfRule type="expression" dxfId="38" priority="38">
      <formula>IF(AND(AU271&gt;=0, RIGHT(TEXT(AU271,"0.#"),1)="."),TRUE,FALSE)</formula>
    </cfRule>
    <cfRule type="expression" dxfId="37" priority="39">
      <formula>IF(AND(AU271&lt;0, RIGHT(TEXT(AU271,"0.#"),1)&lt;&gt;"."),TRUE,FALSE)</formula>
    </cfRule>
    <cfRule type="expression" dxfId="36" priority="40">
      <formula>IF(AND(AU271&lt;0, RIGHT(TEXT(AU271,"0.#"),1)="."),TRUE,FALSE)</formula>
    </cfRule>
  </conditionalFormatting>
  <conditionalFormatting sqref="AK302">
    <cfRule type="expression" dxfId="35" priority="35">
      <formula>IF(RIGHT(TEXT(AK302,"0.#"),1)=".",FALSE,TRUE)</formula>
    </cfRule>
    <cfRule type="expression" dxfId="34" priority="36">
      <formula>IF(RIGHT(TEXT(AK302,"0.#"),1)=".",TRUE,FALSE)</formula>
    </cfRule>
  </conditionalFormatting>
  <conditionalFormatting sqref="AU302:AX302">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03:AK305">
    <cfRule type="expression" dxfId="29" priority="29">
      <formula>IF(RIGHT(TEXT(AK303,"0.#"),1)=".",FALSE,TRUE)</formula>
    </cfRule>
    <cfRule type="expression" dxfId="28" priority="30">
      <formula>IF(RIGHT(TEXT(AK303,"0.#"),1)=".",TRUE,FALSE)</formula>
    </cfRule>
  </conditionalFormatting>
  <conditionalFormatting sqref="AU303:AX305">
    <cfRule type="expression" dxfId="27" priority="25">
      <formula>IF(AND(AU303&gt;=0, RIGHT(TEXT(AU303,"0.#"),1)&lt;&gt;"."),TRUE,FALSE)</formula>
    </cfRule>
    <cfRule type="expression" dxfId="26" priority="26">
      <formula>IF(AND(AU303&gt;=0, RIGHT(TEXT(AU303,"0.#"),1)="."),TRUE,FALSE)</formula>
    </cfRule>
    <cfRule type="expression" dxfId="25" priority="27">
      <formula>IF(AND(AU303&lt;0, RIGHT(TEXT(AU303,"0.#"),1)&lt;&gt;"."),TRUE,FALSE)</formula>
    </cfRule>
    <cfRule type="expression" dxfId="24" priority="28">
      <formula>IF(AND(AU303&lt;0, RIGHT(TEXT(AU303,"0.#"),1)="."),TRUE,FALSE)</formula>
    </cfRule>
  </conditionalFormatting>
  <conditionalFormatting sqref="AK308">
    <cfRule type="expression" dxfId="23" priority="23">
      <formula>IF(RIGHT(TEXT(AK308,"0.#"),1)=".",FALSE,TRUE)</formula>
    </cfRule>
    <cfRule type="expression" dxfId="22" priority="24">
      <formula>IF(RIGHT(TEXT(AK308,"0.#"),1)=".",TRUE,FALSE)</formula>
    </cfRule>
  </conditionalFormatting>
  <conditionalFormatting sqref="AU306:AX306">
    <cfRule type="expression" dxfId="21" priority="19">
      <formula>IF(AND(AU306&gt;=0, RIGHT(TEXT(AU306,"0.#"),1)&lt;&gt;"."),TRUE,FALSE)</formula>
    </cfRule>
    <cfRule type="expression" dxfId="20" priority="20">
      <formula>IF(AND(AU306&gt;=0, RIGHT(TEXT(AU306,"0.#"),1)="."),TRUE,FALSE)</formula>
    </cfRule>
    <cfRule type="expression" dxfId="19" priority="21">
      <formula>IF(AND(AU306&lt;0, RIGHT(TEXT(AU306,"0.#"),1)&lt;&gt;"."),TRUE,FALSE)</formula>
    </cfRule>
    <cfRule type="expression" dxfId="18" priority="22">
      <formula>IF(AND(AU306&lt;0, RIGHT(TEXT(AU306,"0.#"),1)="."),TRUE,FALSE)</formula>
    </cfRule>
  </conditionalFormatting>
  <conditionalFormatting sqref="AU307:AX307">
    <cfRule type="expression" dxfId="17" priority="15">
      <formula>IF(AND(AU307&gt;=0, RIGHT(TEXT(AU307,"0.#"),1)&lt;&gt;"."),TRUE,FALSE)</formula>
    </cfRule>
    <cfRule type="expression" dxfId="16" priority="16">
      <formula>IF(AND(AU307&gt;=0, RIGHT(TEXT(AU307,"0.#"),1)="."),TRUE,FALSE)</formula>
    </cfRule>
    <cfRule type="expression" dxfId="15" priority="17">
      <formula>IF(AND(AU307&lt;0, RIGHT(TEXT(AU307,"0.#"),1)&lt;&gt;"."),TRUE,FALSE)</formula>
    </cfRule>
    <cfRule type="expression" dxfId="14" priority="18">
      <formula>IF(AND(AU307&lt;0, RIGHT(TEXT(AU307,"0.#"),1)="."),TRUE,FALSE)</formula>
    </cfRule>
  </conditionalFormatting>
  <conditionalFormatting sqref="AU308:AX308">
    <cfRule type="expression" dxfId="13" priority="11">
      <formula>IF(AND(AU308&gt;=0, RIGHT(TEXT(AU308,"0.#"),1)&lt;&gt;"."),TRUE,FALSE)</formula>
    </cfRule>
    <cfRule type="expression" dxfId="12" priority="12">
      <formula>IF(AND(AU308&gt;=0, RIGHT(TEXT(AU308,"0.#"),1)="."),TRUE,FALSE)</formula>
    </cfRule>
    <cfRule type="expression" dxfId="11" priority="13">
      <formula>IF(AND(AU308&lt;0, RIGHT(TEXT(AU308,"0.#"),1)&lt;&gt;"."),TRUE,FALSE)</formula>
    </cfRule>
    <cfRule type="expression" dxfId="10" priority="14">
      <formula>IF(AND(AU308&lt;0, RIGHT(TEXT(AU308,"0.#"),1)="."),TRUE,FALSE)</formula>
    </cfRule>
  </conditionalFormatting>
  <conditionalFormatting sqref="Y200:Y202">
    <cfRule type="expression" dxfId="9" priority="9">
      <formula>IF(RIGHT(TEXT(Y200,"0.#"),1)=".",FALSE,TRUE)</formula>
    </cfRule>
    <cfRule type="expression" dxfId="8" priority="10">
      <formula>IF(RIGHT(TEXT(Y200,"0.#"),1)=".",TRUE,FALSE)</formula>
    </cfRule>
  </conditionalFormatting>
  <conditionalFormatting sqref="AO24:AS24">
    <cfRule type="expression" dxfId="7" priority="5">
      <formula>IF(AND(AO24&gt;=0, RIGHT(TEXT(AO24,"0.#"),1)&lt;&gt;"."),TRUE,FALSE)</formula>
    </cfRule>
    <cfRule type="expression" dxfId="6" priority="6">
      <formula>IF(AND(AO24&gt;=0, RIGHT(TEXT(AO24,"0.#"),1)="."),TRUE,FALSE)</formula>
    </cfRule>
    <cfRule type="expression" dxfId="5" priority="7">
      <formula>IF(AND(AO24&lt;0, RIGHT(TEXT(AO24,"0.#"),1)&lt;&gt;"."),TRUE,FALSE)</formula>
    </cfRule>
    <cfRule type="expression" dxfId="4" priority="8">
      <formula>IF(AND(AO24&lt;0, RIGHT(TEXT(AO24,"0.#"),1)="."),TRUE,FALSE)</formula>
    </cfRule>
  </conditionalFormatting>
  <conditionalFormatting sqref="AJ24:AN24">
    <cfRule type="expression" dxfId="3" priority="1">
      <formula>IF(AND(AJ24&gt;=0, RIGHT(TEXT(AJ24,"0.#"),1)&lt;&gt;"."),TRUE,FALSE)</formula>
    </cfRule>
    <cfRule type="expression" dxfId="2" priority="2">
      <formula>IF(AND(AJ24&gt;=0, RIGHT(TEXT(AJ24,"0.#"),1)="."),TRUE,FALSE)</formula>
    </cfRule>
    <cfRule type="expression" dxfId="1" priority="3">
      <formula>IF(AND(AJ24&lt;0, RIGHT(TEXT(AJ24,"0.#"),1)&lt;&gt;"."),TRUE,FALSE)</formula>
    </cfRule>
    <cfRule type="expression" dxfId="0" priority="4">
      <formula>IF(AND(AJ24&lt;0, 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27" max="49" man="1"/>
    <brk id="138" max="16383" man="1"/>
    <brk id="177"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0" sqref="Q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376</v>
      </c>
      <c r="M3" s="15" t="str">
        <f t="shared" ref="M3:M11" si="2">IF(L3="","",K3)</f>
        <v>文教及び科学振興</v>
      </c>
      <c r="N3" s="15" t="str">
        <f>IF(M3="",N2,IF(N2&lt;&gt;"",CONCATENATE(N2,"、",M3),M3))</f>
        <v>文教及び科学振興</v>
      </c>
      <c r="O3" s="15"/>
      <c r="P3" s="14" t="s">
        <v>218</v>
      </c>
      <c r="Q3" s="19" t="s">
        <v>376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376</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t="s">
        <v>376</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2015-09-04T07:16:44Z</cp:lastPrinted>
  <dcterms:created xsi:type="dcterms:W3CDTF">2012-03-13T00:50:25Z</dcterms:created>
  <dcterms:modified xsi:type="dcterms:W3CDTF">2015-09-04T07:17:15Z</dcterms:modified>
</cp:coreProperties>
</file>