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<sst xmlns="http://schemas.openxmlformats.org/spreadsheetml/2006/main" count="859" uniqueCount="492">
  <si>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</si>
  <si>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</si>
  <si>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</si>
  <si>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</si>
  <si>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</si>
  <si>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</si>
  <si>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</si>
  <si>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</si>
  <si>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</si>
  <si>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</si>
  <si>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</si>
  <si>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</si>
  <si>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</si>
  <si>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</si>
  <si>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</si>
  <si>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</si>
  <si>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</si>
  <si>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</si>
  <si>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</si>
  <si>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</si>
  <si>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</si>
  <si>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</si>
  <si>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</si>
  <si>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</si>
  <si>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</si>
  <si>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</si>
  <si>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</si>
  <si>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</si>
  <si>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</si>
  <si>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</si>
  <si>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</si>
  <si>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</si>
  <si>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</si>
  <si>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</si>
  <si>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</si>
  <si>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</si>
  <si>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</si>
  <si>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</si>
  <si>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</si>
  <si>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</si>
  <si>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</si>
  <si>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</si>
  <si>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</si>
  <si>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</si>
  <si>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</si>
  <si>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</si>
  <si>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</si>
  <si>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</si>
  <si>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</si>
  <si>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</si>
  <si>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</si>
  <si>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</si>
  <si>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</si>
  <si>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</si>
  <si>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</si>
  <si>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</si>
  <si>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</si>
  <si>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</si>
  <si>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</si>
  <si>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</si>
  <si>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</si>
  <si>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</si>
  <si>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</si>
  <si>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</si>
  <si>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</si>
  <si>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</si>
  <si>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</si>
  <si>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</si>
  <si>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</si>
  <si>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</si>
  <si>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</si>
  <si>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</si>
  <si>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</si>
  <si>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</si>
  <si>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</si>
  <si>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</si>
  <si>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</si>
  <si>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</si>
  <si>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</si>
  <si>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</si>
  <si>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</si>
  <si>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</si>
  <si>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</si>
  <si>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</si>
  <si>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</si>
  <si>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</si>
  <si>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</si>
  <si>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</si>
  <si>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</si>
  <si>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</si>
  <si>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</si>
  <si>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</si>
  <si>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</si>
  <si>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</si>
  <si>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</si>
  <si>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</si>
  <si>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</si>
  <si>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</si>
  <si>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</si>
  <si>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</si>
  <si>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</si>
  <si>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</si>
  <si>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</si>
  <si>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</si>
  <si>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</si>
  <si>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</si>
  <si>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</si>
  <si>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</si>
  <si>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</si>
  <si>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</si>
  <si>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</si>
  <si>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</si>
  <si>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</si>
  <si>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</si>
  <si>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</si>
  <si>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</si>
  <si>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</si>
  <si>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</si>
  <si>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</si>
  <si>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</si>
  <si>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</si>
  <si>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</si>
  <si>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</si>
  <si>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</si>
  <si>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</si>
  <si>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</si>
  <si>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</si>
  <si>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</si>
  <si>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</si>
  <si>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</si>
  <si>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</si>
  <si>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</si>
  <si>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</si>
  <si>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</si>
  <si>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</si>
  <si>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</si>
  <si>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</si>
  <si>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</si>
  <si>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</si>
  <si>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</si>
  <si>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</si>
  <si>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</si>
  <si>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</si>
  <si>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</si>
  <si>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</si>
  <si>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</si>
  <si>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</si>
  <si>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</si>
  <si>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</si>
  <si>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</si>
  <si>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</si>
  <si>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</si>
  <si>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</si>
  <si>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</si>
  <si>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</si>
  <si>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</si>
  <si>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</si>
  <si>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</si>
  <si>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</si>
  <si>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</si>
  <si>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</si>
  <si>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</si>
  <si>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</si>
  <si>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</si>
  <si>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</si>
  <si>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</si>
  <si>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</si>
  <si>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</si>
  <si>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</si>
  <si>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</si>
  <si>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</si>
  <si>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</si>
  <si>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</si>
  <si>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</si>
  <si>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</si>
  <si>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</si>
  <si>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</si>
  <si>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</si>
  <si>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</si>
  <si>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</si>
  <si>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</si>
  <si>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</si>
  <si>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</si>
  <si>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</si>
  <si>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</si>
  <si>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</si>
  <si>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</si>
  <si>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</si>
  <si>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</si>
  <si>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</si>
  <si>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</si>
  <si>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</si>
  <si>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</si>
  <si>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</si>
  <si>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</si>
  <si>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</si>
  <si>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</si>
  <si>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</si>
  <si>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</si>
  <si>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</si>
  <si>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</si>
  <si>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</si>
  <si>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</si>
  <si>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</si>
  <si>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</si>
  <si>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</si>
  <si>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</si>
  <si>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</si>
  <si>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</si>
  <si>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</si>
  <si>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</si>
  <si>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</si>
  <si>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</si>
  <si>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</si>
  <si>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</si>
  <si>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</si>
  <si>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</si>
  <si>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</si>
  <si>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</si>
  <si>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</si>
  <si>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</si>
  <si>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</si>
  <si>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</si>
  <si>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</si>
  <si>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</si>
  <si>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</si>
  <si>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</si>
  <si>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</si>
  <si>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</si>
  <si>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</si>
  <si>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</si>
  <si>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</si>
  <si>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</si>
  <si>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</si>
  <si>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</si>
  <si>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</si>
  <si>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</si>
  <si>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</si>
  <si>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</si>
  <si>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</si>
  <si>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</si>
  <si>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</si>
  <si>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</si>
  <si>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</si>
  <si>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</si>
  <si>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</si>
  <si>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</si>
  <si>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</si>
  <si>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</si>
  <si>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</si>
  <si>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</si>
  <si>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</si>
  <si>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</si>
  <si>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</si>
  <si>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</si>
  <si>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</si>
  <si>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</si>
  <si>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</si>
  <si>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</si>
  <si>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</si>
  <si>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</si>
  <si>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</si>
  <si>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</si>
  <si>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</si>
  <si>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</si>
  <si>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</si>
  <si>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</si>
  <si>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</si>
  <si>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</si>
  <si>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</si>
  <si>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</si>
  <si>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</si>
  <si>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</si>
  <si>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</si>
  <si>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</si>
  <si>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</si>
  <si>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</si>
  <si>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</si>
  <si>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</si>
  <si>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</si>
  <si>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</si>
  <si>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</si>
  <si>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</si>
  <si>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</si>
  <si>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</si>
  <si>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</si>
  <si>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</si>
  <si>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</si>
  <si>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</si>
  <si>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</si>
  <si>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</si>
  <si>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</si>
  <si>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</si>
  <si>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</si>
  <si>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</si>
  <si>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</si>
  <si>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</si>
  <si>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</si>
  <si>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</si>
  <si>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</si>
  <si>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</si>
  <si>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</si>
  <si>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</si>
  <si>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</si>
  <si>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</si>
  <si>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</si>
  <si>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</si>
  <si>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</si>
  <si>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</si>
  <si>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</si>
  <si>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</si>
  <si>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</si>
  <si>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</si>
  <si>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</si>
  <si>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</si>
  <si>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</si>
  <si>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</si>
  <si>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</si>
  <si>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</si>
  <si>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</si>
  <si>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</si>
  <si>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</si>
  <si>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</si>
  <si>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</si>
  <si>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</si>
  <si>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</si>
  <si>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</si>
  <si>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</si>
  <si>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</si>
  <si>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</si>
  <si>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</si>
  <si>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</si>
  <si>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</si>
  <si>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</si>
  <si>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</si>
  <si>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</si>
  <si>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</si>
  <si>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</si>
  <si>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</si>
  <si>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</si>
  <si>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</si>
  <si>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</si>
  <si>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</si>
  <si>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</si>
  <si>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</si>
  <si>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</si>
  <si>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</si>
  <si>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</si>
  <si>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</si>
  <si>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</si>
  <si>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</si>
  <si>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</si>
  <si>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</si>
  <si>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</si>
  <si>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</si>
  <si>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</si>
  <si>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</si>
  <si>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</si>
  <si>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</si>
  <si>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</si>
  <si>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</si>
  <si>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</si>
  <si>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</si>
  <si>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</si>
  <si>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</si>
  <si>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</si>
  <si>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</si>
  <si>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</si>
  <si>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</si>
  <si>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</si>
  <si>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</si>
  <si>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</si>
  <si>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</si>
  <si>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</si>
  <si>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</si>
  <si>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</si>
  <si>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道路整備事業</t>
    <phoneticPr fontId="5"/>
  </si>
  <si>
    <t>新26-019</t>
    <phoneticPr fontId="5"/>
  </si>
  <si>
    <t>復興道路・復興支援道路の新規開通延長</t>
    <rPh sb="0" eb="2">
      <t>フッコウ</t>
    </rPh>
    <rPh sb="2" eb="4">
      <t>ドウロ</t>
    </rPh>
    <rPh sb="5" eb="7">
      <t>フッコウ</t>
    </rPh>
    <rPh sb="7" eb="9">
      <t>シエン</t>
    </rPh>
    <rPh sb="9" eb="11">
      <t>ドウロ</t>
    </rPh>
    <rPh sb="12" eb="14">
      <t>シンキ</t>
    </rPh>
    <rPh sb="14" eb="16">
      <t>カイツウ</t>
    </rPh>
    <rPh sb="16" eb="18">
      <t>エンチョウ</t>
    </rPh>
    <phoneticPr fontId="5"/>
  </si>
  <si>
    <t>km</t>
    <phoneticPr fontId="5"/>
  </si>
  <si>
    <t>分</t>
    <rPh sb="0" eb="1">
      <t>フン</t>
    </rPh>
    <phoneticPr fontId="5"/>
  </si>
  <si>
    <t>-</t>
    <phoneticPr fontId="5"/>
  </si>
  <si>
    <t>全線開通時に復興道路・復興支援道路の所要時間を478分短縮</t>
    <rPh sb="6" eb="8">
      <t>フッコウ</t>
    </rPh>
    <rPh sb="8" eb="10">
      <t>ドウロ</t>
    </rPh>
    <rPh sb="11" eb="13">
      <t>フッコウ</t>
    </rPh>
    <rPh sb="13" eb="15">
      <t>シエン</t>
    </rPh>
    <rPh sb="15" eb="17">
      <t>ドウロ</t>
    </rPh>
    <rPh sb="18" eb="20">
      <t>ショヨウ</t>
    </rPh>
    <rPh sb="20" eb="22">
      <t>ジカン</t>
    </rPh>
    <rPh sb="26" eb="27">
      <t>フン</t>
    </rPh>
    <rPh sb="27" eb="29">
      <t>タンシュク</t>
    </rPh>
    <phoneticPr fontId="5"/>
  </si>
  <si>
    <t>-</t>
    <phoneticPr fontId="5"/>
  </si>
  <si>
    <t>-</t>
    <phoneticPr fontId="5"/>
  </si>
  <si>
    <t>東日本大震災の発生を踏まえ、被災地の復旧・復興等を強力に推進するとともに、東日本大震災を教訓として、災害に強い社会基盤整備をはじめとする国民生活の安全・安心の確保に向けた取り組みを緊急に進めていくことを目的とする。</t>
    <rPh sb="0" eb="3">
      <t>ヒガシニホン</t>
    </rPh>
    <rPh sb="3" eb="6">
      <t>ダイシンサイ</t>
    </rPh>
    <rPh sb="7" eb="9">
      <t>ハッセイ</t>
    </rPh>
    <rPh sb="10" eb="11">
      <t>フ</t>
    </rPh>
    <rPh sb="14" eb="17">
      <t>ヒサイチ</t>
    </rPh>
    <rPh sb="18" eb="20">
      <t>フッキュウ</t>
    </rPh>
    <rPh sb="21" eb="23">
      <t>フッコウ</t>
    </rPh>
    <rPh sb="23" eb="24">
      <t>トウ</t>
    </rPh>
    <rPh sb="25" eb="27">
      <t>キョウリョク</t>
    </rPh>
    <rPh sb="28" eb="30">
      <t>スイシン</t>
    </rPh>
    <rPh sb="37" eb="40">
      <t>ヒガシニホン</t>
    </rPh>
    <rPh sb="40" eb="43">
      <t>ダイシンサイ</t>
    </rPh>
    <rPh sb="44" eb="46">
      <t>キョウクン</t>
    </rPh>
    <rPh sb="50" eb="52">
      <t>サイガイ</t>
    </rPh>
    <rPh sb="53" eb="54">
      <t>ツヨ</t>
    </rPh>
    <rPh sb="55" eb="57">
      <t>シャカイ</t>
    </rPh>
    <rPh sb="57" eb="59">
      <t>キバン</t>
    </rPh>
    <rPh sb="59" eb="61">
      <t>セイビ</t>
    </rPh>
    <rPh sb="68" eb="70">
      <t>コクミン</t>
    </rPh>
    <rPh sb="70" eb="72">
      <t>セイカツ</t>
    </rPh>
    <rPh sb="73" eb="75">
      <t>アンゼン</t>
    </rPh>
    <rPh sb="76" eb="78">
      <t>アンシン</t>
    </rPh>
    <rPh sb="79" eb="81">
      <t>カクホ</t>
    </rPh>
    <rPh sb="82" eb="83">
      <t>ム</t>
    </rPh>
    <rPh sb="85" eb="86">
      <t>ト</t>
    </rPh>
    <rPh sb="87" eb="88">
      <t>ク</t>
    </rPh>
    <rPh sb="90" eb="92">
      <t>キンキュウ</t>
    </rPh>
    <rPh sb="93" eb="94">
      <t>スス</t>
    </rPh>
    <rPh sb="101" eb="103">
      <t>モクテキ</t>
    </rPh>
    <phoneticPr fontId="5"/>
  </si>
  <si>
    <t>東日本大震災復興事業費</t>
    <rPh sb="0" eb="3">
      <t>ヒガシニホン</t>
    </rPh>
    <rPh sb="3" eb="6">
      <t>ダイシンサイ</t>
    </rPh>
    <rPh sb="6" eb="8">
      <t>フッコウ</t>
    </rPh>
    <rPh sb="8" eb="11">
      <t>ジギョウヒ</t>
    </rPh>
    <phoneticPr fontId="5"/>
  </si>
  <si>
    <t>‐</t>
  </si>
  <si>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</si>
  <si>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</si>
  <si>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</si>
  <si>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　　　　　　　　　　　　-</t>
    <phoneticPr fontId="5"/>
  </si>
  <si>
    <t>　　　　-</t>
    <phoneticPr fontId="5"/>
  </si>
  <si>
    <t>　　　　　　　　　　　　　　　　　-</t>
    <phoneticPr fontId="5"/>
  </si>
  <si>
    <t>「東日本大震災からの復興の基本方針」（平成23年7月29日東日本大震災復興対策本部決定）に沿って、東日本大震災の被災地の早期復興を図るため、引き続き、三陸沿岸道路等の太平洋沿岸軸、沿岸部と東北道を結ぶ横断軸の強化や法面・盛土等の防災対策、橋梁の耐震補強等の道路の防災・震災対策について、民間の技術力を使用した事業推進体制（事業推進PPP）を導入しつつ、関係機関や地元自治体と連携を図り、推進していく。</t>
    <rPh sb="1" eb="4">
      <t>ヒガシニホン</t>
    </rPh>
    <rPh sb="4" eb="7">
      <t>ダイシンサイ</t>
    </rPh>
    <rPh sb="10" eb="12">
      <t>フッコウ</t>
    </rPh>
    <rPh sb="13" eb="15">
      <t>キホン</t>
    </rPh>
    <rPh sb="15" eb="17">
      <t>ホウシン</t>
    </rPh>
    <rPh sb="19" eb="21">
      <t>ヘイセイ</t>
    </rPh>
    <rPh sb="23" eb="24">
      <t>ネン</t>
    </rPh>
    <rPh sb="25" eb="26">
      <t>ガツ</t>
    </rPh>
    <rPh sb="28" eb="29">
      <t>ニチ</t>
    </rPh>
    <rPh sb="29" eb="32">
      <t>ヒガシニホン</t>
    </rPh>
    <rPh sb="32" eb="35">
      <t>ダイシンサイ</t>
    </rPh>
    <rPh sb="35" eb="37">
      <t>フッコウ</t>
    </rPh>
    <rPh sb="37" eb="39">
      <t>タイサク</t>
    </rPh>
    <rPh sb="39" eb="41">
      <t>ホンブ</t>
    </rPh>
    <rPh sb="41" eb="43">
      <t>ケッテイ</t>
    </rPh>
    <rPh sb="45" eb="46">
      <t>ソ</t>
    </rPh>
    <rPh sb="49" eb="52">
      <t>ヒガシニホン</t>
    </rPh>
    <rPh sb="52" eb="55">
      <t>ダイシンサイ</t>
    </rPh>
    <rPh sb="56" eb="59">
      <t>ヒサイチ</t>
    </rPh>
    <rPh sb="60" eb="62">
      <t>ソウキ</t>
    </rPh>
    <rPh sb="62" eb="64">
      <t>フッコウ</t>
    </rPh>
    <rPh sb="65" eb="66">
      <t>ハカ</t>
    </rPh>
    <rPh sb="70" eb="71">
      <t>ヒ</t>
    </rPh>
    <rPh sb="72" eb="73">
      <t>ツヅ</t>
    </rPh>
    <rPh sb="75" eb="77">
      <t>サンリク</t>
    </rPh>
    <rPh sb="77" eb="79">
      <t>エンガン</t>
    </rPh>
    <rPh sb="79" eb="81">
      <t>ドウロ</t>
    </rPh>
    <rPh sb="81" eb="82">
      <t>トウ</t>
    </rPh>
    <rPh sb="83" eb="86">
      <t>タイヘイヨウ</t>
    </rPh>
    <rPh sb="86" eb="88">
      <t>エンガン</t>
    </rPh>
    <rPh sb="88" eb="89">
      <t>ジク</t>
    </rPh>
    <rPh sb="90" eb="93">
      <t>エンガンブ</t>
    </rPh>
    <rPh sb="94" eb="97">
      <t>トウホクドウ</t>
    </rPh>
    <rPh sb="98" eb="99">
      <t>ムス</t>
    </rPh>
    <rPh sb="100" eb="102">
      <t>オウダン</t>
    </rPh>
    <rPh sb="102" eb="103">
      <t>ジク</t>
    </rPh>
    <rPh sb="104" eb="106">
      <t>キョウカ</t>
    </rPh>
    <rPh sb="107" eb="109">
      <t>ノリメン</t>
    </rPh>
    <rPh sb="110" eb="111">
      <t>モ</t>
    </rPh>
    <rPh sb="111" eb="112">
      <t>ド</t>
    </rPh>
    <rPh sb="112" eb="113">
      <t>トウ</t>
    </rPh>
    <rPh sb="114" eb="116">
      <t>ボウサイ</t>
    </rPh>
    <rPh sb="116" eb="118">
      <t>タイサク</t>
    </rPh>
    <rPh sb="119" eb="121">
      <t>キョウリョウ</t>
    </rPh>
    <rPh sb="122" eb="124">
      <t>タイシン</t>
    </rPh>
    <rPh sb="124" eb="126">
      <t>ホキョウ</t>
    </rPh>
    <rPh sb="126" eb="127">
      <t>トウ</t>
    </rPh>
    <rPh sb="128" eb="130">
      <t>ドウロ</t>
    </rPh>
    <rPh sb="131" eb="133">
      <t>ボウサイ</t>
    </rPh>
    <rPh sb="134" eb="136">
      <t>シンサイ</t>
    </rPh>
    <rPh sb="136" eb="138">
      <t>タイサク</t>
    </rPh>
    <rPh sb="143" eb="145">
      <t>ミンカン</t>
    </rPh>
    <rPh sb="146" eb="149">
      <t>ギジュツリョク</t>
    </rPh>
    <rPh sb="150" eb="152">
      <t>シヨウ</t>
    </rPh>
    <rPh sb="154" eb="156">
      <t>ジギョウ</t>
    </rPh>
    <rPh sb="156" eb="158">
      <t>スイシン</t>
    </rPh>
    <rPh sb="158" eb="160">
      <t>タイセイ</t>
    </rPh>
    <rPh sb="161" eb="163">
      <t>ジギョウ</t>
    </rPh>
    <rPh sb="163" eb="165">
      <t>スイシン</t>
    </rPh>
    <rPh sb="170" eb="172">
      <t>ドウニュウ</t>
    </rPh>
    <rPh sb="176" eb="178">
      <t>カンケイ</t>
    </rPh>
    <rPh sb="178" eb="180">
      <t>キカン</t>
    </rPh>
    <rPh sb="181" eb="183">
      <t>ジモト</t>
    </rPh>
    <rPh sb="183" eb="186">
      <t>ジチタイ</t>
    </rPh>
    <rPh sb="187" eb="189">
      <t>レンケイ</t>
    </rPh>
    <rPh sb="190" eb="191">
      <t>ハカ</t>
    </rPh>
    <rPh sb="193" eb="195">
      <t>スイシン</t>
    </rPh>
    <phoneticPr fontId="5"/>
  </si>
  <si>
    <t>被災地の早期復興を図るため、三陸沿岸道路等の太平洋沿岸軸、沿岸部と東北道を結ぶ横断軸の強化や法面・盛土等の防災対策、橋梁の耐震補強等の道路の防災・震災対策について、民間の技術力を使用した事業推進体制（事業推進PPP）を導入しつつ、関係機関や地元自治体と連携を図り、整備等を推進する。</t>
    <rPh sb="0" eb="3">
      <t>ヒサイチ</t>
    </rPh>
    <rPh sb="4" eb="6">
      <t>ソウキ</t>
    </rPh>
    <rPh sb="6" eb="8">
      <t>フッコウ</t>
    </rPh>
    <rPh sb="9" eb="10">
      <t>ハカ</t>
    </rPh>
    <rPh sb="14" eb="16">
      <t>サンリク</t>
    </rPh>
    <rPh sb="16" eb="18">
      <t>エンガン</t>
    </rPh>
    <rPh sb="18" eb="20">
      <t>ドウロ</t>
    </rPh>
    <rPh sb="20" eb="21">
      <t>トウ</t>
    </rPh>
    <rPh sb="22" eb="25">
      <t>タイヘイヨウ</t>
    </rPh>
    <rPh sb="25" eb="27">
      <t>エンガン</t>
    </rPh>
    <rPh sb="27" eb="28">
      <t>ジク</t>
    </rPh>
    <rPh sb="29" eb="32">
      <t>エンガンブ</t>
    </rPh>
    <rPh sb="33" eb="36">
      <t>トウホクドウ</t>
    </rPh>
    <rPh sb="37" eb="38">
      <t>ムス</t>
    </rPh>
    <rPh sb="39" eb="41">
      <t>オウダン</t>
    </rPh>
    <rPh sb="41" eb="42">
      <t>ジク</t>
    </rPh>
    <rPh sb="43" eb="45">
      <t>キョウカ</t>
    </rPh>
    <rPh sb="46" eb="48">
      <t>ノリメン</t>
    </rPh>
    <rPh sb="49" eb="50">
      <t>モ</t>
    </rPh>
    <rPh sb="50" eb="51">
      <t>ド</t>
    </rPh>
    <rPh sb="51" eb="52">
      <t>トウ</t>
    </rPh>
    <rPh sb="53" eb="55">
      <t>ボウサイ</t>
    </rPh>
    <rPh sb="55" eb="57">
      <t>タイサク</t>
    </rPh>
    <rPh sb="58" eb="60">
      <t>キョウリョウ</t>
    </rPh>
    <rPh sb="61" eb="63">
      <t>タイシン</t>
    </rPh>
    <rPh sb="63" eb="65">
      <t>ホキョウ</t>
    </rPh>
    <rPh sb="65" eb="66">
      <t>トウ</t>
    </rPh>
    <rPh sb="67" eb="69">
      <t>ドウロ</t>
    </rPh>
    <rPh sb="70" eb="72">
      <t>ボウサイ</t>
    </rPh>
    <rPh sb="73" eb="75">
      <t>シンサイ</t>
    </rPh>
    <rPh sb="75" eb="77">
      <t>タイサク</t>
    </rPh>
    <rPh sb="82" eb="84">
      <t>ミンカン</t>
    </rPh>
    <rPh sb="85" eb="88">
      <t>ギジュツリョク</t>
    </rPh>
    <rPh sb="89" eb="91">
      <t>シヨウ</t>
    </rPh>
    <rPh sb="93" eb="95">
      <t>ジギョウ</t>
    </rPh>
    <rPh sb="95" eb="97">
      <t>スイシン</t>
    </rPh>
    <rPh sb="97" eb="99">
      <t>タイセイ</t>
    </rPh>
    <rPh sb="100" eb="102">
      <t>ジギョウ</t>
    </rPh>
    <rPh sb="102" eb="104">
      <t>スイシン</t>
    </rPh>
    <rPh sb="109" eb="111">
      <t>ドウニュウ</t>
    </rPh>
    <rPh sb="115" eb="117">
      <t>カンケイ</t>
    </rPh>
    <rPh sb="117" eb="119">
      <t>キカン</t>
    </rPh>
    <rPh sb="120" eb="122">
      <t>ジモト</t>
    </rPh>
    <rPh sb="122" eb="125">
      <t>ジチタイ</t>
    </rPh>
    <rPh sb="126" eb="128">
      <t>レンケイ</t>
    </rPh>
    <rPh sb="129" eb="130">
      <t>ハカ</t>
    </rPh>
    <rPh sb="132" eb="134">
      <t>セイビ</t>
    </rPh>
    <rPh sb="134" eb="135">
      <t>トウ</t>
    </rPh>
    <rPh sb="136" eb="138">
      <t>スイシン</t>
    </rPh>
    <phoneticPr fontId="5"/>
  </si>
  <si>
    <t>東日本大震災からの復興の基本方針
（平成23年7月29日）</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phoneticPr fontId="5"/>
  </si>
  <si>
    <t>-</t>
    <phoneticPr fontId="5"/>
  </si>
  <si>
    <t>　　　　　　 -</t>
    <phoneticPr fontId="5"/>
  </si>
  <si>
    <t xml:space="preserve"> 　　　　　 -</t>
    <phoneticPr fontId="5"/>
  </si>
  <si>
    <t>　　　　　　-</t>
    <phoneticPr fontId="5"/>
  </si>
  <si>
    <t xml:space="preserve">     -</t>
    <phoneticPr fontId="5"/>
  </si>
  <si>
    <t xml:space="preserve">       -</t>
    <phoneticPr fontId="5"/>
  </si>
  <si>
    <t>A.地方整備局</t>
    <rPh sb="2" eb="4">
      <t>チホウ</t>
    </rPh>
    <rPh sb="4" eb="7">
      <t>セイビキョク</t>
    </rPh>
    <phoneticPr fontId="5"/>
  </si>
  <si>
    <t>E.地方公共団体等</t>
    <rPh sb="2" eb="4">
      <t>チホウ</t>
    </rPh>
    <rPh sb="4" eb="6">
      <t>コウキョウ</t>
    </rPh>
    <rPh sb="6" eb="8">
      <t>ダンタイ</t>
    </rPh>
    <rPh sb="8" eb="9">
      <t>トウ</t>
    </rPh>
    <phoneticPr fontId="5"/>
  </si>
  <si>
    <t>B.民間企業</t>
    <rPh sb="2" eb="4">
      <t>ミンカン</t>
    </rPh>
    <rPh sb="4" eb="6">
      <t>キギョウ</t>
    </rPh>
    <phoneticPr fontId="5"/>
  </si>
  <si>
    <t>F.地方公共団体</t>
    <rPh sb="2" eb="4">
      <t>チホウ</t>
    </rPh>
    <rPh sb="4" eb="6">
      <t>コウキョウ</t>
    </rPh>
    <rPh sb="6" eb="8">
      <t>ダンタイ</t>
    </rPh>
    <phoneticPr fontId="5"/>
  </si>
  <si>
    <t xml:space="preserve">G. </t>
    <phoneticPr fontId="5"/>
  </si>
  <si>
    <t>・三陸沿岸道路などの復興道路・復興支援道路の緊急整備
　被災地の早期復興を図るため、三陸沿岸道路等の太平洋沿岸軸、沿岸部と東北道を結ぶ横断軸の強化について、防災面の効果を適切に評価しつつ、重点的な緊急整備を実施
・道路の防災・震災対策等
　法面・盛土等の防災対策や橋梁の耐震補強をはじめとする道路の防災・震災対策等を実施
・被災した道路の原型復旧　　等</t>
    <rPh sb="1" eb="3">
      <t>サンリク</t>
    </rPh>
    <rPh sb="3" eb="5">
      <t>エンガン</t>
    </rPh>
    <rPh sb="5" eb="7">
      <t>ドウロ</t>
    </rPh>
    <rPh sb="10" eb="12">
      <t>フッコウ</t>
    </rPh>
    <rPh sb="12" eb="14">
      <t>ドウロ</t>
    </rPh>
    <rPh sb="15" eb="17">
      <t>フッコウ</t>
    </rPh>
    <rPh sb="17" eb="19">
      <t>シエン</t>
    </rPh>
    <rPh sb="19" eb="21">
      <t>ドウロ</t>
    </rPh>
    <rPh sb="22" eb="24">
      <t>キンキュウ</t>
    </rPh>
    <rPh sb="24" eb="26">
      <t>セイビ</t>
    </rPh>
    <rPh sb="28" eb="31">
      <t>ヒサイチ</t>
    </rPh>
    <rPh sb="32" eb="34">
      <t>ソウキ</t>
    </rPh>
    <rPh sb="34" eb="36">
      <t>フッコウ</t>
    </rPh>
    <rPh sb="37" eb="38">
      <t>ハカ</t>
    </rPh>
    <rPh sb="42" eb="44">
      <t>サンリク</t>
    </rPh>
    <rPh sb="44" eb="46">
      <t>エンガン</t>
    </rPh>
    <rPh sb="46" eb="48">
      <t>ドウロ</t>
    </rPh>
    <rPh sb="48" eb="49">
      <t>トウ</t>
    </rPh>
    <rPh sb="50" eb="53">
      <t>タイヘイヨウ</t>
    </rPh>
    <rPh sb="53" eb="55">
      <t>エンガン</t>
    </rPh>
    <rPh sb="55" eb="56">
      <t>ジク</t>
    </rPh>
    <rPh sb="57" eb="60">
      <t>エンガンブ</t>
    </rPh>
    <rPh sb="61" eb="64">
      <t>トウホクドウ</t>
    </rPh>
    <rPh sb="65" eb="66">
      <t>ムス</t>
    </rPh>
    <rPh sb="67" eb="69">
      <t>オウダン</t>
    </rPh>
    <rPh sb="69" eb="70">
      <t>ジク</t>
    </rPh>
    <rPh sb="71" eb="73">
      <t>キョウカ</t>
    </rPh>
    <rPh sb="78" eb="81">
      <t>ボウサイメン</t>
    </rPh>
    <rPh sb="82" eb="84">
      <t>コウカ</t>
    </rPh>
    <rPh sb="85" eb="87">
      <t>テキセツ</t>
    </rPh>
    <rPh sb="88" eb="90">
      <t>ヒョウカ</t>
    </rPh>
    <rPh sb="94" eb="97">
      <t>ジュウテンテキ</t>
    </rPh>
    <rPh sb="98" eb="100">
      <t>キンキュウ</t>
    </rPh>
    <rPh sb="100" eb="102">
      <t>セイビ</t>
    </rPh>
    <rPh sb="103" eb="105">
      <t>ジッシ</t>
    </rPh>
    <rPh sb="107" eb="109">
      <t>ドウロ</t>
    </rPh>
    <rPh sb="110" eb="112">
      <t>ボウサイ</t>
    </rPh>
    <rPh sb="113" eb="115">
      <t>シンサイ</t>
    </rPh>
    <rPh sb="115" eb="117">
      <t>タイサク</t>
    </rPh>
    <rPh sb="117" eb="118">
      <t>トウ</t>
    </rPh>
    <rPh sb="120" eb="122">
      <t>ノリメン</t>
    </rPh>
    <rPh sb="123" eb="124">
      <t>モ</t>
    </rPh>
    <rPh sb="124" eb="125">
      <t>ド</t>
    </rPh>
    <rPh sb="125" eb="126">
      <t>トウ</t>
    </rPh>
    <rPh sb="127" eb="129">
      <t>ボウサイ</t>
    </rPh>
    <rPh sb="129" eb="131">
      <t>タイサク</t>
    </rPh>
    <rPh sb="132" eb="134">
      <t>キョウリョウ</t>
    </rPh>
    <rPh sb="135" eb="137">
      <t>タイシン</t>
    </rPh>
    <rPh sb="137" eb="139">
      <t>ホキョウ</t>
    </rPh>
    <rPh sb="146" eb="148">
      <t>ドウロ</t>
    </rPh>
    <rPh sb="149" eb="151">
      <t>ボウサイ</t>
    </rPh>
    <rPh sb="152" eb="154">
      <t>シンサイ</t>
    </rPh>
    <rPh sb="154" eb="156">
      <t>タイサク</t>
    </rPh>
    <rPh sb="156" eb="157">
      <t>トウ</t>
    </rPh>
    <rPh sb="158" eb="160">
      <t>ジッシ</t>
    </rPh>
    <rPh sb="162" eb="164">
      <t>ヒサイ</t>
    </rPh>
    <rPh sb="166" eb="168">
      <t>ドウロ</t>
    </rPh>
    <rPh sb="169" eb="171">
      <t>ゲンケイ</t>
    </rPh>
    <rPh sb="171" eb="173">
      <t>フッキュウ</t>
    </rPh>
    <rPh sb="175" eb="176">
      <t>トウ</t>
    </rPh>
    <phoneticPr fontId="5"/>
  </si>
  <si>
    <t>復興道路・復興支援道路開通に伴う所要時間</t>
    <rPh sb="0" eb="2">
      <t>フッコウ</t>
    </rPh>
    <rPh sb="2" eb="4">
      <t>ドウロ</t>
    </rPh>
    <rPh sb="5" eb="7">
      <t>フッコウ</t>
    </rPh>
    <rPh sb="7" eb="9">
      <t>シエン</t>
    </rPh>
    <rPh sb="9" eb="11">
      <t>ドウロ</t>
    </rPh>
    <rPh sb="11" eb="13">
      <t>カイツウ</t>
    </rPh>
    <rPh sb="14" eb="15">
      <t>トモナ</t>
    </rPh>
    <rPh sb="16" eb="18">
      <t>ショヨウ</t>
    </rPh>
    <rPh sb="18" eb="20">
      <t>ジカン</t>
    </rPh>
    <phoneticPr fontId="5"/>
  </si>
  <si>
    <t>東北地方整備局</t>
    <phoneticPr fontId="5"/>
  </si>
  <si>
    <t>-</t>
    <phoneticPr fontId="5"/>
  </si>
  <si>
    <t>前田建設工業（株）　東北支店</t>
    <phoneticPr fontId="5"/>
  </si>
  <si>
    <t>西松建設（株）　東北支店</t>
    <phoneticPr fontId="5"/>
  </si>
  <si>
    <t>清水建設（株）　東北支店</t>
    <phoneticPr fontId="5"/>
  </si>
  <si>
    <t>飛島建設（株）　東北支店</t>
    <phoneticPr fontId="5"/>
  </si>
  <si>
    <t>国道４５号摂待道路工事　大成・錢高・東コン特定建設工事共同企業体</t>
    <phoneticPr fontId="5"/>
  </si>
  <si>
    <t>国道４５号山田第２トンネル工事　熊谷組・アイサワ工業・株木建設特定建設工事共同企業体</t>
    <phoneticPr fontId="5"/>
  </si>
  <si>
    <t>東急建設（株）　東北支店</t>
    <phoneticPr fontId="5"/>
  </si>
  <si>
    <t>国道４５号樫内地区トンネル工事三井住友・日本国土特定建設工事共同企業体</t>
    <phoneticPr fontId="5"/>
  </si>
  <si>
    <t>鹿島建設（株）　東北支店</t>
    <phoneticPr fontId="5"/>
  </si>
  <si>
    <t>国道４５号新鍬台・宮古盛岡横断道路新区界トンネル工事　鹿島・東急特定建設工事共同企業体</t>
    <phoneticPr fontId="5"/>
  </si>
  <si>
    <t>道路改良工事</t>
    <rPh sb="0" eb="2">
      <t>ドウロ</t>
    </rPh>
    <rPh sb="2" eb="4">
      <t>カイリョウ</t>
    </rPh>
    <rPh sb="4" eb="6">
      <t>コウジ</t>
    </rPh>
    <phoneticPr fontId="5"/>
  </si>
  <si>
    <t>イ</t>
    <phoneticPr fontId="5"/>
  </si>
  <si>
    <t>ロ</t>
    <phoneticPr fontId="5"/>
  </si>
  <si>
    <t>ハ</t>
    <phoneticPr fontId="5"/>
  </si>
  <si>
    <t>ニ</t>
    <phoneticPr fontId="5"/>
  </si>
  <si>
    <t>ヘ</t>
    <phoneticPr fontId="5"/>
  </si>
  <si>
    <t>ホ</t>
    <phoneticPr fontId="5"/>
  </si>
  <si>
    <t>ト</t>
    <phoneticPr fontId="5"/>
  </si>
  <si>
    <t>チ</t>
    <phoneticPr fontId="5"/>
  </si>
  <si>
    <t>リ</t>
    <phoneticPr fontId="5"/>
  </si>
  <si>
    <t>ヌ</t>
    <phoneticPr fontId="5"/>
  </si>
  <si>
    <t>C.個人等</t>
    <rPh sb="2" eb="4">
      <t>コジン</t>
    </rPh>
    <rPh sb="4" eb="5">
      <t>トウ</t>
    </rPh>
    <phoneticPr fontId="5"/>
  </si>
  <si>
    <t>D.公益法人等</t>
    <rPh sb="2" eb="4">
      <t>コウエキ</t>
    </rPh>
    <rPh sb="4" eb="6">
      <t>ホウジン</t>
    </rPh>
    <rPh sb="6" eb="7">
      <t>トウ</t>
    </rPh>
    <phoneticPr fontId="5"/>
  </si>
  <si>
    <t>宮古市</t>
    <phoneticPr fontId="5"/>
  </si>
  <si>
    <t>大槌町</t>
    <phoneticPr fontId="5"/>
  </si>
  <si>
    <t>釜石市</t>
    <phoneticPr fontId="5"/>
  </si>
  <si>
    <t>南三陸町</t>
    <phoneticPr fontId="5"/>
  </si>
  <si>
    <t>宮城県</t>
    <phoneticPr fontId="5"/>
  </si>
  <si>
    <t>青森県</t>
    <phoneticPr fontId="5"/>
  </si>
  <si>
    <t>山田町</t>
    <phoneticPr fontId="5"/>
  </si>
  <si>
    <t>福島県教育委員会</t>
    <phoneticPr fontId="5"/>
  </si>
  <si>
    <t>久慈市</t>
    <phoneticPr fontId="5"/>
  </si>
  <si>
    <t>宮城県</t>
    <rPh sb="0" eb="3">
      <t>ミヤギケン</t>
    </rPh>
    <phoneticPr fontId="2"/>
  </si>
  <si>
    <t>岩手県</t>
    <rPh sb="0" eb="2">
      <t>イワテ</t>
    </rPh>
    <rPh sb="2" eb="3">
      <t>ケン</t>
    </rPh>
    <phoneticPr fontId="2"/>
  </si>
  <si>
    <t>陸前高田市</t>
    <phoneticPr fontId="5"/>
  </si>
  <si>
    <t>公益財団法人　岩手県文化振興事業団</t>
    <phoneticPr fontId="5"/>
  </si>
  <si>
    <t>一般社団法人　東北地域づくり協会</t>
    <phoneticPr fontId="5"/>
  </si>
  <si>
    <t>三陸沿岸道路事業監理業務　東北地域づくり・エイト日技・鉄建設計共同体</t>
    <phoneticPr fontId="5"/>
  </si>
  <si>
    <t>仙台河川国道事務所管内（道路改築）積算技術業務みちのく・東北地域づくり設計共同体</t>
    <phoneticPr fontId="5"/>
  </si>
  <si>
    <t>仙台河川国道事務所管内（宮城地区）積算技術業務みちのく・エフワーク・東北地域づくり設計共同体</t>
    <rPh sb="45" eb="46">
      <t>タイ</t>
    </rPh>
    <phoneticPr fontId="5"/>
  </si>
  <si>
    <t>宮古盛岡横断道路事業監理業務東北地域づくり・建設技研・竹中土木・奥村設計共同体</t>
    <phoneticPr fontId="5"/>
  </si>
  <si>
    <t>仙台河川国道事務所管内（道路管理）積算技術業務エフワーク・東北地域づくり設計共同体</t>
    <phoneticPr fontId="5"/>
  </si>
  <si>
    <t>一般財団法人　建設物価調査会　東北支部</t>
    <phoneticPr fontId="5"/>
  </si>
  <si>
    <t>公益社団法人　岩手県公共嘱託登記土地家屋調査士協会</t>
    <phoneticPr fontId="5"/>
  </si>
  <si>
    <t>発注者支援業務</t>
    <rPh sb="0" eb="3">
      <t>ハッチュウシャ</t>
    </rPh>
    <rPh sb="3" eb="5">
      <t>シエン</t>
    </rPh>
    <rPh sb="5" eb="7">
      <t>ギョウム</t>
    </rPh>
    <phoneticPr fontId="5"/>
  </si>
  <si>
    <t>埋蔵文化財調査</t>
    <rPh sb="0" eb="2">
      <t>マイゾウ</t>
    </rPh>
    <rPh sb="2" eb="5">
      <t>ブンカザイ</t>
    </rPh>
    <rPh sb="5" eb="7">
      <t>チョウサ</t>
    </rPh>
    <phoneticPr fontId="5"/>
  </si>
  <si>
    <t>登記業務</t>
    <rPh sb="0" eb="2">
      <t>トウキ</t>
    </rPh>
    <rPh sb="2" eb="4">
      <t>ギョウム</t>
    </rPh>
    <phoneticPr fontId="5"/>
  </si>
  <si>
    <t>調査業務</t>
    <rPh sb="0" eb="2">
      <t>チョウサ</t>
    </rPh>
    <rPh sb="2" eb="4">
      <t>ギョウム</t>
    </rPh>
    <phoneticPr fontId="5"/>
  </si>
  <si>
    <t>用地補償</t>
    <rPh sb="0" eb="2">
      <t>ヨウチ</t>
    </rPh>
    <rPh sb="2" eb="4">
      <t>ホショウ</t>
    </rPh>
    <phoneticPr fontId="5"/>
  </si>
  <si>
    <t>-</t>
    <phoneticPr fontId="5"/>
  </si>
  <si>
    <t>随意契約</t>
    <rPh sb="0" eb="2">
      <t>ズイイ</t>
    </rPh>
    <rPh sb="2" eb="4">
      <t>ケイヤク</t>
    </rPh>
    <phoneticPr fontId="5"/>
  </si>
  <si>
    <t>公共施設管理者負担</t>
    <rPh sb="0" eb="2">
      <t>コウキョウ</t>
    </rPh>
    <rPh sb="2" eb="4">
      <t>シセツ</t>
    </rPh>
    <rPh sb="4" eb="7">
      <t>カンリシャ</t>
    </rPh>
    <rPh sb="7" eb="9">
      <t>フタン</t>
    </rPh>
    <phoneticPr fontId="5"/>
  </si>
  <si>
    <t>A.東北地方整備局</t>
    <rPh sb="2" eb="4">
      <t>トウホク</t>
    </rPh>
    <rPh sb="4" eb="6">
      <t>チホウ</t>
    </rPh>
    <rPh sb="6" eb="9">
      <t>セイビキョク</t>
    </rPh>
    <phoneticPr fontId="5"/>
  </si>
  <si>
    <t>E.陸前高田市</t>
    <rPh sb="2" eb="6">
      <t>リクゼンタカタ</t>
    </rPh>
    <rPh sb="6" eb="7">
      <t>シ</t>
    </rPh>
    <phoneticPr fontId="5"/>
  </si>
  <si>
    <t>用地補償</t>
    <rPh sb="0" eb="2">
      <t>ヨウチ</t>
    </rPh>
    <rPh sb="2" eb="4">
      <t>ホショウ</t>
    </rPh>
    <phoneticPr fontId="5"/>
  </si>
  <si>
    <t>公共施設管理者負担</t>
    <rPh sb="0" eb="2">
      <t>コウキョウ</t>
    </rPh>
    <rPh sb="2" eb="4">
      <t>シセツ</t>
    </rPh>
    <rPh sb="4" eb="7">
      <t>カンリシャ</t>
    </rPh>
    <rPh sb="7" eb="9">
      <t>フタン</t>
    </rPh>
    <phoneticPr fontId="5"/>
  </si>
  <si>
    <t>F.宮城県</t>
    <rPh sb="2" eb="5">
      <t>ミヤギケン</t>
    </rPh>
    <phoneticPr fontId="5"/>
  </si>
  <si>
    <t>B.前田建設工業（株）東北支店</t>
    <rPh sb="2" eb="4">
      <t>マエダ</t>
    </rPh>
    <rPh sb="4" eb="6">
      <t>ケンセツ</t>
    </rPh>
    <rPh sb="6" eb="8">
      <t>コウギョウ</t>
    </rPh>
    <rPh sb="8" eb="11">
      <t>カブ</t>
    </rPh>
    <rPh sb="11" eb="13">
      <t>トウホク</t>
    </rPh>
    <rPh sb="13" eb="15">
      <t>シテン</t>
    </rPh>
    <phoneticPr fontId="5"/>
  </si>
  <si>
    <t>道路改良工事</t>
    <rPh sb="0" eb="2">
      <t>ドウロ</t>
    </rPh>
    <rPh sb="2" eb="4">
      <t>カイリョウ</t>
    </rPh>
    <rPh sb="4" eb="6">
      <t>コウジ</t>
    </rPh>
    <phoneticPr fontId="5"/>
  </si>
  <si>
    <t>C.個人（イ）</t>
    <rPh sb="2" eb="4">
      <t>コジン</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</si>
  <si>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</si>
  <si>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</si>
  <si>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「東日本大震災からの復興の基本方針」（平成23年7月29日東日本大震災復興対策本部決定）に沿って事業を実施。</t>
    <rPh sb="1" eb="2">
      <t>ヒガシ</t>
    </rPh>
    <rPh sb="2" eb="4">
      <t>ニホン</t>
    </rPh>
    <rPh sb="4" eb="7">
      <t>ダイシンサイ</t>
    </rPh>
    <rPh sb="10" eb="12">
      <t>フッコウ</t>
    </rPh>
    <rPh sb="13" eb="15">
      <t>キホン</t>
    </rPh>
    <rPh sb="15" eb="17">
      <t>ホウシン</t>
    </rPh>
    <rPh sb="19" eb="21">
      <t>ヘイセイ</t>
    </rPh>
    <rPh sb="23" eb="24">
      <t>ネン</t>
    </rPh>
    <rPh sb="25" eb="26">
      <t>ガツ</t>
    </rPh>
    <rPh sb="28" eb="29">
      <t>ニチ</t>
    </rPh>
    <rPh sb="29" eb="30">
      <t>ヒガシ</t>
    </rPh>
    <rPh sb="30" eb="32">
      <t>ニホン</t>
    </rPh>
    <rPh sb="32" eb="35">
      <t>ダイシンサイ</t>
    </rPh>
    <rPh sb="35" eb="37">
      <t>フッコウ</t>
    </rPh>
    <rPh sb="37" eb="39">
      <t>タイサク</t>
    </rPh>
    <rPh sb="39" eb="41">
      <t>ホンブ</t>
    </rPh>
    <rPh sb="41" eb="43">
      <t>ケッテイ</t>
    </rPh>
    <rPh sb="45" eb="46">
      <t>ソ</t>
    </rPh>
    <rPh sb="48" eb="50">
      <t>ジギョウ</t>
    </rPh>
    <rPh sb="51" eb="53">
      <t>ジッシ</t>
    </rPh>
    <phoneticPr fontId="5"/>
  </si>
  <si>
    <t>「東日本大震災からの復興の基本方針」（平成23年7月29日東日本大震災復興対策本部決定）に沿って、国と地方の適切な役割分担のもと実施。</t>
    <rPh sb="1" eb="2">
      <t>ヒガシ</t>
    </rPh>
    <rPh sb="2" eb="4">
      <t>ニホン</t>
    </rPh>
    <rPh sb="4" eb="7">
      <t>ダイシンサイ</t>
    </rPh>
    <rPh sb="10" eb="12">
      <t>フッコウ</t>
    </rPh>
    <rPh sb="13" eb="15">
      <t>キホン</t>
    </rPh>
    <rPh sb="15" eb="17">
      <t>ホウシン</t>
    </rPh>
    <rPh sb="19" eb="21">
      <t>ヘイセイ</t>
    </rPh>
    <rPh sb="23" eb="24">
      <t>ネン</t>
    </rPh>
    <rPh sb="25" eb="26">
      <t>ガツ</t>
    </rPh>
    <rPh sb="28" eb="29">
      <t>ニチ</t>
    </rPh>
    <rPh sb="29" eb="30">
      <t>ヒガシ</t>
    </rPh>
    <rPh sb="30" eb="32">
      <t>ニホン</t>
    </rPh>
    <rPh sb="32" eb="35">
      <t>ダイシンサイ</t>
    </rPh>
    <rPh sb="35" eb="37">
      <t>フッコウ</t>
    </rPh>
    <rPh sb="37" eb="39">
      <t>タイサク</t>
    </rPh>
    <rPh sb="39" eb="41">
      <t>ホンブ</t>
    </rPh>
    <rPh sb="41" eb="43">
      <t>ケッテイ</t>
    </rPh>
    <rPh sb="45" eb="46">
      <t>ソ</t>
    </rPh>
    <rPh sb="49" eb="50">
      <t>クニ</t>
    </rPh>
    <rPh sb="51" eb="53">
      <t>チホウ</t>
    </rPh>
    <rPh sb="54" eb="56">
      <t>テキセツ</t>
    </rPh>
    <rPh sb="57" eb="59">
      <t>ヤクワリ</t>
    </rPh>
    <rPh sb="59" eb="61">
      <t>ブンタン</t>
    </rPh>
    <rPh sb="64" eb="66">
      <t>ジッシ</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</si>
  <si>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</si>
  <si>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岩手県内復興道路等設計積算審査補助業務　東北地域づくり・東建工営・中野建設・ティーネット・ジェイエイシー設計共同体</t>
    <phoneticPr fontId="5"/>
  </si>
  <si>
    <t>D.公益財団法人　岩手県文化振興事業団</t>
    <rPh sb="2" eb="4">
      <t>コウエキ</t>
    </rPh>
    <rPh sb="4" eb="8">
      <t>ザイダンホウジン</t>
    </rPh>
    <rPh sb="9" eb="11">
      <t>イワテ</t>
    </rPh>
    <rPh sb="11" eb="12">
      <t>ケン</t>
    </rPh>
    <rPh sb="12" eb="14">
      <t>ブンカ</t>
    </rPh>
    <rPh sb="14" eb="16">
      <t>シンコウ</t>
    </rPh>
    <rPh sb="16" eb="19">
      <t>ジギョウダン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</si>
  <si>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</si>
  <si>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東日本大震災復興基本法　等</t>
    <rPh sb="0" eb="1">
      <t>ヒガシ</t>
    </rPh>
    <rPh sb="1" eb="3">
      <t>ニホン</t>
    </rPh>
    <rPh sb="3" eb="6">
      <t>ダイシンサイ</t>
    </rPh>
    <rPh sb="6" eb="8">
      <t>フッコウ</t>
    </rPh>
    <rPh sb="8" eb="11">
      <t>キホンホウ</t>
    </rPh>
    <rPh sb="12" eb="13">
      <t>トウ</t>
    </rPh>
    <phoneticPr fontId="5"/>
  </si>
  <si>
    <t>負担関係は法令に基づいており、妥当である。</t>
    <phoneticPr fontId="5"/>
  </si>
  <si>
    <t>現地の条件に合わせ経済的な設計・施工を行っている。</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</si>
  <si>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</si>
  <si>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</si>
  <si>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・「予算額・執行額」の平成26年度における「前年度から繰越し」には、社会資本整備事業特別会計の廃止に伴う東日本大震災復興特別会計への繰越し額を記載している。
・支出先１０者リストの中には、平成23年度～25年度に入札等を行ったものが含まれる。</t>
    <rPh sb="2" eb="5">
      <t>ヨサンガク</t>
    </rPh>
    <rPh sb="6" eb="8">
      <t>シッコウ</t>
    </rPh>
    <rPh sb="8" eb="9">
      <t>ガク</t>
    </rPh>
    <rPh sb="11" eb="13">
      <t>ヘイセイ</t>
    </rPh>
    <rPh sb="15" eb="17">
      <t>ネンド</t>
    </rPh>
    <rPh sb="22" eb="25">
      <t>ゼンネンド</t>
    </rPh>
    <rPh sb="27" eb="28">
      <t>ク</t>
    </rPh>
    <rPh sb="28" eb="29">
      <t>コ</t>
    </rPh>
    <rPh sb="34" eb="38">
      <t>シャカイシホン</t>
    </rPh>
    <rPh sb="38" eb="40">
      <t>セイビ</t>
    </rPh>
    <rPh sb="40" eb="42">
      <t>ジギョウ</t>
    </rPh>
    <rPh sb="42" eb="44">
      <t>トクベツ</t>
    </rPh>
    <rPh sb="44" eb="46">
      <t>カイケイ</t>
    </rPh>
    <rPh sb="47" eb="49">
      <t>ハイシ</t>
    </rPh>
    <rPh sb="50" eb="51">
      <t>トモナ</t>
    </rPh>
    <rPh sb="52" eb="53">
      <t>ヒガシ</t>
    </rPh>
    <rPh sb="53" eb="55">
      <t>ニホン</t>
    </rPh>
    <rPh sb="55" eb="58">
      <t>ダイシンサイ</t>
    </rPh>
    <rPh sb="58" eb="60">
      <t>フッコウ</t>
    </rPh>
    <rPh sb="60" eb="62">
      <t>トクベツ</t>
    </rPh>
    <rPh sb="62" eb="64">
      <t>カイケイ</t>
    </rPh>
    <rPh sb="66" eb="68">
      <t>クリコシ</t>
    </rPh>
    <rPh sb="69" eb="70">
      <t>ガク</t>
    </rPh>
    <rPh sb="71" eb="73">
      <t>キサイ</t>
    </rPh>
    <rPh sb="80" eb="82">
      <t>シシュツ</t>
    </rPh>
    <rPh sb="82" eb="83">
      <t>サキ</t>
    </rPh>
    <rPh sb="85" eb="86">
      <t>シャ</t>
    </rPh>
    <rPh sb="90" eb="91">
      <t>ナカ</t>
    </rPh>
    <rPh sb="94" eb="96">
      <t>ヘイセイ</t>
    </rPh>
    <rPh sb="98" eb="100">
      <t>ネンド</t>
    </rPh>
    <rPh sb="103" eb="105">
      <t>ネンド</t>
    </rPh>
    <rPh sb="106" eb="108">
      <t>ニュウサツ</t>
    </rPh>
    <rPh sb="108" eb="109">
      <t>トウ</t>
    </rPh>
    <rPh sb="110" eb="111">
      <t>オコナ</t>
    </rPh>
    <rPh sb="116" eb="117">
      <t>フク</t>
    </rPh>
    <phoneticPr fontId="5"/>
  </si>
  <si>
    <t>-</t>
    <phoneticPr fontId="5"/>
  </si>
  <si>
    <t>多額の繰越しが生じていることから、適切な進捗管理に努めること。また、今後必要となる事業量を推定する等を通じて、事業の終期について検討すること。</t>
    <phoneticPr fontId="5"/>
  </si>
  <si>
    <t>事業の目的である被災地の社会資本整備に向け、引き続き効率性に留意しつつ予算の執行を進めること。</t>
    <phoneticPr fontId="5"/>
  </si>
  <si>
    <t>現状通り</t>
  </si>
  <si>
    <t>引き続き効率的・効果的な予算の執行に努めていく。</t>
    <phoneticPr fontId="5"/>
  </si>
  <si>
    <t>事業の進捗に伴う事業量の増</t>
    <rPh sb="0" eb="2">
      <t>ジギョウ</t>
    </rPh>
    <rPh sb="3" eb="5">
      <t>シンチョク</t>
    </rPh>
    <rPh sb="6" eb="7">
      <t>トモナ</t>
    </rPh>
    <rPh sb="8" eb="11">
      <t>ジギョウリョウ</t>
    </rPh>
    <rPh sb="12" eb="1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</si>
</sst>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3"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45</xdr:col>
      <xdr:colOff>83239</xdr:colOff>
      <xdr:row>20</xdr:row>
      <xdr:rowOff>203583</xdr:rowOff>
    </xdr:from>
    <xdr:ext cx="846386" cy="256087"/>
    <xdr:sp macro="" textlink="">
      <xdr:nvSpPr>
        <xdr:cNvPr id="2" name="テキスト ボックス 1"/>
        <xdr:cNvSpPr txBox="1"/>
      </xdr:nvSpPr>
      <xdr:spPr>
        <a:xfrm>
          <a:off x="8151474" y="8350259"/>
          <a:ext cx="846386" cy="256087"/>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72000" rIns="0" bIns="0" rtlCol="0" anchor="t">
          <a:spAutoFit/>
        </a:bodyPr>
        <a:lstStyle/>
        <a:p>
          <a:r>
            <a:rPr kumimoji="1" lang="ja-JP" altLang="en-US" sz="1100"/>
            <a:t>（全線開通時）</a:t>
          </a:r>
        </a:p>
      </xdr:txBody>
    </xdr:sp>
    <xdr:clientData/>
  </xdr:oneCellAnchor>
  <xdr:twoCellAnchor>
    <xdr:from>
      <xdr:col>6</xdr:col>
      <xdr:colOff>132516</xdr:colOff>
      <xdr:row>139</xdr:row>
      <xdr:rowOff>277091</xdr:rowOff>
    </xdr:from>
    <xdr:to>
      <xdr:col>17</xdr:col>
      <xdr:colOff>51954</xdr:colOff>
      <xdr:row>141</xdr:row>
      <xdr:rowOff>179765</xdr:rowOff>
    </xdr:to>
    <xdr:sp macro="" textlink="">
      <xdr:nvSpPr>
        <xdr:cNvPr id="167" name="テキスト ボックス 166"/>
        <xdr:cNvSpPr txBox="1"/>
      </xdr:nvSpPr>
      <xdr:spPr bwMode="auto">
        <a:xfrm>
          <a:off x="1171607" y="31865455"/>
          <a:ext cx="1824438" cy="5954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100">
              <a:solidFill>
                <a:sysClr val="windowText" lastClr="000000"/>
              </a:solidFill>
              <a:latin typeface="+mj-ea"/>
              <a:ea typeface="+mj-ea"/>
            </a:rPr>
            <a:t>復興庁</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198,939</a:t>
          </a:r>
          <a:r>
            <a:rPr kumimoji="1" lang="ja-JP" altLang="en-US" sz="1100">
              <a:solidFill>
                <a:sysClr val="windowText" lastClr="000000"/>
              </a:solidFill>
              <a:latin typeface="+mj-ea"/>
              <a:ea typeface="+mj-ea"/>
            </a:rPr>
            <a:t>百万円</a:t>
          </a:r>
        </a:p>
      </xdr:txBody>
    </xdr:sp>
    <xdr:clientData/>
  </xdr:twoCellAnchor>
  <xdr:twoCellAnchor>
    <xdr:from>
      <xdr:col>6</xdr:col>
      <xdr:colOff>121228</xdr:colOff>
      <xdr:row>148</xdr:row>
      <xdr:rowOff>124332</xdr:rowOff>
    </xdr:from>
    <xdr:to>
      <xdr:col>17</xdr:col>
      <xdr:colOff>86469</xdr:colOff>
      <xdr:row>149</xdr:row>
      <xdr:rowOff>214658</xdr:rowOff>
    </xdr:to>
    <xdr:sp macro="" textlink="">
      <xdr:nvSpPr>
        <xdr:cNvPr id="168" name="大かっこ 167"/>
        <xdr:cNvSpPr/>
      </xdr:nvSpPr>
      <xdr:spPr bwMode="auto">
        <a:xfrm>
          <a:off x="1160319" y="34829968"/>
          <a:ext cx="1870241" cy="43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予算配分、事業採択、整備局への助言、地方公共団体への補助　等</a:t>
          </a:r>
        </a:p>
      </xdr:txBody>
    </xdr:sp>
    <xdr:clientData/>
  </xdr:twoCellAnchor>
  <xdr:twoCellAnchor>
    <xdr:from>
      <xdr:col>17</xdr:col>
      <xdr:colOff>86457</xdr:colOff>
      <xdr:row>168</xdr:row>
      <xdr:rowOff>119904</xdr:rowOff>
    </xdr:from>
    <xdr:to>
      <xdr:col>30</xdr:col>
      <xdr:colOff>143869</xdr:colOff>
      <xdr:row>169</xdr:row>
      <xdr:rowOff>323957</xdr:rowOff>
    </xdr:to>
    <xdr:sp macro="" textlink="">
      <xdr:nvSpPr>
        <xdr:cNvPr id="169" name="テキスト ボックス 168"/>
        <xdr:cNvSpPr txBox="1"/>
      </xdr:nvSpPr>
      <xdr:spPr bwMode="auto">
        <a:xfrm>
          <a:off x="3030548" y="41752813"/>
          <a:ext cx="2308776" cy="55041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．地方公共団体（</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4,042</a:t>
          </a:r>
          <a:r>
            <a:rPr kumimoji="1" lang="ja-JP" altLang="en-US" sz="1100">
              <a:solidFill>
                <a:sysClr val="windowText" lastClr="000000"/>
              </a:solidFill>
              <a:latin typeface="+mj-ea"/>
              <a:ea typeface="+mj-ea"/>
            </a:rPr>
            <a:t>百万円</a:t>
          </a:r>
        </a:p>
      </xdr:txBody>
    </xdr:sp>
    <xdr:clientData/>
  </xdr:twoCellAnchor>
  <xdr:twoCellAnchor>
    <xdr:from>
      <xdr:col>14</xdr:col>
      <xdr:colOff>78834</xdr:colOff>
      <xdr:row>168</xdr:row>
      <xdr:rowOff>47207</xdr:rowOff>
    </xdr:from>
    <xdr:to>
      <xdr:col>18</xdr:col>
      <xdr:colOff>97998</xdr:colOff>
      <xdr:row>168</xdr:row>
      <xdr:rowOff>327608</xdr:rowOff>
    </xdr:to>
    <xdr:sp macro="" textlink="">
      <xdr:nvSpPr>
        <xdr:cNvPr id="170" name="テキスト ボックス 169"/>
        <xdr:cNvSpPr txBox="1"/>
      </xdr:nvSpPr>
      <xdr:spPr bwMode="auto">
        <a:xfrm>
          <a:off x="2503379" y="41680116"/>
          <a:ext cx="711892" cy="280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75388</xdr:colOff>
      <xdr:row>170</xdr:row>
      <xdr:rowOff>90110</xdr:rowOff>
    </xdr:from>
    <xdr:to>
      <xdr:col>30</xdr:col>
      <xdr:colOff>56351</xdr:colOff>
      <xdr:row>171</xdr:row>
      <xdr:rowOff>252622</xdr:rowOff>
    </xdr:to>
    <xdr:sp macro="" textlink="">
      <xdr:nvSpPr>
        <xdr:cNvPr id="171" name="大かっこ 170"/>
        <xdr:cNvSpPr/>
      </xdr:nvSpPr>
      <xdr:spPr bwMode="auto">
        <a:xfrm>
          <a:off x="3019479" y="42415746"/>
          <a:ext cx="2232327" cy="508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工事及び工事に係る調査・設計・用地取得等を実施する地方公共団体に対する補助を実施</a:t>
          </a:r>
        </a:p>
      </xdr:txBody>
    </xdr:sp>
    <xdr:clientData/>
  </xdr:twoCellAnchor>
  <xdr:twoCellAnchor>
    <xdr:from>
      <xdr:col>30</xdr:col>
      <xdr:colOff>139388</xdr:colOff>
      <xdr:row>169</xdr:row>
      <xdr:rowOff>53941</xdr:rowOff>
    </xdr:from>
    <xdr:to>
      <xdr:col>37</xdr:col>
      <xdr:colOff>145064</xdr:colOff>
      <xdr:row>169</xdr:row>
      <xdr:rowOff>53941</xdr:rowOff>
    </xdr:to>
    <xdr:cxnSp macro="">
      <xdr:nvCxnSpPr>
        <xdr:cNvPr id="172" name="直線コネクタ 171"/>
        <xdr:cNvCxnSpPr/>
      </xdr:nvCxnSpPr>
      <xdr:spPr bwMode="auto">
        <a:xfrm flipH="1">
          <a:off x="5334843" y="42033214"/>
          <a:ext cx="12179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58475</xdr:colOff>
      <xdr:row>167</xdr:row>
      <xdr:rowOff>177202</xdr:rowOff>
    </xdr:from>
    <xdr:to>
      <xdr:col>49</xdr:col>
      <xdr:colOff>157948</xdr:colOff>
      <xdr:row>170</xdr:row>
      <xdr:rowOff>277045</xdr:rowOff>
    </xdr:to>
    <xdr:sp macro="" textlink="">
      <xdr:nvSpPr>
        <xdr:cNvPr id="173" name="テキスト ボックス 172"/>
        <xdr:cNvSpPr txBox="1"/>
      </xdr:nvSpPr>
      <xdr:spPr bwMode="auto">
        <a:xfrm>
          <a:off x="6119839" y="41463747"/>
          <a:ext cx="2524018" cy="1138934"/>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ja-JP" sz="1100">
              <a:solidFill>
                <a:schemeClr val="tx1"/>
              </a:solidFill>
              <a:effectLst/>
              <a:latin typeface="+mj-ea"/>
              <a:ea typeface="+mj-ea"/>
              <a:cs typeface="+mn-cs"/>
            </a:rPr>
            <a:t>本工事費  </a:t>
          </a:r>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1,642</a:t>
          </a:r>
          <a:r>
            <a:rPr kumimoji="1" lang="ja-JP" altLang="en-US" sz="1100">
              <a:solidFill>
                <a:sysClr val="windowText" lastClr="000000"/>
              </a:solidFill>
              <a:latin typeface="+mj-ea"/>
              <a:ea typeface="+mj-ea"/>
            </a:rPr>
            <a:t>百万円</a:t>
          </a:r>
        </a:p>
        <a:p>
          <a:pPr algn="l">
            <a:lnSpc>
              <a:spcPts val="1300"/>
            </a:lnSpc>
          </a:pPr>
          <a:r>
            <a:rPr kumimoji="1" lang="ja-JP" altLang="ja-JP" sz="1100">
              <a:solidFill>
                <a:schemeClr val="tx1"/>
              </a:solidFill>
              <a:effectLst/>
              <a:latin typeface="+mj-ea"/>
              <a:ea typeface="+mj-ea"/>
              <a:cs typeface="+mn-cs"/>
            </a:rPr>
            <a:t>用地費及補償費</a:t>
          </a:r>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920</a:t>
          </a:r>
          <a:r>
            <a:rPr kumimoji="1" lang="ja-JP" altLang="en-US" sz="1100">
              <a:solidFill>
                <a:sysClr val="windowText" lastClr="000000"/>
              </a:solidFill>
              <a:latin typeface="+mj-ea"/>
              <a:ea typeface="+mj-ea"/>
            </a:rPr>
            <a:t>百万円</a:t>
          </a:r>
        </a:p>
        <a:p>
          <a:pPr algn="l"/>
          <a:r>
            <a:rPr kumimoji="1" lang="ja-JP" altLang="en-US" sz="1100">
              <a:solidFill>
                <a:sysClr val="windowText" lastClr="000000"/>
              </a:solidFill>
              <a:latin typeface="+mj-ea"/>
              <a:ea typeface="+mj-ea"/>
            </a:rPr>
            <a:t>測量設計費　　  　　     </a:t>
          </a:r>
          <a:r>
            <a:rPr kumimoji="1" lang="en-US" altLang="ja-JP" sz="1100">
              <a:solidFill>
                <a:sysClr val="windowText" lastClr="000000"/>
              </a:solidFill>
              <a:latin typeface="+mj-ea"/>
              <a:ea typeface="+mj-ea"/>
            </a:rPr>
            <a:t>153</a:t>
          </a:r>
          <a:r>
            <a:rPr kumimoji="1" lang="ja-JP" altLang="en-US" sz="1100">
              <a:solidFill>
                <a:sysClr val="windowText" lastClr="000000"/>
              </a:solidFill>
              <a:latin typeface="+mj-ea"/>
              <a:ea typeface="+mj-ea"/>
            </a:rPr>
            <a:t>百万円</a:t>
          </a:r>
        </a:p>
        <a:p>
          <a:pPr algn="l">
            <a:lnSpc>
              <a:spcPts val="1200"/>
            </a:lnSpc>
          </a:pPr>
          <a:r>
            <a:rPr kumimoji="1" lang="ja-JP" altLang="en-US" sz="1100">
              <a:solidFill>
                <a:sysClr val="windowText" lastClr="000000"/>
              </a:solidFill>
              <a:latin typeface="+mj-ea"/>
              <a:ea typeface="+mj-ea"/>
            </a:rPr>
            <a:t>合計　　　　　　</a:t>
          </a:r>
          <a:r>
            <a:rPr kumimoji="1" lang="ja-JP" altLang="en-US" sz="1100" baseline="0">
              <a:solidFill>
                <a:sysClr val="windowText" lastClr="000000"/>
              </a:solidFill>
              <a:latin typeface="+mj-ea"/>
              <a:ea typeface="+mj-ea"/>
            </a:rPr>
            <a:t> </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2,715</a:t>
          </a:r>
          <a:r>
            <a:rPr kumimoji="1" lang="ja-JP" altLang="en-US" sz="1100">
              <a:solidFill>
                <a:sysClr val="windowText" lastClr="000000"/>
              </a:solidFill>
              <a:latin typeface="+mj-ea"/>
              <a:ea typeface="+mj-ea"/>
            </a:rPr>
            <a:t>百万円</a:t>
          </a:r>
        </a:p>
      </xdr:txBody>
    </xdr:sp>
    <xdr:clientData/>
  </xdr:twoCellAnchor>
  <xdr:twoCellAnchor>
    <xdr:from>
      <xdr:col>17</xdr:col>
      <xdr:colOff>127979</xdr:colOff>
      <xdr:row>149</xdr:row>
      <xdr:rowOff>339122</xdr:rowOff>
    </xdr:from>
    <xdr:to>
      <xdr:col>30</xdr:col>
      <xdr:colOff>166036</xdr:colOff>
      <xdr:row>151</xdr:row>
      <xdr:rowOff>225105</xdr:rowOff>
    </xdr:to>
    <xdr:sp macro="" textlink="">
      <xdr:nvSpPr>
        <xdr:cNvPr id="174" name="テキスト ボックス 173"/>
        <xdr:cNvSpPr txBox="1"/>
      </xdr:nvSpPr>
      <xdr:spPr bwMode="auto">
        <a:xfrm>
          <a:off x="3072070" y="35391122"/>
          <a:ext cx="2289421" cy="57871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baseline="0">
              <a:solidFill>
                <a:sysClr val="windowText" lastClr="000000"/>
              </a:solidFill>
              <a:latin typeface="+mj-ea"/>
              <a:ea typeface="+mj-ea"/>
            </a:rPr>
            <a:t>Ａ</a:t>
          </a:r>
          <a:r>
            <a:rPr kumimoji="1" lang="ja-JP" altLang="en-US" sz="1100">
              <a:solidFill>
                <a:sysClr val="windowText" lastClr="000000"/>
              </a:solidFill>
              <a:latin typeface="+mj-ea"/>
              <a:ea typeface="+mj-ea"/>
            </a:rPr>
            <a:t>．地方整備局（</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地整）</a:t>
          </a:r>
          <a:endParaRPr kumimoji="1" lang="en-US" altLang="ja-JP" sz="1100">
            <a:solidFill>
              <a:sysClr val="windowText" lastClr="000000"/>
            </a:solidFill>
            <a:latin typeface="+mj-ea"/>
            <a:ea typeface="+mj-ea"/>
          </a:endParaRPr>
        </a:p>
        <a:p>
          <a:pPr algn="l">
            <a:lnSpc>
              <a:spcPts val="1300"/>
            </a:lnSpc>
          </a:pPr>
          <a:r>
            <a:rPr kumimoji="1" lang="en-US" altLang="ja-JP" sz="1100" baseline="0">
              <a:solidFill>
                <a:sysClr val="windowText" lastClr="000000"/>
              </a:solidFill>
              <a:latin typeface="+mj-ea"/>
              <a:ea typeface="+mj-ea"/>
            </a:rPr>
            <a:t>            194,897</a:t>
          </a:r>
          <a:r>
            <a:rPr kumimoji="1" lang="ja-JP" altLang="en-US" sz="1100">
              <a:solidFill>
                <a:sysClr val="windowText" lastClr="000000"/>
              </a:solidFill>
              <a:latin typeface="+mj-ea"/>
              <a:ea typeface="+mj-ea"/>
            </a:rPr>
            <a:t>百万円</a:t>
          </a:r>
        </a:p>
      </xdr:txBody>
    </xdr:sp>
    <xdr:clientData/>
  </xdr:twoCellAnchor>
  <xdr:twoCellAnchor>
    <xdr:from>
      <xdr:col>16</xdr:col>
      <xdr:colOff>31267</xdr:colOff>
      <xdr:row>151</xdr:row>
      <xdr:rowOff>255330</xdr:rowOff>
    </xdr:from>
    <xdr:to>
      <xdr:col>31</xdr:col>
      <xdr:colOff>115905</xdr:colOff>
      <xdr:row>152</xdr:row>
      <xdr:rowOff>221022</xdr:rowOff>
    </xdr:to>
    <xdr:sp macro="" textlink="">
      <xdr:nvSpPr>
        <xdr:cNvPr id="175" name="大かっこ 174"/>
        <xdr:cNvSpPr/>
      </xdr:nvSpPr>
      <xdr:spPr bwMode="auto">
        <a:xfrm>
          <a:off x="2802176" y="36000057"/>
          <a:ext cx="2682365" cy="312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工事の実施及び工事に係る調査・設計・用地取得等</a:t>
          </a:r>
        </a:p>
      </xdr:txBody>
    </xdr:sp>
    <xdr:clientData/>
  </xdr:twoCellAnchor>
  <xdr:twoCellAnchor>
    <xdr:from>
      <xdr:col>35</xdr:col>
      <xdr:colOff>58475</xdr:colOff>
      <xdr:row>152</xdr:row>
      <xdr:rowOff>189366</xdr:rowOff>
    </xdr:from>
    <xdr:to>
      <xdr:col>48</xdr:col>
      <xdr:colOff>1588</xdr:colOff>
      <xdr:row>154</xdr:row>
      <xdr:rowOff>68269</xdr:rowOff>
    </xdr:to>
    <xdr:sp macro="" textlink="">
      <xdr:nvSpPr>
        <xdr:cNvPr id="176" name="テキスト ボックス 175"/>
        <xdr:cNvSpPr txBox="1"/>
      </xdr:nvSpPr>
      <xdr:spPr bwMode="auto">
        <a:xfrm>
          <a:off x="6119839" y="36280457"/>
          <a:ext cx="2194476" cy="57163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baseline="0">
              <a:solidFill>
                <a:sysClr val="windowText" lastClr="000000"/>
              </a:solidFill>
              <a:latin typeface="+mj-ea"/>
              <a:ea typeface="+mj-ea"/>
            </a:rPr>
            <a:t>B</a:t>
          </a:r>
          <a:r>
            <a:rPr kumimoji="1" lang="ja-JP" altLang="en-US" sz="1100" baseline="0">
              <a:solidFill>
                <a:sysClr val="windowText" lastClr="000000"/>
              </a:solidFill>
              <a:latin typeface="+mj-ea"/>
              <a:ea typeface="+mj-ea"/>
            </a:rPr>
            <a:t>．民間企業（</a:t>
          </a:r>
          <a:r>
            <a:rPr kumimoji="1" lang="en-US" altLang="ja-JP" sz="1100" baseline="0">
              <a:solidFill>
                <a:sysClr val="windowText" lastClr="000000"/>
              </a:solidFill>
              <a:latin typeface="+mj-ea"/>
              <a:ea typeface="+mj-ea"/>
            </a:rPr>
            <a:t>295</a:t>
          </a:r>
          <a:r>
            <a:rPr kumimoji="1" lang="ja-JP" altLang="en-US" sz="1100" baseline="0">
              <a:solidFill>
                <a:sysClr val="windowText" lastClr="000000"/>
              </a:solidFill>
              <a:latin typeface="+mj-ea"/>
              <a:ea typeface="+mj-ea"/>
            </a:rPr>
            <a:t>企業）</a:t>
          </a:r>
          <a:endParaRPr kumimoji="1" lang="en-US" altLang="ja-JP" sz="1100" baseline="0">
            <a:solidFill>
              <a:sysClr val="windowText" lastClr="000000"/>
            </a:solidFill>
            <a:latin typeface="+mj-ea"/>
            <a:ea typeface="+mj-ea"/>
          </a:endParaRPr>
        </a:p>
        <a:p>
          <a:pPr algn="l"/>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173,962</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154</xdr:row>
      <xdr:rowOff>138803</xdr:rowOff>
    </xdr:from>
    <xdr:to>
      <xdr:col>48</xdr:col>
      <xdr:colOff>145509</xdr:colOff>
      <xdr:row>155</xdr:row>
      <xdr:rowOff>82543</xdr:rowOff>
    </xdr:to>
    <xdr:sp macro="" textlink="">
      <xdr:nvSpPr>
        <xdr:cNvPr id="177" name="大かっこ 176"/>
        <xdr:cNvSpPr/>
      </xdr:nvSpPr>
      <xdr:spPr bwMode="auto">
        <a:xfrm>
          <a:off x="6140434" y="36922621"/>
          <a:ext cx="2317802" cy="290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道路の新設・改築、復旧工事、調査検討・設計等</a:t>
          </a:r>
        </a:p>
      </xdr:txBody>
    </xdr:sp>
    <xdr:clientData/>
  </xdr:twoCellAnchor>
  <xdr:twoCellAnchor>
    <xdr:from>
      <xdr:col>35</xdr:col>
      <xdr:colOff>58475</xdr:colOff>
      <xdr:row>155</xdr:row>
      <xdr:rowOff>249740</xdr:rowOff>
    </xdr:from>
    <xdr:to>
      <xdr:col>48</xdr:col>
      <xdr:colOff>1588</xdr:colOff>
      <xdr:row>157</xdr:row>
      <xdr:rowOff>146123</xdr:rowOff>
    </xdr:to>
    <xdr:sp macro="" textlink="">
      <xdr:nvSpPr>
        <xdr:cNvPr id="178" name="テキスト ボックス 177"/>
        <xdr:cNvSpPr txBox="1"/>
      </xdr:nvSpPr>
      <xdr:spPr bwMode="auto">
        <a:xfrm>
          <a:off x="6119839" y="37379922"/>
          <a:ext cx="2194476" cy="58911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baseline="0">
              <a:solidFill>
                <a:sysClr val="windowText" lastClr="000000"/>
              </a:solidFill>
              <a:latin typeface="+mj-ea"/>
              <a:ea typeface="+mj-ea"/>
            </a:rPr>
            <a:t>C</a:t>
          </a:r>
          <a:r>
            <a:rPr kumimoji="1" lang="ja-JP" altLang="en-US" sz="1100" baseline="0">
              <a:solidFill>
                <a:sysClr val="windowText" lastClr="000000"/>
              </a:solidFill>
              <a:latin typeface="+mj-ea"/>
              <a:ea typeface="+mj-ea"/>
            </a:rPr>
            <a:t>．個人等（</a:t>
          </a:r>
          <a:r>
            <a:rPr kumimoji="1" lang="en-US" altLang="ja-JP" sz="1100" baseline="0">
              <a:solidFill>
                <a:sysClr val="windowText" lastClr="000000"/>
              </a:solidFill>
              <a:latin typeface="+mj-ea"/>
              <a:ea typeface="+mj-ea"/>
            </a:rPr>
            <a:t>2,357</a:t>
          </a:r>
          <a:r>
            <a:rPr kumimoji="1" lang="ja-JP" altLang="en-US" sz="1100" baseline="0">
              <a:solidFill>
                <a:sysClr val="windowText" lastClr="000000"/>
              </a:solidFill>
              <a:latin typeface="+mj-ea"/>
              <a:ea typeface="+mj-ea"/>
            </a:rPr>
            <a:t>名）</a:t>
          </a:r>
          <a:endParaRPr kumimoji="1" lang="en-US" altLang="ja-JP" sz="1100" baseline="0">
            <a:solidFill>
              <a:sysClr val="windowText" lastClr="000000"/>
            </a:solidFill>
            <a:latin typeface="+mj-ea"/>
            <a:ea typeface="+mj-ea"/>
          </a:endParaRPr>
        </a:p>
        <a:p>
          <a:pPr algn="l"/>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  13,628</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157</xdr:row>
      <xdr:rowOff>208351</xdr:rowOff>
    </xdr:from>
    <xdr:to>
      <xdr:col>46</xdr:col>
      <xdr:colOff>40333</xdr:colOff>
      <xdr:row>158</xdr:row>
      <xdr:rowOff>112563</xdr:rowOff>
    </xdr:to>
    <xdr:sp macro="" textlink="">
      <xdr:nvSpPr>
        <xdr:cNvPr id="179" name="大かっこ 178"/>
        <xdr:cNvSpPr/>
      </xdr:nvSpPr>
      <xdr:spPr bwMode="auto">
        <a:xfrm>
          <a:off x="6140434" y="38031260"/>
          <a:ext cx="1866263" cy="250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用地補償　等</a:t>
          </a:r>
        </a:p>
      </xdr:txBody>
    </xdr:sp>
    <xdr:clientData/>
  </xdr:twoCellAnchor>
  <xdr:twoCellAnchor>
    <xdr:from>
      <xdr:col>35</xdr:col>
      <xdr:colOff>58475</xdr:colOff>
      <xdr:row>158</xdr:row>
      <xdr:rowOff>339198</xdr:rowOff>
    </xdr:from>
    <xdr:to>
      <xdr:col>48</xdr:col>
      <xdr:colOff>1588</xdr:colOff>
      <xdr:row>160</xdr:row>
      <xdr:rowOff>245082</xdr:rowOff>
    </xdr:to>
    <xdr:sp macro="" textlink="">
      <xdr:nvSpPr>
        <xdr:cNvPr id="180" name="テキスト ボックス 179"/>
        <xdr:cNvSpPr txBox="1"/>
      </xdr:nvSpPr>
      <xdr:spPr bwMode="auto">
        <a:xfrm>
          <a:off x="6119839" y="38508471"/>
          <a:ext cx="2194476" cy="598611"/>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．公益法人等（</a:t>
          </a:r>
          <a:r>
            <a:rPr kumimoji="1" lang="en-US" altLang="ja-JP" sz="1100">
              <a:solidFill>
                <a:sysClr val="windowText" lastClr="000000"/>
              </a:solidFill>
              <a:latin typeface="+mj-ea"/>
              <a:ea typeface="+mj-ea"/>
            </a:rPr>
            <a:t>26</a:t>
          </a:r>
          <a:r>
            <a:rPr kumimoji="1" lang="ja-JP" altLang="en-US" sz="1100">
              <a:solidFill>
                <a:sysClr val="windowText" lastClr="000000"/>
              </a:solidFill>
              <a:latin typeface="+mj-ea"/>
              <a:ea typeface="+mj-ea"/>
            </a:rPr>
            <a:t>法人）</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   3,621</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160</xdr:row>
      <xdr:rowOff>317717</xdr:rowOff>
    </xdr:from>
    <xdr:to>
      <xdr:col>46</xdr:col>
      <xdr:colOff>40333</xdr:colOff>
      <xdr:row>161</xdr:row>
      <xdr:rowOff>230983</xdr:rowOff>
    </xdr:to>
    <xdr:sp macro="" textlink="">
      <xdr:nvSpPr>
        <xdr:cNvPr id="181" name="大かっこ 180"/>
        <xdr:cNvSpPr/>
      </xdr:nvSpPr>
      <xdr:spPr bwMode="auto">
        <a:xfrm>
          <a:off x="6140434" y="39179717"/>
          <a:ext cx="1866263" cy="25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発注者支援、調査検討　等</a:t>
          </a:r>
          <a:endParaRPr lang="en-US" altLang="ja-JP" sz="800"/>
        </a:p>
      </xdr:txBody>
    </xdr:sp>
    <xdr:clientData/>
  </xdr:twoCellAnchor>
  <xdr:twoCellAnchor>
    <xdr:from>
      <xdr:col>35</xdr:col>
      <xdr:colOff>58475</xdr:colOff>
      <xdr:row>162</xdr:row>
      <xdr:rowOff>74276</xdr:rowOff>
    </xdr:from>
    <xdr:to>
      <xdr:col>48</xdr:col>
      <xdr:colOff>1588</xdr:colOff>
      <xdr:row>163</xdr:row>
      <xdr:rowOff>299099</xdr:rowOff>
    </xdr:to>
    <xdr:sp macro="" textlink="">
      <xdr:nvSpPr>
        <xdr:cNvPr id="182" name="テキスト ボックス 181"/>
        <xdr:cNvSpPr txBox="1"/>
      </xdr:nvSpPr>
      <xdr:spPr bwMode="auto">
        <a:xfrm>
          <a:off x="6119839" y="39629003"/>
          <a:ext cx="2194476" cy="57118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baseline="0">
              <a:solidFill>
                <a:sysClr val="windowText" lastClr="000000"/>
              </a:solidFill>
              <a:latin typeface="+mj-ea"/>
              <a:ea typeface="+mj-ea"/>
            </a:rPr>
            <a:t>E</a:t>
          </a:r>
          <a:r>
            <a:rPr kumimoji="1" lang="ja-JP" altLang="en-US" sz="1100">
              <a:solidFill>
                <a:sysClr val="windowText" lastClr="000000"/>
              </a:solidFill>
              <a:latin typeface="+mj-ea"/>
              <a:ea typeface="+mj-ea"/>
            </a:rPr>
            <a:t>．地方公共団体等（</a:t>
          </a: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  3,686</a:t>
          </a:r>
          <a:r>
            <a:rPr kumimoji="1" lang="ja-JP" altLang="en-US" sz="1100">
              <a:solidFill>
                <a:sysClr val="windowText" lastClr="000000"/>
              </a:solidFill>
              <a:latin typeface="+mj-ea"/>
              <a:ea typeface="+mj-ea"/>
            </a:rPr>
            <a:t>百万円</a:t>
          </a:r>
        </a:p>
      </xdr:txBody>
    </xdr:sp>
    <xdr:clientData/>
  </xdr:twoCellAnchor>
  <xdr:twoCellAnchor>
    <xdr:from>
      <xdr:col>35</xdr:col>
      <xdr:colOff>79070</xdr:colOff>
      <xdr:row>164</xdr:row>
      <xdr:rowOff>23712</xdr:rowOff>
    </xdr:from>
    <xdr:to>
      <xdr:col>46</xdr:col>
      <xdr:colOff>40333</xdr:colOff>
      <xdr:row>164</xdr:row>
      <xdr:rowOff>324883</xdr:rowOff>
    </xdr:to>
    <xdr:sp macro="" textlink="">
      <xdr:nvSpPr>
        <xdr:cNvPr id="183" name="大かっこ 182"/>
        <xdr:cNvSpPr/>
      </xdr:nvSpPr>
      <xdr:spPr bwMode="auto">
        <a:xfrm>
          <a:off x="6140434" y="40271167"/>
          <a:ext cx="1866263" cy="301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埋蔵文化財調査、用地取得　等</a:t>
          </a:r>
        </a:p>
      </xdr:txBody>
    </xdr:sp>
    <xdr:clientData/>
  </xdr:twoCellAnchor>
  <xdr:twoCellAnchor>
    <xdr:from>
      <xdr:col>23</xdr:col>
      <xdr:colOff>103909</xdr:colOff>
      <xdr:row>152</xdr:row>
      <xdr:rowOff>242454</xdr:rowOff>
    </xdr:from>
    <xdr:to>
      <xdr:col>35</xdr:col>
      <xdr:colOff>58475</xdr:colOff>
      <xdr:row>163</xdr:row>
      <xdr:rowOff>13506</xdr:rowOff>
    </xdr:to>
    <xdr:cxnSp macro="">
      <xdr:nvCxnSpPr>
        <xdr:cNvPr id="184" name="図形 18"/>
        <xdr:cNvCxnSpPr>
          <a:endCxn id="182" idx="1"/>
        </xdr:cNvCxnSpPr>
      </xdr:nvCxnSpPr>
      <xdr:spPr bwMode="auto">
        <a:xfrm rot="16200000" flipH="1">
          <a:off x="3312939" y="37107697"/>
          <a:ext cx="3581052" cy="2032748"/>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121227</xdr:colOff>
      <xdr:row>153</xdr:row>
      <xdr:rowOff>128817</xdr:rowOff>
    </xdr:from>
    <xdr:to>
      <xdr:col>35</xdr:col>
      <xdr:colOff>58475</xdr:colOff>
      <xdr:row>153</xdr:row>
      <xdr:rowOff>144526</xdr:rowOff>
    </xdr:to>
    <xdr:cxnSp macro="">
      <xdr:nvCxnSpPr>
        <xdr:cNvPr id="185" name="直線コネクタ 184"/>
        <xdr:cNvCxnSpPr>
          <a:stCxn id="176" idx="1"/>
        </xdr:cNvCxnSpPr>
      </xdr:nvCxnSpPr>
      <xdr:spPr bwMode="auto">
        <a:xfrm flipH="1">
          <a:off x="4104409" y="36566272"/>
          <a:ext cx="2015430" cy="157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156</xdr:row>
      <xdr:rowOff>197932</xdr:rowOff>
    </xdr:from>
    <xdr:to>
      <xdr:col>35</xdr:col>
      <xdr:colOff>58475</xdr:colOff>
      <xdr:row>156</xdr:row>
      <xdr:rowOff>200025</xdr:rowOff>
    </xdr:to>
    <xdr:cxnSp macro="">
      <xdr:nvCxnSpPr>
        <xdr:cNvPr id="186" name="直線コネクタ 185"/>
        <xdr:cNvCxnSpPr>
          <a:stCxn id="178" idx="1"/>
        </xdr:cNvCxnSpPr>
      </xdr:nvCxnSpPr>
      <xdr:spPr bwMode="auto">
        <a:xfrm flipH="1">
          <a:off x="4238625" y="37755007"/>
          <a:ext cx="2153975" cy="20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12653</xdr:colOff>
      <xdr:row>170</xdr:row>
      <xdr:rowOff>339356</xdr:rowOff>
    </xdr:from>
    <xdr:to>
      <xdr:col>49</xdr:col>
      <xdr:colOff>157935</xdr:colOff>
      <xdr:row>172</xdr:row>
      <xdr:rowOff>34885</xdr:rowOff>
    </xdr:to>
    <xdr:sp macro="" textlink="">
      <xdr:nvSpPr>
        <xdr:cNvPr id="187" name="大かっこ 186"/>
        <xdr:cNvSpPr/>
      </xdr:nvSpPr>
      <xdr:spPr bwMode="auto">
        <a:xfrm>
          <a:off x="6074017" y="42664992"/>
          <a:ext cx="2569827" cy="388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ja-JP" sz="800">
              <a:solidFill>
                <a:schemeClr val="tx1"/>
              </a:solidFill>
              <a:latin typeface="+mn-lt"/>
              <a:ea typeface="+mn-ea"/>
              <a:cs typeface="+mn-cs"/>
            </a:rPr>
            <a:t>工事及び工事に係る調査・設計・用地取得等を実施</a:t>
          </a:r>
        </a:p>
      </xdr:txBody>
    </xdr:sp>
    <xdr:clientData/>
  </xdr:twoCellAnchor>
  <xdr:twoCellAnchor>
    <xdr:from>
      <xdr:col>34</xdr:col>
      <xdr:colOff>141559</xdr:colOff>
      <xdr:row>166</xdr:row>
      <xdr:rowOff>274319</xdr:rowOff>
    </xdr:from>
    <xdr:to>
      <xdr:col>40</xdr:col>
      <xdr:colOff>120764</xdr:colOff>
      <xdr:row>167</xdr:row>
      <xdr:rowOff>146046</xdr:rowOff>
    </xdr:to>
    <xdr:sp macro="" textlink="">
      <xdr:nvSpPr>
        <xdr:cNvPr id="188" name="テキスト ボックス 187"/>
        <xdr:cNvSpPr txBox="1"/>
      </xdr:nvSpPr>
      <xdr:spPr bwMode="auto">
        <a:xfrm>
          <a:off x="6029741" y="41214501"/>
          <a:ext cx="1018296" cy="218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000"/>
            <a:t>＜宮城県の例＞</a:t>
          </a:r>
        </a:p>
      </xdr:txBody>
    </xdr:sp>
    <xdr:clientData/>
  </xdr:twoCellAnchor>
  <xdr:twoCellAnchor>
    <xdr:from>
      <xdr:col>41</xdr:col>
      <xdr:colOff>38266</xdr:colOff>
      <xdr:row>151</xdr:row>
      <xdr:rowOff>278173</xdr:rowOff>
    </xdr:from>
    <xdr:to>
      <xdr:col>48</xdr:col>
      <xdr:colOff>34796</xdr:colOff>
      <xdr:row>152</xdr:row>
      <xdr:rowOff>218481</xdr:rowOff>
    </xdr:to>
    <xdr:sp macro="" textlink="">
      <xdr:nvSpPr>
        <xdr:cNvPr id="189" name="テキスト ボックス 188"/>
        <xdr:cNvSpPr txBox="1"/>
      </xdr:nvSpPr>
      <xdr:spPr bwMode="auto">
        <a:xfrm>
          <a:off x="7138721" y="36022900"/>
          <a:ext cx="1208802" cy="28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総合評価方式　等</a:t>
          </a:r>
          <a:r>
            <a:rPr kumimoji="1" lang="en-US" altLang="ja-JP" sz="1000"/>
            <a:t>】</a:t>
          </a:r>
          <a:endParaRPr kumimoji="1" lang="ja-JP" altLang="en-US" sz="1000"/>
        </a:p>
      </xdr:txBody>
    </xdr:sp>
    <xdr:clientData/>
  </xdr:twoCellAnchor>
  <xdr:twoCellAnchor>
    <xdr:from>
      <xdr:col>42</xdr:col>
      <xdr:colOff>39974</xdr:colOff>
      <xdr:row>155</xdr:row>
      <xdr:rowOff>495</xdr:rowOff>
    </xdr:from>
    <xdr:to>
      <xdr:col>48</xdr:col>
      <xdr:colOff>1588</xdr:colOff>
      <xdr:row>155</xdr:row>
      <xdr:rowOff>259540</xdr:rowOff>
    </xdr:to>
    <xdr:sp macro="" textlink="">
      <xdr:nvSpPr>
        <xdr:cNvPr id="190" name="テキスト ボックス 189"/>
        <xdr:cNvSpPr txBox="1"/>
      </xdr:nvSpPr>
      <xdr:spPr bwMode="auto">
        <a:xfrm>
          <a:off x="7313610" y="37130677"/>
          <a:ext cx="10007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41</xdr:col>
      <xdr:colOff>38266</xdr:colOff>
      <xdr:row>158</xdr:row>
      <xdr:rowOff>102059</xdr:rowOff>
    </xdr:from>
    <xdr:to>
      <xdr:col>48</xdr:col>
      <xdr:colOff>34796</xdr:colOff>
      <xdr:row>159</xdr:row>
      <xdr:rowOff>42368</xdr:rowOff>
    </xdr:to>
    <xdr:sp macro="" textlink="">
      <xdr:nvSpPr>
        <xdr:cNvPr id="191" name="テキスト ボックス 190"/>
        <xdr:cNvSpPr txBox="1"/>
      </xdr:nvSpPr>
      <xdr:spPr bwMode="auto">
        <a:xfrm>
          <a:off x="7138721" y="38271332"/>
          <a:ext cx="1208802" cy="286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総合評価方式　等</a:t>
          </a:r>
          <a:r>
            <a:rPr kumimoji="1" lang="en-US" altLang="ja-JP" sz="1000"/>
            <a:t>】</a:t>
          </a:r>
          <a:endParaRPr kumimoji="1" lang="ja-JP" altLang="en-US" sz="1000"/>
        </a:p>
      </xdr:txBody>
    </xdr:sp>
    <xdr:clientData/>
  </xdr:twoCellAnchor>
  <xdr:twoCellAnchor>
    <xdr:from>
      <xdr:col>41</xdr:col>
      <xdr:colOff>24441</xdr:colOff>
      <xdr:row>161</xdr:row>
      <xdr:rowOff>170745</xdr:rowOff>
    </xdr:from>
    <xdr:to>
      <xdr:col>48</xdr:col>
      <xdr:colOff>12658</xdr:colOff>
      <xdr:row>162</xdr:row>
      <xdr:rowOff>94470</xdr:rowOff>
    </xdr:to>
    <xdr:sp macro="" textlink="">
      <xdr:nvSpPr>
        <xdr:cNvPr id="192" name="テキスト ボックス 191"/>
        <xdr:cNvSpPr txBox="1"/>
      </xdr:nvSpPr>
      <xdr:spPr bwMode="auto">
        <a:xfrm>
          <a:off x="7124896" y="39379109"/>
          <a:ext cx="1200489" cy="270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r"/>
          <a:r>
            <a:rPr kumimoji="1" lang="en-US" altLang="ja-JP" sz="1000"/>
            <a:t>【</a:t>
          </a:r>
          <a:r>
            <a:rPr kumimoji="1" lang="ja-JP" altLang="en-US" sz="1000"/>
            <a:t>特命随意契約　等</a:t>
          </a:r>
          <a:r>
            <a:rPr kumimoji="1" lang="en-US" altLang="ja-JP" sz="1000"/>
            <a:t>】</a:t>
          </a:r>
          <a:endParaRPr kumimoji="1" lang="ja-JP" altLang="en-US" sz="1000"/>
        </a:p>
      </xdr:txBody>
    </xdr:sp>
    <xdr:clientData/>
  </xdr:twoCellAnchor>
  <xdr:twoCellAnchor>
    <xdr:from>
      <xdr:col>17</xdr:col>
      <xdr:colOff>86457</xdr:colOff>
      <xdr:row>150</xdr:row>
      <xdr:rowOff>292208</xdr:rowOff>
    </xdr:from>
    <xdr:to>
      <xdr:col>17</xdr:col>
      <xdr:colOff>130734</xdr:colOff>
      <xdr:row>169</xdr:row>
      <xdr:rowOff>53946</xdr:rowOff>
    </xdr:to>
    <xdr:cxnSp macro="">
      <xdr:nvCxnSpPr>
        <xdr:cNvPr id="193" name="カギ線コネクタ 192"/>
        <xdr:cNvCxnSpPr>
          <a:stCxn id="174" idx="1"/>
          <a:endCxn id="169" idx="1"/>
        </xdr:cNvCxnSpPr>
      </xdr:nvCxnSpPr>
      <xdr:spPr bwMode="auto">
        <a:xfrm rot="10800000" flipV="1">
          <a:off x="3030548" y="35690572"/>
          <a:ext cx="44277" cy="6342647"/>
        </a:xfrm>
        <a:prstGeom prst="bentConnector3">
          <a:avLst>
            <a:gd name="adj1" fmla="val 153489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132516</xdr:colOff>
      <xdr:row>146</xdr:row>
      <xdr:rowOff>40748</xdr:rowOff>
    </xdr:from>
    <xdr:to>
      <xdr:col>17</xdr:col>
      <xdr:colOff>34636</xdr:colOff>
      <xdr:row>147</xdr:row>
      <xdr:rowOff>296396</xdr:rowOff>
    </xdr:to>
    <xdr:sp macro="" textlink="">
      <xdr:nvSpPr>
        <xdr:cNvPr id="194" name="テキスト ボックス 193"/>
        <xdr:cNvSpPr txBox="1"/>
      </xdr:nvSpPr>
      <xdr:spPr bwMode="auto">
        <a:xfrm>
          <a:off x="1171607" y="34053657"/>
          <a:ext cx="1807120" cy="6020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100">
              <a:solidFill>
                <a:sysClr val="windowText" lastClr="000000"/>
              </a:solidFill>
              <a:latin typeface="+mj-ea"/>
              <a:ea typeface="+mj-ea"/>
            </a:rPr>
            <a:t>国土交通省</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198,939</a:t>
          </a:r>
          <a:r>
            <a:rPr kumimoji="1" lang="ja-JP" altLang="en-US" sz="1100">
              <a:solidFill>
                <a:sysClr val="windowText" lastClr="000000"/>
              </a:solidFill>
              <a:latin typeface="+mj-ea"/>
              <a:ea typeface="+mj-ea"/>
            </a:rPr>
            <a:t>百万円</a:t>
          </a:r>
        </a:p>
      </xdr:txBody>
    </xdr:sp>
    <xdr:clientData/>
  </xdr:twoCellAnchor>
  <xdr:twoCellAnchor>
    <xdr:from>
      <xdr:col>23</xdr:col>
      <xdr:colOff>104775</xdr:colOff>
      <xdr:row>159</xdr:row>
      <xdr:rowOff>295275</xdr:rowOff>
    </xdr:from>
    <xdr:to>
      <xdr:col>35</xdr:col>
      <xdr:colOff>58472</xdr:colOff>
      <xdr:row>159</xdr:row>
      <xdr:rowOff>295610</xdr:rowOff>
    </xdr:to>
    <xdr:cxnSp macro="">
      <xdr:nvCxnSpPr>
        <xdr:cNvPr id="196" name="直線コネクタ 195"/>
        <xdr:cNvCxnSpPr/>
      </xdr:nvCxnSpPr>
      <xdr:spPr bwMode="auto">
        <a:xfrm flipH="1" flipV="1">
          <a:off x="4267200" y="38909625"/>
          <a:ext cx="2125397" cy="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36220</xdr:colOff>
      <xdr:row>150</xdr:row>
      <xdr:rowOff>53934</xdr:rowOff>
    </xdr:from>
    <xdr:to>
      <xdr:col>14</xdr:col>
      <xdr:colOff>6532</xdr:colOff>
      <xdr:row>160</xdr:row>
      <xdr:rowOff>141762</xdr:rowOff>
    </xdr:to>
    <xdr:sp macro="" textlink="">
      <xdr:nvSpPr>
        <xdr:cNvPr id="197" name="フリーフォーム 196"/>
        <xdr:cNvSpPr/>
      </xdr:nvSpPr>
      <xdr:spPr>
        <a:xfrm>
          <a:off x="1941220" y="35452298"/>
          <a:ext cx="489857" cy="3551464"/>
        </a:xfrm>
        <a:custGeom>
          <a:avLst/>
          <a:gdLst>
            <a:gd name="connsiteX0" fmla="*/ 0 w 517071"/>
            <a:gd name="connsiteY0" fmla="*/ 0 h 3456214"/>
            <a:gd name="connsiteX1" fmla="*/ 0 w 517071"/>
            <a:gd name="connsiteY1" fmla="*/ 3456214 h 3456214"/>
            <a:gd name="connsiteX2" fmla="*/ 517071 w 517071"/>
            <a:gd name="connsiteY2" fmla="*/ 3456214 h 3456214"/>
          </a:gdLst>
          <a:ahLst/>
          <a:cxnLst>
            <a:cxn ang="0">
              <a:pos x="connsiteX0" y="connsiteY0"/>
            </a:cxn>
            <a:cxn ang="0">
              <a:pos x="connsiteX1" y="connsiteY1"/>
            </a:cxn>
            <a:cxn ang="0">
              <a:pos x="connsiteX2" y="connsiteY2"/>
            </a:cxn>
          </a:cxnLst>
          <a:rect l="l" t="t" r="r" b="b"/>
          <a:pathLst>
            <a:path w="517071" h="3456214">
              <a:moveTo>
                <a:pt x="0" y="0"/>
              </a:moveTo>
              <a:lnTo>
                <a:pt x="0" y="3456214"/>
              </a:lnTo>
              <a:lnTo>
                <a:pt x="517071" y="3456214"/>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96092</xdr:colOff>
      <xdr:row>139</xdr:row>
      <xdr:rowOff>103662</xdr:rowOff>
    </xdr:from>
    <xdr:to>
      <xdr:col>48</xdr:col>
      <xdr:colOff>43410</xdr:colOff>
      <xdr:row>141</xdr:row>
      <xdr:rowOff>55914</xdr:rowOff>
    </xdr:to>
    <xdr:sp macro="" textlink="">
      <xdr:nvSpPr>
        <xdr:cNvPr id="198" name="テキスト ボックス 197"/>
        <xdr:cNvSpPr txBox="1"/>
      </xdr:nvSpPr>
      <xdr:spPr>
        <a:xfrm>
          <a:off x="5637910" y="31692026"/>
          <a:ext cx="2718227" cy="644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（直轄事業）契約ベースにて作成</a:t>
          </a:r>
          <a:endParaRPr kumimoji="1" lang="en-US" altLang="ja-JP" sz="1100"/>
        </a:p>
        <a:p>
          <a:r>
            <a:rPr kumimoji="1" lang="en-US" altLang="ja-JP" sz="1100"/>
            <a:t>※</a:t>
          </a:r>
          <a:r>
            <a:rPr kumimoji="1" lang="ja-JP" altLang="en-US" sz="1100"/>
            <a:t>（補助事業）交付決定ベースにて作成</a:t>
          </a:r>
        </a:p>
        <a:p>
          <a:endParaRPr kumimoji="1" lang="ja-JP" altLang="en-US" sz="1100"/>
        </a:p>
      </xdr:txBody>
    </xdr:sp>
    <xdr:clientData/>
  </xdr:twoCellAnchor>
  <xdr:twoCellAnchor>
    <xdr:from>
      <xdr:col>6</xdr:col>
      <xdr:colOff>98962</xdr:colOff>
      <xdr:row>141</xdr:row>
      <xdr:rowOff>304936</xdr:rowOff>
    </xdr:from>
    <xdr:to>
      <xdr:col>17</xdr:col>
      <xdr:colOff>64203</xdr:colOff>
      <xdr:row>143</xdr:row>
      <xdr:rowOff>41477</xdr:rowOff>
    </xdr:to>
    <xdr:sp macro="" textlink="">
      <xdr:nvSpPr>
        <xdr:cNvPr id="206" name="大かっこ 205"/>
        <xdr:cNvSpPr/>
      </xdr:nvSpPr>
      <xdr:spPr bwMode="auto">
        <a:xfrm>
          <a:off x="1138053" y="32586027"/>
          <a:ext cx="1870241" cy="429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sz="800"/>
            <a:t>国土交通省へ移替え</a:t>
          </a:r>
        </a:p>
      </xdr:txBody>
    </xdr:sp>
    <xdr:clientData/>
  </xdr:twoCellAnchor>
  <xdr:twoCellAnchor>
    <xdr:from>
      <xdr:col>11</xdr:col>
      <xdr:colOff>34636</xdr:colOff>
      <xdr:row>143</xdr:row>
      <xdr:rowOff>242455</xdr:rowOff>
    </xdr:from>
    <xdr:to>
      <xdr:col>11</xdr:col>
      <xdr:colOff>34636</xdr:colOff>
      <xdr:row>146</xdr:row>
      <xdr:rowOff>34636</xdr:rowOff>
    </xdr:to>
    <xdr:cxnSp macro="">
      <xdr:nvCxnSpPr>
        <xdr:cNvPr id="1036" name="直線コネクタ 1035"/>
        <xdr:cNvCxnSpPr/>
      </xdr:nvCxnSpPr>
      <xdr:spPr>
        <a:xfrm>
          <a:off x="1939636" y="33216273"/>
          <a:ext cx="0" cy="831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4</xdr:row>
      <xdr:rowOff>47625</xdr:rowOff>
    </xdr:from>
    <xdr:to>
      <xdr:col>24</xdr:col>
      <xdr:colOff>142876</xdr:colOff>
      <xdr:row>5</xdr:row>
      <xdr:rowOff>19050</xdr:rowOff>
    </xdr:to>
    <xdr:sp macro="" textlink="">
      <xdr:nvSpPr>
        <xdr:cNvPr id="36" name="正方形/長方形 35"/>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97" t="s">
        <v>367</v>
      </c>
      <c r="AR2" s="97"/>
      <c r="AS2" s="59" t="str">
        <f>IF(OR(AQ2="　", AQ2=""), "", "-")</f>
        <v/>
      </c>
      <c r="AT2" s="98">
        <v>212</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368</v>
      </c>
      <c r="AK3" s="287"/>
      <c r="AL3" s="287"/>
      <c r="AM3" s="287"/>
      <c r="AN3" s="287"/>
      <c r="AO3" s="287"/>
      <c r="AP3" s="287"/>
      <c r="AQ3" s="287"/>
      <c r="AR3" s="287"/>
      <c r="AS3" s="287"/>
      <c r="AT3" s="287"/>
      <c r="AU3" s="287"/>
      <c r="AV3" s="287"/>
      <c r="AW3" s="287"/>
      <c r="AX3" s="36" t="s">
        <v>91</v>
      </c>
    </row>
    <row r="4" spans="1:50" ht="24.75" customHeight="1" x14ac:dyDescent="0.15">
      <c r="A4" s="505" t="s">
        <v>30</v>
      </c>
      <c r="B4" s="506"/>
      <c r="C4" s="506"/>
      <c r="D4" s="506"/>
      <c r="E4" s="506"/>
      <c r="F4" s="506"/>
      <c r="G4" s="479" t="s">
        <v>376</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370</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313" t="s">
        <v>97</v>
      </c>
      <c r="H5" s="314"/>
      <c r="I5" s="314"/>
      <c r="J5" s="314"/>
      <c r="K5" s="314"/>
      <c r="L5" s="314"/>
      <c r="M5" s="315" t="s">
        <v>92</v>
      </c>
      <c r="N5" s="316"/>
      <c r="O5" s="316"/>
      <c r="P5" s="316"/>
      <c r="Q5" s="316"/>
      <c r="R5" s="317"/>
      <c r="S5" s="318"/>
      <c r="T5" s="314"/>
      <c r="U5" s="314"/>
      <c r="V5" s="314"/>
      <c r="W5" s="314"/>
      <c r="X5" s="319"/>
      <c r="Y5" s="496" t="s">
        <v>3</v>
      </c>
      <c r="Z5" s="497"/>
      <c r="AA5" s="497"/>
      <c r="AB5" s="497"/>
      <c r="AC5" s="497"/>
      <c r="AD5" s="498"/>
      <c r="AE5" s="499" t="s">
        <v>374</v>
      </c>
      <c r="AF5" s="500"/>
      <c r="AG5" s="500"/>
      <c r="AH5" s="500"/>
      <c r="AI5" s="500"/>
      <c r="AJ5" s="500"/>
      <c r="AK5" s="500"/>
      <c r="AL5" s="500"/>
      <c r="AM5" s="500"/>
      <c r="AN5" s="500"/>
      <c r="AO5" s="500"/>
      <c r="AP5" s="501"/>
      <c r="AQ5" s="502" t="s">
        <v>375</v>
      </c>
      <c r="AR5" s="503"/>
      <c r="AS5" s="503"/>
      <c r="AT5" s="503"/>
      <c r="AU5" s="503"/>
      <c r="AV5" s="503"/>
      <c r="AW5" s="503"/>
      <c r="AX5" s="504"/>
    </row>
    <row r="6" spans="1:50" ht="39" customHeight="1" x14ac:dyDescent="0.15">
      <c r="A6" s="507" t="s">
        <v>4</v>
      </c>
      <c r="B6" s="508"/>
      <c r="C6" s="508"/>
      <c r="D6" s="508"/>
      <c r="E6" s="508"/>
      <c r="F6" s="508"/>
      <c r="G6" s="509" t="str">
        <f>入力規則等!F39</f>
        <v>東日本大震災復興特別会計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373</v>
      </c>
      <c r="AF6" s="514"/>
      <c r="AG6" s="514"/>
      <c r="AH6" s="514"/>
      <c r="AI6" s="514"/>
      <c r="AJ6" s="514"/>
      <c r="AK6" s="514"/>
      <c r="AL6" s="514"/>
      <c r="AM6" s="514"/>
      <c r="AN6" s="514"/>
      <c r="AO6" s="514"/>
      <c r="AP6" s="514"/>
      <c r="AQ6" s="515"/>
      <c r="AR6" s="515"/>
      <c r="AS6" s="515"/>
      <c r="AT6" s="515"/>
      <c r="AU6" s="515"/>
      <c r="AV6" s="515"/>
      <c r="AW6" s="515"/>
      <c r="AX6" s="516"/>
    </row>
    <row r="7" spans="1:50" ht="49.5" customHeight="1" x14ac:dyDescent="0.15">
      <c r="A7" s="435" t="s">
        <v>25</v>
      </c>
      <c r="B7" s="436"/>
      <c r="C7" s="436"/>
      <c r="D7" s="436"/>
      <c r="E7" s="436"/>
      <c r="F7" s="436"/>
      <c r="G7" s="437" t="s">
        <v>480</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396</v>
      </c>
      <c r="AF7" s="442"/>
      <c r="AG7" s="442"/>
      <c r="AH7" s="442"/>
      <c r="AI7" s="442"/>
      <c r="AJ7" s="442"/>
      <c r="AK7" s="442"/>
      <c r="AL7" s="442"/>
      <c r="AM7" s="442"/>
      <c r="AN7" s="442"/>
      <c r="AO7" s="442"/>
      <c r="AP7" s="442"/>
      <c r="AQ7" s="442"/>
      <c r="AR7" s="442"/>
      <c r="AS7" s="442"/>
      <c r="AT7" s="442"/>
      <c r="AU7" s="442"/>
      <c r="AV7" s="442"/>
      <c r="AW7" s="442"/>
      <c r="AX7" s="443"/>
    </row>
    <row r="8" spans="1:50" ht="43.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0" t="str">
        <f>入力規則等!K13</f>
        <v>公共事業</v>
      </c>
      <c r="AF8" s="471"/>
      <c r="AG8" s="471"/>
      <c r="AH8" s="471"/>
      <c r="AI8" s="471"/>
      <c r="AJ8" s="471"/>
      <c r="AK8" s="471"/>
      <c r="AL8" s="471"/>
      <c r="AM8" s="471"/>
      <c r="AN8" s="471"/>
      <c r="AO8" s="471"/>
      <c r="AP8" s="471"/>
      <c r="AQ8" s="471"/>
      <c r="AR8" s="471"/>
      <c r="AS8" s="471"/>
      <c r="AT8" s="471"/>
      <c r="AU8" s="471"/>
      <c r="AV8" s="471"/>
      <c r="AW8" s="471"/>
      <c r="AX8" s="472"/>
    </row>
    <row r="9" spans="1:50" ht="69" customHeight="1" x14ac:dyDescent="0.15">
      <c r="A9" s="444" t="s">
        <v>26</v>
      </c>
      <c r="B9" s="445"/>
      <c r="C9" s="445"/>
      <c r="D9" s="445"/>
      <c r="E9" s="445"/>
      <c r="F9" s="445"/>
      <c r="G9" s="473" t="s">
        <v>385</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81.75" customHeight="1" x14ac:dyDescent="0.15">
      <c r="A10" s="444" t="s">
        <v>36</v>
      </c>
      <c r="B10" s="445"/>
      <c r="C10" s="445"/>
      <c r="D10" s="445"/>
      <c r="E10" s="445"/>
      <c r="F10" s="445"/>
      <c r="G10" s="473" t="s">
        <v>408</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33.75" customHeight="1" x14ac:dyDescent="0.15">
      <c r="A11" s="444" t="s">
        <v>6</v>
      </c>
      <c r="B11" s="445"/>
      <c r="C11" s="445"/>
      <c r="D11" s="445"/>
      <c r="E11" s="445"/>
      <c r="F11" s="446"/>
      <c r="G11" s="493" t="str">
        <f>入力規則等!P10</f>
        <v>直接実施、委託・請負、補助</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47" t="s">
        <v>27</v>
      </c>
      <c r="B12" s="448"/>
      <c r="C12" s="448"/>
      <c r="D12" s="448"/>
      <c r="E12" s="448"/>
      <c r="F12" s="449"/>
      <c r="G12" s="456"/>
      <c r="H12" s="457"/>
      <c r="I12" s="457"/>
      <c r="J12" s="457"/>
      <c r="K12" s="457"/>
      <c r="L12" s="457"/>
      <c r="M12" s="457"/>
      <c r="N12" s="457"/>
      <c r="O12" s="457"/>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0"/>
    </row>
    <row r="13" spans="1:50" ht="21" customHeight="1" x14ac:dyDescent="0.15">
      <c r="A13" s="450"/>
      <c r="B13" s="451"/>
      <c r="C13" s="451"/>
      <c r="D13" s="451"/>
      <c r="E13" s="451"/>
      <c r="F13" s="452"/>
      <c r="G13" s="461" t="s">
        <v>7</v>
      </c>
      <c r="H13" s="462"/>
      <c r="I13" s="467" t="s">
        <v>8</v>
      </c>
      <c r="J13" s="468"/>
      <c r="K13" s="468"/>
      <c r="L13" s="468"/>
      <c r="M13" s="468"/>
      <c r="N13" s="468"/>
      <c r="O13" s="469"/>
      <c r="P13" s="62" t="s">
        <v>371</v>
      </c>
      <c r="Q13" s="63"/>
      <c r="R13" s="63"/>
      <c r="S13" s="63"/>
      <c r="T13" s="63"/>
      <c r="U13" s="63"/>
      <c r="V13" s="64"/>
      <c r="W13" s="62" t="s">
        <v>371</v>
      </c>
      <c r="X13" s="63"/>
      <c r="Y13" s="63"/>
      <c r="Z13" s="63"/>
      <c r="AA13" s="63"/>
      <c r="AB13" s="63"/>
      <c r="AC13" s="64"/>
      <c r="AD13" s="62">
        <v>169872</v>
      </c>
      <c r="AE13" s="63"/>
      <c r="AF13" s="63"/>
      <c r="AG13" s="63"/>
      <c r="AH13" s="63"/>
      <c r="AI13" s="63"/>
      <c r="AJ13" s="64"/>
      <c r="AK13" s="62">
        <v>196892</v>
      </c>
      <c r="AL13" s="63"/>
      <c r="AM13" s="63"/>
      <c r="AN13" s="63"/>
      <c r="AO13" s="63"/>
      <c r="AP13" s="63"/>
      <c r="AQ13" s="64"/>
      <c r="AR13" s="645">
        <v>261290</v>
      </c>
      <c r="AS13" s="646"/>
      <c r="AT13" s="646"/>
      <c r="AU13" s="646"/>
      <c r="AV13" s="646"/>
      <c r="AW13" s="646"/>
      <c r="AX13" s="647"/>
    </row>
    <row r="14" spans="1:50" ht="21" customHeight="1" x14ac:dyDescent="0.15">
      <c r="A14" s="450"/>
      <c r="B14" s="451"/>
      <c r="C14" s="451"/>
      <c r="D14" s="451"/>
      <c r="E14" s="451"/>
      <c r="F14" s="452"/>
      <c r="G14" s="463"/>
      <c r="H14" s="464"/>
      <c r="I14" s="330" t="s">
        <v>9</v>
      </c>
      <c r="J14" s="458"/>
      <c r="K14" s="458"/>
      <c r="L14" s="458"/>
      <c r="M14" s="458"/>
      <c r="N14" s="458"/>
      <c r="O14" s="459"/>
      <c r="P14" s="62" t="s">
        <v>371</v>
      </c>
      <c r="Q14" s="63"/>
      <c r="R14" s="63"/>
      <c r="S14" s="63"/>
      <c r="T14" s="63"/>
      <c r="U14" s="63"/>
      <c r="V14" s="64"/>
      <c r="W14" s="62" t="s">
        <v>371</v>
      </c>
      <c r="X14" s="63"/>
      <c r="Y14" s="63"/>
      <c r="Z14" s="63"/>
      <c r="AA14" s="63"/>
      <c r="AB14" s="63"/>
      <c r="AC14" s="64"/>
      <c r="AD14" s="62" t="s">
        <v>371</v>
      </c>
      <c r="AE14" s="63"/>
      <c r="AF14" s="63"/>
      <c r="AG14" s="63"/>
      <c r="AH14" s="63"/>
      <c r="AI14" s="63"/>
      <c r="AJ14" s="64"/>
      <c r="AK14" s="62" t="s">
        <v>486</v>
      </c>
      <c r="AL14" s="63"/>
      <c r="AM14" s="63"/>
      <c r="AN14" s="63"/>
      <c r="AO14" s="63"/>
      <c r="AP14" s="63"/>
      <c r="AQ14" s="64"/>
      <c r="AR14" s="643"/>
      <c r="AS14" s="643"/>
      <c r="AT14" s="643"/>
      <c r="AU14" s="643"/>
      <c r="AV14" s="643"/>
      <c r="AW14" s="643"/>
      <c r="AX14" s="644"/>
    </row>
    <row r="15" spans="1:50" ht="21" customHeight="1" x14ac:dyDescent="0.15">
      <c r="A15" s="450"/>
      <c r="B15" s="451"/>
      <c r="C15" s="451"/>
      <c r="D15" s="451"/>
      <c r="E15" s="451"/>
      <c r="F15" s="452"/>
      <c r="G15" s="463"/>
      <c r="H15" s="464"/>
      <c r="I15" s="330" t="s">
        <v>62</v>
      </c>
      <c r="J15" s="331"/>
      <c r="K15" s="331"/>
      <c r="L15" s="331"/>
      <c r="M15" s="331"/>
      <c r="N15" s="331"/>
      <c r="O15" s="332"/>
      <c r="P15" s="62" t="s">
        <v>371</v>
      </c>
      <c r="Q15" s="63"/>
      <c r="R15" s="63"/>
      <c r="S15" s="63"/>
      <c r="T15" s="63"/>
      <c r="U15" s="63"/>
      <c r="V15" s="64"/>
      <c r="W15" s="62" t="s">
        <v>371</v>
      </c>
      <c r="X15" s="63"/>
      <c r="Y15" s="63"/>
      <c r="Z15" s="63"/>
      <c r="AA15" s="63"/>
      <c r="AB15" s="63"/>
      <c r="AC15" s="64"/>
      <c r="AD15" s="62">
        <v>140271</v>
      </c>
      <c r="AE15" s="63"/>
      <c r="AF15" s="63"/>
      <c r="AG15" s="63"/>
      <c r="AH15" s="63"/>
      <c r="AI15" s="63"/>
      <c r="AJ15" s="64"/>
      <c r="AK15" s="62">
        <v>123893</v>
      </c>
      <c r="AL15" s="63"/>
      <c r="AM15" s="63"/>
      <c r="AN15" s="63"/>
      <c r="AO15" s="63"/>
      <c r="AP15" s="63"/>
      <c r="AQ15" s="64"/>
      <c r="AR15" s="62"/>
      <c r="AS15" s="63"/>
      <c r="AT15" s="63"/>
      <c r="AU15" s="63"/>
      <c r="AV15" s="63"/>
      <c r="AW15" s="63"/>
      <c r="AX15" s="642"/>
    </row>
    <row r="16" spans="1:50" ht="21" customHeight="1" x14ac:dyDescent="0.15">
      <c r="A16" s="450"/>
      <c r="B16" s="451"/>
      <c r="C16" s="451"/>
      <c r="D16" s="451"/>
      <c r="E16" s="451"/>
      <c r="F16" s="452"/>
      <c r="G16" s="463"/>
      <c r="H16" s="464"/>
      <c r="I16" s="330" t="s">
        <v>63</v>
      </c>
      <c r="J16" s="331"/>
      <c r="K16" s="331"/>
      <c r="L16" s="331"/>
      <c r="M16" s="331"/>
      <c r="N16" s="331"/>
      <c r="O16" s="332"/>
      <c r="P16" s="62" t="s">
        <v>371</v>
      </c>
      <c r="Q16" s="63"/>
      <c r="R16" s="63"/>
      <c r="S16" s="63"/>
      <c r="T16" s="63"/>
      <c r="U16" s="63"/>
      <c r="V16" s="64"/>
      <c r="W16" s="62" t="s">
        <v>371</v>
      </c>
      <c r="X16" s="63"/>
      <c r="Y16" s="63"/>
      <c r="Z16" s="63"/>
      <c r="AA16" s="63"/>
      <c r="AB16" s="63"/>
      <c r="AC16" s="64"/>
      <c r="AD16" s="62">
        <v>-123893</v>
      </c>
      <c r="AE16" s="63"/>
      <c r="AF16" s="63"/>
      <c r="AG16" s="63"/>
      <c r="AH16" s="63"/>
      <c r="AI16" s="63"/>
      <c r="AJ16" s="64"/>
      <c r="AK16" s="62" t="s">
        <v>486</v>
      </c>
      <c r="AL16" s="63"/>
      <c r="AM16" s="63"/>
      <c r="AN16" s="63"/>
      <c r="AO16" s="63"/>
      <c r="AP16" s="63"/>
      <c r="AQ16" s="64"/>
      <c r="AR16" s="430"/>
      <c r="AS16" s="431"/>
      <c r="AT16" s="431"/>
      <c r="AU16" s="431"/>
      <c r="AV16" s="431"/>
      <c r="AW16" s="431"/>
      <c r="AX16" s="432"/>
    </row>
    <row r="17" spans="1:50" ht="24.75" customHeight="1" x14ac:dyDescent="0.15">
      <c r="A17" s="450"/>
      <c r="B17" s="451"/>
      <c r="C17" s="451"/>
      <c r="D17" s="451"/>
      <c r="E17" s="451"/>
      <c r="F17" s="452"/>
      <c r="G17" s="463"/>
      <c r="H17" s="464"/>
      <c r="I17" s="330" t="s">
        <v>61</v>
      </c>
      <c r="J17" s="458"/>
      <c r="K17" s="458"/>
      <c r="L17" s="458"/>
      <c r="M17" s="458"/>
      <c r="N17" s="458"/>
      <c r="O17" s="459"/>
      <c r="P17" s="62" t="s">
        <v>371</v>
      </c>
      <c r="Q17" s="63"/>
      <c r="R17" s="63"/>
      <c r="S17" s="63"/>
      <c r="T17" s="63"/>
      <c r="U17" s="63"/>
      <c r="V17" s="64"/>
      <c r="W17" s="62" t="s">
        <v>371</v>
      </c>
      <c r="X17" s="63"/>
      <c r="Y17" s="63"/>
      <c r="Z17" s="63"/>
      <c r="AA17" s="63"/>
      <c r="AB17" s="63"/>
      <c r="AC17" s="64"/>
      <c r="AD17" s="62" t="s">
        <v>371</v>
      </c>
      <c r="AE17" s="63"/>
      <c r="AF17" s="63"/>
      <c r="AG17" s="63"/>
      <c r="AH17" s="63"/>
      <c r="AI17" s="63"/>
      <c r="AJ17" s="64"/>
      <c r="AK17" s="62" t="s">
        <v>486</v>
      </c>
      <c r="AL17" s="63"/>
      <c r="AM17" s="63"/>
      <c r="AN17" s="63"/>
      <c r="AO17" s="63"/>
      <c r="AP17" s="63"/>
      <c r="AQ17" s="64"/>
      <c r="AR17" s="433"/>
      <c r="AS17" s="433"/>
      <c r="AT17" s="433"/>
      <c r="AU17" s="433"/>
      <c r="AV17" s="433"/>
      <c r="AW17" s="433"/>
      <c r="AX17" s="434"/>
    </row>
    <row r="18" spans="1:50" ht="24.75" customHeight="1" x14ac:dyDescent="0.15">
      <c r="A18" s="450"/>
      <c r="B18" s="451"/>
      <c r="C18" s="451"/>
      <c r="D18" s="451"/>
      <c r="E18" s="451"/>
      <c r="F18" s="452"/>
      <c r="G18" s="465"/>
      <c r="H18" s="466"/>
      <c r="I18" s="333" t="s">
        <v>22</v>
      </c>
      <c r="J18" s="334"/>
      <c r="K18" s="334"/>
      <c r="L18" s="334"/>
      <c r="M18" s="334"/>
      <c r="N18" s="334"/>
      <c r="O18" s="335"/>
      <c r="P18" s="303">
        <f>SUM(P13:V17)</f>
        <v>0</v>
      </c>
      <c r="Q18" s="304"/>
      <c r="R18" s="304"/>
      <c r="S18" s="304"/>
      <c r="T18" s="304"/>
      <c r="U18" s="304"/>
      <c r="V18" s="305"/>
      <c r="W18" s="303">
        <f>SUM(W13:AC17)</f>
        <v>0</v>
      </c>
      <c r="X18" s="304"/>
      <c r="Y18" s="304"/>
      <c r="Z18" s="304"/>
      <c r="AA18" s="304"/>
      <c r="AB18" s="304"/>
      <c r="AC18" s="305"/>
      <c r="AD18" s="303">
        <f t="shared" ref="AD18" si="0">SUM(AD13:AJ17)</f>
        <v>186250</v>
      </c>
      <c r="AE18" s="304"/>
      <c r="AF18" s="304"/>
      <c r="AG18" s="304"/>
      <c r="AH18" s="304"/>
      <c r="AI18" s="304"/>
      <c r="AJ18" s="305"/>
      <c r="AK18" s="303">
        <f t="shared" ref="AK18" si="1">SUM(AK13:AQ17)</f>
        <v>320785</v>
      </c>
      <c r="AL18" s="304"/>
      <c r="AM18" s="304"/>
      <c r="AN18" s="304"/>
      <c r="AO18" s="304"/>
      <c r="AP18" s="304"/>
      <c r="AQ18" s="305"/>
      <c r="AR18" s="303">
        <f t="shared" ref="AR18" si="2">SUM(AR13:AX17)</f>
        <v>261290</v>
      </c>
      <c r="AS18" s="304"/>
      <c r="AT18" s="304"/>
      <c r="AU18" s="304"/>
      <c r="AV18" s="304"/>
      <c r="AW18" s="304"/>
      <c r="AX18" s="306"/>
    </row>
    <row r="19" spans="1:50" ht="24.75" customHeight="1" x14ac:dyDescent="0.15">
      <c r="A19" s="450"/>
      <c r="B19" s="451"/>
      <c r="C19" s="451"/>
      <c r="D19" s="451"/>
      <c r="E19" s="451"/>
      <c r="F19" s="452"/>
      <c r="G19" s="300" t="s">
        <v>10</v>
      </c>
      <c r="H19" s="301"/>
      <c r="I19" s="301"/>
      <c r="J19" s="301"/>
      <c r="K19" s="301"/>
      <c r="L19" s="301"/>
      <c r="M19" s="301"/>
      <c r="N19" s="301"/>
      <c r="O19" s="301"/>
      <c r="P19" s="62" t="s">
        <v>371</v>
      </c>
      <c r="Q19" s="63"/>
      <c r="R19" s="63"/>
      <c r="S19" s="63"/>
      <c r="T19" s="63"/>
      <c r="U19" s="63"/>
      <c r="V19" s="64"/>
      <c r="W19" s="62" t="s">
        <v>371</v>
      </c>
      <c r="X19" s="63"/>
      <c r="Y19" s="63"/>
      <c r="Z19" s="63"/>
      <c r="AA19" s="63"/>
      <c r="AB19" s="63"/>
      <c r="AC19" s="64"/>
      <c r="AD19" s="62">
        <v>175588</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3"/>
      <c r="B20" s="454"/>
      <c r="C20" s="454"/>
      <c r="D20" s="454"/>
      <c r="E20" s="454"/>
      <c r="F20" s="455"/>
      <c r="G20" s="300" t="s">
        <v>11</v>
      </c>
      <c r="H20" s="301"/>
      <c r="I20" s="301"/>
      <c r="J20" s="301"/>
      <c r="K20" s="301"/>
      <c r="L20" s="301"/>
      <c r="M20" s="301"/>
      <c r="N20" s="301"/>
      <c r="O20" s="301"/>
      <c r="P20" s="308" t="str">
        <f>IF(P18=0, "-", P19/P18)</f>
        <v>-</v>
      </c>
      <c r="Q20" s="308"/>
      <c r="R20" s="308"/>
      <c r="S20" s="308"/>
      <c r="T20" s="308"/>
      <c r="U20" s="308"/>
      <c r="V20" s="308"/>
      <c r="W20" s="308" t="str">
        <f>IF(W18=0, "-", W19/W18)</f>
        <v>-</v>
      </c>
      <c r="X20" s="308"/>
      <c r="Y20" s="308"/>
      <c r="Z20" s="308"/>
      <c r="AA20" s="308"/>
      <c r="AB20" s="308"/>
      <c r="AC20" s="308"/>
      <c r="AD20" s="308">
        <f>IF(AD18=0, "-", AD19/AD18)</f>
        <v>0.94275436241610733</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c r="AV22" s="101"/>
      <c r="AW22" s="99" t="s">
        <v>355</v>
      </c>
      <c r="AX22" s="100"/>
    </row>
    <row r="23" spans="1:50" ht="22.5" customHeight="1" x14ac:dyDescent="0.15">
      <c r="A23" s="204"/>
      <c r="B23" s="202"/>
      <c r="C23" s="202"/>
      <c r="D23" s="202"/>
      <c r="E23" s="202"/>
      <c r="F23" s="203"/>
      <c r="G23" s="309" t="s">
        <v>382</v>
      </c>
      <c r="H23" s="276"/>
      <c r="I23" s="276"/>
      <c r="J23" s="276"/>
      <c r="K23" s="276"/>
      <c r="L23" s="276"/>
      <c r="M23" s="276"/>
      <c r="N23" s="276"/>
      <c r="O23" s="277"/>
      <c r="P23" s="242" t="s">
        <v>409</v>
      </c>
      <c r="Q23" s="183"/>
      <c r="R23" s="183"/>
      <c r="S23" s="183"/>
      <c r="T23" s="183"/>
      <c r="U23" s="183"/>
      <c r="V23" s="183"/>
      <c r="W23" s="183"/>
      <c r="X23" s="184"/>
      <c r="Y23" s="281" t="s">
        <v>14</v>
      </c>
      <c r="Z23" s="282"/>
      <c r="AA23" s="283"/>
      <c r="AB23" s="638" t="s">
        <v>380</v>
      </c>
      <c r="AC23" s="284"/>
      <c r="AD23" s="284"/>
      <c r="AE23" s="84">
        <v>24</v>
      </c>
      <c r="AF23" s="85"/>
      <c r="AG23" s="85"/>
      <c r="AH23" s="85"/>
      <c r="AI23" s="86"/>
      <c r="AJ23" s="84">
        <v>55</v>
      </c>
      <c r="AK23" s="85"/>
      <c r="AL23" s="85"/>
      <c r="AM23" s="85"/>
      <c r="AN23" s="86"/>
      <c r="AO23" s="84">
        <v>62</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380</v>
      </c>
      <c r="AC24" s="274"/>
      <c r="AD24" s="274"/>
      <c r="AE24" s="84" t="s">
        <v>381</v>
      </c>
      <c r="AF24" s="85"/>
      <c r="AG24" s="85"/>
      <c r="AH24" s="85"/>
      <c r="AI24" s="86"/>
      <c r="AJ24" s="84" t="s">
        <v>381</v>
      </c>
      <c r="AK24" s="85"/>
      <c r="AL24" s="85"/>
      <c r="AM24" s="85"/>
      <c r="AN24" s="86"/>
      <c r="AO24" s="84" t="s">
        <v>381</v>
      </c>
      <c r="AP24" s="85"/>
      <c r="AQ24" s="85"/>
      <c r="AR24" s="85"/>
      <c r="AS24" s="86"/>
      <c r="AT24" s="84">
        <v>478</v>
      </c>
      <c r="AU24" s="85"/>
      <c r="AV24" s="85"/>
      <c r="AW24" s="85"/>
      <c r="AX24" s="87"/>
    </row>
    <row r="25" spans="1:50" ht="22.5" customHeight="1" x14ac:dyDescent="0.15">
      <c r="A25" s="648"/>
      <c r="B25" s="649"/>
      <c r="C25" s="649"/>
      <c r="D25" s="649"/>
      <c r="E25" s="649"/>
      <c r="F25" s="650"/>
      <c r="G25" s="310"/>
      <c r="H25" s="311"/>
      <c r="I25" s="311"/>
      <c r="J25" s="311"/>
      <c r="K25" s="311"/>
      <c r="L25" s="311"/>
      <c r="M25" s="311"/>
      <c r="N25" s="311"/>
      <c r="O25" s="312"/>
      <c r="P25" s="185"/>
      <c r="Q25" s="185"/>
      <c r="R25" s="185"/>
      <c r="S25" s="185"/>
      <c r="T25" s="185"/>
      <c r="U25" s="185"/>
      <c r="V25" s="185"/>
      <c r="W25" s="185"/>
      <c r="X25" s="186"/>
      <c r="Y25" s="111" t="s">
        <v>15</v>
      </c>
      <c r="Z25" s="112"/>
      <c r="AA25" s="159"/>
      <c r="AB25" s="660" t="s">
        <v>359</v>
      </c>
      <c r="AC25" s="252"/>
      <c r="AD25" s="252"/>
      <c r="AE25" s="84">
        <v>5</v>
      </c>
      <c r="AF25" s="85"/>
      <c r="AG25" s="85"/>
      <c r="AH25" s="85"/>
      <c r="AI25" s="86"/>
      <c r="AJ25" s="84">
        <v>12</v>
      </c>
      <c r="AK25" s="85"/>
      <c r="AL25" s="85"/>
      <c r="AM25" s="85"/>
      <c r="AN25" s="86"/>
      <c r="AO25" s="84">
        <v>13</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39" t="s">
        <v>303</v>
      </c>
      <c r="AU26" s="640"/>
      <c r="AV26" s="640"/>
      <c r="AW26" s="640"/>
      <c r="AX26" s="641"/>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48"/>
      <c r="B30" s="649"/>
      <c r="C30" s="649"/>
      <c r="D30" s="649"/>
      <c r="E30" s="649"/>
      <c r="F30" s="65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48"/>
      <c r="B35" s="649"/>
      <c r="C35" s="649"/>
      <c r="D35" s="649"/>
      <c r="E35" s="649"/>
      <c r="F35" s="65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48"/>
      <c r="B40" s="649"/>
      <c r="C40" s="649"/>
      <c r="D40" s="649"/>
      <c r="E40" s="649"/>
      <c r="F40" s="65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61"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hidden="1" customHeight="1" x14ac:dyDescent="0.15">
      <c r="A47" s="222" t="s">
        <v>320</v>
      </c>
      <c r="B47" s="663" t="s">
        <v>317</v>
      </c>
      <c r="C47" s="224"/>
      <c r="D47" s="224"/>
      <c r="E47" s="224"/>
      <c r="F47" s="225"/>
      <c r="G47" s="607" t="s">
        <v>311</v>
      </c>
      <c r="H47" s="607"/>
      <c r="I47" s="607"/>
      <c r="J47" s="607"/>
      <c r="K47" s="607"/>
      <c r="L47" s="607"/>
      <c r="M47" s="607"/>
      <c r="N47" s="607"/>
      <c r="O47" s="607"/>
      <c r="P47" s="607"/>
      <c r="Q47" s="607"/>
      <c r="R47" s="607"/>
      <c r="S47" s="607"/>
      <c r="T47" s="607"/>
      <c r="U47" s="607"/>
      <c r="V47" s="607"/>
      <c r="W47" s="607"/>
      <c r="X47" s="607"/>
      <c r="Y47" s="607"/>
      <c r="Z47" s="607"/>
      <c r="AA47" s="668"/>
      <c r="AB47" s="606" t="s">
        <v>310</v>
      </c>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8"/>
    </row>
    <row r="48" spans="1:50" ht="18.75" hidden="1" customHeight="1" x14ac:dyDescent="0.15">
      <c r="A48" s="222"/>
      <c r="B48" s="66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63"/>
      <c r="C49" s="224"/>
      <c r="D49" s="224"/>
      <c r="E49" s="224"/>
      <c r="F49" s="225"/>
      <c r="G49" s="324" t="s">
        <v>383</v>
      </c>
      <c r="H49" s="324"/>
      <c r="I49" s="324"/>
      <c r="J49" s="324"/>
      <c r="K49" s="324"/>
      <c r="L49" s="324"/>
      <c r="M49" s="324"/>
      <c r="N49" s="324"/>
      <c r="O49" s="324"/>
      <c r="P49" s="324"/>
      <c r="Q49" s="324"/>
      <c r="R49" s="324"/>
      <c r="S49" s="324"/>
      <c r="T49" s="324"/>
      <c r="U49" s="324"/>
      <c r="V49" s="324"/>
      <c r="W49" s="324"/>
      <c r="X49" s="324"/>
      <c r="Y49" s="324"/>
      <c r="Z49" s="324"/>
      <c r="AA49" s="325"/>
      <c r="AB49" s="600" t="s">
        <v>383</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1"/>
    </row>
    <row r="50" spans="1:50" ht="22.5" hidden="1" customHeight="1" x14ac:dyDescent="0.15">
      <c r="A50" s="222"/>
      <c r="B50" s="663"/>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2"/>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3"/>
    </row>
    <row r="51" spans="1:50" ht="22.5" hidden="1" customHeight="1" x14ac:dyDescent="0.15">
      <c r="A51" s="222"/>
      <c r="B51" s="664"/>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4"/>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5"/>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t="s">
        <v>384</v>
      </c>
      <c r="H54" s="183"/>
      <c r="I54" s="183"/>
      <c r="J54" s="183"/>
      <c r="K54" s="183"/>
      <c r="L54" s="183"/>
      <c r="M54" s="183"/>
      <c r="N54" s="183"/>
      <c r="O54" s="184"/>
      <c r="P54" s="242" t="s">
        <v>383</v>
      </c>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36"/>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37" t="s">
        <v>69</v>
      </c>
      <c r="AF67" s="109"/>
      <c r="AG67" s="109"/>
      <c r="AH67" s="109"/>
      <c r="AI67" s="109"/>
      <c r="AJ67" s="637" t="s">
        <v>70</v>
      </c>
      <c r="AK67" s="109"/>
      <c r="AL67" s="109"/>
      <c r="AM67" s="109"/>
      <c r="AN67" s="109"/>
      <c r="AO67" s="637"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378</v>
      </c>
      <c r="H68" s="183"/>
      <c r="I68" s="183"/>
      <c r="J68" s="183"/>
      <c r="K68" s="183"/>
      <c r="L68" s="183"/>
      <c r="M68" s="183"/>
      <c r="N68" s="183"/>
      <c r="O68" s="183"/>
      <c r="P68" s="183"/>
      <c r="Q68" s="183"/>
      <c r="R68" s="183"/>
      <c r="S68" s="183"/>
      <c r="T68" s="183"/>
      <c r="U68" s="183"/>
      <c r="V68" s="183"/>
      <c r="W68" s="183"/>
      <c r="X68" s="184"/>
      <c r="Y68" s="320" t="s">
        <v>66</v>
      </c>
      <c r="Z68" s="321"/>
      <c r="AA68" s="322"/>
      <c r="AB68" s="190" t="s">
        <v>379</v>
      </c>
      <c r="AC68" s="191"/>
      <c r="AD68" s="192"/>
      <c r="AE68" s="84">
        <v>29</v>
      </c>
      <c r="AF68" s="85"/>
      <c r="AG68" s="85"/>
      <c r="AH68" s="85"/>
      <c r="AI68" s="86"/>
      <c r="AJ68" s="84">
        <v>18</v>
      </c>
      <c r="AK68" s="85"/>
      <c r="AL68" s="85"/>
      <c r="AM68" s="85"/>
      <c r="AN68" s="86"/>
      <c r="AO68" s="84">
        <v>14</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379</v>
      </c>
      <c r="AC69" s="199"/>
      <c r="AD69" s="200"/>
      <c r="AE69" s="84">
        <v>29</v>
      </c>
      <c r="AF69" s="85"/>
      <c r="AG69" s="85"/>
      <c r="AH69" s="85"/>
      <c r="AI69" s="86"/>
      <c r="AJ69" s="84">
        <v>18</v>
      </c>
      <c r="AK69" s="85"/>
      <c r="AL69" s="85"/>
      <c r="AM69" s="85"/>
      <c r="AN69" s="86"/>
      <c r="AO69" s="84">
        <v>14</v>
      </c>
      <c r="AP69" s="85"/>
      <c r="AQ69" s="85"/>
      <c r="AR69" s="85"/>
      <c r="AS69" s="86"/>
      <c r="AT69" s="84">
        <v>34</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397</v>
      </c>
      <c r="H83" s="132"/>
      <c r="I83" s="132"/>
      <c r="J83" s="132"/>
      <c r="K83" s="132"/>
      <c r="L83" s="132"/>
      <c r="M83" s="132"/>
      <c r="N83" s="132"/>
      <c r="O83" s="132"/>
      <c r="P83" s="132"/>
      <c r="Q83" s="132"/>
      <c r="R83" s="132"/>
      <c r="S83" s="132"/>
      <c r="T83" s="132"/>
      <c r="U83" s="132"/>
      <c r="V83" s="132"/>
      <c r="W83" s="132"/>
      <c r="X83" s="132"/>
      <c r="Y83" s="134" t="s">
        <v>17</v>
      </c>
      <c r="Z83" s="135"/>
      <c r="AA83" s="136"/>
      <c r="AB83" s="169" t="s">
        <v>401</v>
      </c>
      <c r="AC83" s="138"/>
      <c r="AD83" s="139"/>
      <c r="AE83" s="140" t="s">
        <v>371</v>
      </c>
      <c r="AF83" s="141"/>
      <c r="AG83" s="141"/>
      <c r="AH83" s="141"/>
      <c r="AI83" s="141"/>
      <c r="AJ83" s="140" t="s">
        <v>371</v>
      </c>
      <c r="AK83" s="141"/>
      <c r="AL83" s="141"/>
      <c r="AM83" s="141"/>
      <c r="AN83" s="141"/>
      <c r="AO83" s="140" t="s">
        <v>371</v>
      </c>
      <c r="AP83" s="141"/>
      <c r="AQ83" s="141"/>
      <c r="AR83" s="141"/>
      <c r="AS83" s="141"/>
      <c r="AT83" s="84" t="s">
        <v>371</v>
      </c>
      <c r="AU83" s="85"/>
      <c r="AV83" s="85"/>
      <c r="AW83" s="85"/>
      <c r="AX83" s="87"/>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402</v>
      </c>
      <c r="AC84" s="146"/>
      <c r="AD84" s="147"/>
      <c r="AE84" s="145" t="s">
        <v>400</v>
      </c>
      <c r="AF84" s="146"/>
      <c r="AG84" s="146"/>
      <c r="AH84" s="146"/>
      <c r="AI84" s="147"/>
      <c r="AJ84" s="145" t="s">
        <v>399</v>
      </c>
      <c r="AK84" s="146"/>
      <c r="AL84" s="146"/>
      <c r="AM84" s="146"/>
      <c r="AN84" s="147"/>
      <c r="AO84" s="145" t="s">
        <v>400</v>
      </c>
      <c r="AP84" s="146"/>
      <c r="AQ84" s="146"/>
      <c r="AR84" s="146"/>
      <c r="AS84" s="147"/>
      <c r="AT84" s="145" t="s">
        <v>398</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t="s">
        <v>386</v>
      </c>
      <c r="D98" s="401"/>
      <c r="E98" s="401"/>
      <c r="F98" s="401"/>
      <c r="G98" s="401"/>
      <c r="H98" s="401"/>
      <c r="I98" s="401"/>
      <c r="J98" s="401"/>
      <c r="K98" s="402"/>
      <c r="L98" s="62">
        <v>196892</v>
      </c>
      <c r="M98" s="63"/>
      <c r="N98" s="63"/>
      <c r="O98" s="63"/>
      <c r="P98" s="63"/>
      <c r="Q98" s="64"/>
      <c r="R98" s="62">
        <v>261290</v>
      </c>
      <c r="S98" s="63"/>
      <c r="T98" s="63"/>
      <c r="U98" s="63"/>
      <c r="V98" s="63"/>
      <c r="W98" s="64"/>
      <c r="X98" s="651" t="s">
        <v>491</v>
      </c>
      <c r="Y98" s="652"/>
      <c r="Z98" s="652"/>
      <c r="AA98" s="652"/>
      <c r="AB98" s="652"/>
      <c r="AC98" s="652"/>
      <c r="AD98" s="652"/>
      <c r="AE98" s="652"/>
      <c r="AF98" s="652"/>
      <c r="AG98" s="652"/>
      <c r="AH98" s="652"/>
      <c r="AI98" s="652"/>
      <c r="AJ98" s="652"/>
      <c r="AK98" s="652"/>
      <c r="AL98" s="652"/>
      <c r="AM98" s="652"/>
      <c r="AN98" s="652"/>
      <c r="AO98" s="652"/>
      <c r="AP98" s="652"/>
      <c r="AQ98" s="652"/>
      <c r="AR98" s="652"/>
      <c r="AS98" s="652"/>
      <c r="AT98" s="652"/>
      <c r="AU98" s="652"/>
      <c r="AV98" s="652"/>
      <c r="AW98" s="652"/>
      <c r="AX98" s="653"/>
    </row>
    <row r="99" spans="1:50" ht="23.1"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54"/>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row>
    <row r="100" spans="1:50" ht="23.1"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54"/>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6"/>
    </row>
    <row r="101" spans="1:50" ht="23.1"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54"/>
      <c r="Y101" s="655"/>
      <c r="Z101" s="655"/>
      <c r="AA101" s="655"/>
      <c r="AB101" s="655"/>
      <c r="AC101" s="655"/>
      <c r="AD101" s="655"/>
      <c r="AE101" s="655"/>
      <c r="AF101" s="655"/>
      <c r="AG101" s="655"/>
      <c r="AH101" s="655"/>
      <c r="AI101" s="655"/>
      <c r="AJ101" s="655"/>
      <c r="AK101" s="655"/>
      <c r="AL101" s="655"/>
      <c r="AM101" s="655"/>
      <c r="AN101" s="655"/>
      <c r="AO101" s="655"/>
      <c r="AP101" s="655"/>
      <c r="AQ101" s="655"/>
      <c r="AR101" s="655"/>
      <c r="AS101" s="655"/>
      <c r="AT101" s="655"/>
      <c r="AU101" s="655"/>
      <c r="AV101" s="655"/>
      <c r="AW101" s="655"/>
      <c r="AX101" s="656"/>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54"/>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6"/>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54"/>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6"/>
    </row>
    <row r="104" spans="1:50" ht="21" customHeight="1" thickBot="1" x14ac:dyDescent="0.2">
      <c r="A104" s="367"/>
      <c r="B104" s="368"/>
      <c r="C104" s="357" t="s">
        <v>22</v>
      </c>
      <c r="D104" s="358"/>
      <c r="E104" s="358"/>
      <c r="F104" s="358"/>
      <c r="G104" s="358"/>
      <c r="H104" s="358"/>
      <c r="I104" s="358"/>
      <c r="J104" s="358"/>
      <c r="K104" s="359"/>
      <c r="L104" s="360">
        <f>SUM(L98:Q103)</f>
        <v>196892</v>
      </c>
      <c r="M104" s="361"/>
      <c r="N104" s="361"/>
      <c r="O104" s="361"/>
      <c r="P104" s="361"/>
      <c r="Q104" s="362"/>
      <c r="R104" s="360">
        <f>SUM(R98:W103)</f>
        <v>261290</v>
      </c>
      <c r="S104" s="361"/>
      <c r="T104" s="361"/>
      <c r="U104" s="361"/>
      <c r="V104" s="361"/>
      <c r="W104" s="362"/>
      <c r="X104" s="657"/>
      <c r="Y104" s="658"/>
      <c r="Z104" s="658"/>
      <c r="AA104" s="658"/>
      <c r="AB104" s="658"/>
      <c r="AC104" s="658"/>
      <c r="AD104" s="658"/>
      <c r="AE104" s="658"/>
      <c r="AF104" s="658"/>
      <c r="AG104" s="658"/>
      <c r="AH104" s="658"/>
      <c r="AI104" s="658"/>
      <c r="AJ104" s="658"/>
      <c r="AK104" s="658"/>
      <c r="AL104" s="658"/>
      <c r="AM104" s="658"/>
      <c r="AN104" s="658"/>
      <c r="AO104" s="658"/>
      <c r="AP104" s="658"/>
      <c r="AQ104" s="658"/>
      <c r="AR104" s="658"/>
      <c r="AS104" s="658"/>
      <c r="AT104" s="658"/>
      <c r="AU104" s="658"/>
      <c r="AV104" s="658"/>
      <c r="AW104" s="658"/>
      <c r="AX104" s="65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1" t="s">
        <v>39</v>
      </c>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2"/>
      <c r="AD107" s="580" t="s">
        <v>43</v>
      </c>
      <c r="AE107" s="580"/>
      <c r="AF107" s="580"/>
      <c r="AG107" s="615" t="s">
        <v>38</v>
      </c>
      <c r="AH107" s="580"/>
      <c r="AI107" s="580"/>
      <c r="AJ107" s="580"/>
      <c r="AK107" s="580"/>
      <c r="AL107" s="580"/>
      <c r="AM107" s="580"/>
      <c r="AN107" s="580"/>
      <c r="AO107" s="580"/>
      <c r="AP107" s="580"/>
      <c r="AQ107" s="580"/>
      <c r="AR107" s="580"/>
      <c r="AS107" s="580"/>
      <c r="AT107" s="580"/>
      <c r="AU107" s="580"/>
      <c r="AV107" s="580"/>
      <c r="AW107" s="580"/>
      <c r="AX107" s="616"/>
    </row>
    <row r="108" spans="1:50" ht="49.5" customHeight="1" x14ac:dyDescent="0.15">
      <c r="A108" s="294" t="s">
        <v>312</v>
      </c>
      <c r="B108" s="295"/>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0" t="s">
        <v>369</v>
      </c>
      <c r="AE108" s="591"/>
      <c r="AF108" s="591"/>
      <c r="AG108" s="587" t="s">
        <v>474</v>
      </c>
      <c r="AH108" s="588"/>
      <c r="AI108" s="588"/>
      <c r="AJ108" s="588"/>
      <c r="AK108" s="588"/>
      <c r="AL108" s="588"/>
      <c r="AM108" s="588"/>
      <c r="AN108" s="588"/>
      <c r="AO108" s="588"/>
      <c r="AP108" s="588"/>
      <c r="AQ108" s="588"/>
      <c r="AR108" s="588"/>
      <c r="AS108" s="588"/>
      <c r="AT108" s="588"/>
      <c r="AU108" s="588"/>
      <c r="AV108" s="588"/>
      <c r="AW108" s="588"/>
      <c r="AX108" s="589"/>
    </row>
    <row r="109" spans="1:50" ht="49.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369</v>
      </c>
      <c r="AE109" s="429"/>
      <c r="AF109" s="429"/>
      <c r="AG109" s="291" t="s">
        <v>475</v>
      </c>
      <c r="AH109" s="292"/>
      <c r="AI109" s="292"/>
      <c r="AJ109" s="292"/>
      <c r="AK109" s="292"/>
      <c r="AL109" s="292"/>
      <c r="AM109" s="292"/>
      <c r="AN109" s="292"/>
      <c r="AO109" s="292"/>
      <c r="AP109" s="292"/>
      <c r="AQ109" s="292"/>
      <c r="AR109" s="292"/>
      <c r="AS109" s="292"/>
      <c r="AT109" s="292"/>
      <c r="AU109" s="292"/>
      <c r="AV109" s="292"/>
      <c r="AW109" s="292"/>
      <c r="AX109" s="293"/>
    </row>
    <row r="110" spans="1:50" ht="49.5"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69" t="s">
        <v>369</v>
      </c>
      <c r="AE110" s="570"/>
      <c r="AF110" s="570"/>
      <c r="AG110" s="518" t="s">
        <v>474</v>
      </c>
      <c r="AH110" s="185"/>
      <c r="AI110" s="185"/>
      <c r="AJ110" s="185"/>
      <c r="AK110" s="185"/>
      <c r="AL110" s="185"/>
      <c r="AM110" s="185"/>
      <c r="AN110" s="185"/>
      <c r="AO110" s="185"/>
      <c r="AP110" s="185"/>
      <c r="AQ110" s="185"/>
      <c r="AR110" s="185"/>
      <c r="AS110" s="185"/>
      <c r="AT110" s="185"/>
      <c r="AU110" s="185"/>
      <c r="AV110" s="185"/>
      <c r="AW110" s="185"/>
      <c r="AX110" s="519"/>
    </row>
    <row r="111" spans="1:50" ht="35.25" customHeight="1" x14ac:dyDescent="0.15">
      <c r="A111" s="537" t="s">
        <v>46</v>
      </c>
      <c r="B111" s="571"/>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4" t="s">
        <v>369</v>
      </c>
      <c r="AE111" s="425"/>
      <c r="AF111" s="425"/>
      <c r="AG111" s="288" t="s">
        <v>484</v>
      </c>
      <c r="AH111" s="289"/>
      <c r="AI111" s="289"/>
      <c r="AJ111" s="289"/>
      <c r="AK111" s="289"/>
      <c r="AL111" s="289"/>
      <c r="AM111" s="289"/>
      <c r="AN111" s="289"/>
      <c r="AO111" s="289"/>
      <c r="AP111" s="289"/>
      <c r="AQ111" s="289"/>
      <c r="AR111" s="289"/>
      <c r="AS111" s="289"/>
      <c r="AT111" s="289"/>
      <c r="AU111" s="289"/>
      <c r="AV111" s="289"/>
      <c r="AW111" s="289"/>
      <c r="AX111" s="290"/>
    </row>
    <row r="112" spans="1:50" ht="28.5" customHeight="1" x14ac:dyDescent="0.15">
      <c r="A112" s="572"/>
      <c r="B112" s="573"/>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369</v>
      </c>
      <c r="AE112" s="429"/>
      <c r="AF112" s="429"/>
      <c r="AG112" s="291" t="s">
        <v>481</v>
      </c>
      <c r="AH112" s="292"/>
      <c r="AI112" s="292"/>
      <c r="AJ112" s="292"/>
      <c r="AK112" s="292"/>
      <c r="AL112" s="292"/>
      <c r="AM112" s="292"/>
      <c r="AN112" s="292"/>
      <c r="AO112" s="292"/>
      <c r="AP112" s="292"/>
      <c r="AQ112" s="292"/>
      <c r="AR112" s="292"/>
      <c r="AS112" s="292"/>
      <c r="AT112" s="292"/>
      <c r="AU112" s="292"/>
      <c r="AV112" s="292"/>
      <c r="AW112" s="292"/>
      <c r="AX112" s="293"/>
    </row>
    <row r="113" spans="1:64" ht="28.5" customHeight="1" x14ac:dyDescent="0.15">
      <c r="A113" s="572"/>
      <c r="B113" s="573"/>
      <c r="C113" s="49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369</v>
      </c>
      <c r="AE113" s="429"/>
      <c r="AF113" s="429"/>
      <c r="AG113" s="291" t="s">
        <v>482</v>
      </c>
      <c r="AH113" s="292"/>
      <c r="AI113" s="292"/>
      <c r="AJ113" s="292"/>
      <c r="AK113" s="292"/>
      <c r="AL113" s="292"/>
      <c r="AM113" s="292"/>
      <c r="AN113" s="292"/>
      <c r="AO113" s="292"/>
      <c r="AP113" s="292"/>
      <c r="AQ113" s="292"/>
      <c r="AR113" s="292"/>
      <c r="AS113" s="292"/>
      <c r="AT113" s="292"/>
      <c r="AU113" s="292"/>
      <c r="AV113" s="292"/>
      <c r="AW113" s="292"/>
      <c r="AX113" s="293"/>
    </row>
    <row r="114" spans="1:64" ht="32.25" customHeight="1" x14ac:dyDescent="0.15">
      <c r="A114" s="572"/>
      <c r="B114" s="573"/>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369</v>
      </c>
      <c r="AE114" s="429"/>
      <c r="AF114" s="429"/>
      <c r="AG114" s="291" t="s">
        <v>472</v>
      </c>
      <c r="AH114" s="292"/>
      <c r="AI114" s="292"/>
      <c r="AJ114" s="292"/>
      <c r="AK114" s="292"/>
      <c r="AL114" s="292"/>
      <c r="AM114" s="292"/>
      <c r="AN114" s="292"/>
      <c r="AO114" s="292"/>
      <c r="AP114" s="292"/>
      <c r="AQ114" s="292"/>
      <c r="AR114" s="292"/>
      <c r="AS114" s="292"/>
      <c r="AT114" s="292"/>
      <c r="AU114" s="292"/>
      <c r="AV114" s="292"/>
      <c r="AW114" s="292"/>
      <c r="AX114" s="293"/>
    </row>
    <row r="115" spans="1:64" ht="30" customHeight="1" x14ac:dyDescent="0.15">
      <c r="A115" s="572"/>
      <c r="B115" s="573"/>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8" t="s">
        <v>369</v>
      </c>
      <c r="AE115" s="429"/>
      <c r="AF115" s="429"/>
      <c r="AG115" s="291" t="s">
        <v>483</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72"/>
      <c r="B116" s="573"/>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17" t="s">
        <v>387</v>
      </c>
      <c r="AE116" s="618"/>
      <c r="AF116" s="618"/>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74"/>
      <c r="B117" s="575"/>
      <c r="C117" s="576" t="s">
        <v>82</v>
      </c>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8"/>
      <c r="AD117" s="569" t="s">
        <v>369</v>
      </c>
      <c r="AE117" s="570"/>
      <c r="AF117" s="579"/>
      <c r="AG117" s="584" t="s">
        <v>388</v>
      </c>
      <c r="AH117" s="585"/>
      <c r="AI117" s="585"/>
      <c r="AJ117" s="585"/>
      <c r="AK117" s="585"/>
      <c r="AL117" s="585"/>
      <c r="AM117" s="585"/>
      <c r="AN117" s="585"/>
      <c r="AO117" s="585"/>
      <c r="AP117" s="585"/>
      <c r="AQ117" s="585"/>
      <c r="AR117" s="585"/>
      <c r="AS117" s="585"/>
      <c r="AT117" s="585"/>
      <c r="AU117" s="585"/>
      <c r="AV117" s="585"/>
      <c r="AW117" s="585"/>
      <c r="AX117" s="586"/>
      <c r="BG117" s="10"/>
      <c r="BH117" s="10"/>
      <c r="BI117" s="10"/>
      <c r="BJ117" s="10"/>
    </row>
    <row r="118" spans="1:64" ht="58.5" customHeight="1" x14ac:dyDescent="0.15">
      <c r="A118" s="537" t="s">
        <v>47</v>
      </c>
      <c r="B118" s="571"/>
      <c r="C118" s="619" t="s">
        <v>81</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424" t="s">
        <v>369</v>
      </c>
      <c r="AE118" s="425"/>
      <c r="AF118" s="622"/>
      <c r="AG118" s="288" t="s">
        <v>389</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2"/>
      <c r="B119" s="573"/>
      <c r="C119" s="566" t="s">
        <v>53</v>
      </c>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8"/>
      <c r="AD119" s="592" t="s">
        <v>369</v>
      </c>
      <c r="AE119" s="593"/>
      <c r="AF119" s="593"/>
      <c r="AG119" s="583" t="s">
        <v>388</v>
      </c>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72"/>
      <c r="B120" s="573"/>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8" t="s">
        <v>369</v>
      </c>
      <c r="AE120" s="429"/>
      <c r="AF120" s="429"/>
      <c r="AG120" s="583" t="s">
        <v>390</v>
      </c>
      <c r="AH120" s="292"/>
      <c r="AI120" s="292"/>
      <c r="AJ120" s="292"/>
      <c r="AK120" s="292"/>
      <c r="AL120" s="292"/>
      <c r="AM120" s="292"/>
      <c r="AN120" s="292"/>
      <c r="AO120" s="292"/>
      <c r="AP120" s="292"/>
      <c r="AQ120" s="292"/>
      <c r="AR120" s="292"/>
      <c r="AS120" s="292"/>
      <c r="AT120" s="292"/>
      <c r="AU120" s="292"/>
      <c r="AV120" s="292"/>
      <c r="AW120" s="292"/>
      <c r="AX120" s="293"/>
    </row>
    <row r="121" spans="1:64" ht="41.25" customHeight="1" x14ac:dyDescent="0.15">
      <c r="A121" s="574"/>
      <c r="B121" s="575"/>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369</v>
      </c>
      <c r="AE121" s="429"/>
      <c r="AF121" s="429"/>
      <c r="AG121" s="518" t="s">
        <v>473</v>
      </c>
      <c r="AH121" s="185"/>
      <c r="AI121" s="185"/>
      <c r="AJ121" s="185"/>
      <c r="AK121" s="185"/>
      <c r="AL121" s="185"/>
      <c r="AM121" s="185"/>
      <c r="AN121" s="185"/>
      <c r="AO121" s="185"/>
      <c r="AP121" s="185"/>
      <c r="AQ121" s="185"/>
      <c r="AR121" s="185"/>
      <c r="AS121" s="185"/>
      <c r="AT121" s="185"/>
      <c r="AU121" s="185"/>
      <c r="AV121" s="185"/>
      <c r="AW121" s="185"/>
      <c r="AX121" s="519"/>
    </row>
    <row r="122" spans="1:64" ht="33.6" customHeight="1" x14ac:dyDescent="0.15">
      <c r="A122" s="609" t="s">
        <v>80</v>
      </c>
      <c r="B122" s="610"/>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387</v>
      </c>
      <c r="AE122" s="425"/>
      <c r="AF122" s="425"/>
      <c r="AG122" s="561" t="s">
        <v>393</v>
      </c>
      <c r="AH122" s="183"/>
      <c r="AI122" s="183"/>
      <c r="AJ122" s="183"/>
      <c r="AK122" s="183"/>
      <c r="AL122" s="183"/>
      <c r="AM122" s="183"/>
      <c r="AN122" s="183"/>
      <c r="AO122" s="183"/>
      <c r="AP122" s="183"/>
      <c r="AQ122" s="183"/>
      <c r="AR122" s="183"/>
      <c r="AS122" s="183"/>
      <c r="AT122" s="183"/>
      <c r="AU122" s="183"/>
      <c r="AV122" s="183"/>
      <c r="AW122" s="183"/>
      <c r="AX122" s="562"/>
    </row>
    <row r="123" spans="1:64" ht="15.75" customHeight="1" x14ac:dyDescent="0.15">
      <c r="A123" s="611"/>
      <c r="B123" s="612"/>
      <c r="C123" s="631" t="s">
        <v>87</v>
      </c>
      <c r="D123" s="632"/>
      <c r="E123" s="632"/>
      <c r="F123" s="632"/>
      <c r="G123" s="632"/>
      <c r="H123" s="632"/>
      <c r="I123" s="632"/>
      <c r="J123" s="632"/>
      <c r="K123" s="632"/>
      <c r="L123" s="632"/>
      <c r="M123" s="632"/>
      <c r="N123" s="632"/>
      <c r="O123" s="633"/>
      <c r="P123" s="627" t="s">
        <v>0</v>
      </c>
      <c r="Q123" s="634"/>
      <c r="R123" s="634"/>
      <c r="S123" s="635"/>
      <c r="T123" s="626" t="s">
        <v>30</v>
      </c>
      <c r="U123" s="627"/>
      <c r="V123" s="627"/>
      <c r="W123" s="627"/>
      <c r="X123" s="627"/>
      <c r="Y123" s="627"/>
      <c r="Z123" s="627"/>
      <c r="AA123" s="627"/>
      <c r="AB123" s="627"/>
      <c r="AC123" s="627"/>
      <c r="AD123" s="627"/>
      <c r="AE123" s="627"/>
      <c r="AF123" s="628"/>
      <c r="AG123" s="563"/>
      <c r="AH123" s="264"/>
      <c r="AI123" s="264"/>
      <c r="AJ123" s="264"/>
      <c r="AK123" s="264"/>
      <c r="AL123" s="264"/>
      <c r="AM123" s="264"/>
      <c r="AN123" s="264"/>
      <c r="AO123" s="264"/>
      <c r="AP123" s="264"/>
      <c r="AQ123" s="264"/>
      <c r="AR123" s="264"/>
      <c r="AS123" s="264"/>
      <c r="AT123" s="264"/>
      <c r="AU123" s="264"/>
      <c r="AV123" s="264"/>
      <c r="AW123" s="264"/>
      <c r="AX123" s="564"/>
    </row>
    <row r="124" spans="1:64" ht="26.25" customHeight="1" x14ac:dyDescent="0.15">
      <c r="A124" s="611"/>
      <c r="B124" s="612"/>
      <c r="C124" s="623" t="s">
        <v>391</v>
      </c>
      <c r="D124" s="624"/>
      <c r="E124" s="624"/>
      <c r="F124" s="624"/>
      <c r="G124" s="624"/>
      <c r="H124" s="624"/>
      <c r="I124" s="624"/>
      <c r="J124" s="624"/>
      <c r="K124" s="624"/>
      <c r="L124" s="624"/>
      <c r="M124" s="624"/>
      <c r="N124" s="624"/>
      <c r="O124" s="625"/>
      <c r="P124" s="629" t="s">
        <v>392</v>
      </c>
      <c r="Q124" s="629"/>
      <c r="R124" s="629"/>
      <c r="S124" s="630"/>
      <c r="T124" s="422" t="s">
        <v>391</v>
      </c>
      <c r="U124" s="292"/>
      <c r="V124" s="292"/>
      <c r="W124" s="292"/>
      <c r="X124" s="292"/>
      <c r="Y124" s="292"/>
      <c r="Z124" s="292"/>
      <c r="AA124" s="292"/>
      <c r="AB124" s="292"/>
      <c r="AC124" s="292"/>
      <c r="AD124" s="292"/>
      <c r="AE124" s="292"/>
      <c r="AF124" s="423"/>
      <c r="AG124" s="563"/>
      <c r="AH124" s="264"/>
      <c r="AI124" s="264"/>
      <c r="AJ124" s="264"/>
      <c r="AK124" s="264"/>
      <c r="AL124" s="264"/>
      <c r="AM124" s="264"/>
      <c r="AN124" s="264"/>
      <c r="AO124" s="264"/>
      <c r="AP124" s="264"/>
      <c r="AQ124" s="264"/>
      <c r="AR124" s="264"/>
      <c r="AS124" s="264"/>
      <c r="AT124" s="264"/>
      <c r="AU124" s="264"/>
      <c r="AV124" s="264"/>
      <c r="AW124" s="264"/>
      <c r="AX124" s="564"/>
    </row>
    <row r="125" spans="1:64" ht="26.25" customHeight="1" x14ac:dyDescent="0.15">
      <c r="A125" s="613"/>
      <c r="B125" s="614"/>
      <c r="C125" s="623" t="s">
        <v>391</v>
      </c>
      <c r="D125" s="624"/>
      <c r="E125" s="624"/>
      <c r="F125" s="624"/>
      <c r="G125" s="624"/>
      <c r="H125" s="624"/>
      <c r="I125" s="624"/>
      <c r="J125" s="624"/>
      <c r="K125" s="624"/>
      <c r="L125" s="624"/>
      <c r="M125" s="624"/>
      <c r="N125" s="624"/>
      <c r="O125" s="625"/>
      <c r="P125" s="629" t="s">
        <v>392</v>
      </c>
      <c r="Q125" s="629"/>
      <c r="R125" s="629"/>
      <c r="S125" s="630"/>
      <c r="T125" s="422" t="s">
        <v>391</v>
      </c>
      <c r="U125" s="292"/>
      <c r="V125" s="292"/>
      <c r="W125" s="292"/>
      <c r="X125" s="292"/>
      <c r="Y125" s="292"/>
      <c r="Z125" s="292"/>
      <c r="AA125" s="292"/>
      <c r="AB125" s="292"/>
      <c r="AC125" s="292"/>
      <c r="AD125" s="292"/>
      <c r="AE125" s="292"/>
      <c r="AF125" s="423"/>
      <c r="AG125" s="565"/>
      <c r="AH125" s="185"/>
      <c r="AI125" s="185"/>
      <c r="AJ125" s="185"/>
      <c r="AK125" s="185"/>
      <c r="AL125" s="185"/>
      <c r="AM125" s="185"/>
      <c r="AN125" s="185"/>
      <c r="AO125" s="185"/>
      <c r="AP125" s="185"/>
      <c r="AQ125" s="185"/>
      <c r="AR125" s="185"/>
      <c r="AS125" s="185"/>
      <c r="AT125" s="185"/>
      <c r="AU125" s="185"/>
      <c r="AV125" s="185"/>
      <c r="AW125" s="185"/>
      <c r="AX125" s="519"/>
    </row>
    <row r="126" spans="1:64" ht="57" customHeight="1" x14ac:dyDescent="0.15">
      <c r="A126" s="537" t="s">
        <v>58</v>
      </c>
      <c r="B126" s="538"/>
      <c r="C126" s="379" t="s">
        <v>64</v>
      </c>
      <c r="D126" s="557"/>
      <c r="E126" s="557"/>
      <c r="F126" s="558"/>
      <c r="G126" s="531" t="s">
        <v>394</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66.75" customHeight="1" thickBot="1" x14ac:dyDescent="0.2">
      <c r="A127" s="539"/>
      <c r="B127" s="540"/>
      <c r="C127" s="348" t="s">
        <v>68</v>
      </c>
      <c r="D127" s="349"/>
      <c r="E127" s="349"/>
      <c r="F127" s="350"/>
      <c r="G127" s="351" t="s">
        <v>395</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20" customHeight="1" thickBot="1" x14ac:dyDescent="0.2">
      <c r="A129" s="556" t="s">
        <v>487</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x14ac:dyDescent="0.2">
      <c r="A131" s="534" t="s">
        <v>307</v>
      </c>
      <c r="B131" s="535"/>
      <c r="C131" s="535"/>
      <c r="D131" s="535"/>
      <c r="E131" s="536"/>
      <c r="F131" s="553" t="s">
        <v>488</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95" customHeight="1" thickBot="1" x14ac:dyDescent="0.2">
      <c r="A133" s="418" t="s">
        <v>489</v>
      </c>
      <c r="B133" s="419"/>
      <c r="C133" s="419"/>
      <c r="D133" s="419"/>
      <c r="E133" s="420"/>
      <c r="F133" s="553" t="s">
        <v>490</v>
      </c>
      <c r="G133" s="554"/>
      <c r="H133" s="554"/>
      <c r="I133" s="554"/>
      <c r="J133" s="554"/>
      <c r="K133" s="554"/>
      <c r="L133" s="554"/>
      <c r="M133" s="554"/>
      <c r="N133" s="554"/>
      <c r="O133" s="554"/>
      <c r="P133" s="554"/>
      <c r="Q133" s="554"/>
      <c r="R133" s="554"/>
      <c r="S133" s="554"/>
      <c r="T133" s="554"/>
      <c r="U133" s="554"/>
      <c r="V133" s="554"/>
      <c r="W133" s="554"/>
      <c r="X133" s="554"/>
      <c r="Y133" s="554"/>
      <c r="Z133" s="554"/>
      <c r="AA133" s="554"/>
      <c r="AB133" s="554"/>
      <c r="AC133" s="554"/>
      <c r="AD133" s="554"/>
      <c r="AE133" s="554"/>
      <c r="AF133" s="554"/>
      <c r="AG133" s="554"/>
      <c r="AH133" s="554"/>
      <c r="AI133" s="554"/>
      <c r="AJ133" s="554"/>
      <c r="AK133" s="554"/>
      <c r="AL133" s="554"/>
      <c r="AM133" s="554"/>
      <c r="AN133" s="554"/>
      <c r="AO133" s="554"/>
      <c r="AP133" s="554"/>
      <c r="AQ133" s="554"/>
      <c r="AR133" s="554"/>
      <c r="AS133" s="554"/>
      <c r="AT133" s="554"/>
      <c r="AU133" s="554"/>
      <c r="AV133" s="554"/>
      <c r="AW133" s="554"/>
      <c r="AX133" s="555"/>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95" customHeight="1" thickBot="1" x14ac:dyDescent="0.2">
      <c r="A135" s="594" t="s">
        <v>485</v>
      </c>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6"/>
    </row>
    <row r="136" spans="1:50" ht="19.7" customHeight="1" x14ac:dyDescent="0.15">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899999999999999" customHeight="1" x14ac:dyDescent="0.15">
      <c r="A137" s="391" t="s">
        <v>224</v>
      </c>
      <c r="B137" s="392"/>
      <c r="C137" s="392"/>
      <c r="D137" s="392"/>
      <c r="E137" s="392"/>
      <c r="F137" s="392"/>
      <c r="G137" s="405" t="s">
        <v>372</v>
      </c>
      <c r="H137" s="406"/>
      <c r="I137" s="406"/>
      <c r="J137" s="406"/>
      <c r="K137" s="406"/>
      <c r="L137" s="406"/>
      <c r="M137" s="406"/>
      <c r="N137" s="406"/>
      <c r="O137" s="406"/>
      <c r="P137" s="407"/>
      <c r="Q137" s="392" t="s">
        <v>225</v>
      </c>
      <c r="R137" s="392"/>
      <c r="S137" s="392"/>
      <c r="T137" s="392"/>
      <c r="U137" s="392"/>
      <c r="V137" s="392"/>
      <c r="W137" s="421" t="s">
        <v>371</v>
      </c>
      <c r="X137" s="406"/>
      <c r="Y137" s="406"/>
      <c r="Z137" s="406"/>
      <c r="AA137" s="406"/>
      <c r="AB137" s="406"/>
      <c r="AC137" s="406"/>
      <c r="AD137" s="406"/>
      <c r="AE137" s="406"/>
      <c r="AF137" s="407"/>
      <c r="AG137" s="392" t="s">
        <v>226</v>
      </c>
      <c r="AH137" s="392"/>
      <c r="AI137" s="392"/>
      <c r="AJ137" s="392"/>
      <c r="AK137" s="392"/>
      <c r="AL137" s="392"/>
      <c r="AM137" s="388" t="s">
        <v>371</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371</v>
      </c>
      <c r="H138" s="409"/>
      <c r="I138" s="409"/>
      <c r="J138" s="409"/>
      <c r="K138" s="409"/>
      <c r="L138" s="409"/>
      <c r="M138" s="409"/>
      <c r="N138" s="409"/>
      <c r="O138" s="409"/>
      <c r="P138" s="410"/>
      <c r="Q138" s="394" t="s">
        <v>228</v>
      </c>
      <c r="R138" s="394"/>
      <c r="S138" s="394"/>
      <c r="T138" s="394"/>
      <c r="U138" s="394"/>
      <c r="V138" s="394"/>
      <c r="W138" s="408" t="s">
        <v>377</v>
      </c>
      <c r="X138" s="409"/>
      <c r="Y138" s="409"/>
      <c r="Z138" s="409"/>
      <c r="AA138" s="409"/>
      <c r="AB138" s="409"/>
      <c r="AC138" s="409"/>
      <c r="AD138" s="409"/>
      <c r="AE138" s="409"/>
      <c r="AF138" s="410"/>
      <c r="AG138" s="559"/>
      <c r="AH138" s="560"/>
      <c r="AI138" s="560"/>
      <c r="AJ138" s="560"/>
      <c r="AK138" s="560"/>
      <c r="AL138" s="560"/>
      <c r="AM138" s="597"/>
      <c r="AN138" s="598"/>
      <c r="AO138" s="598"/>
      <c r="AP138" s="598"/>
      <c r="AQ138" s="598"/>
      <c r="AR138" s="598"/>
      <c r="AS138" s="598"/>
      <c r="AT138" s="598"/>
      <c r="AU138" s="598"/>
      <c r="AV138" s="599"/>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x14ac:dyDescent="0.15">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customHeight="1" x14ac:dyDescent="0.15">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3.2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3" t="s">
        <v>34</v>
      </c>
      <c r="B178" s="524"/>
      <c r="C178" s="524"/>
      <c r="D178" s="524"/>
      <c r="E178" s="524"/>
      <c r="F178" s="525"/>
      <c r="G178" s="375" t="s">
        <v>464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465</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4"/>
      <c r="B179" s="526"/>
      <c r="C179" s="526"/>
      <c r="D179" s="526"/>
      <c r="E179" s="526"/>
      <c r="F179" s="527"/>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5.5" customHeight="1" x14ac:dyDescent="0.15">
      <c r="A180" s="114"/>
      <c r="B180" s="526"/>
      <c r="C180" s="526"/>
      <c r="D180" s="526"/>
      <c r="E180" s="526"/>
      <c r="F180" s="527"/>
      <c r="G180" s="88"/>
      <c r="H180" s="89"/>
      <c r="I180" s="89"/>
      <c r="J180" s="89"/>
      <c r="K180" s="90"/>
      <c r="L180" s="91" t="s">
        <v>476</v>
      </c>
      <c r="M180" s="92"/>
      <c r="N180" s="92"/>
      <c r="O180" s="92"/>
      <c r="P180" s="92"/>
      <c r="Q180" s="92"/>
      <c r="R180" s="92"/>
      <c r="S180" s="92"/>
      <c r="T180" s="92"/>
      <c r="U180" s="92"/>
      <c r="V180" s="92"/>
      <c r="W180" s="92"/>
      <c r="X180" s="93"/>
      <c r="Y180" s="94">
        <v>194897</v>
      </c>
      <c r="Z180" s="95"/>
      <c r="AA180" s="95"/>
      <c r="AB180" s="96"/>
      <c r="AC180" s="88"/>
      <c r="AD180" s="89"/>
      <c r="AE180" s="89"/>
      <c r="AF180" s="89"/>
      <c r="AG180" s="90"/>
      <c r="AH180" s="91" t="s">
        <v>467</v>
      </c>
      <c r="AI180" s="92"/>
      <c r="AJ180" s="92"/>
      <c r="AK180" s="92"/>
      <c r="AL180" s="92"/>
      <c r="AM180" s="92"/>
      <c r="AN180" s="92"/>
      <c r="AO180" s="92"/>
      <c r="AP180" s="92"/>
      <c r="AQ180" s="92"/>
      <c r="AR180" s="92"/>
      <c r="AS180" s="92"/>
      <c r="AT180" s="93"/>
      <c r="AU180" s="94">
        <v>2377</v>
      </c>
      <c r="AV180" s="95"/>
      <c r="AW180" s="95"/>
      <c r="AX180" s="387"/>
    </row>
    <row r="181" spans="1:50" ht="25.5" customHeight="1" x14ac:dyDescent="0.15">
      <c r="A181" s="114"/>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5.5" customHeight="1" x14ac:dyDescent="0.15">
      <c r="A182" s="114"/>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5.5" customHeight="1" x14ac:dyDescent="0.15">
      <c r="A183" s="114"/>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5.5" customHeight="1" x14ac:dyDescent="0.15">
      <c r="A184" s="114"/>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5.5" customHeight="1" x14ac:dyDescent="0.15">
      <c r="A185" s="114"/>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5.5" customHeight="1" x14ac:dyDescent="0.15">
      <c r="A186" s="114"/>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5.5" customHeight="1" x14ac:dyDescent="0.15">
      <c r="A187" s="114"/>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5.5" customHeight="1" x14ac:dyDescent="0.15">
      <c r="A188" s="114"/>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5.5" customHeight="1" x14ac:dyDescent="0.15">
      <c r="A189" s="114"/>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5.5" customHeight="1" thickBot="1" x14ac:dyDescent="0.2">
      <c r="A190" s="114"/>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194897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2377</v>
      </c>
      <c r="AV190" s="80"/>
      <c r="AW190" s="80"/>
      <c r="AX190" s="82"/>
    </row>
    <row r="191" spans="1:50" ht="30" customHeight="1" x14ac:dyDescent="0.15">
      <c r="A191" s="114"/>
      <c r="B191" s="526"/>
      <c r="C191" s="526"/>
      <c r="D191" s="526"/>
      <c r="E191" s="526"/>
      <c r="F191" s="527"/>
      <c r="G191" s="375" t="s">
        <v>469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468</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114"/>
      <c r="B192" s="526"/>
      <c r="C192" s="526"/>
      <c r="D192" s="526"/>
      <c r="E192" s="526"/>
      <c r="F192" s="527"/>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x14ac:dyDescent="0.15">
      <c r="A193" s="114"/>
      <c r="B193" s="526"/>
      <c r="C193" s="526"/>
      <c r="D193" s="526"/>
      <c r="E193" s="526"/>
      <c r="F193" s="527"/>
      <c r="G193" s="88"/>
      <c r="H193" s="89"/>
      <c r="I193" s="89"/>
      <c r="J193" s="89"/>
      <c r="K193" s="90"/>
      <c r="L193" s="91" t="s">
        <v>470</v>
      </c>
      <c r="M193" s="92"/>
      <c r="N193" s="92"/>
      <c r="O193" s="92"/>
      <c r="P193" s="92"/>
      <c r="Q193" s="92"/>
      <c r="R193" s="92"/>
      <c r="S193" s="92"/>
      <c r="T193" s="92"/>
      <c r="U193" s="92"/>
      <c r="V193" s="92"/>
      <c r="W193" s="92"/>
      <c r="X193" s="93"/>
      <c r="Y193" s="94">
        <v>8720</v>
      </c>
      <c r="Z193" s="95"/>
      <c r="AA193" s="95"/>
      <c r="AB193" s="96"/>
      <c r="AC193" s="88"/>
      <c r="AD193" s="89"/>
      <c r="AE193" s="89"/>
      <c r="AF193" s="89"/>
      <c r="AG193" s="90"/>
      <c r="AH193" s="91" t="s">
        <v>476</v>
      </c>
      <c r="AI193" s="92"/>
      <c r="AJ193" s="92"/>
      <c r="AK193" s="92"/>
      <c r="AL193" s="92"/>
      <c r="AM193" s="92"/>
      <c r="AN193" s="92"/>
      <c r="AO193" s="92"/>
      <c r="AP193" s="92"/>
      <c r="AQ193" s="92"/>
      <c r="AR193" s="92"/>
      <c r="AS193" s="92"/>
      <c r="AT193" s="93"/>
      <c r="AU193" s="94">
        <v>2715</v>
      </c>
      <c r="AV193" s="95"/>
      <c r="AW193" s="95"/>
      <c r="AX193" s="387"/>
    </row>
    <row r="194" spans="1:50" ht="24.75" customHeight="1" x14ac:dyDescent="0.15">
      <c r="A194" s="114"/>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8720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2715</v>
      </c>
      <c r="AV203" s="80"/>
      <c r="AW203" s="80"/>
      <c r="AX203" s="82"/>
    </row>
    <row r="204" spans="1:50" ht="30" customHeight="1" x14ac:dyDescent="0.15">
      <c r="A204" s="114"/>
      <c r="B204" s="526"/>
      <c r="C204" s="526"/>
      <c r="D204" s="526"/>
      <c r="E204" s="526"/>
      <c r="F204" s="527"/>
      <c r="G204" s="375" t="s">
        <v>471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407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114"/>
      <c r="B205" s="526"/>
      <c r="C205" s="526"/>
      <c r="D205" s="526"/>
      <c r="E205" s="526"/>
      <c r="F205" s="527"/>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19.7" customHeight="1" x14ac:dyDescent="0.15">
      <c r="A206" s="114"/>
      <c r="B206" s="526"/>
      <c r="C206" s="526"/>
      <c r="D206" s="526"/>
      <c r="E206" s="526"/>
      <c r="F206" s="527"/>
      <c r="G206" s="88"/>
      <c r="H206" s="89"/>
      <c r="I206" s="89"/>
      <c r="J206" s="89"/>
      <c r="K206" s="90"/>
      <c r="L206" s="91" t="s">
        <v>466</v>
      </c>
      <c r="M206" s="92"/>
      <c r="N206" s="92"/>
      <c r="O206" s="92"/>
      <c r="P206" s="92"/>
      <c r="Q206" s="92"/>
      <c r="R206" s="92"/>
      <c r="S206" s="92"/>
      <c r="T206" s="92"/>
      <c r="U206" s="92"/>
      <c r="V206" s="92"/>
      <c r="W206" s="92"/>
      <c r="X206" s="93"/>
      <c r="Y206" s="94">
        <v>644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19.7" customHeight="1" x14ac:dyDescent="0.15">
      <c r="A207" s="114"/>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9.7" customHeight="1" x14ac:dyDescent="0.15">
      <c r="A208" s="114"/>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9.7" customHeight="1" x14ac:dyDescent="0.15">
      <c r="A209" s="114"/>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9.7" customHeight="1" x14ac:dyDescent="0.15">
      <c r="A210" s="114"/>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9.7" customHeight="1" x14ac:dyDescent="0.15">
      <c r="A211" s="114"/>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9.7" customHeight="1" x14ac:dyDescent="0.15">
      <c r="A212" s="114"/>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9.7" customHeight="1" x14ac:dyDescent="0.15">
      <c r="A213" s="114"/>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9.7" customHeight="1" x14ac:dyDescent="0.15">
      <c r="A214" s="114"/>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9.7" customHeight="1" x14ac:dyDescent="0.15">
      <c r="A215" s="114"/>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19.7" customHeight="1" thickBot="1" x14ac:dyDescent="0.2">
      <c r="A216" s="114"/>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644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26"/>
      <c r="C217" s="526"/>
      <c r="D217" s="526"/>
      <c r="E217" s="526"/>
      <c r="F217" s="527"/>
      <c r="G217" s="375" t="s">
        <v>478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360</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114"/>
      <c r="B218" s="526"/>
      <c r="C218" s="526"/>
      <c r="D218" s="526"/>
      <c r="E218" s="526"/>
      <c r="F218" s="527"/>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19.7" customHeight="1" x14ac:dyDescent="0.15">
      <c r="A219" s="114"/>
      <c r="B219" s="526"/>
      <c r="C219" s="526"/>
      <c r="D219" s="526"/>
      <c r="E219" s="526"/>
      <c r="F219" s="527"/>
      <c r="G219" s="88"/>
      <c r="H219" s="89"/>
      <c r="I219" s="89"/>
      <c r="J219" s="89"/>
      <c r="K219" s="90"/>
      <c r="L219" s="91" t="s">
        <v>457</v>
      </c>
      <c r="M219" s="92"/>
      <c r="N219" s="92"/>
      <c r="O219" s="92"/>
      <c r="P219" s="92"/>
      <c r="Q219" s="92"/>
      <c r="R219" s="92"/>
      <c r="S219" s="92"/>
      <c r="T219" s="92"/>
      <c r="U219" s="92"/>
      <c r="V219" s="92"/>
      <c r="W219" s="92"/>
      <c r="X219" s="93"/>
      <c r="Y219" s="94">
        <v>1267</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19.7" customHeight="1" x14ac:dyDescent="0.15">
      <c r="A220" s="114"/>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9.7" customHeight="1" x14ac:dyDescent="0.15">
      <c r="A221" s="114"/>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7" customHeight="1" x14ac:dyDescent="0.15">
      <c r="A222" s="114"/>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9.7" customHeight="1" x14ac:dyDescent="0.15">
      <c r="A223" s="114"/>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7" customHeight="1" x14ac:dyDescent="0.15">
      <c r="A224" s="114"/>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7" customHeight="1" x14ac:dyDescent="0.15">
      <c r="A225" s="114"/>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7" customHeight="1" x14ac:dyDescent="0.15">
      <c r="A226" s="114"/>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7" customHeight="1" x14ac:dyDescent="0.15">
      <c r="A227" s="114"/>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4"/>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4"/>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1267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410</v>
      </c>
      <c r="D236" s="104"/>
      <c r="E236" s="104"/>
      <c r="F236" s="104"/>
      <c r="G236" s="104"/>
      <c r="H236" s="104"/>
      <c r="I236" s="104"/>
      <c r="J236" s="104"/>
      <c r="K236" s="104"/>
      <c r="L236" s="104"/>
      <c r="M236" s="108" t="s">
        <v>476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194897</v>
      </c>
      <c r="AL236" s="106"/>
      <c r="AM236" s="106"/>
      <c r="AN236" s="106"/>
      <c r="AO236" s="106"/>
      <c r="AP236" s="107"/>
      <c r="AQ236" s="108" t="s">
        <v>411</v>
      </c>
      <c r="AR236" s="104"/>
      <c r="AS236" s="104"/>
      <c r="AT236" s="104"/>
      <c r="AU236" s="108" t="s">
        <v>411</v>
      </c>
      <c r="AV236" s="104"/>
      <c r="AW236" s="104"/>
      <c r="AX236" s="104"/>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8"/>
      <c r="AV237" s="104"/>
      <c r="AW237" s="104"/>
      <c r="AX237" s="104"/>
    </row>
    <row r="238" spans="1:50" ht="24" hidden="1" customHeight="1" x14ac:dyDescent="0.15">
      <c r="A238" s="103">
        <v>3</v>
      </c>
      <c r="B238" s="103">
        <v>1</v>
      </c>
      <c r="C238" s="108"/>
      <c r="D238" s="104"/>
      <c r="E238" s="104"/>
      <c r="F238" s="104"/>
      <c r="G238" s="104"/>
      <c r="H238" s="104"/>
      <c r="I238" s="104"/>
      <c r="J238" s="104"/>
      <c r="K238" s="104"/>
      <c r="L238" s="104"/>
      <c r="M238" s="108"/>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8"/>
      <c r="AV238" s="104"/>
      <c r="AW238" s="104"/>
      <c r="AX238" s="104"/>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361</v>
      </c>
      <c r="D268" s="109"/>
      <c r="E268" s="109"/>
      <c r="F268" s="109"/>
      <c r="G268" s="109"/>
      <c r="H268" s="109"/>
      <c r="I268" s="109"/>
      <c r="J268" s="109"/>
      <c r="K268" s="109"/>
      <c r="L268" s="109"/>
      <c r="M268" s="109" t="s">
        <v>362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363</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412</v>
      </c>
      <c r="D269" s="104"/>
      <c r="E269" s="104"/>
      <c r="F269" s="104"/>
      <c r="G269" s="104"/>
      <c r="H269" s="104"/>
      <c r="I269" s="104"/>
      <c r="J269" s="104"/>
      <c r="K269" s="104"/>
      <c r="L269" s="104"/>
      <c r="M269" s="108" t="s">
        <v>422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8720</v>
      </c>
      <c r="AL269" s="106"/>
      <c r="AM269" s="106"/>
      <c r="AN269" s="106"/>
      <c r="AO269" s="106"/>
      <c r="AP269" s="107"/>
      <c r="AQ269" s="108">
        <v>9</v>
      </c>
      <c r="AR269" s="104"/>
      <c r="AS269" s="104"/>
      <c r="AT269" s="104"/>
      <c r="AU269" s="105">
        <v>89.8</v>
      </c>
      <c r="AV269" s="106"/>
      <c r="AW269" s="106"/>
      <c r="AX269" s="107"/>
    </row>
    <row r="270" spans="1:50" ht="24" customHeight="1" x14ac:dyDescent="0.15">
      <c r="A270" s="103">
        <v>2</v>
      </c>
      <c r="B270" s="103">
        <v>1</v>
      </c>
      <c r="C270" s="108" t="s">
        <v>413</v>
      </c>
      <c r="D270" s="104"/>
      <c r="E270" s="104"/>
      <c r="F270" s="104"/>
      <c r="G270" s="104"/>
      <c r="H270" s="104"/>
      <c r="I270" s="104"/>
      <c r="J270" s="104"/>
      <c r="K270" s="104"/>
      <c r="L270" s="104"/>
      <c r="M270" s="104" t="s">
        <v>422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7012</v>
      </c>
      <c r="AL270" s="106"/>
      <c r="AM270" s="106"/>
      <c r="AN270" s="106"/>
      <c r="AO270" s="106"/>
      <c r="AP270" s="107"/>
      <c r="AQ270" s="108">
        <v>8</v>
      </c>
      <c r="AR270" s="104"/>
      <c r="AS270" s="104"/>
      <c r="AT270" s="104"/>
      <c r="AU270" s="105">
        <v>90.4</v>
      </c>
      <c r="AV270" s="106"/>
      <c r="AW270" s="106"/>
      <c r="AX270" s="107"/>
    </row>
    <row r="271" spans="1:50" ht="24" customHeight="1" x14ac:dyDescent="0.15">
      <c r="A271" s="103">
        <v>3</v>
      </c>
      <c r="B271" s="103">
        <v>1</v>
      </c>
      <c r="C271" s="108" t="s">
        <v>414</v>
      </c>
      <c r="D271" s="104"/>
      <c r="E271" s="104"/>
      <c r="F271" s="104"/>
      <c r="G271" s="104"/>
      <c r="H271" s="104"/>
      <c r="I271" s="104"/>
      <c r="J271" s="104"/>
      <c r="K271" s="104"/>
      <c r="L271" s="104"/>
      <c r="M271" s="104" t="s">
        <v>422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5386</v>
      </c>
      <c r="AL271" s="106"/>
      <c r="AM271" s="106"/>
      <c r="AN271" s="106"/>
      <c r="AO271" s="106"/>
      <c r="AP271" s="107"/>
      <c r="AQ271" s="108">
        <v>8</v>
      </c>
      <c r="AR271" s="104"/>
      <c r="AS271" s="104"/>
      <c r="AT271" s="104"/>
      <c r="AU271" s="105">
        <v>89.1</v>
      </c>
      <c r="AV271" s="106"/>
      <c r="AW271" s="106"/>
      <c r="AX271" s="107"/>
    </row>
    <row r="272" spans="1:50" ht="24" customHeight="1" x14ac:dyDescent="0.15">
      <c r="A272" s="103">
        <v>4</v>
      </c>
      <c r="B272" s="103">
        <v>1</v>
      </c>
      <c r="C272" s="108" t="s">
        <v>415</v>
      </c>
      <c r="D272" s="104"/>
      <c r="E272" s="104"/>
      <c r="F272" s="104"/>
      <c r="G272" s="104"/>
      <c r="H272" s="104"/>
      <c r="I272" s="104"/>
      <c r="J272" s="104"/>
      <c r="K272" s="104"/>
      <c r="L272" s="104"/>
      <c r="M272" s="104" t="s">
        <v>422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5245</v>
      </c>
      <c r="AL272" s="106"/>
      <c r="AM272" s="106"/>
      <c r="AN272" s="106"/>
      <c r="AO272" s="106"/>
      <c r="AP272" s="107"/>
      <c r="AQ272" s="108">
        <v>14</v>
      </c>
      <c r="AR272" s="104"/>
      <c r="AS272" s="104"/>
      <c r="AT272" s="104"/>
      <c r="AU272" s="105">
        <v>89.3</v>
      </c>
      <c r="AV272" s="106"/>
      <c r="AW272" s="106"/>
      <c r="AX272" s="107"/>
    </row>
    <row r="273" spans="1:50" ht="44.25" customHeight="1" x14ac:dyDescent="0.15">
      <c r="A273" s="103">
        <v>5</v>
      </c>
      <c r="B273" s="103">
        <v>1</v>
      </c>
      <c r="C273" s="108" t="s">
        <v>416</v>
      </c>
      <c r="D273" s="104"/>
      <c r="E273" s="104"/>
      <c r="F273" s="104"/>
      <c r="G273" s="104"/>
      <c r="H273" s="104"/>
      <c r="I273" s="104"/>
      <c r="J273" s="104"/>
      <c r="K273" s="104"/>
      <c r="L273" s="104"/>
      <c r="M273" s="104" t="s">
        <v>422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4073</v>
      </c>
      <c r="AL273" s="106"/>
      <c r="AM273" s="106"/>
      <c r="AN273" s="106"/>
      <c r="AO273" s="106"/>
      <c r="AP273" s="107"/>
      <c r="AQ273" s="108">
        <v>8</v>
      </c>
      <c r="AR273" s="104"/>
      <c r="AS273" s="104"/>
      <c r="AT273" s="104"/>
      <c r="AU273" s="105">
        <v>89.5</v>
      </c>
      <c r="AV273" s="106"/>
      <c r="AW273" s="106"/>
      <c r="AX273" s="107"/>
    </row>
    <row r="274" spans="1:50" ht="58.5" customHeight="1" x14ac:dyDescent="0.15">
      <c r="A274" s="103">
        <v>6</v>
      </c>
      <c r="B274" s="103">
        <v>1</v>
      </c>
      <c r="C274" s="108" t="s">
        <v>417</v>
      </c>
      <c r="D274" s="104"/>
      <c r="E274" s="104"/>
      <c r="F274" s="104"/>
      <c r="G274" s="104"/>
      <c r="H274" s="104"/>
      <c r="I274" s="104"/>
      <c r="J274" s="104"/>
      <c r="K274" s="104"/>
      <c r="L274" s="104"/>
      <c r="M274" s="104" t="s">
        <v>422</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3953</v>
      </c>
      <c r="AL274" s="106"/>
      <c r="AM274" s="106"/>
      <c r="AN274" s="106"/>
      <c r="AO274" s="106"/>
      <c r="AP274" s="107"/>
      <c r="AQ274" s="108">
        <v>15</v>
      </c>
      <c r="AR274" s="104"/>
      <c r="AS274" s="104"/>
      <c r="AT274" s="104"/>
      <c r="AU274" s="105">
        <v>85.7</v>
      </c>
      <c r="AV274" s="106"/>
      <c r="AW274" s="106"/>
      <c r="AX274" s="107"/>
    </row>
    <row r="275" spans="1:50" ht="24" customHeight="1" x14ac:dyDescent="0.15">
      <c r="A275" s="103">
        <v>7</v>
      </c>
      <c r="B275" s="103">
        <v>1</v>
      </c>
      <c r="C275" s="108" t="s">
        <v>418</v>
      </c>
      <c r="D275" s="104"/>
      <c r="E275" s="104"/>
      <c r="F275" s="104"/>
      <c r="G275" s="104"/>
      <c r="H275" s="104"/>
      <c r="I275" s="104"/>
      <c r="J275" s="104"/>
      <c r="K275" s="104"/>
      <c r="L275" s="104"/>
      <c r="M275" s="104" t="s">
        <v>422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3826</v>
      </c>
      <c r="AL275" s="106"/>
      <c r="AM275" s="106"/>
      <c r="AN275" s="106"/>
      <c r="AO275" s="106"/>
      <c r="AP275" s="107"/>
      <c r="AQ275" s="108">
        <v>27</v>
      </c>
      <c r="AR275" s="104"/>
      <c r="AS275" s="104"/>
      <c r="AT275" s="104"/>
      <c r="AU275" s="105">
        <v>89.2</v>
      </c>
      <c r="AV275" s="106"/>
      <c r="AW275" s="106"/>
      <c r="AX275" s="107"/>
    </row>
    <row r="276" spans="1:50" ht="48" customHeight="1" x14ac:dyDescent="0.15">
      <c r="A276" s="103">
        <v>8</v>
      </c>
      <c r="B276" s="103">
        <v>1</v>
      </c>
      <c r="C276" s="108" t="s">
        <v>419</v>
      </c>
      <c r="D276" s="104"/>
      <c r="E276" s="104"/>
      <c r="F276" s="104"/>
      <c r="G276" s="104"/>
      <c r="H276" s="104"/>
      <c r="I276" s="104"/>
      <c r="J276" s="104"/>
      <c r="K276" s="104"/>
      <c r="L276" s="104"/>
      <c r="M276" s="104" t="s">
        <v>422</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3500</v>
      </c>
      <c r="AL276" s="106"/>
      <c r="AM276" s="106"/>
      <c r="AN276" s="106"/>
      <c r="AO276" s="106"/>
      <c r="AP276" s="107"/>
      <c r="AQ276" s="108">
        <v>14</v>
      </c>
      <c r="AR276" s="104"/>
      <c r="AS276" s="104"/>
      <c r="AT276" s="104"/>
      <c r="AU276" s="105">
        <v>89.3</v>
      </c>
      <c r="AV276" s="106"/>
      <c r="AW276" s="106"/>
      <c r="AX276" s="107"/>
    </row>
    <row r="277" spans="1:50" ht="24" customHeight="1" x14ac:dyDescent="0.15">
      <c r="A277" s="103">
        <v>9</v>
      </c>
      <c r="B277" s="103">
        <v>1</v>
      </c>
      <c r="C277" s="108" t="s">
        <v>420</v>
      </c>
      <c r="D277" s="104"/>
      <c r="E277" s="104"/>
      <c r="F277" s="104"/>
      <c r="G277" s="104"/>
      <c r="H277" s="104"/>
      <c r="I277" s="104"/>
      <c r="J277" s="104"/>
      <c r="K277" s="104"/>
      <c r="L277" s="104"/>
      <c r="M277" s="104" t="s">
        <v>422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3170</v>
      </c>
      <c r="AL277" s="106"/>
      <c r="AM277" s="106"/>
      <c r="AN277" s="106"/>
      <c r="AO277" s="106"/>
      <c r="AP277" s="107"/>
      <c r="AQ277" s="108">
        <v>7</v>
      </c>
      <c r="AR277" s="104"/>
      <c r="AS277" s="104"/>
      <c r="AT277" s="104"/>
      <c r="AU277" s="105">
        <v>88.7</v>
      </c>
      <c r="AV277" s="106"/>
      <c r="AW277" s="106"/>
      <c r="AX277" s="107"/>
    </row>
    <row r="278" spans="1:50" ht="55.5" customHeight="1" x14ac:dyDescent="0.15">
      <c r="A278" s="103">
        <v>10</v>
      </c>
      <c r="B278" s="103">
        <v>1</v>
      </c>
      <c r="C278" s="108" t="s">
        <v>421</v>
      </c>
      <c r="D278" s="104"/>
      <c r="E278" s="104"/>
      <c r="F278" s="104"/>
      <c r="G278" s="104"/>
      <c r="H278" s="104"/>
      <c r="I278" s="104"/>
      <c r="J278" s="104"/>
      <c r="K278" s="104"/>
      <c r="L278" s="104"/>
      <c r="M278" s="104" t="s">
        <v>422</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2929</v>
      </c>
      <c r="AL278" s="106"/>
      <c r="AM278" s="106"/>
      <c r="AN278" s="106"/>
      <c r="AO278" s="106"/>
      <c r="AP278" s="107"/>
      <c r="AQ278" s="108">
        <v>12</v>
      </c>
      <c r="AR278" s="104"/>
      <c r="AS278" s="104"/>
      <c r="AT278" s="104"/>
      <c r="AU278" s="105">
        <v>89.6</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4.2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361</v>
      </c>
      <c r="D301" s="109"/>
      <c r="E301" s="109"/>
      <c r="F301" s="109"/>
      <c r="G301" s="109"/>
      <c r="H301" s="109"/>
      <c r="I301" s="109"/>
      <c r="J301" s="109"/>
      <c r="K301" s="109"/>
      <c r="L301" s="109"/>
      <c r="M301" s="109" t="s">
        <v>362</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363</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423</v>
      </c>
      <c r="D302" s="104"/>
      <c r="E302" s="104"/>
      <c r="F302" s="104"/>
      <c r="G302" s="104"/>
      <c r="H302" s="104"/>
      <c r="I302" s="104"/>
      <c r="J302" s="104"/>
      <c r="K302" s="104"/>
      <c r="L302" s="104"/>
      <c r="M302" s="108" t="s">
        <v>460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644</v>
      </c>
      <c r="AL302" s="106"/>
      <c r="AM302" s="106"/>
      <c r="AN302" s="106"/>
      <c r="AO302" s="106"/>
      <c r="AP302" s="107"/>
      <c r="AQ302" s="108" t="s">
        <v>462</v>
      </c>
      <c r="AR302" s="104"/>
      <c r="AS302" s="104"/>
      <c r="AT302" s="104"/>
      <c r="AU302" s="105">
        <v>100</v>
      </c>
      <c r="AV302" s="106"/>
      <c r="AW302" s="106"/>
      <c r="AX302" s="107"/>
    </row>
    <row r="303" spans="1:50" ht="24" customHeight="1" x14ac:dyDescent="0.15">
      <c r="A303" s="103">
        <v>2</v>
      </c>
      <c r="B303" s="103">
        <v>1</v>
      </c>
      <c r="C303" s="108" t="s">
        <v>424</v>
      </c>
      <c r="D303" s="104"/>
      <c r="E303" s="104"/>
      <c r="F303" s="104"/>
      <c r="G303" s="104"/>
      <c r="H303" s="104"/>
      <c r="I303" s="104"/>
      <c r="J303" s="104"/>
      <c r="K303" s="104"/>
      <c r="L303" s="104"/>
      <c r="M303" s="104" t="s">
        <v>460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428</v>
      </c>
      <c r="AL303" s="106"/>
      <c r="AM303" s="106"/>
      <c r="AN303" s="106"/>
      <c r="AO303" s="106"/>
      <c r="AP303" s="107"/>
      <c r="AQ303" s="108" t="s">
        <v>462</v>
      </c>
      <c r="AR303" s="104"/>
      <c r="AS303" s="104"/>
      <c r="AT303" s="104"/>
      <c r="AU303" s="105">
        <v>100</v>
      </c>
      <c r="AV303" s="106"/>
      <c r="AW303" s="106"/>
      <c r="AX303" s="107"/>
    </row>
    <row r="304" spans="1:50" ht="24" customHeight="1" x14ac:dyDescent="0.15">
      <c r="A304" s="103">
        <v>3</v>
      </c>
      <c r="B304" s="103">
        <v>1</v>
      </c>
      <c r="C304" s="108" t="s">
        <v>425</v>
      </c>
      <c r="D304" s="104"/>
      <c r="E304" s="104"/>
      <c r="F304" s="104"/>
      <c r="G304" s="104"/>
      <c r="H304" s="104"/>
      <c r="I304" s="104"/>
      <c r="J304" s="104"/>
      <c r="K304" s="104"/>
      <c r="L304" s="104"/>
      <c r="M304" s="104" t="s">
        <v>460</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399</v>
      </c>
      <c r="AL304" s="106"/>
      <c r="AM304" s="106"/>
      <c r="AN304" s="106"/>
      <c r="AO304" s="106"/>
      <c r="AP304" s="107"/>
      <c r="AQ304" s="108" t="s">
        <v>462</v>
      </c>
      <c r="AR304" s="104"/>
      <c r="AS304" s="104"/>
      <c r="AT304" s="104"/>
      <c r="AU304" s="105">
        <v>100</v>
      </c>
      <c r="AV304" s="106"/>
      <c r="AW304" s="106"/>
      <c r="AX304" s="107"/>
    </row>
    <row r="305" spans="1:50" ht="24" customHeight="1" x14ac:dyDescent="0.15">
      <c r="A305" s="103">
        <v>4</v>
      </c>
      <c r="B305" s="103">
        <v>1</v>
      </c>
      <c r="C305" s="108" t="s">
        <v>426</v>
      </c>
      <c r="D305" s="104"/>
      <c r="E305" s="104"/>
      <c r="F305" s="104"/>
      <c r="G305" s="104"/>
      <c r="H305" s="104"/>
      <c r="I305" s="104"/>
      <c r="J305" s="104"/>
      <c r="K305" s="104"/>
      <c r="L305" s="104"/>
      <c r="M305" s="104" t="s">
        <v>460</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138</v>
      </c>
      <c r="AL305" s="106"/>
      <c r="AM305" s="106"/>
      <c r="AN305" s="106"/>
      <c r="AO305" s="106"/>
      <c r="AP305" s="107"/>
      <c r="AQ305" s="108" t="s">
        <v>462</v>
      </c>
      <c r="AR305" s="104"/>
      <c r="AS305" s="104"/>
      <c r="AT305" s="104"/>
      <c r="AU305" s="105">
        <v>100</v>
      </c>
      <c r="AV305" s="106"/>
      <c r="AW305" s="106"/>
      <c r="AX305" s="107"/>
    </row>
    <row r="306" spans="1:50" ht="24" customHeight="1" x14ac:dyDescent="0.15">
      <c r="A306" s="103">
        <v>5</v>
      </c>
      <c r="B306" s="103">
        <v>1</v>
      </c>
      <c r="C306" s="108" t="s">
        <v>428</v>
      </c>
      <c r="D306" s="104"/>
      <c r="E306" s="104"/>
      <c r="F306" s="104"/>
      <c r="G306" s="104"/>
      <c r="H306" s="104"/>
      <c r="I306" s="104"/>
      <c r="J306" s="104"/>
      <c r="K306" s="104"/>
      <c r="L306" s="104"/>
      <c r="M306" s="104" t="s">
        <v>460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138</v>
      </c>
      <c r="AL306" s="106"/>
      <c r="AM306" s="106"/>
      <c r="AN306" s="106"/>
      <c r="AO306" s="106"/>
      <c r="AP306" s="107"/>
      <c r="AQ306" s="108" t="s">
        <v>462</v>
      </c>
      <c r="AR306" s="104"/>
      <c r="AS306" s="104"/>
      <c r="AT306" s="104"/>
      <c r="AU306" s="105">
        <v>100</v>
      </c>
      <c r="AV306" s="106"/>
      <c r="AW306" s="106"/>
      <c r="AX306" s="107"/>
    </row>
    <row r="307" spans="1:50" ht="24" customHeight="1" x14ac:dyDescent="0.15">
      <c r="A307" s="103">
        <v>6</v>
      </c>
      <c r="B307" s="103">
        <v>1</v>
      </c>
      <c r="C307" s="108" t="s">
        <v>427</v>
      </c>
      <c r="D307" s="104"/>
      <c r="E307" s="104"/>
      <c r="F307" s="104"/>
      <c r="G307" s="104"/>
      <c r="H307" s="104"/>
      <c r="I307" s="104"/>
      <c r="J307" s="104"/>
      <c r="K307" s="104"/>
      <c r="L307" s="104"/>
      <c r="M307" s="104" t="s">
        <v>460</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134</v>
      </c>
      <c r="AL307" s="106"/>
      <c r="AM307" s="106"/>
      <c r="AN307" s="106"/>
      <c r="AO307" s="106"/>
      <c r="AP307" s="107"/>
      <c r="AQ307" s="108" t="s">
        <v>462</v>
      </c>
      <c r="AR307" s="104"/>
      <c r="AS307" s="104"/>
      <c r="AT307" s="104"/>
      <c r="AU307" s="105">
        <v>100</v>
      </c>
      <c r="AV307" s="106"/>
      <c r="AW307" s="106"/>
      <c r="AX307" s="107"/>
    </row>
    <row r="308" spans="1:50" ht="24" customHeight="1" x14ac:dyDescent="0.15">
      <c r="A308" s="103">
        <v>7</v>
      </c>
      <c r="B308" s="103">
        <v>1</v>
      </c>
      <c r="C308" s="108" t="s">
        <v>429</v>
      </c>
      <c r="D308" s="104"/>
      <c r="E308" s="104"/>
      <c r="F308" s="104"/>
      <c r="G308" s="104"/>
      <c r="H308" s="104"/>
      <c r="I308" s="104"/>
      <c r="J308" s="104"/>
      <c r="K308" s="104"/>
      <c r="L308" s="104"/>
      <c r="M308" s="104" t="s">
        <v>460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133</v>
      </c>
      <c r="AL308" s="106"/>
      <c r="AM308" s="106"/>
      <c r="AN308" s="106"/>
      <c r="AO308" s="106"/>
      <c r="AP308" s="107"/>
      <c r="AQ308" s="108" t="s">
        <v>462</v>
      </c>
      <c r="AR308" s="104"/>
      <c r="AS308" s="104"/>
      <c r="AT308" s="104"/>
      <c r="AU308" s="105">
        <v>100</v>
      </c>
      <c r="AV308" s="106"/>
      <c r="AW308" s="106"/>
      <c r="AX308" s="107"/>
    </row>
    <row r="309" spans="1:50" ht="24" customHeight="1" x14ac:dyDescent="0.15">
      <c r="A309" s="103">
        <v>8</v>
      </c>
      <c r="B309" s="103">
        <v>1</v>
      </c>
      <c r="C309" s="108" t="s">
        <v>430</v>
      </c>
      <c r="D309" s="104"/>
      <c r="E309" s="104"/>
      <c r="F309" s="104"/>
      <c r="G309" s="104"/>
      <c r="H309" s="104"/>
      <c r="I309" s="104"/>
      <c r="J309" s="104"/>
      <c r="K309" s="104"/>
      <c r="L309" s="104"/>
      <c r="M309" s="104" t="s">
        <v>460</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115</v>
      </c>
      <c r="AL309" s="106"/>
      <c r="AM309" s="106"/>
      <c r="AN309" s="106"/>
      <c r="AO309" s="106"/>
      <c r="AP309" s="107"/>
      <c r="AQ309" s="108" t="s">
        <v>462</v>
      </c>
      <c r="AR309" s="104"/>
      <c r="AS309" s="104"/>
      <c r="AT309" s="104"/>
      <c r="AU309" s="105">
        <v>100</v>
      </c>
      <c r="AV309" s="106"/>
      <c r="AW309" s="106"/>
      <c r="AX309" s="107"/>
    </row>
    <row r="310" spans="1:50" ht="24" customHeight="1" x14ac:dyDescent="0.15">
      <c r="A310" s="103">
        <v>9</v>
      </c>
      <c r="B310" s="103">
        <v>1</v>
      </c>
      <c r="C310" s="108" t="s">
        <v>431</v>
      </c>
      <c r="D310" s="104"/>
      <c r="E310" s="104"/>
      <c r="F310" s="104"/>
      <c r="G310" s="104"/>
      <c r="H310" s="104"/>
      <c r="I310" s="104"/>
      <c r="J310" s="104"/>
      <c r="K310" s="104"/>
      <c r="L310" s="104"/>
      <c r="M310" s="104" t="s">
        <v>460</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113</v>
      </c>
      <c r="AL310" s="106"/>
      <c r="AM310" s="106"/>
      <c r="AN310" s="106"/>
      <c r="AO310" s="106"/>
      <c r="AP310" s="107"/>
      <c r="AQ310" s="108" t="s">
        <v>462</v>
      </c>
      <c r="AR310" s="104"/>
      <c r="AS310" s="104"/>
      <c r="AT310" s="104"/>
      <c r="AU310" s="105">
        <v>100</v>
      </c>
      <c r="AV310" s="106"/>
      <c r="AW310" s="106"/>
      <c r="AX310" s="107"/>
    </row>
    <row r="311" spans="1:50" ht="24" customHeight="1" x14ac:dyDescent="0.15">
      <c r="A311" s="103">
        <v>10</v>
      </c>
      <c r="B311" s="103">
        <v>1</v>
      </c>
      <c r="C311" s="108" t="s">
        <v>432</v>
      </c>
      <c r="D311" s="104"/>
      <c r="E311" s="104"/>
      <c r="F311" s="104"/>
      <c r="G311" s="104"/>
      <c r="H311" s="104"/>
      <c r="I311" s="104"/>
      <c r="J311" s="104"/>
      <c r="K311" s="104"/>
      <c r="L311" s="104"/>
      <c r="M311" s="104" t="s">
        <v>460</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109</v>
      </c>
      <c r="AL311" s="106"/>
      <c r="AM311" s="106"/>
      <c r="AN311" s="106"/>
      <c r="AO311" s="106"/>
      <c r="AP311" s="107"/>
      <c r="AQ311" s="108" t="s">
        <v>462</v>
      </c>
      <c r="AR311" s="104"/>
      <c r="AS311" s="104"/>
      <c r="AT311" s="104"/>
      <c r="AU311" s="105">
        <v>100</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361</v>
      </c>
      <c r="D334" s="109"/>
      <c r="E334" s="109"/>
      <c r="F334" s="109"/>
      <c r="G334" s="109"/>
      <c r="H334" s="109"/>
      <c r="I334" s="109"/>
      <c r="J334" s="109"/>
      <c r="K334" s="109"/>
      <c r="L334" s="109"/>
      <c r="M334" s="109" t="s">
        <v>362</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363</v>
      </c>
      <c r="AL334" s="109"/>
      <c r="AM334" s="109"/>
      <c r="AN334" s="109"/>
      <c r="AO334" s="109"/>
      <c r="AP334" s="109"/>
      <c r="AQ334" s="109" t="s">
        <v>23</v>
      </c>
      <c r="AR334" s="109"/>
      <c r="AS334" s="109"/>
      <c r="AT334" s="109"/>
      <c r="AU334" s="111" t="s">
        <v>24</v>
      </c>
      <c r="AV334" s="112"/>
      <c r="AW334" s="112"/>
      <c r="AX334" s="113"/>
    </row>
    <row r="335" spans="1:50" ht="28.5" customHeight="1" x14ac:dyDescent="0.15">
      <c r="A335" s="103">
        <v>1</v>
      </c>
      <c r="B335" s="103">
        <v>1</v>
      </c>
      <c r="C335" s="108" t="s">
        <v>447</v>
      </c>
      <c r="D335" s="104"/>
      <c r="E335" s="104"/>
      <c r="F335" s="104"/>
      <c r="G335" s="104"/>
      <c r="H335" s="104"/>
      <c r="I335" s="104"/>
      <c r="J335" s="104"/>
      <c r="K335" s="104"/>
      <c r="L335" s="104"/>
      <c r="M335" s="108" t="s">
        <v>457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1267</v>
      </c>
      <c r="AL335" s="106"/>
      <c r="AM335" s="106"/>
      <c r="AN335" s="106"/>
      <c r="AO335" s="106"/>
      <c r="AP335" s="107"/>
      <c r="AQ335" s="108" t="s">
        <v>462</v>
      </c>
      <c r="AR335" s="104"/>
      <c r="AS335" s="104"/>
      <c r="AT335" s="104"/>
      <c r="AU335" s="105">
        <v>100</v>
      </c>
      <c r="AV335" s="106"/>
      <c r="AW335" s="106"/>
      <c r="AX335" s="107"/>
    </row>
    <row r="336" spans="1:50" ht="28.5" customHeight="1" x14ac:dyDescent="0.15">
      <c r="A336" s="103">
        <v>2</v>
      </c>
      <c r="B336" s="103">
        <v>1</v>
      </c>
      <c r="C336" s="108" t="s">
        <v>448</v>
      </c>
      <c r="D336" s="104"/>
      <c r="E336" s="104"/>
      <c r="F336" s="104"/>
      <c r="G336" s="104"/>
      <c r="H336" s="104"/>
      <c r="I336" s="104"/>
      <c r="J336" s="104"/>
      <c r="K336" s="104"/>
      <c r="L336" s="104"/>
      <c r="M336" s="108" t="s">
        <v>456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1067</v>
      </c>
      <c r="AL336" s="106"/>
      <c r="AM336" s="106"/>
      <c r="AN336" s="106"/>
      <c r="AO336" s="106"/>
      <c r="AP336" s="107"/>
      <c r="AQ336" s="108">
        <v>2</v>
      </c>
      <c r="AR336" s="104"/>
      <c r="AS336" s="104"/>
      <c r="AT336" s="104"/>
      <c r="AU336" s="105">
        <v>78.3</v>
      </c>
      <c r="AV336" s="106"/>
      <c r="AW336" s="106"/>
      <c r="AX336" s="107"/>
    </row>
    <row r="337" spans="1:50" ht="41.25" customHeight="1" x14ac:dyDescent="0.15">
      <c r="A337" s="103">
        <v>3</v>
      </c>
      <c r="B337" s="103">
        <v>1</v>
      </c>
      <c r="C337" s="108" t="s">
        <v>449</v>
      </c>
      <c r="D337" s="104"/>
      <c r="E337" s="104"/>
      <c r="F337" s="104"/>
      <c r="G337" s="104"/>
      <c r="H337" s="104"/>
      <c r="I337" s="104"/>
      <c r="J337" s="104"/>
      <c r="K337" s="104"/>
      <c r="L337" s="104"/>
      <c r="M337" s="108" t="s">
        <v>456</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344</v>
      </c>
      <c r="AL337" s="106"/>
      <c r="AM337" s="106"/>
      <c r="AN337" s="106"/>
      <c r="AO337" s="106"/>
      <c r="AP337" s="107"/>
      <c r="AQ337" s="108">
        <v>1</v>
      </c>
      <c r="AR337" s="104"/>
      <c r="AS337" s="104"/>
      <c r="AT337" s="104"/>
      <c r="AU337" s="105">
        <v>98.6</v>
      </c>
      <c r="AV337" s="106"/>
      <c r="AW337" s="106"/>
      <c r="AX337" s="107"/>
    </row>
    <row r="338" spans="1:50" ht="48.75" customHeight="1" x14ac:dyDescent="0.15">
      <c r="A338" s="103">
        <v>4</v>
      </c>
      <c r="B338" s="103">
        <v>1</v>
      </c>
      <c r="C338" s="108" t="s">
        <v>450</v>
      </c>
      <c r="D338" s="104"/>
      <c r="E338" s="104"/>
      <c r="F338" s="104"/>
      <c r="G338" s="104"/>
      <c r="H338" s="104"/>
      <c r="I338" s="104"/>
      <c r="J338" s="104"/>
      <c r="K338" s="104"/>
      <c r="L338" s="104"/>
      <c r="M338" s="108" t="s">
        <v>456</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271</v>
      </c>
      <c r="AL338" s="106"/>
      <c r="AM338" s="106"/>
      <c r="AN338" s="106"/>
      <c r="AO338" s="106"/>
      <c r="AP338" s="107"/>
      <c r="AQ338" s="108">
        <v>1</v>
      </c>
      <c r="AR338" s="104"/>
      <c r="AS338" s="104"/>
      <c r="AT338" s="104"/>
      <c r="AU338" s="105">
        <v>93.2</v>
      </c>
      <c r="AV338" s="106"/>
      <c r="AW338" s="106"/>
      <c r="AX338" s="107"/>
    </row>
    <row r="339" spans="1:50" ht="60" customHeight="1" x14ac:dyDescent="0.15">
      <c r="A339" s="103">
        <v>5</v>
      </c>
      <c r="B339" s="103">
        <v>1</v>
      </c>
      <c r="C339" s="108" t="s">
        <v>451</v>
      </c>
      <c r="D339" s="104"/>
      <c r="E339" s="104"/>
      <c r="F339" s="104"/>
      <c r="G339" s="104"/>
      <c r="H339" s="104"/>
      <c r="I339" s="104"/>
      <c r="J339" s="104"/>
      <c r="K339" s="104"/>
      <c r="L339" s="104"/>
      <c r="M339" s="108" t="s">
        <v>456</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191</v>
      </c>
      <c r="AL339" s="106"/>
      <c r="AM339" s="106"/>
      <c r="AN339" s="106"/>
      <c r="AO339" s="106"/>
      <c r="AP339" s="107"/>
      <c r="AQ339" s="108">
        <v>1</v>
      </c>
      <c r="AR339" s="104"/>
      <c r="AS339" s="104"/>
      <c r="AT339" s="104"/>
      <c r="AU339" s="105">
        <v>92.4</v>
      </c>
      <c r="AV339" s="106"/>
      <c r="AW339" s="106"/>
      <c r="AX339" s="107"/>
    </row>
    <row r="340" spans="1:50" ht="54.75" customHeight="1" x14ac:dyDescent="0.15">
      <c r="A340" s="103">
        <v>6</v>
      </c>
      <c r="B340" s="103">
        <v>1</v>
      </c>
      <c r="C340" s="108" t="s">
        <v>452</v>
      </c>
      <c r="D340" s="104"/>
      <c r="E340" s="104"/>
      <c r="F340" s="104"/>
      <c r="G340" s="104"/>
      <c r="H340" s="104"/>
      <c r="I340" s="104"/>
      <c r="J340" s="104"/>
      <c r="K340" s="104"/>
      <c r="L340" s="104"/>
      <c r="M340" s="108" t="s">
        <v>456</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188</v>
      </c>
      <c r="AL340" s="106"/>
      <c r="AM340" s="106"/>
      <c r="AN340" s="106"/>
      <c r="AO340" s="106"/>
      <c r="AP340" s="107"/>
      <c r="AQ340" s="108">
        <v>1</v>
      </c>
      <c r="AR340" s="104"/>
      <c r="AS340" s="104"/>
      <c r="AT340" s="104"/>
      <c r="AU340" s="105">
        <v>98.9</v>
      </c>
      <c r="AV340" s="106"/>
      <c r="AW340" s="106"/>
      <c r="AX340" s="107"/>
    </row>
    <row r="341" spans="1:50" ht="65.25" customHeight="1" x14ac:dyDescent="0.15">
      <c r="A341" s="103">
        <v>7</v>
      </c>
      <c r="B341" s="103">
        <v>1</v>
      </c>
      <c r="C341" s="108" t="s">
        <v>453</v>
      </c>
      <c r="D341" s="104"/>
      <c r="E341" s="104"/>
      <c r="F341" s="104"/>
      <c r="G341" s="104"/>
      <c r="H341" s="104"/>
      <c r="I341" s="104"/>
      <c r="J341" s="104"/>
      <c r="K341" s="104"/>
      <c r="L341" s="104"/>
      <c r="M341" s="108" t="s">
        <v>456</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93</v>
      </c>
      <c r="AL341" s="106"/>
      <c r="AM341" s="106"/>
      <c r="AN341" s="106"/>
      <c r="AO341" s="106"/>
      <c r="AP341" s="107"/>
      <c r="AQ341" s="108">
        <v>1</v>
      </c>
      <c r="AR341" s="104"/>
      <c r="AS341" s="104"/>
      <c r="AT341" s="104"/>
      <c r="AU341" s="105">
        <v>89.9</v>
      </c>
      <c r="AV341" s="106"/>
      <c r="AW341" s="106"/>
      <c r="AX341" s="107"/>
    </row>
    <row r="342" spans="1:50" ht="69.75" customHeight="1" x14ac:dyDescent="0.15">
      <c r="A342" s="103">
        <v>8</v>
      </c>
      <c r="B342" s="103">
        <v>1</v>
      </c>
      <c r="C342" s="108" t="s">
        <v>477</v>
      </c>
      <c r="D342" s="104"/>
      <c r="E342" s="104"/>
      <c r="F342" s="104"/>
      <c r="G342" s="104"/>
      <c r="H342" s="104"/>
      <c r="I342" s="104"/>
      <c r="J342" s="104"/>
      <c r="K342" s="104"/>
      <c r="L342" s="104"/>
      <c r="M342" s="108" t="s">
        <v>456</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65</v>
      </c>
      <c r="AL342" s="106"/>
      <c r="AM342" s="106"/>
      <c r="AN342" s="106"/>
      <c r="AO342" s="106"/>
      <c r="AP342" s="107"/>
      <c r="AQ342" s="108">
        <v>1</v>
      </c>
      <c r="AR342" s="104"/>
      <c r="AS342" s="104"/>
      <c r="AT342" s="104"/>
      <c r="AU342" s="105">
        <v>95</v>
      </c>
      <c r="AV342" s="106"/>
      <c r="AW342" s="106"/>
      <c r="AX342" s="107"/>
    </row>
    <row r="343" spans="1:50" ht="33" customHeight="1" x14ac:dyDescent="0.15">
      <c r="A343" s="103">
        <v>9</v>
      </c>
      <c r="B343" s="103">
        <v>1</v>
      </c>
      <c r="C343" s="108" t="s">
        <v>454</v>
      </c>
      <c r="D343" s="104"/>
      <c r="E343" s="104"/>
      <c r="F343" s="104"/>
      <c r="G343" s="104"/>
      <c r="H343" s="104"/>
      <c r="I343" s="104"/>
      <c r="J343" s="104"/>
      <c r="K343" s="104"/>
      <c r="L343" s="104"/>
      <c r="M343" s="108" t="s">
        <v>459</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27</v>
      </c>
      <c r="AL343" s="106"/>
      <c r="AM343" s="106"/>
      <c r="AN343" s="106"/>
      <c r="AO343" s="106"/>
      <c r="AP343" s="107"/>
      <c r="AQ343" s="108">
        <v>3</v>
      </c>
      <c r="AR343" s="104"/>
      <c r="AS343" s="104"/>
      <c r="AT343" s="104"/>
      <c r="AU343" s="105">
        <v>99.9</v>
      </c>
      <c r="AV343" s="106"/>
      <c r="AW343" s="106"/>
      <c r="AX343" s="107"/>
    </row>
    <row r="344" spans="1:50" ht="33" customHeight="1" x14ac:dyDescent="0.15">
      <c r="A344" s="103">
        <v>10</v>
      </c>
      <c r="B344" s="103">
        <v>1</v>
      </c>
      <c r="C344" s="108" t="s">
        <v>455</v>
      </c>
      <c r="D344" s="104"/>
      <c r="E344" s="104"/>
      <c r="F344" s="104"/>
      <c r="G344" s="104"/>
      <c r="H344" s="104"/>
      <c r="I344" s="104"/>
      <c r="J344" s="104"/>
      <c r="K344" s="104"/>
      <c r="L344" s="104"/>
      <c r="M344" s="108" t="s">
        <v>458</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23</v>
      </c>
      <c r="AL344" s="106"/>
      <c r="AM344" s="106"/>
      <c r="AN344" s="106"/>
      <c r="AO344" s="106"/>
      <c r="AP344" s="107"/>
      <c r="AQ344" s="108">
        <v>1</v>
      </c>
      <c r="AR344" s="104"/>
      <c r="AS344" s="104"/>
      <c r="AT344" s="104"/>
      <c r="AU344" s="105">
        <v>95</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6.75"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t="27" customHeight="1" x14ac:dyDescent="0.15"/>
    <row r="366" spans="1:50" x14ac:dyDescent="0.15">
      <c r="A366" s="9"/>
      <c r="B366" s="61"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361</v>
      </c>
      <c r="D367" s="109"/>
      <c r="E367" s="109"/>
      <c r="F367" s="109"/>
      <c r="G367" s="109"/>
      <c r="H367" s="109"/>
      <c r="I367" s="109"/>
      <c r="J367" s="109"/>
      <c r="K367" s="109"/>
      <c r="L367" s="109"/>
      <c r="M367" s="109" t="s">
        <v>362</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363</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446</v>
      </c>
      <c r="D368" s="104"/>
      <c r="E368" s="104"/>
      <c r="F368" s="104"/>
      <c r="G368" s="104"/>
      <c r="H368" s="104"/>
      <c r="I368" s="104"/>
      <c r="J368" s="104"/>
      <c r="K368" s="104"/>
      <c r="L368" s="104"/>
      <c r="M368" s="108" t="s">
        <v>463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2377</v>
      </c>
      <c r="AL368" s="106"/>
      <c r="AM368" s="106"/>
      <c r="AN368" s="106"/>
      <c r="AO368" s="106"/>
      <c r="AP368" s="107"/>
      <c r="AQ368" s="108" t="s">
        <v>462</v>
      </c>
      <c r="AR368" s="104"/>
      <c r="AS368" s="104"/>
      <c r="AT368" s="104"/>
      <c r="AU368" s="105">
        <v>100</v>
      </c>
      <c r="AV368" s="106"/>
      <c r="AW368" s="106"/>
      <c r="AX368" s="107"/>
    </row>
    <row r="369" spans="1:50" ht="24" customHeight="1" x14ac:dyDescent="0.15">
      <c r="A369" s="103">
        <v>2</v>
      </c>
      <c r="B369" s="103">
        <v>1</v>
      </c>
      <c r="C369" s="108" t="s">
        <v>435</v>
      </c>
      <c r="D369" s="104"/>
      <c r="E369" s="104"/>
      <c r="F369" s="104"/>
      <c r="G369" s="104"/>
      <c r="H369" s="104"/>
      <c r="I369" s="104"/>
      <c r="J369" s="104"/>
      <c r="K369" s="104"/>
      <c r="L369" s="104"/>
      <c r="M369" s="108" t="s">
        <v>463</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444</v>
      </c>
      <c r="AL369" s="106"/>
      <c r="AM369" s="106"/>
      <c r="AN369" s="106"/>
      <c r="AO369" s="106"/>
      <c r="AP369" s="107"/>
      <c r="AQ369" s="108" t="s">
        <v>462</v>
      </c>
      <c r="AR369" s="104"/>
      <c r="AS369" s="104"/>
      <c r="AT369" s="104"/>
      <c r="AU369" s="105">
        <v>100</v>
      </c>
      <c r="AV369" s="106"/>
      <c r="AW369" s="106"/>
      <c r="AX369" s="107"/>
    </row>
    <row r="370" spans="1:50" ht="24" customHeight="1" x14ac:dyDescent="0.15">
      <c r="A370" s="103">
        <v>3</v>
      </c>
      <c r="B370" s="103">
        <v>1</v>
      </c>
      <c r="C370" s="108" t="s">
        <v>436</v>
      </c>
      <c r="D370" s="104"/>
      <c r="E370" s="104"/>
      <c r="F370" s="104"/>
      <c r="G370" s="104"/>
      <c r="H370" s="104"/>
      <c r="I370" s="104"/>
      <c r="J370" s="104"/>
      <c r="K370" s="104"/>
      <c r="L370" s="104"/>
      <c r="M370" s="108" t="s">
        <v>463</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206</v>
      </c>
      <c r="AL370" s="106"/>
      <c r="AM370" s="106"/>
      <c r="AN370" s="106"/>
      <c r="AO370" s="106"/>
      <c r="AP370" s="107"/>
      <c r="AQ370" s="108" t="s">
        <v>462</v>
      </c>
      <c r="AR370" s="104"/>
      <c r="AS370" s="104"/>
      <c r="AT370" s="104"/>
      <c r="AU370" s="105">
        <v>100</v>
      </c>
      <c r="AV370" s="106"/>
      <c r="AW370" s="106"/>
      <c r="AX370" s="107"/>
    </row>
    <row r="371" spans="1:50" ht="24" customHeight="1" x14ac:dyDescent="0.15">
      <c r="A371" s="103">
        <v>4</v>
      </c>
      <c r="B371" s="103">
        <v>1</v>
      </c>
      <c r="C371" s="108" t="s">
        <v>437</v>
      </c>
      <c r="D371" s="104"/>
      <c r="E371" s="104"/>
      <c r="F371" s="104"/>
      <c r="G371" s="104"/>
      <c r="H371" s="104"/>
      <c r="I371" s="104"/>
      <c r="J371" s="104"/>
      <c r="K371" s="104"/>
      <c r="L371" s="104"/>
      <c r="M371" s="108" t="s">
        <v>463</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185</v>
      </c>
      <c r="AL371" s="106"/>
      <c r="AM371" s="106"/>
      <c r="AN371" s="106"/>
      <c r="AO371" s="106"/>
      <c r="AP371" s="107"/>
      <c r="AQ371" s="108" t="s">
        <v>462</v>
      </c>
      <c r="AR371" s="104"/>
      <c r="AS371" s="104"/>
      <c r="AT371" s="104"/>
      <c r="AU371" s="105">
        <v>100</v>
      </c>
      <c r="AV371" s="106"/>
      <c r="AW371" s="106"/>
      <c r="AX371" s="107"/>
    </row>
    <row r="372" spans="1:50" ht="24" customHeight="1" x14ac:dyDescent="0.15">
      <c r="A372" s="103">
        <v>5</v>
      </c>
      <c r="B372" s="103">
        <v>1</v>
      </c>
      <c r="C372" s="108" t="s">
        <v>438</v>
      </c>
      <c r="D372" s="104"/>
      <c r="E372" s="104"/>
      <c r="F372" s="104"/>
      <c r="G372" s="104"/>
      <c r="H372" s="104"/>
      <c r="I372" s="104"/>
      <c r="J372" s="104"/>
      <c r="K372" s="104"/>
      <c r="L372" s="104"/>
      <c r="M372" s="104" t="s">
        <v>463</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181</v>
      </c>
      <c r="AL372" s="106"/>
      <c r="AM372" s="106"/>
      <c r="AN372" s="106"/>
      <c r="AO372" s="106"/>
      <c r="AP372" s="107"/>
      <c r="AQ372" s="108" t="s">
        <v>462</v>
      </c>
      <c r="AR372" s="104"/>
      <c r="AS372" s="104"/>
      <c r="AT372" s="104"/>
      <c r="AU372" s="105">
        <v>100</v>
      </c>
      <c r="AV372" s="106"/>
      <c r="AW372" s="106"/>
      <c r="AX372" s="107"/>
    </row>
    <row r="373" spans="1:50" ht="24" customHeight="1" x14ac:dyDescent="0.15">
      <c r="A373" s="103">
        <v>6</v>
      </c>
      <c r="B373" s="103">
        <v>1</v>
      </c>
      <c r="C373" s="108" t="s">
        <v>439</v>
      </c>
      <c r="D373" s="104"/>
      <c r="E373" s="104"/>
      <c r="F373" s="104"/>
      <c r="G373" s="104"/>
      <c r="H373" s="104"/>
      <c r="I373" s="104"/>
      <c r="J373" s="104"/>
      <c r="K373" s="104"/>
      <c r="L373" s="104"/>
      <c r="M373" s="108" t="s">
        <v>457</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93</v>
      </c>
      <c r="AL373" s="106"/>
      <c r="AM373" s="106"/>
      <c r="AN373" s="106"/>
      <c r="AO373" s="106"/>
      <c r="AP373" s="107"/>
      <c r="AQ373" s="108" t="s">
        <v>462</v>
      </c>
      <c r="AR373" s="104"/>
      <c r="AS373" s="104"/>
      <c r="AT373" s="104"/>
      <c r="AU373" s="105">
        <v>100</v>
      </c>
      <c r="AV373" s="106"/>
      <c r="AW373" s="106"/>
      <c r="AX373" s="107"/>
    </row>
    <row r="374" spans="1:50" ht="24" customHeight="1" x14ac:dyDescent="0.15">
      <c r="A374" s="103">
        <v>7</v>
      </c>
      <c r="B374" s="103">
        <v>1</v>
      </c>
      <c r="C374" s="108" t="s">
        <v>440</v>
      </c>
      <c r="D374" s="104"/>
      <c r="E374" s="104"/>
      <c r="F374" s="104"/>
      <c r="G374" s="104"/>
      <c r="H374" s="104"/>
      <c r="I374" s="104"/>
      <c r="J374" s="104"/>
      <c r="K374" s="104"/>
      <c r="L374" s="104"/>
      <c r="M374" s="108" t="s">
        <v>457</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67</v>
      </c>
      <c r="AL374" s="106"/>
      <c r="AM374" s="106"/>
      <c r="AN374" s="106"/>
      <c r="AO374" s="106"/>
      <c r="AP374" s="107"/>
      <c r="AQ374" s="108" t="s">
        <v>462</v>
      </c>
      <c r="AR374" s="104"/>
      <c r="AS374" s="104"/>
      <c r="AT374" s="104"/>
      <c r="AU374" s="105">
        <v>100</v>
      </c>
      <c r="AV374" s="106"/>
      <c r="AW374" s="106"/>
      <c r="AX374" s="107"/>
    </row>
    <row r="375" spans="1:50" ht="24" customHeight="1" x14ac:dyDescent="0.15">
      <c r="A375" s="103">
        <v>8</v>
      </c>
      <c r="B375" s="103">
        <v>1</v>
      </c>
      <c r="C375" s="108" t="s">
        <v>441</v>
      </c>
      <c r="D375" s="104"/>
      <c r="E375" s="104"/>
      <c r="F375" s="104"/>
      <c r="G375" s="104"/>
      <c r="H375" s="104"/>
      <c r="I375" s="104"/>
      <c r="J375" s="104"/>
      <c r="K375" s="104"/>
      <c r="L375" s="104"/>
      <c r="M375" s="104" t="s">
        <v>463</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66</v>
      </c>
      <c r="AL375" s="106"/>
      <c r="AM375" s="106"/>
      <c r="AN375" s="106"/>
      <c r="AO375" s="106"/>
      <c r="AP375" s="107"/>
      <c r="AQ375" s="108" t="s">
        <v>462</v>
      </c>
      <c r="AR375" s="104"/>
      <c r="AS375" s="104"/>
      <c r="AT375" s="104"/>
      <c r="AU375" s="105">
        <v>100</v>
      </c>
      <c r="AV375" s="106"/>
      <c r="AW375" s="106"/>
      <c r="AX375" s="107"/>
    </row>
    <row r="376" spans="1:50" ht="24" customHeight="1" x14ac:dyDescent="0.15">
      <c r="A376" s="103">
        <v>9</v>
      </c>
      <c r="B376" s="103">
        <v>1</v>
      </c>
      <c r="C376" s="108" t="s">
        <v>442</v>
      </c>
      <c r="D376" s="104"/>
      <c r="E376" s="104"/>
      <c r="F376" s="104"/>
      <c r="G376" s="104"/>
      <c r="H376" s="104"/>
      <c r="I376" s="104"/>
      <c r="J376" s="104"/>
      <c r="K376" s="104"/>
      <c r="L376" s="104"/>
      <c r="M376" s="108" t="s">
        <v>457</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60</v>
      </c>
      <c r="AL376" s="106"/>
      <c r="AM376" s="106"/>
      <c r="AN376" s="106"/>
      <c r="AO376" s="106"/>
      <c r="AP376" s="107"/>
      <c r="AQ376" s="108" t="s">
        <v>462</v>
      </c>
      <c r="AR376" s="104"/>
      <c r="AS376" s="104"/>
      <c r="AT376" s="104"/>
      <c r="AU376" s="105">
        <v>100</v>
      </c>
      <c r="AV376" s="106"/>
      <c r="AW376" s="106"/>
      <c r="AX376" s="107"/>
    </row>
    <row r="377" spans="1:50" ht="24" customHeight="1" x14ac:dyDescent="0.15">
      <c r="A377" s="103">
        <v>10</v>
      </c>
      <c r="B377" s="103">
        <v>1</v>
      </c>
      <c r="C377" s="108" t="s">
        <v>443</v>
      </c>
      <c r="D377" s="104"/>
      <c r="E377" s="104"/>
      <c r="F377" s="104"/>
      <c r="G377" s="104"/>
      <c r="H377" s="104"/>
      <c r="I377" s="104"/>
      <c r="J377" s="104"/>
      <c r="K377" s="104"/>
      <c r="L377" s="104"/>
      <c r="M377" s="108" t="s">
        <v>457</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8</v>
      </c>
      <c r="AL377" s="106"/>
      <c r="AM377" s="106"/>
      <c r="AN377" s="106"/>
      <c r="AO377" s="106"/>
      <c r="AP377" s="107"/>
      <c r="AQ377" s="108" t="s">
        <v>462</v>
      </c>
      <c r="AR377" s="104"/>
      <c r="AS377" s="104"/>
      <c r="AT377" s="104"/>
      <c r="AU377" s="105">
        <v>100</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361</v>
      </c>
      <c r="D400" s="109"/>
      <c r="E400" s="109"/>
      <c r="F400" s="109"/>
      <c r="G400" s="109"/>
      <c r="H400" s="109"/>
      <c r="I400" s="109"/>
      <c r="J400" s="109"/>
      <c r="K400" s="109"/>
      <c r="L400" s="109"/>
      <c r="M400" s="109" t="s">
        <v>362</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363</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t="s">
        <v>444</v>
      </c>
      <c r="D401" s="104"/>
      <c r="E401" s="104"/>
      <c r="F401" s="104"/>
      <c r="G401" s="104"/>
      <c r="H401" s="104"/>
      <c r="I401" s="104"/>
      <c r="J401" s="104"/>
      <c r="K401" s="104"/>
      <c r="L401" s="104"/>
      <c r="M401" s="108" t="s">
        <v>479</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2715</v>
      </c>
      <c r="AL401" s="106"/>
      <c r="AM401" s="106"/>
      <c r="AN401" s="106"/>
      <c r="AO401" s="106"/>
      <c r="AP401" s="107"/>
      <c r="AQ401" s="108" t="s">
        <v>461</v>
      </c>
      <c r="AR401" s="104"/>
      <c r="AS401" s="104"/>
      <c r="AT401" s="104"/>
      <c r="AU401" s="108" t="s">
        <v>461</v>
      </c>
      <c r="AV401" s="104"/>
      <c r="AW401" s="104"/>
      <c r="AX401" s="104"/>
    </row>
    <row r="402" spans="1:50" ht="24" customHeight="1" x14ac:dyDescent="0.15">
      <c r="A402" s="103">
        <v>2</v>
      </c>
      <c r="B402" s="103">
        <v>1</v>
      </c>
      <c r="C402" s="104" t="s">
        <v>445</v>
      </c>
      <c r="D402" s="104"/>
      <c r="E402" s="104"/>
      <c r="F402" s="104"/>
      <c r="G402" s="104"/>
      <c r="H402" s="104"/>
      <c r="I402" s="104"/>
      <c r="J402" s="104"/>
      <c r="K402" s="104"/>
      <c r="L402" s="104"/>
      <c r="M402" s="108" t="s">
        <v>479</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1328</v>
      </c>
      <c r="AL402" s="106"/>
      <c r="AM402" s="106"/>
      <c r="AN402" s="106"/>
      <c r="AO402" s="106"/>
      <c r="AP402" s="107"/>
      <c r="AQ402" s="108" t="s">
        <v>461</v>
      </c>
      <c r="AR402" s="104"/>
      <c r="AS402" s="104"/>
      <c r="AT402" s="104"/>
      <c r="AU402" s="108" t="s">
        <v>461</v>
      </c>
      <c r="AV402" s="104"/>
      <c r="AW402" s="104"/>
      <c r="AX402" s="104"/>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idden="1" x14ac:dyDescent="0.15">
      <c r="A432" s="9"/>
      <c r="B432" s="61" t="s">
        <v>364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361</v>
      </c>
      <c r="D433" s="109"/>
      <c r="E433" s="109"/>
      <c r="F433" s="109"/>
      <c r="G433" s="109"/>
      <c r="H433" s="109"/>
      <c r="I433" s="109"/>
      <c r="J433" s="109"/>
      <c r="K433" s="109"/>
      <c r="L433" s="109"/>
      <c r="M433" s="109" t="s">
        <v>362</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363</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idden="1" x14ac:dyDescent="0.15">
      <c r="A465" s="9"/>
      <c r="B465" s="61" t="s">
        <v>365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361</v>
      </c>
      <c r="D466" s="109"/>
      <c r="E466" s="109"/>
      <c r="F466" s="109"/>
      <c r="G466" s="109"/>
      <c r="H466" s="109"/>
      <c r="I466" s="109"/>
      <c r="J466" s="109"/>
      <c r="K466" s="109"/>
      <c r="L466" s="109"/>
      <c r="M466" s="109" t="s">
        <v>362</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363</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5" priority="581">
      <formula>IF(RIGHT(TEXT(P14,"0.#"),1)=".",FALSE,TRUE)</formula>
    </cfRule>
    <cfRule type="expression" dxfId="234" priority="582">
      <formula>IF(RIGHT(TEXT(P14,"0.#"),1)=".",TRUE,FALSE)</formula>
    </cfRule>
  </conditionalFormatting>
  <conditionalFormatting sqref="AE23:AI23">
    <cfRule type="expression" dxfId="233" priority="571">
      <formula>IF(RIGHT(TEXT(AE23,"0.#"),1)=".",FALSE,TRUE)</formula>
    </cfRule>
    <cfRule type="expression" dxfId="232" priority="572">
      <formula>IF(RIGHT(TEXT(AE23,"0.#"),1)=".",TRUE,FALSE)</formula>
    </cfRule>
  </conditionalFormatting>
  <conditionalFormatting sqref="AE69:AX69">
    <cfRule type="expression" dxfId="231" priority="503">
      <formula>IF(RIGHT(TEXT(AE69,"0.#"),1)=".",FALSE,TRUE)</formula>
    </cfRule>
    <cfRule type="expression" dxfId="230" priority="504">
      <formula>IF(RIGHT(TEXT(AE69,"0.#"),1)=".",TRUE,FALSE)</formula>
    </cfRule>
  </conditionalFormatting>
  <conditionalFormatting sqref="AE83:AI83">
    <cfRule type="expression" dxfId="229" priority="485">
      <formula>IF(RIGHT(TEXT(AE83,"0.#"),1)=".",FALSE,TRUE)</formula>
    </cfRule>
    <cfRule type="expression" dxfId="228" priority="486">
      <formula>IF(RIGHT(TEXT(AE83,"0.#"),1)=".",TRUE,FALSE)</formula>
    </cfRule>
  </conditionalFormatting>
  <conditionalFormatting sqref="AJ83:AX83">
    <cfRule type="expression" dxfId="227" priority="483">
      <formula>IF(RIGHT(TEXT(AJ83,"0.#"),1)=".",FALSE,TRUE)</formula>
    </cfRule>
    <cfRule type="expression" dxfId="226" priority="484">
      <formula>IF(RIGHT(TEXT(AJ83,"0.#"),1)=".",TRUE,FALSE)</formula>
    </cfRule>
  </conditionalFormatting>
  <conditionalFormatting sqref="L99">
    <cfRule type="expression" dxfId="225" priority="463">
      <formula>IF(RIGHT(TEXT(L99,"0.#"),1)=".",FALSE,TRUE)</formula>
    </cfRule>
    <cfRule type="expression" dxfId="224" priority="464">
      <formula>IF(RIGHT(TEXT(L99,"0.#"),1)=".",TRUE,FALSE)</formula>
    </cfRule>
  </conditionalFormatting>
  <conditionalFormatting sqref="L104">
    <cfRule type="expression" dxfId="223" priority="461">
      <formula>IF(RIGHT(TEXT(L104,"0.#"),1)=".",FALSE,TRUE)</formula>
    </cfRule>
    <cfRule type="expression" dxfId="222" priority="462">
      <formula>IF(RIGHT(TEXT(L104,"0.#"),1)=".",TRUE,FALSE)</formula>
    </cfRule>
  </conditionalFormatting>
  <conditionalFormatting sqref="R104">
    <cfRule type="expression" dxfId="221" priority="459">
      <formula>IF(RIGHT(TEXT(R104,"0.#"),1)=".",FALSE,TRUE)</formula>
    </cfRule>
    <cfRule type="expression" dxfId="220" priority="460">
      <formula>IF(RIGHT(TEXT(R104,"0.#"),1)=".",TRUE,FALSE)</formula>
    </cfRule>
  </conditionalFormatting>
  <conditionalFormatting sqref="P18:AX18">
    <cfRule type="expression" dxfId="219" priority="457">
      <formula>IF(RIGHT(TEXT(P18,"0.#"),1)=".",FALSE,TRUE)</formula>
    </cfRule>
    <cfRule type="expression" dxfId="218" priority="458">
      <formula>IF(RIGHT(TEXT(P18,"0.#"),1)=".",TRUE,FALSE)</formula>
    </cfRule>
  </conditionalFormatting>
  <conditionalFormatting sqref="Y181">
    <cfRule type="expression" dxfId="217" priority="453">
      <formula>IF(RIGHT(TEXT(Y181,"0.#"),1)=".",FALSE,TRUE)</formula>
    </cfRule>
    <cfRule type="expression" dxfId="216" priority="454">
      <formula>IF(RIGHT(TEXT(Y181,"0.#"),1)=".",TRUE,FALSE)</formula>
    </cfRule>
  </conditionalFormatting>
  <conditionalFormatting sqref="Y190">
    <cfRule type="expression" dxfId="215" priority="449">
      <formula>IF(RIGHT(TEXT(Y190,"0.#"),1)=".",FALSE,TRUE)</formula>
    </cfRule>
    <cfRule type="expression" dxfId="214" priority="450">
      <formula>IF(RIGHT(TEXT(Y190,"0.#"),1)=".",TRUE,FALSE)</formula>
    </cfRule>
  </conditionalFormatting>
  <conditionalFormatting sqref="AK236">
    <cfRule type="expression" dxfId="213" priority="371">
      <formula>IF(RIGHT(TEXT(AK236,"0.#"),1)=".",FALSE,TRUE)</formula>
    </cfRule>
    <cfRule type="expression" dxfId="212" priority="372">
      <formula>IF(RIGHT(TEXT(AK236,"0.#"),1)=".",TRUE,FALSE)</formula>
    </cfRule>
  </conditionalFormatting>
  <conditionalFormatting sqref="AE54:AI54">
    <cfRule type="expression" dxfId="211" priority="321">
      <formula>IF(RIGHT(TEXT(AE54,"0.#"),1)=".",FALSE,TRUE)</formula>
    </cfRule>
    <cfRule type="expression" dxfId="210" priority="322">
      <formula>IF(RIGHT(TEXT(AE54,"0.#"),1)=".",TRUE,FALSE)</formula>
    </cfRule>
  </conditionalFormatting>
  <conditionalFormatting sqref="P16:AQ17 P15:AX15 P13:AX13">
    <cfRule type="expression" dxfId="209" priority="279">
      <formula>IF(RIGHT(TEXT(P13,"0.#"),1)=".",FALSE,TRUE)</formula>
    </cfRule>
    <cfRule type="expression" dxfId="208" priority="280">
      <formula>IF(RIGHT(TEXT(P13,"0.#"),1)=".",TRUE,FALSE)</formula>
    </cfRule>
  </conditionalFormatting>
  <conditionalFormatting sqref="P19:AJ19">
    <cfRule type="expression" dxfId="207" priority="277">
      <formula>IF(RIGHT(TEXT(P19,"0.#"),1)=".",FALSE,TRUE)</formula>
    </cfRule>
    <cfRule type="expression" dxfId="206" priority="278">
      <formula>IF(RIGHT(TEXT(P19,"0.#"),1)=".",TRUE,FALSE)</formula>
    </cfRule>
  </conditionalFormatting>
  <conditionalFormatting sqref="AE55:AX55 AJ54:AS54">
    <cfRule type="expression" dxfId="205" priority="273">
      <formula>IF(RIGHT(TEXT(AE54,"0.#"),1)=".",FALSE,TRUE)</formula>
    </cfRule>
    <cfRule type="expression" dxfId="204" priority="274">
      <formula>IF(RIGHT(TEXT(AE54,"0.#"),1)=".",TRUE,FALSE)</formula>
    </cfRule>
  </conditionalFormatting>
  <conditionalFormatting sqref="AE68:AS68">
    <cfRule type="expression" dxfId="203" priority="269">
      <formula>IF(RIGHT(TEXT(AE68,"0.#"),1)=".",FALSE,TRUE)</formula>
    </cfRule>
    <cfRule type="expression" dxfId="202" priority="270">
      <formula>IF(RIGHT(TEXT(AE68,"0.#"),1)=".",TRUE,FALSE)</formula>
    </cfRule>
  </conditionalFormatting>
  <conditionalFormatting sqref="AE95:AI95 AE92:AI92 AE89:AI89 AE86:AI86">
    <cfRule type="expression" dxfId="201" priority="267">
      <formula>IF(RIGHT(TEXT(AE86,"0.#"),1)=".",FALSE,TRUE)</formula>
    </cfRule>
    <cfRule type="expression" dxfId="200" priority="268">
      <formula>IF(RIGHT(TEXT(AE86,"0.#"),1)=".",TRUE,FALSE)</formula>
    </cfRule>
  </conditionalFormatting>
  <conditionalFormatting sqref="AJ95:AX95 AJ92:AX92 AJ89:AX89 AJ86:AX86">
    <cfRule type="expression" dxfId="199" priority="265">
      <formula>IF(RIGHT(TEXT(AJ86,"0.#"),1)=".",FALSE,TRUE)</formula>
    </cfRule>
    <cfRule type="expression" dxfId="198" priority="266">
      <formula>IF(RIGHT(TEXT(AJ86,"0.#"),1)=".",TRUE,FALSE)</formula>
    </cfRule>
  </conditionalFormatting>
  <conditionalFormatting sqref="L100:L103 L98">
    <cfRule type="expression" dxfId="197" priority="263">
      <formula>IF(RIGHT(TEXT(L98,"0.#"),1)=".",FALSE,TRUE)</formula>
    </cfRule>
    <cfRule type="expression" dxfId="196" priority="264">
      <formula>IF(RIGHT(TEXT(L98,"0.#"),1)=".",TRUE,FALSE)</formula>
    </cfRule>
  </conditionalFormatting>
  <conditionalFormatting sqref="R98">
    <cfRule type="expression" dxfId="195" priority="259">
      <formula>IF(RIGHT(TEXT(R98,"0.#"),1)=".",FALSE,TRUE)</formula>
    </cfRule>
    <cfRule type="expression" dxfId="194" priority="260">
      <formula>IF(RIGHT(TEXT(R98,"0.#"),1)=".",TRUE,FALSE)</formula>
    </cfRule>
  </conditionalFormatting>
  <conditionalFormatting sqref="R99:R103">
    <cfRule type="expression" dxfId="193" priority="257">
      <formula>IF(RIGHT(TEXT(R99,"0.#"),1)=".",FALSE,TRUE)</formula>
    </cfRule>
    <cfRule type="expression" dxfId="192" priority="258">
      <formula>IF(RIGHT(TEXT(R99,"0.#"),1)=".",TRUE,FALSE)</formula>
    </cfRule>
  </conditionalFormatting>
  <conditionalFormatting sqref="Y182:Y189 Y180">
    <cfRule type="expression" dxfId="191" priority="255">
      <formula>IF(RIGHT(TEXT(Y180,"0.#"),1)=".",FALSE,TRUE)</formula>
    </cfRule>
    <cfRule type="expression" dxfId="190" priority="256">
      <formula>IF(RIGHT(TEXT(Y180,"0.#"),1)=".",TRUE,FALSE)</formula>
    </cfRule>
  </conditionalFormatting>
  <conditionalFormatting sqref="AU181">
    <cfRule type="expression" dxfId="189" priority="253">
      <formula>IF(RIGHT(TEXT(AU181,"0.#"),1)=".",FALSE,TRUE)</formula>
    </cfRule>
    <cfRule type="expression" dxfId="188" priority="254">
      <formula>IF(RIGHT(TEXT(AU181,"0.#"),1)=".",TRUE,FALSE)</formula>
    </cfRule>
  </conditionalFormatting>
  <conditionalFormatting sqref="AU190">
    <cfRule type="expression" dxfId="187" priority="251">
      <formula>IF(RIGHT(TEXT(AU190,"0.#"),1)=".",FALSE,TRUE)</formula>
    </cfRule>
    <cfRule type="expression" dxfId="186" priority="252">
      <formula>IF(RIGHT(TEXT(AU190,"0.#"),1)=".",TRUE,FALSE)</formula>
    </cfRule>
  </conditionalFormatting>
  <conditionalFormatting sqref="AU182:AU189 AU180">
    <cfRule type="expression" dxfId="185" priority="249">
      <formula>IF(RIGHT(TEXT(AU180,"0.#"),1)=".",FALSE,TRUE)</formula>
    </cfRule>
    <cfRule type="expression" dxfId="184" priority="250">
      <formula>IF(RIGHT(TEXT(AU180,"0.#"),1)=".",TRUE,FALSE)</formula>
    </cfRule>
  </conditionalFormatting>
  <conditionalFormatting sqref="Y220 Y207 Y194">
    <cfRule type="expression" dxfId="183" priority="235">
      <formula>IF(RIGHT(TEXT(Y194,"0.#"),1)=".",FALSE,TRUE)</formula>
    </cfRule>
    <cfRule type="expression" dxfId="182" priority="236">
      <formula>IF(RIGHT(TEXT(Y194,"0.#"),1)=".",TRUE,FALSE)</formula>
    </cfRule>
  </conditionalFormatting>
  <conditionalFormatting sqref="Y229 Y216 Y203">
    <cfRule type="expression" dxfId="181" priority="233">
      <formula>IF(RIGHT(TEXT(Y203,"0.#"),1)=".",FALSE,TRUE)</formula>
    </cfRule>
    <cfRule type="expression" dxfId="180" priority="234">
      <formula>IF(RIGHT(TEXT(Y203,"0.#"),1)=".",TRUE,FALSE)</formula>
    </cfRule>
  </conditionalFormatting>
  <conditionalFormatting sqref="Y221:Y228 Y219 Y208:Y215 Y206 Y195:Y202 Y193">
    <cfRule type="expression" dxfId="179" priority="231">
      <formula>IF(RIGHT(TEXT(Y193,"0.#"),1)=".",FALSE,TRUE)</formula>
    </cfRule>
    <cfRule type="expression" dxfId="178" priority="232">
      <formula>IF(RIGHT(TEXT(Y193,"0.#"),1)=".",TRUE,FALSE)</formula>
    </cfRule>
  </conditionalFormatting>
  <conditionalFormatting sqref="AU220 AU207 AU194">
    <cfRule type="expression" dxfId="177" priority="229">
      <formula>IF(RIGHT(TEXT(AU194,"0.#"),1)=".",FALSE,TRUE)</formula>
    </cfRule>
    <cfRule type="expression" dxfId="176" priority="230">
      <formula>IF(RIGHT(TEXT(AU194,"0.#"),1)=".",TRUE,FALSE)</formula>
    </cfRule>
  </conditionalFormatting>
  <conditionalFormatting sqref="AU229 AU216 AU203">
    <cfRule type="expression" dxfId="175" priority="227">
      <formula>IF(RIGHT(TEXT(AU203,"0.#"),1)=".",FALSE,TRUE)</formula>
    </cfRule>
    <cfRule type="expression" dxfId="174" priority="228">
      <formula>IF(RIGHT(TEXT(AU203,"0.#"),1)=".",TRUE,FALSE)</formula>
    </cfRule>
  </conditionalFormatting>
  <conditionalFormatting sqref="AU221:AU228 AU219 AU208:AU215 AU206 AU195:AU202 AU193">
    <cfRule type="expression" dxfId="173" priority="225">
      <formula>IF(RIGHT(TEXT(AU193,"0.#"),1)=".",FALSE,TRUE)</formula>
    </cfRule>
    <cfRule type="expression" dxfId="172" priority="226">
      <formula>IF(RIGHT(TEXT(AU193,"0.#"),1)=".",TRUE,FALSE)</formula>
    </cfRule>
  </conditionalFormatting>
  <conditionalFormatting sqref="AE56:AI56">
    <cfRule type="expression" dxfId="171" priority="199">
      <formula>IF(AND(AE56&gt;=0, RIGHT(TEXT(AE56,"0.#"),1)&lt;&gt;"."),TRUE,FALSE)</formula>
    </cfRule>
    <cfRule type="expression" dxfId="170" priority="200">
      <formula>IF(AND(AE56&gt;=0, RIGHT(TEXT(AE56,"0.#"),1)="."),TRUE,FALSE)</formula>
    </cfRule>
    <cfRule type="expression" dxfId="169" priority="201">
      <formula>IF(AND(AE56&lt;0, RIGHT(TEXT(AE56,"0.#"),1)&lt;&gt;"."),TRUE,FALSE)</formula>
    </cfRule>
    <cfRule type="expression" dxfId="168" priority="202">
      <formula>IF(AND(AE56&lt;0, RIGHT(TEXT(AE56,"0.#"),1)="."),TRUE,FALSE)</formula>
    </cfRule>
  </conditionalFormatting>
  <conditionalFormatting sqref="AJ56:AS56">
    <cfRule type="expression" dxfId="167" priority="195">
      <formula>IF(AND(AJ56&gt;=0, RIGHT(TEXT(AJ56,"0.#"),1)&lt;&gt;"."),TRUE,FALSE)</formula>
    </cfRule>
    <cfRule type="expression" dxfId="166" priority="196">
      <formula>IF(AND(AJ56&gt;=0, RIGHT(TEXT(AJ56,"0.#"),1)="."),TRUE,FALSE)</formula>
    </cfRule>
    <cfRule type="expression" dxfId="165" priority="197">
      <formula>IF(AND(AJ56&lt;0, RIGHT(TEXT(AJ56,"0.#"),1)&lt;&gt;"."),TRUE,FALSE)</formula>
    </cfRule>
    <cfRule type="expression" dxfId="164" priority="198">
      <formula>IF(AND(AJ56&lt;0, RIGHT(TEXT(AJ56,"0.#"),1)="."),TRUE,FALSE)</formula>
    </cfRule>
  </conditionalFormatting>
  <conditionalFormatting sqref="AK237:AK265">
    <cfRule type="expression" dxfId="163" priority="183">
      <formula>IF(RIGHT(TEXT(AK237,"0.#"),1)=".",FALSE,TRUE)</formula>
    </cfRule>
    <cfRule type="expression" dxfId="162" priority="184">
      <formula>IF(RIGHT(TEXT(AK237,"0.#"),1)=".",TRUE,FALSE)</formula>
    </cfRule>
  </conditionalFormatting>
  <conditionalFormatting sqref="AU239:AX265">
    <cfRule type="expression" dxfId="161" priority="179">
      <formula>IF(AND(AU239&gt;=0, RIGHT(TEXT(AU239,"0.#"),1)&lt;&gt;"."),TRUE,FALSE)</formula>
    </cfRule>
    <cfRule type="expression" dxfId="160" priority="180">
      <formula>IF(AND(AU239&gt;=0, RIGHT(TEXT(AU239,"0.#"),1)="."),TRUE,FALSE)</formula>
    </cfRule>
    <cfRule type="expression" dxfId="159" priority="181">
      <formula>IF(AND(AU239&lt;0, RIGHT(TEXT(AU239,"0.#"),1)&lt;&gt;"."),TRUE,FALSE)</formula>
    </cfRule>
    <cfRule type="expression" dxfId="158" priority="182">
      <formula>IF(AND(AU239&lt;0, RIGHT(TEXT(AU239,"0.#"),1)="."),TRUE,FALSE)</formula>
    </cfRule>
  </conditionalFormatting>
  <conditionalFormatting sqref="AK269">
    <cfRule type="expression" dxfId="157" priority="177">
      <formula>IF(RIGHT(TEXT(AK269,"0.#"),1)=".",FALSE,TRUE)</formula>
    </cfRule>
    <cfRule type="expression" dxfId="156" priority="178">
      <formula>IF(RIGHT(TEXT(AK269,"0.#"),1)=".",TRUE,FALSE)</formula>
    </cfRule>
  </conditionalFormatting>
  <conditionalFormatting sqref="AU269:AX269">
    <cfRule type="expression" dxfId="155" priority="173">
      <formula>IF(AND(AU269&gt;=0, RIGHT(TEXT(AU269,"0.#"),1)&lt;&gt;"."),TRUE,FALSE)</formula>
    </cfRule>
    <cfRule type="expression" dxfId="154" priority="174">
      <formula>IF(AND(AU269&gt;=0, RIGHT(TEXT(AU269,"0.#"),1)="."),TRUE,FALSE)</formula>
    </cfRule>
    <cfRule type="expression" dxfId="153" priority="175">
      <formula>IF(AND(AU269&lt;0, RIGHT(TEXT(AU269,"0.#"),1)&lt;&gt;"."),TRUE,FALSE)</formula>
    </cfRule>
    <cfRule type="expression" dxfId="152" priority="176">
      <formula>IF(AND(AU269&lt;0, RIGHT(TEXT(AU269,"0.#"),1)="."),TRUE,FALSE)</formula>
    </cfRule>
  </conditionalFormatting>
  <conditionalFormatting sqref="AK270:AK298">
    <cfRule type="expression" dxfId="151" priority="171">
      <formula>IF(RIGHT(TEXT(AK270,"0.#"),1)=".",FALSE,TRUE)</formula>
    </cfRule>
    <cfRule type="expression" dxfId="150" priority="172">
      <formula>IF(RIGHT(TEXT(AK270,"0.#"),1)=".",TRUE,FALSE)</formula>
    </cfRule>
  </conditionalFormatting>
  <conditionalFormatting sqref="AU270:AX273 AU275:AX298">
    <cfRule type="expression" dxfId="149" priority="167">
      <formula>IF(AND(AU270&gt;=0, RIGHT(TEXT(AU270,"0.#"),1)&lt;&gt;"."),TRUE,FALSE)</formula>
    </cfRule>
    <cfRule type="expression" dxfId="148" priority="168">
      <formula>IF(AND(AU270&gt;=0, RIGHT(TEXT(AU270,"0.#"),1)="."),TRUE,FALSE)</formula>
    </cfRule>
    <cfRule type="expression" dxfId="147" priority="169">
      <formula>IF(AND(AU270&lt;0, RIGHT(TEXT(AU270,"0.#"),1)&lt;&gt;"."),TRUE,FALSE)</formula>
    </cfRule>
    <cfRule type="expression" dxfId="146" priority="170">
      <formula>IF(AND(AU270&lt;0, RIGHT(TEXT(AU270,"0.#"),1)="."),TRUE,FALSE)</formula>
    </cfRule>
  </conditionalFormatting>
  <conditionalFormatting sqref="AK302">
    <cfRule type="expression" dxfId="145" priority="165">
      <formula>IF(RIGHT(TEXT(AK302,"0.#"),1)=".",FALSE,TRUE)</formula>
    </cfRule>
    <cfRule type="expression" dxfId="144" priority="166">
      <formula>IF(RIGHT(TEXT(AK302,"0.#"),1)=".",TRUE,FALSE)</formula>
    </cfRule>
  </conditionalFormatting>
  <conditionalFormatting sqref="AU302:AX302">
    <cfRule type="expression" dxfId="143" priority="161">
      <formula>IF(AND(AU302&gt;=0, RIGHT(TEXT(AU302,"0.#"),1)&lt;&gt;"."),TRUE,FALSE)</formula>
    </cfRule>
    <cfRule type="expression" dxfId="142" priority="162">
      <formula>IF(AND(AU302&gt;=0, RIGHT(TEXT(AU302,"0.#"),1)="."),TRUE,FALSE)</formula>
    </cfRule>
    <cfRule type="expression" dxfId="141" priority="163">
      <formula>IF(AND(AU302&lt;0, RIGHT(TEXT(AU302,"0.#"),1)&lt;&gt;"."),TRUE,FALSE)</formula>
    </cfRule>
    <cfRule type="expression" dxfId="140" priority="164">
      <formula>IF(AND(AU302&lt;0, RIGHT(TEXT(AU302,"0.#"),1)="."),TRUE,FALSE)</formula>
    </cfRule>
  </conditionalFormatting>
  <conditionalFormatting sqref="AK303:AK331">
    <cfRule type="expression" dxfId="139" priority="159">
      <formula>IF(RIGHT(TEXT(AK303,"0.#"),1)=".",FALSE,TRUE)</formula>
    </cfRule>
    <cfRule type="expression" dxfId="138" priority="160">
      <formula>IF(RIGHT(TEXT(AK303,"0.#"),1)=".",TRUE,FALSE)</formula>
    </cfRule>
  </conditionalFormatting>
  <conditionalFormatting sqref="AU312:AX331">
    <cfRule type="expression" dxfId="137" priority="155">
      <formula>IF(AND(AU312&gt;=0, RIGHT(TEXT(AU312,"0.#"),1)&lt;&gt;"."),TRUE,FALSE)</formula>
    </cfRule>
    <cfRule type="expression" dxfId="136" priority="156">
      <formula>IF(AND(AU312&gt;=0, RIGHT(TEXT(AU312,"0.#"),1)="."),TRUE,FALSE)</formula>
    </cfRule>
    <cfRule type="expression" dxfId="135" priority="157">
      <formula>IF(AND(AU312&lt;0, RIGHT(TEXT(AU312,"0.#"),1)&lt;&gt;"."),TRUE,FALSE)</formula>
    </cfRule>
    <cfRule type="expression" dxfId="134" priority="158">
      <formula>IF(AND(AU312&lt;0, RIGHT(TEXT(AU312,"0.#"),1)="."),TRUE,FALSE)</formula>
    </cfRule>
  </conditionalFormatting>
  <conditionalFormatting sqref="AK335">
    <cfRule type="expression" dxfId="133" priority="153">
      <formula>IF(RIGHT(TEXT(AK335,"0.#"),1)=".",FALSE,TRUE)</formula>
    </cfRule>
    <cfRule type="expression" dxfId="132" priority="154">
      <formula>IF(RIGHT(TEXT(AK335,"0.#"),1)=".",TRUE,FALSE)</formula>
    </cfRule>
  </conditionalFormatting>
  <conditionalFormatting sqref="AU335:AX335">
    <cfRule type="expression" dxfId="131" priority="149">
      <formula>IF(AND(AU335&gt;=0, RIGHT(TEXT(AU335,"0.#"),1)&lt;&gt;"."),TRUE,FALSE)</formula>
    </cfRule>
    <cfRule type="expression" dxfId="130" priority="150">
      <formula>IF(AND(AU335&gt;=0, RIGHT(TEXT(AU335,"0.#"),1)="."),TRUE,FALSE)</formula>
    </cfRule>
    <cfRule type="expression" dxfId="129" priority="151">
      <formula>IF(AND(AU335&lt;0, RIGHT(TEXT(AU335,"0.#"),1)&lt;&gt;"."),TRUE,FALSE)</formula>
    </cfRule>
    <cfRule type="expression" dxfId="128" priority="152">
      <formula>IF(AND(AU335&lt;0, RIGHT(TEXT(AU335,"0.#"),1)="."),TRUE,FALSE)</formula>
    </cfRule>
  </conditionalFormatting>
  <conditionalFormatting sqref="AK336:AK364">
    <cfRule type="expression" dxfId="127" priority="147">
      <formula>IF(RIGHT(TEXT(AK336,"0.#"),1)=".",FALSE,TRUE)</formula>
    </cfRule>
    <cfRule type="expression" dxfId="126" priority="148">
      <formula>IF(RIGHT(TEXT(AK336,"0.#"),1)=".",TRUE,FALSE)</formula>
    </cfRule>
  </conditionalFormatting>
  <conditionalFormatting sqref="AU336:AX364">
    <cfRule type="expression" dxfId="125" priority="143">
      <formula>IF(AND(AU336&gt;=0, RIGHT(TEXT(AU336,"0.#"),1)&lt;&gt;"."),TRUE,FALSE)</formula>
    </cfRule>
    <cfRule type="expression" dxfId="124" priority="144">
      <formula>IF(AND(AU336&gt;=0, RIGHT(TEXT(AU336,"0.#"),1)="."),TRUE,FALSE)</formula>
    </cfRule>
    <cfRule type="expression" dxfId="123" priority="145">
      <formula>IF(AND(AU336&lt;0, RIGHT(TEXT(AU336,"0.#"),1)&lt;&gt;"."),TRUE,FALSE)</formula>
    </cfRule>
    <cfRule type="expression" dxfId="122" priority="146">
      <formula>IF(AND(AU336&lt;0, RIGHT(TEXT(AU336,"0.#"),1)="."),TRUE,FALSE)</formula>
    </cfRule>
  </conditionalFormatting>
  <conditionalFormatting sqref="AK368">
    <cfRule type="expression" dxfId="121" priority="141">
      <formula>IF(RIGHT(TEXT(AK368,"0.#"),1)=".",FALSE,TRUE)</formula>
    </cfRule>
    <cfRule type="expression" dxfId="120" priority="142">
      <formula>IF(RIGHT(TEXT(AK368,"0.#"),1)=".",TRUE,FALSE)</formula>
    </cfRule>
  </conditionalFormatting>
  <conditionalFormatting sqref="AU368:AX368">
    <cfRule type="expression" dxfId="119" priority="137">
      <formula>IF(AND(AU368&gt;=0, RIGHT(TEXT(AU368,"0.#"),1)&lt;&gt;"."),TRUE,FALSE)</formula>
    </cfRule>
    <cfRule type="expression" dxfId="118" priority="138">
      <formula>IF(AND(AU368&gt;=0, RIGHT(TEXT(AU368,"0.#"),1)="."),TRUE,FALSE)</formula>
    </cfRule>
    <cfRule type="expression" dxfId="117" priority="139">
      <formula>IF(AND(AU368&lt;0, RIGHT(TEXT(AU368,"0.#"),1)&lt;&gt;"."),TRUE,FALSE)</formula>
    </cfRule>
    <cfRule type="expression" dxfId="116" priority="140">
      <formula>IF(AND(AU368&lt;0, RIGHT(TEXT(AU368,"0.#"),1)="."),TRUE,FALSE)</formula>
    </cfRule>
  </conditionalFormatting>
  <conditionalFormatting sqref="AK369:AK397">
    <cfRule type="expression" dxfId="115" priority="135">
      <formula>IF(RIGHT(TEXT(AK369,"0.#"),1)=".",FALSE,TRUE)</formula>
    </cfRule>
    <cfRule type="expression" dxfId="114" priority="136">
      <formula>IF(RIGHT(TEXT(AK369,"0.#"),1)=".",TRUE,FALSE)</formula>
    </cfRule>
  </conditionalFormatting>
  <conditionalFormatting sqref="AU369:AX397">
    <cfRule type="expression" dxfId="113" priority="131">
      <formula>IF(AND(AU369&gt;=0, RIGHT(TEXT(AU369,"0.#"),1)&lt;&gt;"."),TRUE,FALSE)</formula>
    </cfRule>
    <cfRule type="expression" dxfId="112" priority="132">
      <formula>IF(AND(AU369&gt;=0, RIGHT(TEXT(AU369,"0.#"),1)="."),TRUE,FALSE)</formula>
    </cfRule>
    <cfRule type="expression" dxfId="111" priority="133">
      <formula>IF(AND(AU369&lt;0, RIGHT(TEXT(AU369,"0.#"),1)&lt;&gt;"."),TRUE,FALSE)</formula>
    </cfRule>
    <cfRule type="expression" dxfId="110" priority="134">
      <formula>IF(AND(AU369&lt;0, RIGHT(TEXT(AU369,"0.#"),1)="."),TRUE,FALSE)</formula>
    </cfRule>
  </conditionalFormatting>
  <conditionalFormatting sqref="AK401">
    <cfRule type="expression" dxfId="109" priority="129">
      <formula>IF(RIGHT(TEXT(AK401,"0.#"),1)=".",FALSE,TRUE)</formula>
    </cfRule>
    <cfRule type="expression" dxfId="108" priority="130">
      <formula>IF(RIGHT(TEXT(AK401,"0.#"),1)=".",TRUE,FALSE)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3:AX430">
    <cfRule type="expression" dxfId="105" priority="119">
      <formula>IF(AND(AU403&gt;=0, RIGHT(TEXT(AU403,"0.#"),1)&lt;&gt;"."),TRUE,FALSE)</formula>
    </cfRule>
    <cfRule type="expression" dxfId="104" priority="120">
      <formula>IF(AND(AU403&gt;=0, RIGHT(TEXT(AU403,"0.#"),1)="."),TRUE,FALSE)</formula>
    </cfRule>
    <cfRule type="expression" dxfId="103" priority="121">
      <formula>IF(AND(AU403&lt;0, RIGHT(TEXT(AU403,"0.#"),1)&lt;&gt;"."),TRUE,FALSE)</formula>
    </cfRule>
    <cfRule type="expression" dxfId="102" priority="122">
      <formula>IF(AND(AU403&lt;0, RIGHT(TEXT(AU403,"0.#"),1)="."),TRUE,FALSE)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AE28:AI28">
    <cfRule type="expression" dxfId="67" priority="67">
      <formula>IF(RIGHT(TEXT(AE28,"0.#"),1)=".",FALSE,TRUE)</formula>
    </cfRule>
    <cfRule type="expression" dxfId="66" priority="68">
      <formula>IF(RIGHT(TEXT(AE28,"0.#"),1)=".",TRUE,FALSE)</formula>
    </cfRule>
  </conditionalFormatting>
  <conditionalFormatting sqref="AE44:AX44 AJ43:AS43 AE39:AX39 AJ38:AS38 AE34:AX34 AJ33:AS33 AE29:AX29 AJ28:AS28">
    <cfRule type="expression" dxfId="65" priority="65">
      <formula>IF(RIGHT(TEXT(AE28,"0.#"),1)=".",FALSE,TRUE)</formula>
    </cfRule>
    <cfRule type="expression" dxfId="64" priority="66">
      <formula>IF(RIGHT(TEXT(AE28,"0.#"),1)=".",TRUE,FALSE)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U303:AX303">
    <cfRule type="expression" dxfId="39" priority="37">
      <formula>IF(AND(AU303&gt;=0, RIGHT(TEXT(AU303,"0.#"),1)&lt;&gt;"."),TRUE,FALSE)</formula>
    </cfRule>
    <cfRule type="expression" dxfId="38" priority="38">
      <formula>IF(AND(AU303&gt;=0, RIGHT(TEXT(AU303,"0.#"),1)="."),TRUE,FALSE)</formula>
    </cfRule>
    <cfRule type="expression" dxfId="37" priority="39">
      <formula>IF(AND(AU303&lt;0, RIGHT(TEXT(AU303,"0.#"),1)&lt;&gt;"."),TRUE,FALSE)</formula>
    </cfRule>
    <cfRule type="expression" dxfId="36" priority="40">
      <formula>IF(AND(AU303&lt;0, RIGHT(TEXT(AU303,"0.#"),1)="."),TRUE,FALSE)</formula>
    </cfRule>
  </conditionalFormatting>
  <conditionalFormatting sqref="AU304:AX304">
    <cfRule type="expression" dxfId="35" priority="33">
      <formula>IF(AND(AU304&gt;=0, RIGHT(TEXT(AU304,"0.#"),1)&lt;&gt;"."),TRUE,FALSE)</formula>
    </cfRule>
    <cfRule type="expression" dxfId="34" priority="34">
      <formula>IF(AND(AU304&gt;=0, RIGHT(TEXT(AU304,"0.#"),1)="."),TRUE,FALSE)</formula>
    </cfRule>
    <cfRule type="expression" dxfId="33" priority="35">
      <formula>IF(AND(AU304&lt;0, RIGHT(TEXT(AU304,"0.#"),1)&lt;&gt;"."),TRUE,FALSE)</formula>
    </cfRule>
    <cfRule type="expression" dxfId="32" priority="36">
      <formula>IF(AND(AU304&lt;0, RIGHT(TEXT(AU304,"0.#"),1)="."),TRUE,FALSE)</formula>
    </cfRule>
  </conditionalFormatting>
  <conditionalFormatting sqref="AU305:AX305">
    <cfRule type="expression" dxfId="31" priority="29">
      <formula>IF(AND(AU305&gt;=0, RIGHT(TEXT(AU305,"0.#"),1)&lt;&gt;"."),TRUE,FALSE)</formula>
    </cfRule>
    <cfRule type="expression" dxfId="30" priority="30">
      <formula>IF(AND(AU305&gt;=0, RIGHT(TEXT(AU305,"0.#"),1)="."),TRUE,FALSE)</formula>
    </cfRule>
    <cfRule type="expression" dxfId="29" priority="31">
      <formula>IF(AND(AU305&lt;0, RIGHT(TEXT(AU305,"0.#"),1)&lt;&gt;"."),TRUE,FALSE)</formula>
    </cfRule>
    <cfRule type="expression" dxfId="28" priority="32">
      <formula>IF(AND(AU305&lt;0, RIGHT(TEXT(AU305,"0.#"),1)="."),TRUE,FALSE)</formula>
    </cfRule>
  </conditionalFormatting>
  <conditionalFormatting sqref="AU306:AX306">
    <cfRule type="expression" dxfId="27" priority="25">
      <formula>IF(AND(AU306&gt;=0, RIGHT(TEXT(AU306,"0.#"),1)&lt;&gt;"."),TRUE,FALSE)</formula>
    </cfRule>
    <cfRule type="expression" dxfId="26" priority="26">
      <formula>IF(AND(AU306&gt;=0, RIGHT(TEXT(AU306,"0.#"),1)="."),TRUE,FALSE)</formula>
    </cfRule>
    <cfRule type="expression" dxfId="25" priority="27">
      <formula>IF(AND(AU306&lt;0, RIGHT(TEXT(AU306,"0.#"),1)&lt;&gt;"."),TRUE,FALSE)</formula>
    </cfRule>
    <cfRule type="expression" dxfId="24" priority="28">
      <formula>IF(AND(AU306&lt;0, RIGHT(TEXT(AU306,"0.#"),1)="."),TRUE,FALSE)</formula>
    </cfRule>
  </conditionalFormatting>
  <conditionalFormatting sqref="AU307:AX307">
    <cfRule type="expression" dxfId="23" priority="21">
      <formula>IF(AND(AU307&gt;=0, RIGHT(TEXT(AU307,"0.#"),1)&lt;&gt;"."),TRUE,FALSE)</formula>
    </cfRule>
    <cfRule type="expression" dxfId="22" priority="22">
      <formula>IF(AND(AU307&gt;=0, RIGHT(TEXT(AU307,"0.#"),1)="."),TRUE,FALSE)</formula>
    </cfRule>
    <cfRule type="expression" dxfId="21" priority="23">
      <formula>IF(AND(AU307&lt;0, RIGHT(TEXT(AU307,"0.#"),1)&lt;&gt;"."),TRUE,FALSE)</formula>
    </cfRule>
    <cfRule type="expression" dxfId="20" priority="24">
      <formula>IF(AND(AU307&lt;0, RIGHT(TEXT(AU307,"0.#"),1)="."),TRUE,FALSE)</formula>
    </cfRule>
  </conditionalFormatting>
  <conditionalFormatting sqref="AU308:AX308">
    <cfRule type="expression" dxfId="19" priority="17">
      <formula>IF(AND(AU308&gt;=0, RIGHT(TEXT(AU308,"0.#"),1)&lt;&gt;"."),TRUE,FALSE)</formula>
    </cfRule>
    <cfRule type="expression" dxfId="18" priority="18">
      <formula>IF(AND(AU308&gt;=0, RIGHT(TEXT(AU308,"0.#"),1)="."),TRUE,FALSE)</formula>
    </cfRule>
    <cfRule type="expression" dxfId="17" priority="19">
      <formula>IF(AND(AU308&lt;0, RIGHT(TEXT(AU308,"0.#"),1)&lt;&gt;"."),TRUE,FALSE)</formula>
    </cfRule>
    <cfRule type="expression" dxfId="16" priority="20">
      <formula>IF(AND(AU308&lt;0, RIGHT(TEXT(AU308,"0.#"),1)="."),TRUE,FALSE)</formula>
    </cfRule>
  </conditionalFormatting>
  <conditionalFormatting sqref="AU309:AX309">
    <cfRule type="expression" dxfId="15" priority="13">
      <formula>IF(AND(AU309&gt;=0, RIGHT(TEXT(AU309,"0.#"),1)&lt;&gt;"."),TRUE,FALSE)</formula>
    </cfRule>
    <cfRule type="expression" dxfId="14" priority="14">
      <formula>IF(AND(AU309&gt;=0, RIGHT(TEXT(AU309,"0.#"),1)="."),TRUE,FALSE)</formula>
    </cfRule>
    <cfRule type="expression" dxfId="13" priority="15">
      <formula>IF(AND(AU309&lt;0, RIGHT(TEXT(AU309,"0.#"),1)&lt;&gt;"."),TRUE,FALSE)</formula>
    </cfRule>
    <cfRule type="expression" dxfId="12" priority="16">
      <formula>IF(AND(AU309&lt;0, RIGHT(TEXT(AU309,"0.#"),1)="."),TRUE,FALSE)</formula>
    </cfRule>
  </conditionalFormatting>
  <conditionalFormatting sqref="AU310:AX310">
    <cfRule type="expression" dxfId="11" priority="9">
      <formula>IF(AND(AU310&gt;=0, RIGHT(TEXT(AU310,"0.#"),1)&lt;&gt;"."),TRUE,FALSE)</formula>
    </cfRule>
    <cfRule type="expression" dxfId="10" priority="10">
      <formula>IF(AND(AU310&gt;=0, RIGHT(TEXT(AU310,"0.#"),1)="."),TRUE,FALSE)</formula>
    </cfRule>
    <cfRule type="expression" dxfId="9" priority="11">
      <formula>IF(AND(AU310&lt;0, RIGHT(TEXT(AU310,"0.#"),1)&lt;&gt;"."),TRUE,FALSE)</formula>
    </cfRule>
    <cfRule type="expression" dxfId="8" priority="12">
      <formula>IF(AND(AU310&lt;0, RIGHT(TEXT(AU310,"0.#"),1)="."),TRUE,FALSE)</formula>
    </cfRule>
  </conditionalFormatting>
  <conditionalFormatting sqref="AU311:AX311">
    <cfRule type="expression" dxfId="7" priority="5">
      <formula>IF(AND(AU311&gt;=0, RIGHT(TEXT(AU311,"0.#"),1)&lt;&gt;"."),TRUE,FALSE)</formula>
    </cfRule>
    <cfRule type="expression" dxfId="6" priority="6">
      <formula>IF(AND(AU311&gt;=0, RIGHT(TEXT(AU311,"0.#"),1)="."),TRUE,FALSE)</formula>
    </cfRule>
    <cfRule type="expression" dxfId="5" priority="7">
      <formula>IF(AND(AU311&lt;0, RIGHT(TEXT(AU311,"0.#"),1)&lt;&gt;"."),TRUE,FALSE)</formula>
    </cfRule>
    <cfRule type="expression" dxfId="4" priority="8">
      <formula>IF(AND(AU311&lt;0, RIGHT(TEXT(AU311,"0.#"),1)="."),TRUE,FALSE)</formula>
    </cfRule>
  </conditionalFormatting>
  <conditionalFormatting sqref="AU274:AX274">
    <cfRule type="expression" dxfId="3" priority="1">
      <formula>IF(AND(AU274&gt;=0, RIGHT(TEXT(AU274,"0.#"),1)&lt;&gt;"."),TRUE,FALSE)</formula>
    </cfRule>
    <cfRule type="expression" dxfId="2" priority="2">
      <formula>IF(AND(AU274&gt;=0, RIGHT(TEXT(AU274,"0.#"),1)="."),TRUE,FALSE)</formula>
    </cfRule>
    <cfRule type="expression" dxfId="1" priority="3">
      <formula>IF(AND(AU274&lt;0, RIGHT(TEXT(AU274,"0.#"),1)&lt;&gt;"."),TRUE,FALSE)</formula>
    </cfRule>
    <cfRule type="expression" dxfId="0"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369</v>
      </c>
      <c r="R2" s="15" t="str">
        <f>IF(Q2="","",P2)</f>
        <v>直接実施</v>
      </c>
      <c r="S2" s="15" t="str">
        <f>IF(R2="","",IF(S1&lt;&gt;"",CONCATENATE(S1,"、",R2),R2))</f>
        <v>直接実施</v>
      </c>
      <c r="T2" s="15"/>
      <c r="U2" s="44" t="s">
        <v>366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369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369</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369</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2015-09-04T06:55:32Z</cp:lastPrinted>
  <dcterms:created xsi:type="dcterms:W3CDTF">2012-03-13T00:50:25Z</dcterms:created>
  <dcterms:modified xsi:type="dcterms:W3CDTF">2015-09-04T06:55:36Z</dcterms:modified>
</cp:coreProperties>
</file>