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J30" i="3"/>
  <c r="AE30" i="3"/>
  <c r="AJ25" i="3"/>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<sst xmlns="http://schemas.openxmlformats.org/spreadsheetml/2006/main" count="802" uniqueCount="471">
  <si>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</si>
  <si>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</si>
  <si>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</si>
  <si>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</si>
  <si>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</si>
  <si>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</si>
  <si>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</si>
  <si>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</si>
  <si>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</si>
  <si>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</si>
  <si>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</si>
  <si>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</si>
  <si>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</si>
  <si>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</si>
  <si>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</si>
  <si>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</si>
  <si>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</si>
  <si>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</si>
  <si>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</si>
  <si>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</si>
  <si>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</si>
  <si>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</si>
  <si>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</si>
  <si>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</si>
  <si>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</si>
  <si>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</si>
  <si>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</si>
  <si>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</si>
  <si>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</si>
  <si>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</si>
  <si>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</si>
  <si>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</si>
  <si>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</si>
  <si>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</si>
  <si>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</si>
  <si>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</si>
  <si>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</si>
  <si>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</si>
  <si>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</si>
  <si>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</si>
  <si>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</si>
  <si>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</si>
  <si>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</si>
  <si>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</si>
  <si>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</si>
  <si>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</si>
  <si>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</si>
  <si>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</si>
  <si>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</si>
  <si>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</si>
  <si>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</si>
  <si>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</si>
  <si>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</si>
  <si>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</si>
  <si>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</si>
  <si>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</si>
  <si>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</si>
  <si>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</si>
  <si>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</si>
  <si>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</si>
  <si>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</si>
  <si>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</si>
  <si>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</si>
  <si>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</si>
  <si>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</si>
  <si>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</si>
  <si>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</si>
  <si>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</si>
  <si>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</si>
  <si>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</si>
  <si>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</si>
  <si>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</si>
  <si>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</si>
  <si>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</si>
  <si>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</si>
  <si>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</si>
  <si>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</si>
  <si>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</si>
  <si>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</si>
  <si>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</si>
  <si>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</si>
  <si>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</si>
  <si>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</si>
  <si>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</si>
  <si>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</si>
  <si>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</si>
  <si>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</si>
  <si>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</si>
  <si>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</si>
  <si>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</si>
  <si>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</si>
  <si>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</si>
  <si>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</si>
  <si>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</si>
  <si>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</si>
  <si>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</si>
  <si>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</si>
  <si>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</si>
  <si>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</si>
  <si>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</si>
  <si>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</si>
  <si>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</si>
  <si>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</si>
  <si>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</si>
  <si>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</si>
  <si>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</si>
  <si>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</si>
  <si>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</si>
  <si>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</si>
  <si>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</si>
  <si>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</si>
  <si>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</si>
  <si>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</si>
  <si>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</si>
  <si>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</si>
  <si>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</si>
  <si>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</si>
  <si>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</si>
  <si>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</si>
  <si>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</si>
  <si>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</si>
  <si>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</si>
  <si>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</si>
  <si>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</si>
  <si>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</si>
  <si>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</si>
  <si>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</si>
  <si>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</si>
  <si>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</si>
  <si>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</si>
  <si>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</si>
  <si>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</si>
  <si>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</si>
  <si>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</si>
  <si>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</si>
  <si>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</si>
  <si>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</si>
  <si>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</si>
  <si>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</si>
  <si>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</si>
  <si>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</si>
  <si>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</si>
  <si>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</si>
  <si>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</si>
  <si>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</si>
  <si>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</si>
  <si>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</si>
  <si>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</si>
  <si>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</si>
  <si>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</si>
  <si>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</si>
  <si>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</si>
  <si>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</si>
  <si>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</si>
  <si>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</si>
  <si>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</si>
  <si>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</si>
  <si>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</si>
  <si>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</si>
  <si>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</si>
  <si>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</si>
  <si>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</si>
  <si>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</si>
  <si>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</si>
  <si>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</si>
  <si>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</si>
  <si>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</si>
  <si>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</si>
  <si>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</si>
  <si>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</si>
  <si>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</si>
  <si>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</si>
  <si>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</si>
  <si>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</si>
  <si>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</si>
  <si>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</si>
  <si>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</si>
  <si>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</si>
  <si>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</si>
  <si>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</si>
  <si>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</si>
  <si>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</si>
  <si>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</si>
  <si>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</si>
  <si>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</si>
  <si>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</si>
  <si>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</si>
  <si>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</si>
  <si>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</si>
  <si>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</si>
  <si>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</si>
  <si>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</si>
  <si>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</si>
  <si>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</si>
  <si>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</si>
  <si>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</si>
  <si>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</si>
  <si>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</si>
  <si>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</si>
  <si>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</si>
  <si>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</si>
  <si>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</si>
  <si>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</si>
  <si>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</si>
  <si>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</si>
  <si>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</si>
  <si>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</si>
  <si>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</si>
  <si>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</si>
  <si>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</si>
  <si>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</si>
  <si>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</si>
  <si>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</si>
  <si>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</si>
  <si>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</si>
  <si>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</si>
  <si>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</si>
  <si>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</si>
  <si>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</si>
  <si>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</si>
  <si>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</si>
  <si>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</si>
  <si>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</si>
  <si>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</si>
  <si>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</si>
  <si>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</si>
  <si>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</si>
  <si>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</si>
  <si>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</si>
  <si>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</si>
  <si>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</si>
  <si>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</si>
  <si>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</si>
  <si>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</si>
  <si>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</si>
  <si>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</si>
  <si>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</si>
  <si>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</si>
  <si>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</si>
  <si>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</si>
  <si>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</si>
  <si>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</si>
  <si>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</si>
  <si>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</si>
  <si>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</si>
  <si>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</si>
  <si>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</si>
  <si>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</si>
  <si>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</si>
  <si>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</si>
  <si>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</si>
  <si>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</si>
  <si>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</si>
  <si>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</si>
  <si>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</si>
  <si>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</si>
  <si>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</si>
  <si>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</si>
  <si>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</si>
  <si>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</si>
  <si>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</si>
  <si>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</si>
  <si>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</si>
  <si>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</si>
  <si>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</si>
  <si>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</si>
  <si>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</si>
  <si>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</si>
  <si>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</si>
  <si>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</si>
  <si>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</si>
  <si>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</si>
  <si>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</si>
  <si>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</si>
  <si>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</si>
  <si>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</si>
  <si>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</si>
  <si>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</si>
  <si>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</si>
  <si>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</si>
  <si>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</si>
  <si>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</si>
  <si>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</si>
  <si>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</si>
  <si>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</si>
  <si>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</si>
  <si>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</si>
  <si>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</si>
  <si>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</si>
  <si>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</si>
  <si>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</si>
  <si>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</si>
  <si>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</si>
  <si>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</si>
  <si>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</si>
  <si>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</si>
  <si>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</si>
  <si>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</si>
  <si>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</si>
  <si>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</si>
  <si>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</si>
  <si>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</si>
  <si>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</si>
  <si>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</si>
  <si>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</si>
  <si>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</si>
  <si>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</si>
  <si>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</si>
  <si>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</si>
  <si>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</si>
  <si>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</si>
  <si>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</si>
  <si>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</si>
  <si>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</si>
  <si>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</si>
  <si>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</si>
  <si>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</si>
  <si>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</si>
  <si>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</si>
  <si>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</si>
  <si>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</si>
  <si>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</si>
  <si>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</si>
  <si>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</si>
  <si>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</si>
  <si>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</si>
  <si>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</si>
  <si>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</si>
  <si>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</si>
  <si>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</si>
  <si>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</si>
  <si>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</si>
  <si>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</si>
  <si>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</si>
  <si>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</si>
  <si>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</si>
  <si>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</si>
  <si>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</si>
  <si>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</si>
  <si>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</si>
  <si>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</si>
  <si>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</si>
  <si>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</si>
  <si>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</si>
  <si>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</si>
  <si>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</si>
  <si>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</si>
  <si>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</si>
  <si>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</si>
  <si>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</si>
  <si>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</si>
  <si>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</si>
  <si>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</si>
  <si>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</si>
  <si>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</si>
  <si>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</si>
  <si>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</si>
  <si>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</si>
  <si>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</si>
  <si>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</si>
  <si>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</si>
  <si>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</si>
  <si>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</si>
  <si>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</si>
  <si>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</si>
  <si>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</si>
  <si>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</si>
  <si>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</si>
  <si>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</si>
  <si>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</si>
  <si>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</si>
  <si>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</si>
  <si>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</si>
  <si>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</si>
  <si>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</si>
  <si>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</si>
  <si>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</si>
  <si>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</si>
  <si>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河川津波対策等</t>
    <phoneticPr fontId="5"/>
  </si>
  <si>
    <t>新26-018</t>
    <phoneticPr fontId="5"/>
  </si>
  <si>
    <t>河川法
砂防法
海岸法　等</t>
    <rPh sb="0" eb="3">
      <t>カセンホウ</t>
    </rPh>
    <rPh sb="4" eb="7">
      <t>サボウホウ</t>
    </rPh>
    <rPh sb="8" eb="10">
      <t>カイガン</t>
    </rPh>
    <rPh sb="10" eb="11">
      <t>ホウ</t>
    </rPh>
    <rPh sb="12" eb="13">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</si>
  <si>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</si>
  <si>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東日本大震災の発生を踏まえ、被災地の復旧・復興を強力に推進する。</t>
    <rPh sb="0" eb="3">
      <t>ヒガシニホン</t>
    </rPh>
    <rPh sb="3" eb="6">
      <t>ダイシンサイ</t>
    </rPh>
    <rPh sb="7" eb="9">
      <t>ハッセイ</t>
    </rPh>
    <rPh sb="10" eb="11">
      <t>フ</t>
    </rPh>
    <rPh sb="14" eb="17">
      <t>ヒサイチ</t>
    </rPh>
    <rPh sb="18" eb="20">
      <t>フッキュウ</t>
    </rPh>
    <rPh sb="21" eb="23">
      <t>フッコウ</t>
    </rPh>
    <rPh sb="24" eb="26">
      <t>キョウリョク</t>
    </rPh>
    <rPh sb="27" eb="29">
      <t>スイシン</t>
    </rPh>
    <phoneticPr fontId="5"/>
  </si>
  <si>
    <t>被災地における復旧・復興のため、堤防かさ上げ、水門等の自動化・遠隔操作化、堤防水門等の耐震・液状化対策及び重要交通網等に被害を及ぼすおそれが高まっている箇所における土砂災害対策を実施する。</t>
    <rPh sb="0" eb="3">
      <t>ヒサイチ</t>
    </rPh>
    <rPh sb="7" eb="9">
      <t>フッキュウ</t>
    </rPh>
    <rPh sb="10" eb="12">
      <t>フッコウ</t>
    </rPh>
    <rPh sb="16" eb="18">
      <t>テイボウ</t>
    </rPh>
    <rPh sb="20" eb="21">
      <t>ア</t>
    </rPh>
    <rPh sb="23" eb="25">
      <t>スイモン</t>
    </rPh>
    <rPh sb="25" eb="26">
      <t>ナド</t>
    </rPh>
    <rPh sb="27" eb="30">
      <t>ジドウカ</t>
    </rPh>
    <rPh sb="31" eb="33">
      <t>エンカク</t>
    </rPh>
    <rPh sb="33" eb="35">
      <t>ソウサ</t>
    </rPh>
    <rPh sb="35" eb="36">
      <t>カ</t>
    </rPh>
    <rPh sb="37" eb="39">
      <t>テイボウ</t>
    </rPh>
    <rPh sb="39" eb="41">
      <t>スイモン</t>
    </rPh>
    <rPh sb="41" eb="42">
      <t>トウ</t>
    </rPh>
    <rPh sb="43" eb="45">
      <t>タイシン</t>
    </rPh>
    <rPh sb="46" eb="49">
      <t>エキジョウカ</t>
    </rPh>
    <rPh sb="49" eb="51">
      <t>タイサク</t>
    </rPh>
    <rPh sb="51" eb="52">
      <t>オヨ</t>
    </rPh>
    <rPh sb="53" eb="55">
      <t>ジュウヨウ</t>
    </rPh>
    <rPh sb="55" eb="58">
      <t>コウツウモウ</t>
    </rPh>
    <rPh sb="58" eb="59">
      <t>トウ</t>
    </rPh>
    <rPh sb="60" eb="62">
      <t>ヒガイ</t>
    </rPh>
    <rPh sb="63" eb="64">
      <t>オヨ</t>
    </rPh>
    <rPh sb="70" eb="71">
      <t>タカ</t>
    </rPh>
    <rPh sb="76" eb="78">
      <t>カショ</t>
    </rPh>
    <rPh sb="82" eb="84">
      <t>ドシャ</t>
    </rPh>
    <rPh sb="84" eb="86">
      <t>サイガイ</t>
    </rPh>
    <rPh sb="86" eb="88">
      <t>タイサク</t>
    </rPh>
    <rPh sb="89" eb="91">
      <t>ジッシ</t>
    </rPh>
    <phoneticPr fontId="5"/>
  </si>
  <si>
    <t>土砂災害対策の実施により保全される人家戸数</t>
    <rPh sb="0" eb="2">
      <t>ドシャ</t>
    </rPh>
    <rPh sb="2" eb="4">
      <t>サイガイ</t>
    </rPh>
    <rPh sb="4" eb="6">
      <t>タイサク</t>
    </rPh>
    <rPh sb="7" eb="9">
      <t>ジッシ</t>
    </rPh>
    <rPh sb="12" eb="14">
      <t>ホゼン</t>
    </rPh>
    <rPh sb="17" eb="19">
      <t>ジンカ</t>
    </rPh>
    <rPh sb="19" eb="21">
      <t>コスウ</t>
    </rPh>
    <phoneticPr fontId="5"/>
  </si>
  <si>
    <t>ha</t>
    <phoneticPr fontId="5"/>
  </si>
  <si>
    <t>戸</t>
    <rPh sb="0" eb="1">
      <t>コ</t>
    </rPh>
    <phoneticPr fontId="5"/>
  </si>
  <si>
    <t>-</t>
    <phoneticPr fontId="5"/>
  </si>
  <si>
    <t>東日本大震災で浸水した面積のうち、河川津波対策により浸水被害が軽減される面積</t>
    <rPh sb="0" eb="3">
      <t>ヒガシニホン</t>
    </rPh>
    <rPh sb="3" eb="6">
      <t>ダイシンサイ</t>
    </rPh>
    <rPh sb="7" eb="9">
      <t>シンスイ</t>
    </rPh>
    <rPh sb="11" eb="13">
      <t>メンセキ</t>
    </rPh>
    <rPh sb="17" eb="19">
      <t>カセン</t>
    </rPh>
    <rPh sb="19" eb="21">
      <t>ツナミ</t>
    </rPh>
    <rPh sb="21" eb="23">
      <t>タイサク</t>
    </rPh>
    <rPh sb="26" eb="28">
      <t>シンスイ</t>
    </rPh>
    <rPh sb="28" eb="30">
      <t>ヒガイ</t>
    </rPh>
    <rPh sb="31" eb="33">
      <t>ケイゲン</t>
    </rPh>
    <rPh sb="36" eb="38">
      <t>メンセキ</t>
    </rPh>
    <phoneticPr fontId="5"/>
  </si>
  <si>
    <t>実施箇所数（直轄河川）</t>
    <rPh sb="0" eb="2">
      <t>ジッシ</t>
    </rPh>
    <rPh sb="2" eb="4">
      <t>カショ</t>
    </rPh>
    <rPh sb="4" eb="5">
      <t>スウ</t>
    </rPh>
    <rPh sb="6" eb="8">
      <t>チョッカツ</t>
    </rPh>
    <rPh sb="8" eb="10">
      <t>カセン</t>
    </rPh>
    <phoneticPr fontId="5"/>
  </si>
  <si>
    <t>土砂災害対策箇所数</t>
    <rPh sb="0" eb="2">
      <t>ドシャ</t>
    </rPh>
    <rPh sb="2" eb="4">
      <t>サイガイ</t>
    </rPh>
    <rPh sb="4" eb="6">
      <t>タイサク</t>
    </rPh>
    <rPh sb="6" eb="8">
      <t>カショ</t>
    </rPh>
    <rPh sb="8" eb="9">
      <t>スウ</t>
    </rPh>
    <phoneticPr fontId="5"/>
  </si>
  <si>
    <t>箇所</t>
    <rPh sb="0" eb="2">
      <t>カショ</t>
    </rPh>
    <phoneticPr fontId="5"/>
  </si>
  <si>
    <t>河川</t>
    <rPh sb="0" eb="2">
      <t>カセン</t>
    </rPh>
    <phoneticPr fontId="5"/>
  </si>
  <si>
    <t>平成30年度までに、東日本大震災の津波による浸水範囲のうち1,964haの被害を軽減</t>
    <rPh sb="0" eb="2">
      <t>ヘイセイ</t>
    </rPh>
    <rPh sb="4" eb="6">
      <t>ネンド</t>
    </rPh>
    <rPh sb="10" eb="13">
      <t>ヒガシニホン</t>
    </rPh>
    <rPh sb="13" eb="16">
      <t>ダイシンサイ</t>
    </rPh>
    <rPh sb="17" eb="19">
      <t>ツナミ</t>
    </rPh>
    <rPh sb="22" eb="24">
      <t>シンスイ</t>
    </rPh>
    <rPh sb="24" eb="26">
      <t>ハンイ</t>
    </rPh>
    <rPh sb="37" eb="39">
      <t>ヒガイ</t>
    </rPh>
    <rPh sb="40" eb="42">
      <t>ケイゲン</t>
    </rPh>
    <phoneticPr fontId="5"/>
  </si>
  <si>
    <t>平成27年度までに、土砂災害が発生するおそれが高まっている箇所において818戸の人家を保全</t>
    <rPh sb="0" eb="2">
      <t>ヘイセイ</t>
    </rPh>
    <rPh sb="4" eb="6">
      <t>ネンド</t>
    </rPh>
    <rPh sb="10" eb="12">
      <t>ドシャ</t>
    </rPh>
    <rPh sb="12" eb="14">
      <t>サイガイ</t>
    </rPh>
    <rPh sb="15" eb="17">
      <t>ハッセイ</t>
    </rPh>
    <rPh sb="23" eb="24">
      <t>タカ</t>
    </rPh>
    <rPh sb="29" eb="31">
      <t>カショ</t>
    </rPh>
    <rPh sb="38" eb="39">
      <t>コ</t>
    </rPh>
    <rPh sb="40" eb="42">
      <t>ジンカ</t>
    </rPh>
    <rPh sb="43" eb="45">
      <t>ホゼン</t>
    </rPh>
    <phoneticPr fontId="5"/>
  </si>
  <si>
    <t>東日本大震災復興事業費</t>
    <rPh sb="0" eb="3">
      <t>ヒガシニホン</t>
    </rPh>
    <rPh sb="3" eb="6">
      <t>ダイシンサイ</t>
    </rPh>
    <rPh sb="6" eb="8">
      <t>フッコウ</t>
    </rPh>
    <rPh sb="8" eb="11">
      <t>ジギョウヒ</t>
    </rPh>
    <phoneticPr fontId="2"/>
  </si>
  <si>
    <t>事業目的に沿って予算を執行しており、その執行状況等を適切に把握・確認している。</t>
  </si>
  <si>
    <t>‐</t>
  </si>
  <si>
    <t>東日本大震災の被災地の復興に資する河川津波対策・土砂災害対策を実施する事業であり、優先度の高い事業である。</t>
    <rPh sb="0" eb="1">
      <t>ヒガシ</t>
    </rPh>
    <rPh sb="1" eb="3">
      <t>ニホン</t>
    </rPh>
    <rPh sb="3" eb="6">
      <t>ダイシンサイ</t>
    </rPh>
    <rPh sb="7" eb="10">
      <t>ヒサイチ</t>
    </rPh>
    <rPh sb="11" eb="13">
      <t>フッコウ</t>
    </rPh>
    <rPh sb="14" eb="15">
      <t>シ</t>
    </rPh>
    <rPh sb="17" eb="19">
      <t>カセン</t>
    </rPh>
    <rPh sb="19" eb="21">
      <t>ツナミ</t>
    </rPh>
    <rPh sb="21" eb="23">
      <t>タイサク</t>
    </rPh>
    <rPh sb="24" eb="26">
      <t>ドシャ</t>
    </rPh>
    <rPh sb="26" eb="28">
      <t>サイガイ</t>
    </rPh>
    <rPh sb="28" eb="30">
      <t>タイサク</t>
    </rPh>
    <rPh sb="31" eb="33">
      <t>ジッシ</t>
    </rPh>
    <rPh sb="35" eb="37">
      <t>ジギョウ</t>
    </rPh>
    <rPh sb="41" eb="44">
      <t>ユウセンド</t>
    </rPh>
    <rPh sb="45" eb="46">
      <t>タカ</t>
    </rPh>
    <rPh sb="47" eb="49">
      <t>ジギョウ</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</si>
  <si>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</si>
  <si>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活動実績は見込みに見合った実績をあげている。</t>
    <rPh sb="0" eb="2">
      <t>カツドウ</t>
    </rPh>
    <rPh sb="2" eb="4">
      <t>ジッセキ</t>
    </rPh>
    <rPh sb="5" eb="7">
      <t>ミコ</t>
    </rPh>
    <rPh sb="9" eb="11">
      <t>ミア</t>
    </rPh>
    <rPh sb="13" eb="15">
      <t>ジッセキ</t>
    </rPh>
    <phoneticPr fontId="5"/>
  </si>
  <si>
    <t>引き続き東日本大震災の被災地の復興に向け、関係機関や地元自治体と連携を図り、河川津波対策等を推進する。</t>
    <rPh sb="0" eb="1">
      <t>ヒ</t>
    </rPh>
    <rPh sb="2" eb="3">
      <t>ツヅ</t>
    </rPh>
    <rPh sb="4" eb="7">
      <t>ヒガシニホン</t>
    </rPh>
    <rPh sb="7" eb="10">
      <t>ダイシンサイ</t>
    </rPh>
    <rPh sb="11" eb="14">
      <t>ヒサイチ</t>
    </rPh>
    <rPh sb="15" eb="17">
      <t>フッコウ</t>
    </rPh>
    <rPh sb="18" eb="19">
      <t>ム</t>
    </rPh>
    <rPh sb="21" eb="23">
      <t>カンケイ</t>
    </rPh>
    <rPh sb="23" eb="25">
      <t>キカン</t>
    </rPh>
    <rPh sb="26" eb="28">
      <t>ジモト</t>
    </rPh>
    <rPh sb="28" eb="31">
      <t>ジチタイ</t>
    </rPh>
    <rPh sb="32" eb="34">
      <t>レンケイ</t>
    </rPh>
    <rPh sb="35" eb="36">
      <t>ハカ</t>
    </rPh>
    <rPh sb="46" eb="48">
      <t>スイシン</t>
    </rPh>
    <phoneticPr fontId="19"/>
  </si>
  <si>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19"/>
  </si>
  <si>
    <t>-</t>
    <phoneticPr fontId="5"/>
  </si>
  <si>
    <t>A.　東北地方整備局</t>
    <rPh sb="3" eb="5">
      <t>トウホク</t>
    </rPh>
    <rPh sb="5" eb="7">
      <t>チホウ</t>
    </rPh>
    <rPh sb="7" eb="10">
      <t>セイビキョク</t>
    </rPh>
    <phoneticPr fontId="5"/>
  </si>
  <si>
    <t>直轄事業費</t>
    <rPh sb="0" eb="2">
      <t>チョッカツ</t>
    </rPh>
    <rPh sb="2" eb="5">
      <t>ジギョウヒ</t>
    </rPh>
    <phoneticPr fontId="5"/>
  </si>
  <si>
    <t>工事の実施及び工事にかかる調査・設計等</t>
  </si>
  <si>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</si>
  <si>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B.　大日本土木（株）東北支店</t>
    <rPh sb="3" eb="6">
      <t>ダイニホン</t>
    </rPh>
    <rPh sb="6" eb="8">
      <t>ドボク</t>
    </rPh>
    <rPh sb="8" eb="11">
      <t>カブ</t>
    </rPh>
    <rPh sb="11" eb="13">
      <t>トウホク</t>
    </rPh>
    <rPh sb="13" eb="15">
      <t>シテン</t>
    </rPh>
    <phoneticPr fontId="5"/>
  </si>
  <si>
    <t>工事費</t>
    <rPh sb="0" eb="3">
      <t>コウジヒ</t>
    </rPh>
    <phoneticPr fontId="5"/>
  </si>
  <si>
    <t>C.　公益社団法人　宮城県公共嘱託登記
土地家屋調査士協会</t>
    <rPh sb="3" eb="5">
      <t>コウエキ</t>
    </rPh>
    <rPh sb="5" eb="9">
      <t>シャダンホウジン</t>
    </rPh>
    <rPh sb="10" eb="13">
      <t>ミヤギケン</t>
    </rPh>
    <rPh sb="13" eb="15">
      <t>コウキョウ</t>
    </rPh>
    <rPh sb="15" eb="17">
      <t>ショクタク</t>
    </rPh>
    <rPh sb="17" eb="19">
      <t>トウキ</t>
    </rPh>
    <rPh sb="20" eb="22">
      <t>トチ</t>
    </rPh>
    <rPh sb="22" eb="24">
      <t>カオク</t>
    </rPh>
    <rPh sb="24" eb="27">
      <t>チョウサシ</t>
    </rPh>
    <rPh sb="27" eb="29">
      <t>キョウカイ</t>
    </rPh>
    <phoneticPr fontId="5"/>
  </si>
  <si>
    <t>測量設計費</t>
    <rPh sb="0" eb="2">
      <t>ソクリョウ</t>
    </rPh>
    <rPh sb="2" eb="5">
      <t>セッケイヒ</t>
    </rPh>
    <phoneticPr fontId="5"/>
  </si>
  <si>
    <t>D.　個人Ａ</t>
    <rPh sb="3" eb="5">
      <t>コジン</t>
    </rPh>
    <phoneticPr fontId="5"/>
  </si>
  <si>
    <t>用地補償費</t>
    <rPh sb="0" eb="2">
      <t>ヨウチ</t>
    </rPh>
    <rPh sb="2" eb="5">
      <t>ホショウヒ</t>
    </rPh>
    <phoneticPr fontId="5"/>
  </si>
  <si>
    <t>土地代金等</t>
    <rPh sb="0" eb="2">
      <t>トチ</t>
    </rPh>
    <rPh sb="2" eb="4">
      <t>ダイキン</t>
    </rPh>
    <rPh sb="4" eb="5">
      <t>ナド</t>
    </rPh>
    <phoneticPr fontId="5"/>
  </si>
  <si>
    <t>東北地方整備局</t>
    <rPh sb="0" eb="2">
      <t>トウホク</t>
    </rPh>
    <rPh sb="2" eb="4">
      <t>チホウ</t>
    </rPh>
    <rPh sb="4" eb="7">
      <t>セイビキョク</t>
    </rPh>
    <phoneticPr fontId="5"/>
  </si>
  <si>
    <t>工事の実施及び工事にかかる調査・設計等</t>
    <phoneticPr fontId="5"/>
  </si>
  <si>
    <t>関東地方整備局</t>
    <rPh sb="0" eb="2">
      <t>カントウ</t>
    </rPh>
    <rPh sb="2" eb="4">
      <t>チホウ</t>
    </rPh>
    <rPh sb="4" eb="7">
      <t>セイビキョク</t>
    </rPh>
    <phoneticPr fontId="5"/>
  </si>
  <si>
    <t>北陸地方整備局</t>
    <rPh sb="0" eb="2">
      <t>ホクリク</t>
    </rPh>
    <rPh sb="2" eb="4">
      <t>チホウ</t>
    </rPh>
    <rPh sb="4" eb="7">
      <t>セイビキョク</t>
    </rPh>
    <phoneticPr fontId="5"/>
  </si>
  <si>
    <t>大日本土木（株）　東北支店</t>
  </si>
  <si>
    <t>若生工業（株）</t>
    <rPh sb="0" eb="1">
      <t>ワカ</t>
    </rPh>
    <rPh sb="1" eb="2">
      <t>ナマ</t>
    </rPh>
    <rPh sb="2" eb="4">
      <t>コウギョウ</t>
    </rPh>
    <phoneticPr fontId="1"/>
  </si>
  <si>
    <t>松尾建設（株）仙台営業所</t>
  </si>
  <si>
    <t>（株）深松組</t>
  </si>
  <si>
    <t>（株）只野組</t>
  </si>
  <si>
    <t>（株）新井組　東北営業所</t>
  </si>
  <si>
    <t>（株）中村建設</t>
  </si>
  <si>
    <t>富久泉工業（株）</t>
  </si>
  <si>
    <t>春日興業株式会社</t>
  </si>
  <si>
    <t>（株）東京建設コンサルタント　東北支社</t>
  </si>
  <si>
    <t>公益社団法人宮城県公共嘱託登記土地家屋調査士協会</t>
  </si>
  <si>
    <t>土地代金等</t>
    <rPh sb="0" eb="2">
      <t>トチ</t>
    </rPh>
    <rPh sb="2" eb="4">
      <t>ダイキン</t>
    </rPh>
    <rPh sb="4" eb="5">
      <t>ナド</t>
    </rPh>
    <phoneticPr fontId="1"/>
  </si>
  <si>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</si>
  <si>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</si>
  <si>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</si>
  <si>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</si>
  <si>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</si>
  <si>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</si>
  <si>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</si>
  <si>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</si>
  <si>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</si>
  <si>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</si>
  <si>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地盤改良工事等</t>
    <rPh sb="0" eb="2">
      <t>ジバン</t>
    </rPh>
    <rPh sb="2" eb="4">
      <t>カイリョウ</t>
    </rPh>
    <rPh sb="4" eb="6">
      <t>コウジ</t>
    </rPh>
    <rPh sb="6" eb="7">
      <t>ナド</t>
    </rPh>
    <phoneticPr fontId="5"/>
  </si>
  <si>
    <t>登記業務等</t>
    <rPh sb="0" eb="2">
      <t>トウキ</t>
    </rPh>
    <rPh sb="2" eb="4">
      <t>ギョウム</t>
    </rPh>
    <rPh sb="4" eb="5">
      <t>ナド</t>
    </rPh>
    <phoneticPr fontId="5"/>
  </si>
  <si>
    <t>地盤改良工事等</t>
    <rPh sb="0" eb="2">
      <t>ジバン</t>
    </rPh>
    <rPh sb="2" eb="4">
      <t>カイリョウ</t>
    </rPh>
    <rPh sb="4" eb="6">
      <t>コウジ</t>
    </rPh>
    <rPh sb="6" eb="7">
      <t>ナド</t>
    </rPh>
    <phoneticPr fontId="1"/>
  </si>
  <si>
    <t>築堤工事等</t>
    <rPh sb="0" eb="2">
      <t>チクテイ</t>
    </rPh>
    <rPh sb="2" eb="4">
      <t>コウジ</t>
    </rPh>
    <rPh sb="4" eb="5">
      <t>ナド</t>
    </rPh>
    <phoneticPr fontId="1"/>
  </si>
  <si>
    <t>水門工事等</t>
    <rPh sb="0" eb="2">
      <t>スイモン</t>
    </rPh>
    <rPh sb="2" eb="4">
      <t>コウジ</t>
    </rPh>
    <rPh sb="4" eb="5">
      <t>ナド</t>
    </rPh>
    <phoneticPr fontId="1"/>
  </si>
  <si>
    <t>砂防設備工事等</t>
    <rPh sb="0" eb="2">
      <t>サボウ</t>
    </rPh>
    <rPh sb="2" eb="4">
      <t>セツビ</t>
    </rPh>
    <rPh sb="4" eb="6">
      <t>コウジ</t>
    </rPh>
    <rPh sb="6" eb="7">
      <t>ナド</t>
    </rPh>
    <phoneticPr fontId="1"/>
  </si>
  <si>
    <t>水門設計業務等</t>
    <rPh sb="0" eb="2">
      <t>スイモン</t>
    </rPh>
    <rPh sb="2" eb="4">
      <t>セッケイ</t>
    </rPh>
    <rPh sb="4" eb="6">
      <t>ギョウム</t>
    </rPh>
    <rPh sb="6" eb="7">
      <t>ナド</t>
    </rPh>
    <phoneticPr fontId="1"/>
  </si>
  <si>
    <t>A.　地方整備局</t>
    <rPh sb="3" eb="5">
      <t>チホウ</t>
    </rPh>
    <rPh sb="5" eb="8">
      <t>セイビキョク</t>
    </rPh>
    <phoneticPr fontId="5"/>
  </si>
  <si>
    <t>B　民間企業等</t>
    <rPh sb="2" eb="4">
      <t>ミンカン</t>
    </rPh>
    <rPh sb="4" eb="6">
      <t>キギョウ</t>
    </rPh>
    <rPh sb="6" eb="7">
      <t>ナド</t>
    </rPh>
    <phoneticPr fontId="5"/>
  </si>
  <si>
    <t>C　公益法人</t>
    <rPh sb="2" eb="4">
      <t>コウエキ</t>
    </rPh>
    <rPh sb="4" eb="6">
      <t>ホウジン</t>
    </rPh>
    <phoneticPr fontId="5"/>
  </si>
  <si>
    <t>D　個人</t>
    <rPh sb="2" eb="4">
      <t>コジン</t>
    </rPh>
    <phoneticPr fontId="5"/>
  </si>
  <si>
    <t>・「予算額・執行額」の平成26年度における「前年度から繰越し」には、社会資本整備事業特別会計の廃止に伴う東日本大震災復興特別会への繰越し額を記載している。</t>
  </si>
  <si>
    <t>-</t>
    <phoneticPr fontId="5"/>
  </si>
  <si>
    <t>随意契約</t>
    <rPh sb="0" eb="2">
      <t>ズイイ</t>
    </rPh>
    <rPh sb="2" eb="4">
      <t>ケイヤク</t>
    </rPh>
    <phoneticPr fontId="5"/>
  </si>
  <si>
    <t>東日本大震災の被災地の復興に資する河川津波対策・土砂災害対策を実施する重要な事業であり、国民や社会のニーズは高い。</t>
    <rPh sb="0" eb="1">
      <t>ヒガシ</t>
    </rPh>
    <rPh sb="1" eb="3">
      <t>ニホン</t>
    </rPh>
    <rPh sb="3" eb="6">
      <t>ダイシンサイ</t>
    </rPh>
    <rPh sb="7" eb="10">
      <t>ヒサイチ</t>
    </rPh>
    <rPh sb="11" eb="13">
      <t>フッコウ</t>
    </rPh>
    <rPh sb="14" eb="15">
      <t>シ</t>
    </rPh>
    <rPh sb="17" eb="19">
      <t>カセン</t>
    </rPh>
    <rPh sb="19" eb="21">
      <t>ツナミ</t>
    </rPh>
    <rPh sb="21" eb="23">
      <t>タイサク</t>
    </rPh>
    <rPh sb="24" eb="26">
      <t>ドシャ</t>
    </rPh>
    <rPh sb="26" eb="28">
      <t>サイガイ</t>
    </rPh>
    <rPh sb="28" eb="30">
      <t>タイサク</t>
    </rPh>
    <rPh sb="31" eb="33">
      <t>ジッシ</t>
    </rPh>
    <rPh sb="35" eb="37">
      <t>ジュウヨウ</t>
    </rPh>
    <rPh sb="38" eb="40">
      <t>ジギョウ</t>
    </rPh>
    <rPh sb="44" eb="46">
      <t>コクミン</t>
    </rPh>
    <rPh sb="47" eb="49">
      <t>シャカイ</t>
    </rPh>
    <rPh sb="54" eb="55">
      <t>タカ</t>
    </rPh>
    <phoneticPr fontId="5"/>
  </si>
  <si>
    <t>河川法や砂防法等の関係法令に基づき、国が実施する重要な事業である。</t>
    <rPh sb="4" eb="6">
      <t>サボウ</t>
    </rPh>
    <phoneticPr fontId="5"/>
  </si>
  <si>
    <t>－</t>
    <phoneticPr fontId="5"/>
  </si>
  <si>
    <t>現地の施工条件に合わせ経済的な施工を行っている。</t>
    <phoneticPr fontId="5"/>
  </si>
  <si>
    <t>入札・契約手続きの透明性・競争性の確保に努めており、支出先は競争入札等の適切な入札・契約方式により決定している。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5">
      <t>ニュウサツナド</t>
    </rPh>
    <rPh sb="36" eb="38">
      <t>テキセツ</t>
    </rPh>
    <rPh sb="39" eb="41">
      <t>ニュウサツ</t>
    </rPh>
    <rPh sb="42" eb="44">
      <t>ケイヤク</t>
    </rPh>
    <rPh sb="44" eb="46">
      <t>ホウシキ</t>
    </rPh>
    <rPh sb="49" eb="51">
      <t>ケッテイ</t>
    </rPh>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</si>
  <si>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5"/>
  </si>
  <si>
    <t>実施内容に応じて、地方整備局等へ適切に配分している。</t>
    <rPh sb="0" eb="2">
      <t>ジッシ</t>
    </rPh>
    <rPh sb="2" eb="4">
      <t>ナイヨウ</t>
    </rPh>
    <rPh sb="5" eb="6">
      <t>オウ</t>
    </rPh>
    <rPh sb="9" eb="11">
      <t>チホウ</t>
    </rPh>
    <rPh sb="11" eb="14">
      <t>セイビキョク</t>
    </rPh>
    <rPh sb="14" eb="15">
      <t>ナド</t>
    </rPh>
    <rPh sb="16" eb="18">
      <t>テキセツ</t>
    </rPh>
    <rPh sb="19" eb="21">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</si>
  <si>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</si>
  <si>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治水計画等の策定の際に、河川改修やダム事業等の複数の対策案を比較検討の上、事業の実施手段を決定している。</t>
    <rPh sb="0" eb="2">
      <t>チスイ</t>
    </rPh>
    <rPh sb="2" eb="4">
      <t>ケイカク</t>
    </rPh>
    <rPh sb="4" eb="5">
      <t>ナド</t>
    </rPh>
    <rPh sb="6" eb="8">
      <t>サクテイ</t>
    </rPh>
    <rPh sb="9" eb="10">
      <t>サイ</t>
    </rPh>
    <rPh sb="12" eb="14">
      <t>カセン</t>
    </rPh>
    <rPh sb="14" eb="16">
      <t>カイシュウ</t>
    </rPh>
    <rPh sb="19" eb="21">
      <t>ジギョウ</t>
    </rPh>
    <rPh sb="21" eb="22">
      <t>ナド</t>
    </rPh>
    <rPh sb="23" eb="25">
      <t>フクスウ</t>
    </rPh>
    <rPh sb="26" eb="29">
      <t>タイサクアン</t>
    </rPh>
    <rPh sb="30" eb="32">
      <t>ヒカク</t>
    </rPh>
    <rPh sb="32" eb="34">
      <t>ケントウ</t>
    </rPh>
    <rPh sb="35" eb="36">
      <t>ウエ</t>
    </rPh>
    <rPh sb="37" eb="39">
      <t>ジギョウ</t>
    </rPh>
    <rPh sb="40" eb="42">
      <t>ジッシ</t>
    </rPh>
    <rPh sb="42" eb="44">
      <t>シュダン</t>
    </rPh>
    <rPh sb="45" eb="47">
      <t>ケッテイ</t>
    </rPh>
    <phoneticPr fontId="5"/>
  </si>
  <si>
    <t>整備した施設は、東日本大震災の被災地の復興のために所要の機能を発揮している。</t>
    <rPh sb="8" eb="11">
      <t>ヒガシニホン</t>
    </rPh>
    <rPh sb="11" eb="14">
      <t>ダイシンサイ</t>
    </rPh>
    <rPh sb="15" eb="18">
      <t>ヒサイチ</t>
    </rPh>
    <rPh sb="19" eb="21">
      <t>フッコウ</t>
    </rPh>
    <rPh sb="25" eb="27">
      <t>ショヨウ</t>
    </rPh>
    <rPh sb="28" eb="30">
      <t>キノウ</t>
    </rPh>
    <phoneticPr fontId="5"/>
  </si>
  <si>
    <t>箇所</t>
    <phoneticPr fontId="5"/>
  </si>
  <si>
    <t>多額の繰越しが生じていることから、適切な進捗管理に努めること。また、今後必要となる事業量を推定する等を通じて、事業の終期について検討すること。</t>
    <phoneticPr fontId="5"/>
  </si>
  <si>
    <t>事業の目的である被災地の社会資本整備に向け、引き続き効率性に留意しつつ予算の執行を進めること。</t>
    <phoneticPr fontId="5"/>
  </si>
  <si>
    <t>現状通り</t>
  </si>
  <si>
    <t>事業の進捗に伴う事業量の減</t>
    <rPh sb="0" eb="2">
      <t>ジギョウ</t>
    </rPh>
    <rPh sb="3" eb="5">
      <t>シンチョク</t>
    </rPh>
    <rPh sb="6" eb="7">
      <t>トモナ</t>
    </rPh>
    <rPh sb="8" eb="11">
      <t>ジギョウリョウ</t>
    </rPh>
    <rPh sb="12" eb="13">
      <t>ゲン</t>
    </rPh>
    <phoneticPr fontId="5"/>
  </si>
  <si>
    <t>引き続き効率的・効果的な予算の執行に努めていく。
また、事業の終期についても、関係機関や地元自治体との調整状況等を踏まえ、引き続き検討していく。</t>
    <rPh sb="28" eb="30">
      <t>ジギョウ</t>
    </rPh>
    <rPh sb="31" eb="33">
      <t>シュウキ</t>
    </rPh>
    <rPh sb="39" eb="41">
      <t>カンケイ</t>
    </rPh>
    <rPh sb="41" eb="43">
      <t>キカン</t>
    </rPh>
    <rPh sb="44" eb="46">
      <t>ジモト</t>
    </rPh>
    <rPh sb="46" eb="49">
      <t>ジチタイ</t>
    </rPh>
    <rPh sb="51" eb="53">
      <t>チョウセイ</t>
    </rPh>
    <rPh sb="53" eb="55">
      <t>ジョウキョウ</t>
    </rPh>
    <rPh sb="55" eb="56">
      <t>トウ</t>
    </rPh>
    <rPh sb="57" eb="58">
      <t>フ</t>
    </rPh>
    <rPh sb="61" eb="62">
      <t>ヒ</t>
    </rPh>
    <rPh sb="63" eb="64">
      <t>ツヅ</t>
    </rPh>
    <rPh sb="65" eb="6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</si>
</sst>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55572</xdr:colOff>
      <xdr:row>140</xdr:row>
      <xdr:rowOff>152401</xdr:rowOff>
    </xdr:from>
    <xdr:to>
      <xdr:col>48</xdr:col>
      <xdr:colOff>19049</xdr:colOff>
      <xdr:row>176</xdr:row>
      <xdr:rowOff>27507</xdr:rowOff>
    </xdr:to>
    <xdr:grpSp>
      <xdr:nvGrpSpPr>
        <xdr:cNvPr id="19" name="グループ化 18"/>
        <xdr:cNvGrpSpPr/>
      </xdr:nvGrpSpPr>
      <xdr:grpSpPr>
        <a:xfrm>
          <a:off x="1455747" y="35137726"/>
          <a:ext cx="8164502" cy="13629206"/>
          <a:chOff x="1467513" y="35215607"/>
          <a:chExt cx="8233418" cy="13490253"/>
        </a:xfrm>
      </xdr:grpSpPr>
      <xdr:sp macro="" textlink="">
        <xdr:nvSpPr>
          <xdr:cNvPr id="2" name="テキスト ボックス 1"/>
          <xdr:cNvSpPr txBox="1"/>
        </xdr:nvSpPr>
        <xdr:spPr>
          <a:xfrm>
            <a:off x="1651747" y="35215607"/>
            <a:ext cx="2410946"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5,439</a:t>
            </a:r>
            <a:r>
              <a:rPr kumimoji="1" lang="ja-JP" altLang="en-US" sz="1100"/>
              <a:t>　　　百万円</a:t>
            </a:r>
          </a:p>
        </xdr:txBody>
      </xdr:sp>
      <xdr:sp macro="" textlink="">
        <xdr:nvSpPr>
          <xdr:cNvPr id="3" name="大かっこ 2"/>
          <xdr:cNvSpPr/>
        </xdr:nvSpPr>
        <xdr:spPr>
          <a:xfrm>
            <a:off x="1651746" y="35986571"/>
            <a:ext cx="2429996" cy="504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7" name="テキスト ボックス 6"/>
          <xdr:cNvSpPr txBox="1"/>
        </xdr:nvSpPr>
        <xdr:spPr>
          <a:xfrm>
            <a:off x="1651747" y="37114444"/>
            <a:ext cx="2410946"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5,439</a:t>
            </a:r>
            <a:r>
              <a:rPr kumimoji="1" lang="ja-JP" altLang="en-US" sz="1100"/>
              <a:t>　　　百万円</a:t>
            </a:r>
          </a:p>
        </xdr:txBody>
      </xdr:sp>
      <xdr:sp macro="" textlink="">
        <xdr:nvSpPr>
          <xdr:cNvPr id="8" name="大かっこ 7"/>
          <xdr:cNvSpPr/>
        </xdr:nvSpPr>
        <xdr:spPr>
          <a:xfrm>
            <a:off x="1651746" y="37880365"/>
            <a:ext cx="2429996" cy="509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5" name="直線矢印コネクタ 4"/>
          <xdr:cNvCxnSpPr>
            <a:endCxn id="7" idx="0"/>
          </xdr:cNvCxnSpPr>
        </xdr:nvCxnSpPr>
        <xdr:spPr>
          <a:xfrm>
            <a:off x="2852457" y="36500360"/>
            <a:ext cx="4763" cy="6140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447054" y="38870405"/>
            <a:ext cx="2410946" cy="7087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a:t>3 </a:t>
            </a:r>
            <a:r>
              <a:rPr kumimoji="1" lang="ja-JP" altLang="en-US" sz="1100"/>
              <a:t>機関）</a:t>
            </a:r>
            <a:endParaRPr kumimoji="1" lang="en-US" altLang="ja-JP" sz="1100"/>
          </a:p>
          <a:p>
            <a:pPr algn="ctr"/>
            <a:endParaRPr kumimoji="1" lang="en-US" altLang="ja-JP" sz="1100"/>
          </a:p>
          <a:p>
            <a:pPr algn="ctr"/>
            <a:r>
              <a:rPr kumimoji="1" lang="en-US" altLang="ja-JP" sz="1100"/>
              <a:t>5,439</a:t>
            </a:r>
            <a:r>
              <a:rPr kumimoji="1" lang="ja-JP" altLang="en-US" sz="1100"/>
              <a:t>　　　百万円</a:t>
            </a:r>
          </a:p>
        </xdr:txBody>
      </xdr:sp>
      <xdr:sp macro="" textlink="">
        <xdr:nvSpPr>
          <xdr:cNvPr id="12" name="大かっこ 11"/>
          <xdr:cNvSpPr/>
        </xdr:nvSpPr>
        <xdr:spPr>
          <a:xfrm>
            <a:off x="4447053" y="39636326"/>
            <a:ext cx="2429996" cy="509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0" name="フリーフォーム 9"/>
          <xdr:cNvSpPr/>
        </xdr:nvSpPr>
        <xdr:spPr>
          <a:xfrm>
            <a:off x="2861982" y="38437297"/>
            <a:ext cx="1545292" cy="770965"/>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7270937" y="40630850"/>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民間企業等　（</a:t>
            </a:r>
            <a:r>
              <a:rPr kumimoji="1" lang="ja-JP" altLang="en-US" sz="1100" baseline="0"/>
              <a:t> </a:t>
            </a:r>
            <a:r>
              <a:rPr kumimoji="1" lang="en-US" altLang="ja-JP" sz="1100" baseline="0"/>
              <a:t>46</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4,023</a:t>
            </a:r>
            <a:r>
              <a:rPr kumimoji="1" lang="ja-JP" altLang="en-US" sz="1100"/>
              <a:t>　　　百万円</a:t>
            </a:r>
          </a:p>
        </xdr:txBody>
      </xdr:sp>
      <xdr:sp macro="" textlink="">
        <xdr:nvSpPr>
          <xdr:cNvPr id="17" name="大かっこ 16"/>
          <xdr:cNvSpPr/>
        </xdr:nvSpPr>
        <xdr:spPr>
          <a:xfrm>
            <a:off x="7270936" y="41401813"/>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18" name="フリーフォーム 17"/>
          <xdr:cNvSpPr/>
        </xdr:nvSpPr>
        <xdr:spPr>
          <a:xfrm>
            <a:off x="5657290" y="40202784"/>
            <a:ext cx="1554817" cy="765922"/>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7817224" y="4035966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総合評価方式等</a:t>
            </a:r>
            <a:r>
              <a:rPr kumimoji="1" lang="en-US" altLang="ja-JP" sz="1100"/>
              <a:t>】</a:t>
            </a:r>
            <a:endParaRPr kumimoji="1" lang="ja-JP" altLang="en-US" sz="1100"/>
          </a:p>
        </xdr:txBody>
      </xdr:sp>
      <xdr:sp macro="" textlink="">
        <xdr:nvSpPr>
          <xdr:cNvPr id="20" name="テキスト ボックス 19"/>
          <xdr:cNvSpPr txBox="1"/>
        </xdr:nvSpPr>
        <xdr:spPr>
          <a:xfrm>
            <a:off x="7270937" y="42220404"/>
            <a:ext cx="2410945"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公益法人　（</a:t>
            </a:r>
            <a:r>
              <a:rPr kumimoji="1" lang="ja-JP" altLang="en-US" sz="1100" baseline="0"/>
              <a:t> </a:t>
            </a:r>
            <a:r>
              <a:rPr kumimoji="1" lang="en-US" altLang="ja-JP" sz="1100" baseline="0"/>
              <a:t>1</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4</a:t>
            </a:r>
            <a:r>
              <a:rPr kumimoji="1" lang="ja-JP" altLang="en-US" sz="1100"/>
              <a:t>　　　百万円</a:t>
            </a:r>
          </a:p>
        </xdr:txBody>
      </xdr:sp>
      <xdr:sp macro="" textlink="">
        <xdr:nvSpPr>
          <xdr:cNvPr id="21" name="大かっこ 20"/>
          <xdr:cNvSpPr/>
        </xdr:nvSpPr>
        <xdr:spPr>
          <a:xfrm>
            <a:off x="7270936" y="42991368"/>
            <a:ext cx="2429995" cy="299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登記業務</a:t>
            </a:r>
            <a:endParaRPr kumimoji="1" lang="en-US" altLang="ja-JP" sz="1100"/>
          </a:p>
        </xdr:txBody>
      </xdr:sp>
      <xdr:sp macro="" textlink="">
        <xdr:nvSpPr>
          <xdr:cNvPr id="22" name="フリーフォーム 21"/>
          <xdr:cNvSpPr/>
        </xdr:nvSpPr>
        <xdr:spPr>
          <a:xfrm>
            <a:off x="5657290" y="40569216"/>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889435" y="4194922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価格競争方式</a:t>
            </a:r>
            <a:r>
              <a:rPr kumimoji="1" lang="en-US" altLang="ja-JP" sz="1100"/>
              <a:t>】</a:t>
            </a:r>
            <a:endParaRPr kumimoji="1" lang="ja-JP" altLang="en-US" sz="1100"/>
          </a:p>
        </xdr:txBody>
      </xdr:sp>
      <xdr:sp macro="" textlink="">
        <xdr:nvSpPr>
          <xdr:cNvPr id="24" name="テキスト ボックス 23"/>
          <xdr:cNvSpPr txBox="1"/>
        </xdr:nvSpPr>
        <xdr:spPr>
          <a:xfrm>
            <a:off x="7270937" y="43890641"/>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　個人　（</a:t>
            </a:r>
            <a:r>
              <a:rPr kumimoji="1" lang="ja-JP" altLang="en-US" sz="1100" baseline="0"/>
              <a:t> </a:t>
            </a:r>
            <a:r>
              <a:rPr kumimoji="1" lang="en-US" altLang="ja-JP" sz="1100" baseline="0"/>
              <a:t>157</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1,411</a:t>
            </a:r>
            <a:r>
              <a:rPr kumimoji="1" lang="ja-JP" altLang="en-US" sz="1100"/>
              <a:t>　　　百万円</a:t>
            </a:r>
          </a:p>
        </xdr:txBody>
      </xdr:sp>
      <xdr:sp macro="" textlink="">
        <xdr:nvSpPr>
          <xdr:cNvPr id="25" name="大かっこ 24"/>
          <xdr:cNvSpPr/>
        </xdr:nvSpPr>
        <xdr:spPr>
          <a:xfrm>
            <a:off x="7270936" y="44661604"/>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土地代金等</a:t>
            </a:r>
            <a:endParaRPr kumimoji="1" lang="en-US" altLang="ja-JP" sz="1100"/>
          </a:p>
        </xdr:txBody>
      </xdr:sp>
      <xdr:sp macro="" textlink="">
        <xdr:nvSpPr>
          <xdr:cNvPr id="26" name="フリーフォーム 25"/>
          <xdr:cNvSpPr/>
        </xdr:nvSpPr>
        <xdr:spPr>
          <a:xfrm>
            <a:off x="5657290" y="42239453"/>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8030498" y="43619457"/>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8" name="テキスト ボックス 27"/>
          <xdr:cNvSpPr txBox="1"/>
        </xdr:nvSpPr>
        <xdr:spPr>
          <a:xfrm>
            <a:off x="1467513" y="48430143"/>
            <a:ext cx="10040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grpSp>
    <xdr:clientData/>
  </xdr:twoCellAnchor>
  <xdr:oneCellAnchor>
    <xdr:from>
      <xdr:col>0</xdr:col>
      <xdr:colOff>78441</xdr:colOff>
      <xdr:row>230</xdr:row>
      <xdr:rowOff>67235</xdr:rowOff>
    </xdr:from>
    <xdr:ext cx="8873519" cy="275717"/>
    <xdr:sp macro="" textlink="">
      <xdr:nvSpPr>
        <xdr:cNvPr id="14" name="テキスト ボックス 13"/>
        <xdr:cNvSpPr txBox="1"/>
      </xdr:nvSpPr>
      <xdr:spPr>
        <a:xfrm>
          <a:off x="78441" y="64041617"/>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3</a:t>
          </a:r>
          <a:r>
            <a:rPr kumimoji="1" lang="ja-JP" altLang="en-US" sz="1100"/>
            <a:t>機関）」のうち、最も支出が大きい東北地方整備局を代表として、各ブロック（Ｂ，Ｃ，Ｄ）の上位</a:t>
          </a:r>
          <a:r>
            <a:rPr kumimoji="1" lang="en-US" altLang="ja-JP" sz="1100"/>
            <a:t>1</a:t>
          </a:r>
          <a:r>
            <a:rPr kumimoji="1" lang="ja-JP" altLang="en-US" sz="1100"/>
            <a:t>者を記載。</a:t>
          </a:r>
        </a:p>
      </xdr:txBody>
    </xdr:sp>
    <xdr:clientData/>
  </xdr:oneCellAnchor>
  <xdr:oneCellAnchor>
    <xdr:from>
      <xdr:col>0</xdr:col>
      <xdr:colOff>78441</xdr:colOff>
      <xdr:row>331</xdr:row>
      <xdr:rowOff>22412</xdr:rowOff>
    </xdr:from>
    <xdr:ext cx="8873519" cy="275717"/>
    <xdr:sp macro="" textlink="">
      <xdr:nvSpPr>
        <xdr:cNvPr id="30" name="テキスト ボックス 29"/>
        <xdr:cNvSpPr txBox="1"/>
      </xdr:nvSpPr>
      <xdr:spPr>
        <a:xfrm>
          <a:off x="78441" y="75919853"/>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3</a:t>
          </a:r>
          <a:r>
            <a:rPr kumimoji="1" lang="ja-JP" altLang="en-US" sz="1100"/>
            <a:t>機関）」のうち、最も支出が大きい東北地方整備局を代表として、各ブロック（Ｂ，Ｃ，Ｄ）の上位</a:t>
          </a:r>
          <a:r>
            <a:rPr kumimoji="1" lang="en-US" altLang="ja-JP" sz="1100"/>
            <a:t>10</a:t>
          </a:r>
          <a:r>
            <a:rPr kumimoji="1" lang="ja-JP" altLang="en-US" sz="1100"/>
            <a:t>者を記載。</a:t>
          </a:r>
        </a:p>
      </xdr:txBody>
    </xdr:sp>
    <xdr:clientData/>
  </xdr:oneCellAnchor>
  <xdr:oneCellAnchor>
    <xdr:from>
      <xdr:col>0</xdr:col>
      <xdr:colOff>78441</xdr:colOff>
      <xdr:row>497</xdr:row>
      <xdr:rowOff>11206</xdr:rowOff>
    </xdr:from>
    <xdr:ext cx="8873519" cy="275717"/>
    <xdr:sp macro="" textlink="">
      <xdr:nvSpPr>
        <xdr:cNvPr id="31" name="テキスト ボックス 30"/>
        <xdr:cNvSpPr txBox="1"/>
      </xdr:nvSpPr>
      <xdr:spPr>
        <a:xfrm>
          <a:off x="78441" y="80346177"/>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3</a:t>
          </a:r>
          <a:r>
            <a:rPr kumimoji="1" lang="ja-JP" altLang="en-US" sz="1100"/>
            <a:t>機関）」のうち、最も支出が大きい東北地方整備局を代表として、各ブロック（Ｂ，Ｃ，Ｄ）の上位</a:t>
          </a:r>
          <a:r>
            <a:rPr kumimoji="1" lang="en-US" altLang="ja-JP" sz="1100"/>
            <a:t>10</a:t>
          </a:r>
          <a:r>
            <a:rPr kumimoji="1" lang="ja-JP" altLang="en-US" sz="1100"/>
            <a:t>者を記載。</a:t>
          </a:r>
        </a:p>
      </xdr:txBody>
    </xdr:sp>
    <xdr:clientData/>
  </xdr:oneCellAnchor>
  <xdr:twoCellAnchor>
    <xdr:from>
      <xdr:col>18</xdr:col>
      <xdr:colOff>85725</xdr:colOff>
      <xdr:row>4</xdr:row>
      <xdr:rowOff>47625</xdr:rowOff>
    </xdr:from>
    <xdr:to>
      <xdr:col>24</xdr:col>
      <xdr:colOff>142876</xdr:colOff>
      <xdr:row>5</xdr:row>
      <xdr:rowOff>19050</xdr:rowOff>
    </xdr:to>
    <xdr:sp macro="" textlink="">
      <xdr:nvSpPr>
        <xdr:cNvPr id="32" name="正方形/長方形 31"/>
        <xdr:cNvSpPr/>
      </xdr:nvSpPr>
      <xdr:spPr>
        <a:xfrm>
          <a:off x="368617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Normal="100" zoomScaleSheetLayoutView="100" zoomScalePageLayoutView="70" workbookViewId="0">
      <selection activeCell="B1" sqref="B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80" t="s">
        <v>368</v>
      </c>
      <c r="AR2" s="680"/>
      <c r="AS2" s="59" t="str">
        <f>IF(OR(AQ2="　", AQ2=""), "", "-")</f>
        <v/>
      </c>
      <c r="AT2" s="681">
        <v>211</v>
      </c>
      <c r="AU2" s="681"/>
      <c r="AV2" s="60" t="str">
        <f>IF(AW2="", "", "-")</f>
        <v/>
      </c>
      <c r="AW2" s="682"/>
      <c r="AX2" s="682"/>
    </row>
    <row r="3" spans="1:50" ht="21" customHeight="1" thickBot="1">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370</v>
      </c>
      <c r="AK3" s="640"/>
      <c r="AL3" s="640"/>
      <c r="AM3" s="640"/>
      <c r="AN3" s="640"/>
      <c r="AO3" s="640"/>
      <c r="AP3" s="640"/>
      <c r="AQ3" s="640"/>
      <c r="AR3" s="640"/>
      <c r="AS3" s="640"/>
      <c r="AT3" s="640"/>
      <c r="AU3" s="640"/>
      <c r="AV3" s="640"/>
      <c r="AW3" s="640"/>
      <c r="AX3" s="36" t="s">
        <v>91</v>
      </c>
    </row>
    <row r="4" spans="1:50" ht="24.75" customHeight="1">
      <c r="A4" s="455" t="s">
        <v>30</v>
      </c>
      <c r="B4" s="456"/>
      <c r="C4" s="456"/>
      <c r="D4" s="456"/>
      <c r="E4" s="456"/>
      <c r="F4" s="456"/>
      <c r="G4" s="429" t="s">
        <v>378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372</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4" t="s">
        <v>97</v>
      </c>
      <c r="H5" s="616"/>
      <c r="I5" s="616"/>
      <c r="J5" s="616"/>
      <c r="K5" s="616"/>
      <c r="L5" s="616"/>
      <c r="M5" s="655" t="s">
        <v>92</v>
      </c>
      <c r="N5" s="656"/>
      <c r="O5" s="656"/>
      <c r="P5" s="656"/>
      <c r="Q5" s="656"/>
      <c r="R5" s="657"/>
      <c r="S5" s="615"/>
      <c r="T5" s="616"/>
      <c r="U5" s="616"/>
      <c r="V5" s="616"/>
      <c r="W5" s="616"/>
      <c r="X5" s="617"/>
      <c r="Y5" s="446" t="s">
        <v>3</v>
      </c>
      <c r="Z5" s="447"/>
      <c r="AA5" s="447"/>
      <c r="AB5" s="447"/>
      <c r="AC5" s="447"/>
      <c r="AD5" s="448"/>
      <c r="AE5" s="449" t="s">
        <v>376</v>
      </c>
      <c r="AF5" s="450"/>
      <c r="AG5" s="450"/>
      <c r="AH5" s="450"/>
      <c r="AI5" s="450"/>
      <c r="AJ5" s="450"/>
      <c r="AK5" s="450"/>
      <c r="AL5" s="450"/>
      <c r="AM5" s="450"/>
      <c r="AN5" s="450"/>
      <c r="AO5" s="450"/>
      <c r="AP5" s="451"/>
      <c r="AQ5" s="452" t="s">
        <v>377</v>
      </c>
      <c r="AR5" s="453"/>
      <c r="AS5" s="453"/>
      <c r="AT5" s="453"/>
      <c r="AU5" s="453"/>
      <c r="AV5" s="453"/>
      <c r="AW5" s="453"/>
      <c r="AX5" s="454"/>
    </row>
    <row r="6" spans="1:50" ht="39" customHeight="1">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375</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380</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381</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7" t="s">
        <v>79</v>
      </c>
      <c r="Z8" s="467"/>
      <c r="AA8" s="467"/>
      <c r="AB8" s="467"/>
      <c r="AC8" s="467"/>
      <c r="AD8" s="467"/>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t="s">
        <v>373</v>
      </c>
      <c r="Q13" s="176"/>
      <c r="R13" s="176"/>
      <c r="S13" s="176"/>
      <c r="T13" s="176"/>
      <c r="U13" s="176"/>
      <c r="V13" s="177"/>
      <c r="W13" s="175" t="s">
        <v>373</v>
      </c>
      <c r="X13" s="176"/>
      <c r="Y13" s="176"/>
      <c r="Z13" s="176"/>
      <c r="AA13" s="176"/>
      <c r="AB13" s="176"/>
      <c r="AC13" s="177"/>
      <c r="AD13" s="175">
        <v>7982</v>
      </c>
      <c r="AE13" s="176"/>
      <c r="AF13" s="176"/>
      <c r="AG13" s="176"/>
      <c r="AH13" s="176"/>
      <c r="AI13" s="176"/>
      <c r="AJ13" s="177"/>
      <c r="AK13" s="175">
        <v>7920</v>
      </c>
      <c r="AL13" s="176"/>
      <c r="AM13" s="176"/>
      <c r="AN13" s="176"/>
      <c r="AO13" s="176"/>
      <c r="AP13" s="176"/>
      <c r="AQ13" s="177"/>
      <c r="AR13" s="189">
        <v>7702</v>
      </c>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373</v>
      </c>
      <c r="Q14" s="176"/>
      <c r="R14" s="176"/>
      <c r="S14" s="176"/>
      <c r="T14" s="176"/>
      <c r="U14" s="176"/>
      <c r="V14" s="177"/>
      <c r="W14" s="175" t="s">
        <v>373</v>
      </c>
      <c r="X14" s="176"/>
      <c r="Y14" s="176"/>
      <c r="Z14" s="176"/>
      <c r="AA14" s="176"/>
      <c r="AB14" s="176"/>
      <c r="AC14" s="177"/>
      <c r="AD14" s="175" t="s">
        <v>453</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373</v>
      </c>
      <c r="Q15" s="176"/>
      <c r="R15" s="176"/>
      <c r="S15" s="176"/>
      <c r="T15" s="176"/>
      <c r="U15" s="176"/>
      <c r="V15" s="177"/>
      <c r="W15" s="175" t="s">
        <v>373</v>
      </c>
      <c r="X15" s="176"/>
      <c r="Y15" s="176"/>
      <c r="Z15" s="176"/>
      <c r="AA15" s="176"/>
      <c r="AB15" s="176"/>
      <c r="AC15" s="177"/>
      <c r="AD15" s="175">
        <v>4566</v>
      </c>
      <c r="AE15" s="176"/>
      <c r="AF15" s="176"/>
      <c r="AG15" s="176"/>
      <c r="AH15" s="176"/>
      <c r="AI15" s="176"/>
      <c r="AJ15" s="177"/>
      <c r="AK15" s="175">
        <v>5869</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373</v>
      </c>
      <c r="Q16" s="176"/>
      <c r="R16" s="176"/>
      <c r="S16" s="176"/>
      <c r="T16" s="176"/>
      <c r="U16" s="176"/>
      <c r="V16" s="177"/>
      <c r="W16" s="175" t="s">
        <v>373</v>
      </c>
      <c r="X16" s="176"/>
      <c r="Y16" s="176"/>
      <c r="Z16" s="176"/>
      <c r="AA16" s="176"/>
      <c r="AB16" s="176"/>
      <c r="AC16" s="177"/>
      <c r="AD16" s="175">
        <v>-5869</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373</v>
      </c>
      <c r="Q17" s="176"/>
      <c r="R17" s="176"/>
      <c r="S17" s="176"/>
      <c r="T17" s="176"/>
      <c r="U17" s="176"/>
      <c r="V17" s="177"/>
      <c r="W17" s="175" t="s">
        <v>373</v>
      </c>
      <c r="X17" s="176"/>
      <c r="Y17" s="176"/>
      <c r="Z17" s="176"/>
      <c r="AA17" s="176"/>
      <c r="AB17" s="176"/>
      <c r="AC17" s="177"/>
      <c r="AD17" s="175" t="s">
        <v>453</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7" t="s">
        <v>22</v>
      </c>
      <c r="J18" s="628"/>
      <c r="K18" s="628"/>
      <c r="L18" s="628"/>
      <c r="M18" s="628"/>
      <c r="N18" s="628"/>
      <c r="O18" s="629"/>
      <c r="P18" s="649">
        <f>SUM(P13:V17)</f>
        <v>0</v>
      </c>
      <c r="Q18" s="650"/>
      <c r="R18" s="650"/>
      <c r="S18" s="650"/>
      <c r="T18" s="650"/>
      <c r="U18" s="650"/>
      <c r="V18" s="651"/>
      <c r="W18" s="649">
        <f>SUM(W13:AC17)</f>
        <v>0</v>
      </c>
      <c r="X18" s="650"/>
      <c r="Y18" s="650"/>
      <c r="Z18" s="650"/>
      <c r="AA18" s="650"/>
      <c r="AB18" s="650"/>
      <c r="AC18" s="651"/>
      <c r="AD18" s="649">
        <f t="shared" ref="AD18" si="0">SUM(AD13:AJ17)</f>
        <v>6679</v>
      </c>
      <c r="AE18" s="650"/>
      <c r="AF18" s="650"/>
      <c r="AG18" s="650"/>
      <c r="AH18" s="650"/>
      <c r="AI18" s="650"/>
      <c r="AJ18" s="651"/>
      <c r="AK18" s="649">
        <f t="shared" ref="AK18" si="1">SUM(AK13:AQ17)</f>
        <v>13789</v>
      </c>
      <c r="AL18" s="650"/>
      <c r="AM18" s="650"/>
      <c r="AN18" s="650"/>
      <c r="AO18" s="650"/>
      <c r="AP18" s="650"/>
      <c r="AQ18" s="651"/>
      <c r="AR18" s="649">
        <f t="shared" ref="AR18" si="2">SUM(AR13:AX17)</f>
        <v>7702</v>
      </c>
      <c r="AS18" s="650"/>
      <c r="AT18" s="650"/>
      <c r="AU18" s="650"/>
      <c r="AV18" s="650"/>
      <c r="AW18" s="650"/>
      <c r="AX18" s="652"/>
    </row>
    <row r="19" spans="1:50" ht="24.75" customHeight="1">
      <c r="A19" s="397"/>
      <c r="B19" s="398"/>
      <c r="C19" s="398"/>
      <c r="D19" s="398"/>
      <c r="E19" s="398"/>
      <c r="F19" s="399"/>
      <c r="G19" s="647" t="s">
        <v>10</v>
      </c>
      <c r="H19" s="648"/>
      <c r="I19" s="648"/>
      <c r="J19" s="648"/>
      <c r="K19" s="648"/>
      <c r="L19" s="648"/>
      <c r="M19" s="648"/>
      <c r="N19" s="648"/>
      <c r="O19" s="648"/>
      <c r="P19" s="175" t="s">
        <v>373</v>
      </c>
      <c r="Q19" s="176"/>
      <c r="R19" s="176"/>
      <c r="S19" s="176"/>
      <c r="T19" s="176"/>
      <c r="U19" s="176"/>
      <c r="V19" s="177"/>
      <c r="W19" s="175" t="s">
        <v>373</v>
      </c>
      <c r="X19" s="176"/>
      <c r="Y19" s="176"/>
      <c r="Z19" s="176"/>
      <c r="AA19" s="176"/>
      <c r="AB19" s="176"/>
      <c r="AC19" s="177"/>
      <c r="AD19" s="175">
        <v>6492</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c r="A20" s="494"/>
      <c r="B20" s="495"/>
      <c r="C20" s="495"/>
      <c r="D20" s="495"/>
      <c r="E20" s="495"/>
      <c r="F20" s="496"/>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f>IF(AD18=0, "-", AD19/AD18)</f>
        <v>0.97200179667614917</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c r="A23" s="130"/>
      <c r="B23" s="128"/>
      <c r="C23" s="128"/>
      <c r="D23" s="128"/>
      <c r="E23" s="128"/>
      <c r="F23" s="129"/>
      <c r="G23" s="74" t="s">
        <v>393</v>
      </c>
      <c r="H23" s="75"/>
      <c r="I23" s="75"/>
      <c r="J23" s="75"/>
      <c r="K23" s="75"/>
      <c r="L23" s="75"/>
      <c r="M23" s="75"/>
      <c r="N23" s="75"/>
      <c r="O23" s="76"/>
      <c r="P23" s="219" t="s">
        <v>388</v>
      </c>
      <c r="Q23" s="234"/>
      <c r="R23" s="234"/>
      <c r="S23" s="234"/>
      <c r="T23" s="234"/>
      <c r="U23" s="234"/>
      <c r="V23" s="234"/>
      <c r="W23" s="234"/>
      <c r="X23" s="235"/>
      <c r="Y23" s="228" t="s">
        <v>14</v>
      </c>
      <c r="Z23" s="229"/>
      <c r="AA23" s="230"/>
      <c r="AB23" s="167" t="s">
        <v>385</v>
      </c>
      <c r="AC23" s="168"/>
      <c r="AD23" s="168"/>
      <c r="AE23" s="88">
        <v>557</v>
      </c>
      <c r="AF23" s="89"/>
      <c r="AG23" s="89"/>
      <c r="AH23" s="89"/>
      <c r="AI23" s="90"/>
      <c r="AJ23" s="88">
        <v>628</v>
      </c>
      <c r="AK23" s="89"/>
      <c r="AL23" s="89"/>
      <c r="AM23" s="89"/>
      <c r="AN23" s="90"/>
      <c r="AO23" s="88">
        <v>646</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385</v>
      </c>
      <c r="AC24" s="197"/>
      <c r="AD24" s="197"/>
      <c r="AE24" s="88" t="s">
        <v>387</v>
      </c>
      <c r="AF24" s="89"/>
      <c r="AG24" s="89"/>
      <c r="AH24" s="89"/>
      <c r="AI24" s="90"/>
      <c r="AJ24" s="88" t="s">
        <v>387</v>
      </c>
      <c r="AK24" s="89"/>
      <c r="AL24" s="89"/>
      <c r="AM24" s="89"/>
      <c r="AN24" s="90"/>
      <c r="AO24" s="88" t="s">
        <v>387</v>
      </c>
      <c r="AP24" s="89"/>
      <c r="AQ24" s="89"/>
      <c r="AR24" s="89"/>
      <c r="AS24" s="90"/>
      <c r="AT24" s="88">
        <v>1964</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ROUND(AE23/$AT24*100,0)</f>
        <v>28</v>
      </c>
      <c r="AF25" s="89"/>
      <c r="AG25" s="89"/>
      <c r="AH25" s="89"/>
      <c r="AI25" s="90"/>
      <c r="AJ25" s="88">
        <f t="shared" ref="AJ25" si="3">ROUND(AJ23/$AT24*100,0)</f>
        <v>32</v>
      </c>
      <c r="AK25" s="89"/>
      <c r="AL25" s="89"/>
      <c r="AM25" s="89"/>
      <c r="AN25" s="90"/>
      <c r="AO25" s="88">
        <f t="shared" ref="AO25" si="4">ROUND(AO23/$AT24*100,0)</f>
        <v>33</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c r="A28" s="130"/>
      <c r="B28" s="128"/>
      <c r="C28" s="128"/>
      <c r="D28" s="128"/>
      <c r="E28" s="128"/>
      <c r="F28" s="129"/>
      <c r="G28" s="74" t="s">
        <v>394</v>
      </c>
      <c r="H28" s="75"/>
      <c r="I28" s="75"/>
      <c r="J28" s="75"/>
      <c r="K28" s="75"/>
      <c r="L28" s="75"/>
      <c r="M28" s="75"/>
      <c r="N28" s="75"/>
      <c r="O28" s="76"/>
      <c r="P28" s="219" t="s">
        <v>384</v>
      </c>
      <c r="Q28" s="234"/>
      <c r="R28" s="234"/>
      <c r="S28" s="234"/>
      <c r="T28" s="234"/>
      <c r="U28" s="234"/>
      <c r="V28" s="234"/>
      <c r="W28" s="234"/>
      <c r="X28" s="235"/>
      <c r="Y28" s="228" t="s">
        <v>14</v>
      </c>
      <c r="Z28" s="229"/>
      <c r="AA28" s="230"/>
      <c r="AB28" s="167" t="s">
        <v>386</v>
      </c>
      <c r="AC28" s="168"/>
      <c r="AD28" s="168"/>
      <c r="AE28" s="88">
        <v>248</v>
      </c>
      <c r="AF28" s="89"/>
      <c r="AG28" s="89"/>
      <c r="AH28" s="89"/>
      <c r="AI28" s="90"/>
      <c r="AJ28" s="88">
        <v>517</v>
      </c>
      <c r="AK28" s="89"/>
      <c r="AL28" s="89"/>
      <c r="AM28" s="89"/>
      <c r="AN28" s="90"/>
      <c r="AO28" s="88">
        <v>675</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1" t="s">
        <v>386</v>
      </c>
      <c r="AC29" s="197"/>
      <c r="AD29" s="197"/>
      <c r="AE29" s="88" t="s">
        <v>387</v>
      </c>
      <c r="AF29" s="89"/>
      <c r="AG29" s="89"/>
      <c r="AH29" s="89"/>
      <c r="AI29" s="90"/>
      <c r="AJ29" s="88" t="s">
        <v>387</v>
      </c>
      <c r="AK29" s="89"/>
      <c r="AL29" s="89"/>
      <c r="AM29" s="89"/>
      <c r="AN29" s="90"/>
      <c r="AO29" s="88" t="s">
        <v>387</v>
      </c>
      <c r="AP29" s="89"/>
      <c r="AQ29" s="89"/>
      <c r="AR29" s="89"/>
      <c r="AS29" s="90"/>
      <c r="AT29" s="88">
        <v>818</v>
      </c>
      <c r="AU29" s="89"/>
      <c r="AV29" s="89"/>
      <c r="AW29" s="89"/>
      <c r="AX29" s="349"/>
    </row>
    <row r="30" spans="1:50" ht="22.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f>ROUND(AE28/$AT29*100,0)</f>
        <v>30</v>
      </c>
      <c r="AF30" s="89"/>
      <c r="AG30" s="89"/>
      <c r="AH30" s="89"/>
      <c r="AI30" s="90"/>
      <c r="AJ30" s="88">
        <f t="shared" ref="AJ30" si="5">ROUND(AJ28/$AT29*100,0)</f>
        <v>63</v>
      </c>
      <c r="AK30" s="89"/>
      <c r="AL30" s="89"/>
      <c r="AM30" s="89"/>
      <c r="AN30" s="90"/>
      <c r="AO30" s="88">
        <f t="shared" ref="AO30" si="6">ROUND(AO28/$AT29*100,0)</f>
        <v>83</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389</v>
      </c>
      <c r="H68" s="234"/>
      <c r="I68" s="234"/>
      <c r="J68" s="234"/>
      <c r="K68" s="234"/>
      <c r="L68" s="234"/>
      <c r="M68" s="234"/>
      <c r="N68" s="234"/>
      <c r="O68" s="234"/>
      <c r="P68" s="234"/>
      <c r="Q68" s="234"/>
      <c r="R68" s="234"/>
      <c r="S68" s="234"/>
      <c r="T68" s="234"/>
      <c r="U68" s="234"/>
      <c r="V68" s="234"/>
      <c r="W68" s="234"/>
      <c r="X68" s="235"/>
      <c r="Y68" s="618" t="s">
        <v>66</v>
      </c>
      <c r="Z68" s="619"/>
      <c r="AA68" s="620"/>
      <c r="AB68" s="111" t="s">
        <v>392</v>
      </c>
      <c r="AC68" s="112"/>
      <c r="AD68" s="113"/>
      <c r="AE68" s="88" t="s">
        <v>387</v>
      </c>
      <c r="AF68" s="89"/>
      <c r="AG68" s="89"/>
      <c r="AH68" s="89"/>
      <c r="AI68" s="90"/>
      <c r="AJ68" s="88" t="s">
        <v>387</v>
      </c>
      <c r="AK68" s="89"/>
      <c r="AL68" s="89"/>
      <c r="AM68" s="89"/>
      <c r="AN68" s="90"/>
      <c r="AO68" s="88">
        <v>1</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392</v>
      </c>
      <c r="AC69" s="203"/>
      <c r="AD69" s="204"/>
      <c r="AE69" s="88" t="s">
        <v>387</v>
      </c>
      <c r="AF69" s="89"/>
      <c r="AG69" s="89"/>
      <c r="AH69" s="89"/>
      <c r="AI69" s="90"/>
      <c r="AJ69" s="88" t="s">
        <v>387</v>
      </c>
      <c r="AK69" s="89"/>
      <c r="AL69" s="89"/>
      <c r="AM69" s="89"/>
      <c r="AN69" s="90"/>
      <c r="AO69" s="88">
        <v>1</v>
      </c>
      <c r="AP69" s="89"/>
      <c r="AQ69" s="89"/>
      <c r="AR69" s="89"/>
      <c r="AS69" s="90"/>
      <c r="AT69" s="88">
        <v>3</v>
      </c>
      <c r="AU69" s="89"/>
      <c r="AV69" s="89"/>
      <c r="AW69" s="89"/>
      <c r="AX69" s="349"/>
      <c r="AY69" s="10"/>
      <c r="AZ69" s="10"/>
      <c r="BA69" s="10"/>
      <c r="BB69" s="10"/>
      <c r="BC69" s="10"/>
      <c r="BD69" s="10"/>
      <c r="BE69" s="10"/>
      <c r="BF69" s="10"/>
      <c r="BG69" s="10"/>
      <c r="BH69" s="10"/>
    </row>
    <row r="70" spans="1:60" ht="33" customHeight="1">
      <c r="A70" s="523" t="s">
        <v>88</v>
      </c>
      <c r="B70" s="524"/>
      <c r="C70" s="524"/>
      <c r="D70" s="524"/>
      <c r="E70" s="524"/>
      <c r="F70" s="525"/>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customHeight="1">
      <c r="A71" s="526"/>
      <c r="B71" s="527"/>
      <c r="C71" s="527"/>
      <c r="D71" s="527"/>
      <c r="E71" s="527"/>
      <c r="F71" s="528"/>
      <c r="G71" s="219" t="s">
        <v>390</v>
      </c>
      <c r="H71" s="234"/>
      <c r="I71" s="234"/>
      <c r="J71" s="234"/>
      <c r="K71" s="234"/>
      <c r="L71" s="234"/>
      <c r="M71" s="234"/>
      <c r="N71" s="234"/>
      <c r="O71" s="234"/>
      <c r="P71" s="234"/>
      <c r="Q71" s="234"/>
      <c r="R71" s="234"/>
      <c r="S71" s="234"/>
      <c r="T71" s="234"/>
      <c r="U71" s="234"/>
      <c r="V71" s="234"/>
      <c r="W71" s="234"/>
      <c r="X71" s="235"/>
      <c r="Y71" s="660" t="s">
        <v>66</v>
      </c>
      <c r="Z71" s="661"/>
      <c r="AA71" s="662"/>
      <c r="AB71" s="111" t="s">
        <v>391</v>
      </c>
      <c r="AC71" s="112"/>
      <c r="AD71" s="113"/>
      <c r="AE71" s="88" t="s">
        <v>387</v>
      </c>
      <c r="AF71" s="89"/>
      <c r="AG71" s="89"/>
      <c r="AH71" s="89"/>
      <c r="AI71" s="90"/>
      <c r="AJ71" s="88" t="s">
        <v>387</v>
      </c>
      <c r="AK71" s="89"/>
      <c r="AL71" s="89"/>
      <c r="AM71" s="89"/>
      <c r="AN71" s="90"/>
      <c r="AO71" s="88">
        <v>4</v>
      </c>
      <c r="AP71" s="89"/>
      <c r="AQ71" s="89"/>
      <c r="AR71" s="89"/>
      <c r="AS71" s="90"/>
      <c r="AT71" s="538"/>
      <c r="AU71" s="538"/>
      <c r="AV71" s="538"/>
      <c r="AW71" s="538"/>
      <c r="AX71" s="539"/>
      <c r="AY71" s="10"/>
      <c r="AZ71" s="10"/>
      <c r="BA71" s="10"/>
      <c r="BB71" s="10"/>
      <c r="BC71" s="10"/>
    </row>
    <row r="72" spans="1:60" ht="22.5"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t="s">
        <v>465</v>
      </c>
      <c r="AC72" s="203"/>
      <c r="AD72" s="204"/>
      <c r="AE72" s="88" t="s">
        <v>387</v>
      </c>
      <c r="AF72" s="89"/>
      <c r="AG72" s="89"/>
      <c r="AH72" s="89"/>
      <c r="AI72" s="90"/>
      <c r="AJ72" s="88" t="s">
        <v>387</v>
      </c>
      <c r="AK72" s="89"/>
      <c r="AL72" s="89"/>
      <c r="AM72" s="89"/>
      <c r="AN72" s="90"/>
      <c r="AO72" s="88">
        <v>4</v>
      </c>
      <c r="AP72" s="89"/>
      <c r="AQ72" s="89"/>
      <c r="AR72" s="89"/>
      <c r="AS72" s="90"/>
      <c r="AT72" s="88">
        <v>3</v>
      </c>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457</v>
      </c>
      <c r="H83" s="295"/>
      <c r="I83" s="295"/>
      <c r="J83" s="295"/>
      <c r="K83" s="295"/>
      <c r="L83" s="295"/>
      <c r="M83" s="295"/>
      <c r="N83" s="295"/>
      <c r="O83" s="295"/>
      <c r="P83" s="295"/>
      <c r="Q83" s="295"/>
      <c r="R83" s="295"/>
      <c r="S83" s="295"/>
      <c r="T83" s="295"/>
      <c r="U83" s="295"/>
      <c r="V83" s="295"/>
      <c r="W83" s="295"/>
      <c r="X83" s="295"/>
      <c r="Y83" s="535" t="s">
        <v>17</v>
      </c>
      <c r="Z83" s="536"/>
      <c r="AA83" s="537"/>
      <c r="AB83" s="665"/>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369</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0" t="s">
        <v>77</v>
      </c>
      <c r="B97" s="601"/>
      <c r="C97" s="630" t="s">
        <v>19</v>
      </c>
      <c r="D97" s="521"/>
      <c r="E97" s="521"/>
      <c r="F97" s="521"/>
      <c r="G97" s="521"/>
      <c r="H97" s="521"/>
      <c r="I97" s="521"/>
      <c r="J97" s="521"/>
      <c r="K97" s="631"/>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2"/>
      <c r="B98" s="603"/>
      <c r="C98" s="532" t="s">
        <v>395</v>
      </c>
      <c r="D98" s="533"/>
      <c r="E98" s="533"/>
      <c r="F98" s="533"/>
      <c r="G98" s="533"/>
      <c r="H98" s="533"/>
      <c r="I98" s="533"/>
      <c r="J98" s="533"/>
      <c r="K98" s="534"/>
      <c r="L98" s="175">
        <v>7920</v>
      </c>
      <c r="M98" s="176"/>
      <c r="N98" s="176"/>
      <c r="O98" s="176"/>
      <c r="P98" s="176"/>
      <c r="Q98" s="177"/>
      <c r="R98" s="175">
        <v>7702</v>
      </c>
      <c r="S98" s="176"/>
      <c r="T98" s="176"/>
      <c r="U98" s="176"/>
      <c r="V98" s="176"/>
      <c r="W98" s="177"/>
      <c r="X98" s="62" t="s">
        <v>469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4"/>
      <c r="B104" s="605"/>
      <c r="C104" s="591" t="s">
        <v>22</v>
      </c>
      <c r="D104" s="592"/>
      <c r="E104" s="592"/>
      <c r="F104" s="592"/>
      <c r="G104" s="592"/>
      <c r="H104" s="592"/>
      <c r="I104" s="592"/>
      <c r="J104" s="592"/>
      <c r="K104" s="593"/>
      <c r="L104" s="594">
        <f>SUM(L98:Q103)</f>
        <v>7920</v>
      </c>
      <c r="M104" s="595"/>
      <c r="N104" s="595"/>
      <c r="O104" s="595"/>
      <c r="P104" s="595"/>
      <c r="Q104" s="596"/>
      <c r="R104" s="594">
        <f>SUM(R98:W103)</f>
        <v>7702</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7.25" customHeight="1">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371</v>
      </c>
      <c r="AE108" s="343"/>
      <c r="AF108" s="343"/>
      <c r="AG108" s="339" t="s">
        <v>455</v>
      </c>
      <c r="AH108" s="340"/>
      <c r="AI108" s="340"/>
      <c r="AJ108" s="340"/>
      <c r="AK108" s="340"/>
      <c r="AL108" s="340"/>
      <c r="AM108" s="340"/>
      <c r="AN108" s="340"/>
      <c r="AO108" s="340"/>
      <c r="AP108" s="340"/>
      <c r="AQ108" s="340"/>
      <c r="AR108" s="340"/>
      <c r="AS108" s="340"/>
      <c r="AT108" s="340"/>
      <c r="AU108" s="340"/>
      <c r="AV108" s="340"/>
      <c r="AW108" s="340"/>
      <c r="AX108" s="341"/>
    </row>
    <row r="109" spans="1:50" ht="31.5" customHeight="1">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371</v>
      </c>
      <c r="AE109" s="294"/>
      <c r="AF109" s="294"/>
      <c r="AG109" s="333" t="s">
        <v>456</v>
      </c>
      <c r="AH109" s="250"/>
      <c r="AI109" s="250"/>
      <c r="AJ109" s="250"/>
      <c r="AK109" s="250"/>
      <c r="AL109" s="250"/>
      <c r="AM109" s="250"/>
      <c r="AN109" s="250"/>
      <c r="AO109" s="250"/>
      <c r="AP109" s="250"/>
      <c r="AQ109" s="250"/>
      <c r="AR109" s="250"/>
      <c r="AS109" s="250"/>
      <c r="AT109" s="250"/>
      <c r="AU109" s="250"/>
      <c r="AV109" s="250"/>
      <c r="AW109" s="250"/>
      <c r="AX109" s="274"/>
    </row>
    <row r="110" spans="1:50" ht="47.25" customHeight="1">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371</v>
      </c>
      <c r="AE110" s="324"/>
      <c r="AF110" s="324"/>
      <c r="AG110" s="334" t="s">
        <v>398</v>
      </c>
      <c r="AH110" s="238"/>
      <c r="AI110" s="238"/>
      <c r="AJ110" s="238"/>
      <c r="AK110" s="238"/>
      <c r="AL110" s="238"/>
      <c r="AM110" s="238"/>
      <c r="AN110" s="238"/>
      <c r="AO110" s="238"/>
      <c r="AP110" s="238"/>
      <c r="AQ110" s="238"/>
      <c r="AR110" s="238"/>
      <c r="AS110" s="238"/>
      <c r="AT110" s="238"/>
      <c r="AU110" s="238"/>
      <c r="AV110" s="238"/>
      <c r="AW110" s="238"/>
      <c r="AX110" s="319"/>
    </row>
    <row r="111" spans="1:50" ht="47.2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371</v>
      </c>
      <c r="AE111" s="268"/>
      <c r="AF111" s="268"/>
      <c r="AG111" s="270" t="s">
        <v>459</v>
      </c>
      <c r="AH111" s="271"/>
      <c r="AI111" s="271"/>
      <c r="AJ111" s="271"/>
      <c r="AK111" s="271"/>
      <c r="AL111" s="271"/>
      <c r="AM111" s="271"/>
      <c r="AN111" s="271"/>
      <c r="AO111" s="271"/>
      <c r="AP111" s="271"/>
      <c r="AQ111" s="271"/>
      <c r="AR111" s="271"/>
      <c r="AS111" s="271"/>
      <c r="AT111" s="271"/>
      <c r="AU111" s="271"/>
      <c r="AV111" s="271"/>
      <c r="AW111" s="271"/>
      <c r="AX111" s="272"/>
    </row>
    <row r="112" spans="1:50" ht="63"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371</v>
      </c>
      <c r="AE112" s="294"/>
      <c r="AF112" s="294"/>
      <c r="AG112" s="333" t="s">
        <v>460</v>
      </c>
      <c r="AH112" s="250"/>
      <c r="AI112" s="250"/>
      <c r="AJ112" s="250"/>
      <c r="AK112" s="250"/>
      <c r="AL112" s="250"/>
      <c r="AM112" s="250"/>
      <c r="AN112" s="250"/>
      <c r="AO112" s="250"/>
      <c r="AP112" s="250"/>
      <c r="AQ112" s="250"/>
      <c r="AR112" s="250"/>
      <c r="AS112" s="250"/>
      <c r="AT112" s="250"/>
      <c r="AU112" s="250"/>
      <c r="AV112" s="250"/>
      <c r="AW112" s="250"/>
      <c r="AX112" s="274"/>
    </row>
    <row r="113" spans="1:64" ht="31.5"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371</v>
      </c>
      <c r="AE113" s="294"/>
      <c r="AF113" s="294"/>
      <c r="AG113" s="333" t="s">
        <v>458</v>
      </c>
      <c r="AH113" s="250"/>
      <c r="AI113" s="250"/>
      <c r="AJ113" s="250"/>
      <c r="AK113" s="250"/>
      <c r="AL113" s="250"/>
      <c r="AM113" s="250"/>
      <c r="AN113" s="250"/>
      <c r="AO113" s="250"/>
      <c r="AP113" s="250"/>
      <c r="AQ113" s="250"/>
      <c r="AR113" s="250"/>
      <c r="AS113" s="250"/>
      <c r="AT113" s="250"/>
      <c r="AU113" s="250"/>
      <c r="AV113" s="250"/>
      <c r="AW113" s="250"/>
      <c r="AX113" s="274"/>
    </row>
    <row r="114" spans="1:64" ht="31.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371</v>
      </c>
      <c r="AE114" s="294"/>
      <c r="AF114" s="294"/>
      <c r="AG114" s="333" t="s">
        <v>461</v>
      </c>
      <c r="AH114" s="250"/>
      <c r="AI114" s="250"/>
      <c r="AJ114" s="250"/>
      <c r="AK114" s="250"/>
      <c r="AL114" s="250"/>
      <c r="AM114" s="250"/>
      <c r="AN114" s="250"/>
      <c r="AO114" s="250"/>
      <c r="AP114" s="250"/>
      <c r="AQ114" s="250"/>
      <c r="AR114" s="250"/>
      <c r="AS114" s="250"/>
      <c r="AT114" s="250"/>
      <c r="AU114" s="250"/>
      <c r="AV114" s="250"/>
      <c r="AW114" s="250"/>
      <c r="AX114" s="274"/>
    </row>
    <row r="115" spans="1:64" ht="31.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371</v>
      </c>
      <c r="AE115" s="294"/>
      <c r="AF115" s="294"/>
      <c r="AG115" s="273" t="s">
        <v>396</v>
      </c>
      <c r="AH115" s="250"/>
      <c r="AI115" s="250"/>
      <c r="AJ115" s="250"/>
      <c r="AK115" s="250"/>
      <c r="AL115" s="250"/>
      <c r="AM115" s="250"/>
      <c r="AN115" s="250"/>
      <c r="AO115" s="250"/>
      <c r="AP115" s="250"/>
      <c r="AQ115" s="250"/>
      <c r="AR115" s="250"/>
      <c r="AS115" s="250"/>
      <c r="AT115" s="250"/>
      <c r="AU115" s="250"/>
      <c r="AV115" s="250"/>
      <c r="AW115" s="250"/>
      <c r="AX115" s="274"/>
    </row>
    <row r="116" spans="1:64" ht="31.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397</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31.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371</v>
      </c>
      <c r="AE117" s="324"/>
      <c r="AF117" s="328"/>
      <c r="AG117" s="335" t="s">
        <v>462</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1.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371</v>
      </c>
      <c r="AE118" s="268"/>
      <c r="AF118" s="269"/>
      <c r="AG118" s="270" t="s">
        <v>399</v>
      </c>
      <c r="AH118" s="271"/>
      <c r="AI118" s="271"/>
      <c r="AJ118" s="271"/>
      <c r="AK118" s="271"/>
      <c r="AL118" s="271"/>
      <c r="AM118" s="271"/>
      <c r="AN118" s="271"/>
      <c r="AO118" s="271"/>
      <c r="AP118" s="271"/>
      <c r="AQ118" s="271"/>
      <c r="AR118" s="271"/>
      <c r="AS118" s="271"/>
      <c r="AT118" s="271"/>
      <c r="AU118" s="271"/>
      <c r="AV118" s="271"/>
      <c r="AW118" s="271"/>
      <c r="AX118" s="272"/>
    </row>
    <row r="119" spans="1:64" ht="47.2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371</v>
      </c>
      <c r="AE119" s="345"/>
      <c r="AF119" s="345"/>
      <c r="AG119" s="333" t="s">
        <v>463</v>
      </c>
      <c r="AH119" s="250"/>
      <c r="AI119" s="250"/>
      <c r="AJ119" s="250"/>
      <c r="AK119" s="250"/>
      <c r="AL119" s="250"/>
      <c r="AM119" s="250"/>
      <c r="AN119" s="250"/>
      <c r="AO119" s="250"/>
      <c r="AP119" s="250"/>
      <c r="AQ119" s="250"/>
      <c r="AR119" s="250"/>
      <c r="AS119" s="250"/>
      <c r="AT119" s="250"/>
      <c r="AU119" s="250"/>
      <c r="AV119" s="250"/>
      <c r="AW119" s="250"/>
      <c r="AX119" s="274"/>
    </row>
    <row r="120" spans="1:64" ht="31.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371</v>
      </c>
      <c r="AE120" s="294"/>
      <c r="AF120" s="294"/>
      <c r="AG120" s="333" t="s">
        <v>400</v>
      </c>
      <c r="AH120" s="250"/>
      <c r="AI120" s="250"/>
      <c r="AJ120" s="250"/>
      <c r="AK120" s="250"/>
      <c r="AL120" s="250"/>
      <c r="AM120" s="250"/>
      <c r="AN120" s="250"/>
      <c r="AO120" s="250"/>
      <c r="AP120" s="250"/>
      <c r="AQ120" s="250"/>
      <c r="AR120" s="250"/>
      <c r="AS120" s="250"/>
      <c r="AT120" s="250"/>
      <c r="AU120" s="250"/>
      <c r="AV120" s="250"/>
      <c r="AW120" s="250"/>
      <c r="AX120" s="274"/>
    </row>
    <row r="121" spans="1:64" ht="31.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371</v>
      </c>
      <c r="AE121" s="294"/>
      <c r="AF121" s="294"/>
      <c r="AG121" s="334" t="s">
        <v>464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397</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3"/>
      <c r="U125" s="336"/>
      <c r="V125" s="336"/>
      <c r="W125" s="336"/>
      <c r="X125" s="336"/>
      <c r="Y125" s="336"/>
      <c r="Z125" s="336"/>
      <c r="AA125" s="336"/>
      <c r="AB125" s="336"/>
      <c r="AC125" s="336"/>
      <c r="AD125" s="336"/>
      <c r="AE125" s="336"/>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402</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8" t="s">
        <v>68</v>
      </c>
      <c r="D127" s="579"/>
      <c r="E127" s="579"/>
      <c r="F127" s="580"/>
      <c r="G127" s="581" t="s">
        <v>401</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c r="A129" s="422" t="s">
        <v>466</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c r="A131" s="382" t="s">
        <v>307</v>
      </c>
      <c r="B131" s="383"/>
      <c r="C131" s="383"/>
      <c r="D131" s="383"/>
      <c r="E131" s="384"/>
      <c r="F131" s="415" t="s">
        <v>467</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49" t="s">
        <v>468</v>
      </c>
      <c r="B133" s="550"/>
      <c r="C133" s="550"/>
      <c r="D133" s="550"/>
      <c r="E133" s="551"/>
      <c r="F133" s="418" t="s">
        <v>470</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c r="A135" s="346" t="s">
        <v>452</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1"/>
      <c r="C137" s="311"/>
      <c r="D137" s="311"/>
      <c r="E137" s="311"/>
      <c r="F137" s="311"/>
      <c r="G137" s="540" t="s">
        <v>374</v>
      </c>
      <c r="H137" s="541"/>
      <c r="I137" s="541"/>
      <c r="J137" s="541"/>
      <c r="K137" s="541"/>
      <c r="L137" s="541"/>
      <c r="M137" s="541"/>
      <c r="N137" s="541"/>
      <c r="O137" s="541"/>
      <c r="P137" s="542"/>
      <c r="Q137" s="311" t="s">
        <v>225</v>
      </c>
      <c r="R137" s="311"/>
      <c r="S137" s="311"/>
      <c r="T137" s="311"/>
      <c r="U137" s="311"/>
      <c r="V137" s="311"/>
      <c r="W137" s="552" t="s">
        <v>373</v>
      </c>
      <c r="X137" s="541"/>
      <c r="Y137" s="541"/>
      <c r="Z137" s="541"/>
      <c r="AA137" s="541"/>
      <c r="AB137" s="541"/>
      <c r="AC137" s="541"/>
      <c r="AD137" s="541"/>
      <c r="AE137" s="541"/>
      <c r="AF137" s="542"/>
      <c r="AG137" s="311" t="s">
        <v>226</v>
      </c>
      <c r="AH137" s="311"/>
      <c r="AI137" s="311"/>
      <c r="AJ137" s="311"/>
      <c r="AK137" s="311"/>
      <c r="AL137" s="311"/>
      <c r="AM137" s="512" t="s">
        <v>373</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8" t="s">
        <v>373</v>
      </c>
      <c r="H138" s="309"/>
      <c r="I138" s="309"/>
      <c r="J138" s="309"/>
      <c r="K138" s="309"/>
      <c r="L138" s="309"/>
      <c r="M138" s="309"/>
      <c r="N138" s="309"/>
      <c r="O138" s="309"/>
      <c r="P138" s="310"/>
      <c r="Q138" s="421" t="s">
        <v>228</v>
      </c>
      <c r="R138" s="421"/>
      <c r="S138" s="421"/>
      <c r="T138" s="421"/>
      <c r="U138" s="421"/>
      <c r="V138" s="421"/>
      <c r="W138" s="308" t="s">
        <v>379</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404</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405</v>
      </c>
      <c r="H180" s="354"/>
      <c r="I180" s="354"/>
      <c r="J180" s="354"/>
      <c r="K180" s="355"/>
      <c r="L180" s="356" t="s">
        <v>407</v>
      </c>
      <c r="M180" s="357"/>
      <c r="N180" s="357"/>
      <c r="O180" s="357"/>
      <c r="P180" s="357"/>
      <c r="Q180" s="357"/>
      <c r="R180" s="357"/>
      <c r="S180" s="357"/>
      <c r="T180" s="357"/>
      <c r="U180" s="357"/>
      <c r="V180" s="357"/>
      <c r="W180" s="357"/>
      <c r="X180" s="358"/>
      <c r="Y180" s="388">
        <v>4308</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hidden="1"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4308</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2"/>
      <c r="B191" s="363"/>
      <c r="C191" s="363"/>
      <c r="D191" s="363"/>
      <c r="E191" s="363"/>
      <c r="F191" s="364"/>
      <c r="G191" s="368" t="s">
        <v>408</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409</v>
      </c>
      <c r="H193" s="354"/>
      <c r="I193" s="354"/>
      <c r="J193" s="354"/>
      <c r="K193" s="355"/>
      <c r="L193" s="356" t="s">
        <v>441</v>
      </c>
      <c r="M193" s="357"/>
      <c r="N193" s="357"/>
      <c r="O193" s="357"/>
      <c r="P193" s="357"/>
      <c r="Q193" s="357"/>
      <c r="R193" s="357"/>
      <c r="S193" s="357"/>
      <c r="T193" s="357"/>
      <c r="U193" s="357"/>
      <c r="V193" s="357"/>
      <c r="W193" s="357"/>
      <c r="X193" s="358"/>
      <c r="Y193" s="388">
        <v>413</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413</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45" customHeight="1">
      <c r="A204" s="362"/>
      <c r="B204" s="363"/>
      <c r="C204" s="363"/>
      <c r="D204" s="363"/>
      <c r="E204" s="363"/>
      <c r="F204" s="364"/>
      <c r="G204" s="563" t="s">
        <v>410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t="s">
        <v>411</v>
      </c>
      <c r="H206" s="354"/>
      <c r="I206" s="354"/>
      <c r="J206" s="354"/>
      <c r="K206" s="355"/>
      <c r="L206" s="356" t="s">
        <v>442</v>
      </c>
      <c r="M206" s="357"/>
      <c r="N206" s="357"/>
      <c r="O206" s="357"/>
      <c r="P206" s="357"/>
      <c r="Q206" s="357"/>
      <c r="R206" s="357"/>
      <c r="S206" s="357"/>
      <c r="T206" s="357"/>
      <c r="U206" s="357"/>
      <c r="V206" s="357"/>
      <c r="W206" s="357"/>
      <c r="X206" s="358"/>
      <c r="Y206" s="388">
        <v>4</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4</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2"/>
      <c r="B217" s="363"/>
      <c r="C217" s="363"/>
      <c r="D217" s="363"/>
      <c r="E217" s="363"/>
      <c r="F217" s="364"/>
      <c r="G217" s="368" t="s">
        <v>412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c r="A219" s="362"/>
      <c r="B219" s="363"/>
      <c r="C219" s="363"/>
      <c r="D219" s="363"/>
      <c r="E219" s="363"/>
      <c r="F219" s="364"/>
      <c r="G219" s="353" t="s">
        <v>413</v>
      </c>
      <c r="H219" s="354"/>
      <c r="I219" s="354"/>
      <c r="J219" s="354"/>
      <c r="K219" s="355"/>
      <c r="L219" s="356" t="s">
        <v>414</v>
      </c>
      <c r="M219" s="357"/>
      <c r="N219" s="357"/>
      <c r="O219" s="357"/>
      <c r="P219" s="357"/>
      <c r="Q219" s="357"/>
      <c r="R219" s="357"/>
      <c r="S219" s="357"/>
      <c r="T219" s="357"/>
      <c r="U219" s="357"/>
      <c r="V219" s="357"/>
      <c r="W219" s="357"/>
      <c r="X219" s="358"/>
      <c r="Y219" s="388">
        <v>88</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88</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7.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448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7.75" customHeight="1">
      <c r="A236" s="567">
        <v>1</v>
      </c>
      <c r="B236" s="567">
        <v>1</v>
      </c>
      <c r="C236" s="568" t="s">
        <v>415</v>
      </c>
      <c r="D236" s="569"/>
      <c r="E236" s="569"/>
      <c r="F236" s="569"/>
      <c r="G236" s="569"/>
      <c r="H236" s="569"/>
      <c r="I236" s="569"/>
      <c r="J236" s="569"/>
      <c r="K236" s="569"/>
      <c r="L236" s="569"/>
      <c r="M236" s="568" t="s">
        <v>416</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4308</v>
      </c>
      <c r="AL236" s="571"/>
      <c r="AM236" s="571"/>
      <c r="AN236" s="571"/>
      <c r="AO236" s="571"/>
      <c r="AP236" s="572"/>
      <c r="AQ236" s="568" t="s">
        <v>403</v>
      </c>
      <c r="AR236" s="569"/>
      <c r="AS236" s="569"/>
      <c r="AT236" s="569"/>
      <c r="AU236" s="570" t="s">
        <v>403</v>
      </c>
      <c r="AV236" s="571"/>
      <c r="AW236" s="571"/>
      <c r="AX236" s="572"/>
    </row>
    <row r="237" spans="1:50" ht="27.75" customHeight="1">
      <c r="A237" s="567">
        <v>2</v>
      </c>
      <c r="B237" s="567">
        <v>1</v>
      </c>
      <c r="C237" s="568" t="s">
        <v>417</v>
      </c>
      <c r="D237" s="569"/>
      <c r="E237" s="569"/>
      <c r="F237" s="569"/>
      <c r="G237" s="569"/>
      <c r="H237" s="569"/>
      <c r="I237" s="569"/>
      <c r="J237" s="569"/>
      <c r="K237" s="569"/>
      <c r="L237" s="569"/>
      <c r="M237" s="569" t="s">
        <v>406</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909</v>
      </c>
      <c r="AL237" s="571"/>
      <c r="AM237" s="571"/>
      <c r="AN237" s="571"/>
      <c r="AO237" s="571"/>
      <c r="AP237" s="572"/>
      <c r="AQ237" s="568" t="s">
        <v>403</v>
      </c>
      <c r="AR237" s="569"/>
      <c r="AS237" s="569"/>
      <c r="AT237" s="569"/>
      <c r="AU237" s="570" t="s">
        <v>403</v>
      </c>
      <c r="AV237" s="571"/>
      <c r="AW237" s="571"/>
      <c r="AX237" s="572"/>
    </row>
    <row r="238" spans="1:50" ht="27.75" customHeight="1">
      <c r="A238" s="567">
        <v>3</v>
      </c>
      <c r="B238" s="567">
        <v>1</v>
      </c>
      <c r="C238" s="568" t="s">
        <v>418</v>
      </c>
      <c r="D238" s="569"/>
      <c r="E238" s="569"/>
      <c r="F238" s="569"/>
      <c r="G238" s="569"/>
      <c r="H238" s="569"/>
      <c r="I238" s="569"/>
      <c r="J238" s="569"/>
      <c r="K238" s="569"/>
      <c r="L238" s="569"/>
      <c r="M238" s="677" t="s">
        <v>406</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70">
        <v>222</v>
      </c>
      <c r="AL238" s="571"/>
      <c r="AM238" s="571"/>
      <c r="AN238" s="571"/>
      <c r="AO238" s="571"/>
      <c r="AP238" s="572"/>
      <c r="AQ238" s="568" t="s">
        <v>403</v>
      </c>
      <c r="AR238" s="569"/>
      <c r="AS238" s="569"/>
      <c r="AT238" s="569"/>
      <c r="AU238" s="570" t="s">
        <v>403</v>
      </c>
      <c r="AV238" s="571"/>
      <c r="AW238" s="571"/>
      <c r="AX238" s="572"/>
    </row>
    <row r="239" spans="1:50" ht="27.75" customHeight="1">
      <c r="A239" s="567">
        <v>4</v>
      </c>
      <c r="B239" s="567">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68"/>
      <c r="AR239" s="569"/>
      <c r="AS239" s="569"/>
      <c r="AT239" s="569"/>
      <c r="AU239" s="570"/>
      <c r="AV239" s="571"/>
      <c r="AW239" s="571"/>
      <c r="AX239" s="572"/>
    </row>
    <row r="240" spans="1:50" ht="27.75" customHeight="1">
      <c r="A240" s="567">
        <v>5</v>
      </c>
      <c r="B240" s="567">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68"/>
      <c r="AR240" s="569"/>
      <c r="AS240" s="569"/>
      <c r="AT240" s="569"/>
      <c r="AU240" s="570"/>
      <c r="AV240" s="571"/>
      <c r="AW240" s="571"/>
      <c r="AX240" s="572"/>
    </row>
    <row r="241" spans="1:50" ht="27.75" customHeight="1">
      <c r="A241" s="567">
        <v>6</v>
      </c>
      <c r="B241" s="567">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68"/>
      <c r="AR241" s="569"/>
      <c r="AS241" s="569"/>
      <c r="AT241" s="569"/>
      <c r="AU241" s="570"/>
      <c r="AV241" s="571"/>
      <c r="AW241" s="571"/>
      <c r="AX241" s="572"/>
    </row>
    <row r="242" spans="1:50" ht="27.75" customHeight="1">
      <c r="A242" s="567">
        <v>7</v>
      </c>
      <c r="B242" s="567">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68"/>
      <c r="AR242" s="569"/>
      <c r="AS242" s="569"/>
      <c r="AT242" s="569"/>
      <c r="AU242" s="570"/>
      <c r="AV242" s="571"/>
      <c r="AW242" s="571"/>
      <c r="AX242" s="572"/>
    </row>
    <row r="243" spans="1:50" ht="27.75" customHeight="1">
      <c r="A243" s="567">
        <v>8</v>
      </c>
      <c r="B243" s="567">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68"/>
      <c r="AR243" s="569"/>
      <c r="AS243" s="569"/>
      <c r="AT243" s="569"/>
      <c r="AU243" s="570"/>
      <c r="AV243" s="571"/>
      <c r="AW243" s="571"/>
      <c r="AX243" s="572"/>
    </row>
    <row r="244" spans="1:50" ht="27.75" customHeight="1">
      <c r="A244" s="567">
        <v>9</v>
      </c>
      <c r="B244" s="567">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68"/>
      <c r="AR244" s="569"/>
      <c r="AS244" s="569"/>
      <c r="AT244" s="569"/>
      <c r="AU244" s="570"/>
      <c r="AV244" s="571"/>
      <c r="AW244" s="571"/>
      <c r="AX244" s="572"/>
    </row>
    <row r="245" spans="1:50" ht="27.75" customHeight="1">
      <c r="A245" s="567">
        <v>10</v>
      </c>
      <c r="B245" s="567">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68"/>
      <c r="AR245" s="569"/>
      <c r="AS245" s="569"/>
      <c r="AT245" s="569"/>
      <c r="AU245" s="570"/>
      <c r="AV245" s="571"/>
      <c r="AW245" s="571"/>
      <c r="AX245" s="572"/>
    </row>
    <row r="246" spans="1:50" ht="24" hidden="1" customHeight="1">
      <c r="A246" s="567">
        <v>11</v>
      </c>
      <c r="B246" s="567">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68"/>
      <c r="AR246" s="569"/>
      <c r="AS246" s="569"/>
      <c r="AT246" s="569"/>
      <c r="AU246" s="570"/>
      <c r="AV246" s="571"/>
      <c r="AW246" s="571"/>
      <c r="AX246" s="572"/>
    </row>
    <row r="247" spans="1:50" ht="24" hidden="1" customHeight="1">
      <c r="A247" s="567">
        <v>12</v>
      </c>
      <c r="B247" s="567">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68"/>
      <c r="AR247" s="569"/>
      <c r="AS247" s="569"/>
      <c r="AT247" s="569"/>
      <c r="AU247" s="570"/>
      <c r="AV247" s="571"/>
      <c r="AW247" s="571"/>
      <c r="AX247" s="572"/>
    </row>
    <row r="248" spans="1:50" ht="24" hidden="1" customHeight="1">
      <c r="A248" s="567">
        <v>13</v>
      </c>
      <c r="B248" s="567">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68"/>
      <c r="AR248" s="569"/>
      <c r="AS248" s="569"/>
      <c r="AT248" s="569"/>
      <c r="AU248" s="570"/>
      <c r="AV248" s="571"/>
      <c r="AW248" s="571"/>
      <c r="AX248" s="572"/>
    </row>
    <row r="249" spans="1:50" ht="24" hidden="1" customHeight="1">
      <c r="A249" s="567">
        <v>14</v>
      </c>
      <c r="B249" s="567">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68"/>
      <c r="AR249" s="569"/>
      <c r="AS249" s="569"/>
      <c r="AT249" s="569"/>
      <c r="AU249" s="570"/>
      <c r="AV249" s="571"/>
      <c r="AW249" s="571"/>
      <c r="AX249" s="572"/>
    </row>
    <row r="250" spans="1:50" ht="24" hidden="1" customHeight="1">
      <c r="A250" s="567">
        <v>15</v>
      </c>
      <c r="B250" s="567">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68"/>
      <c r="AR250" s="569"/>
      <c r="AS250" s="569"/>
      <c r="AT250" s="569"/>
      <c r="AU250" s="570"/>
      <c r="AV250" s="571"/>
      <c r="AW250" s="571"/>
      <c r="AX250" s="572"/>
    </row>
    <row r="251" spans="1:50" ht="24" hidden="1" customHeight="1">
      <c r="A251" s="567">
        <v>16</v>
      </c>
      <c r="B251" s="567">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68"/>
      <c r="AR251" s="569"/>
      <c r="AS251" s="569"/>
      <c r="AT251" s="569"/>
      <c r="AU251" s="570"/>
      <c r="AV251" s="571"/>
      <c r="AW251" s="571"/>
      <c r="AX251" s="572"/>
    </row>
    <row r="252" spans="1:50" ht="24" hidden="1" customHeight="1">
      <c r="A252" s="567">
        <v>17</v>
      </c>
      <c r="B252" s="567">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68"/>
      <c r="AR252" s="569"/>
      <c r="AS252" s="569"/>
      <c r="AT252" s="569"/>
      <c r="AU252" s="570"/>
      <c r="AV252" s="571"/>
      <c r="AW252" s="571"/>
      <c r="AX252" s="572"/>
    </row>
    <row r="253" spans="1:50" ht="24" hidden="1" customHeight="1">
      <c r="A253" s="567">
        <v>18</v>
      </c>
      <c r="B253" s="567">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68"/>
      <c r="AR253" s="569"/>
      <c r="AS253" s="569"/>
      <c r="AT253" s="569"/>
      <c r="AU253" s="570"/>
      <c r="AV253" s="571"/>
      <c r="AW253" s="571"/>
      <c r="AX253" s="572"/>
    </row>
    <row r="254" spans="1:50" ht="24" hidden="1" customHeight="1">
      <c r="A254" s="567">
        <v>19</v>
      </c>
      <c r="B254" s="567">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68"/>
      <c r="AR254" s="569"/>
      <c r="AS254" s="569"/>
      <c r="AT254" s="569"/>
      <c r="AU254" s="570"/>
      <c r="AV254" s="571"/>
      <c r="AW254" s="571"/>
      <c r="AX254" s="572"/>
    </row>
    <row r="255" spans="1:50" ht="24" hidden="1" customHeight="1">
      <c r="A255" s="567">
        <v>20</v>
      </c>
      <c r="B255" s="567">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c r="A256" s="567">
        <v>21</v>
      </c>
      <c r="B256" s="567">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68"/>
      <c r="AR256" s="569"/>
      <c r="AS256" s="569"/>
      <c r="AT256" s="569"/>
      <c r="AU256" s="570"/>
      <c r="AV256" s="571"/>
      <c r="AW256" s="571"/>
      <c r="AX256" s="572"/>
    </row>
    <row r="257" spans="1:50" ht="24" hidden="1" customHeight="1">
      <c r="A257" s="567">
        <v>22</v>
      </c>
      <c r="B257" s="567">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68"/>
      <c r="AR257" s="569"/>
      <c r="AS257" s="569"/>
      <c r="AT257" s="569"/>
      <c r="AU257" s="570"/>
      <c r="AV257" s="571"/>
      <c r="AW257" s="571"/>
      <c r="AX257" s="572"/>
    </row>
    <row r="258" spans="1:50" ht="24" hidden="1" customHeight="1">
      <c r="A258" s="567">
        <v>23</v>
      </c>
      <c r="B258" s="567">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68"/>
      <c r="AR258" s="569"/>
      <c r="AS258" s="569"/>
      <c r="AT258" s="569"/>
      <c r="AU258" s="570"/>
      <c r="AV258" s="571"/>
      <c r="AW258" s="571"/>
      <c r="AX258" s="572"/>
    </row>
    <row r="259" spans="1:50" ht="24" hidden="1" customHeight="1">
      <c r="A259" s="567">
        <v>24</v>
      </c>
      <c r="B259" s="567">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68"/>
      <c r="AR259" s="569"/>
      <c r="AS259" s="569"/>
      <c r="AT259" s="569"/>
      <c r="AU259" s="570"/>
      <c r="AV259" s="571"/>
      <c r="AW259" s="571"/>
      <c r="AX259" s="572"/>
    </row>
    <row r="260" spans="1:50" ht="24" hidden="1" customHeight="1">
      <c r="A260" s="567">
        <v>25</v>
      </c>
      <c r="B260" s="567">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c r="A261" s="567">
        <v>26</v>
      </c>
      <c r="B261" s="567">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c r="A262" s="567">
        <v>27</v>
      </c>
      <c r="B262" s="567">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c r="A263" s="567">
        <v>28</v>
      </c>
      <c r="B263" s="567">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c r="A264" s="567">
        <v>29</v>
      </c>
      <c r="B264" s="567">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t="24" hidden="1" customHeight="1">
      <c r="A265" s="567">
        <v>30</v>
      </c>
      <c r="B265" s="567">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68"/>
      <c r="AR265" s="569"/>
      <c r="AS265" s="569"/>
      <c r="AT265" s="569"/>
      <c r="AU265" s="570"/>
      <c r="AV265" s="571"/>
      <c r="AW265" s="571"/>
      <c r="AX265" s="57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449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7"/>
      <c r="B268" s="567"/>
      <c r="C268" s="232" t="s">
        <v>360</v>
      </c>
      <c r="D268" s="232"/>
      <c r="E268" s="232"/>
      <c r="F268" s="232"/>
      <c r="G268" s="232"/>
      <c r="H268" s="232"/>
      <c r="I268" s="232"/>
      <c r="J268" s="232"/>
      <c r="K268" s="232"/>
      <c r="L268" s="232"/>
      <c r="M268" s="232" t="s">
        <v>361</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362</v>
      </c>
      <c r="AL268" s="232"/>
      <c r="AM268" s="232"/>
      <c r="AN268" s="232"/>
      <c r="AO268" s="232"/>
      <c r="AP268" s="232"/>
      <c r="AQ268" s="232" t="s">
        <v>23</v>
      </c>
      <c r="AR268" s="232"/>
      <c r="AS268" s="232"/>
      <c r="AT268" s="232"/>
      <c r="AU268" s="83" t="s">
        <v>24</v>
      </c>
      <c r="AV268" s="84"/>
      <c r="AW268" s="84"/>
      <c r="AX268" s="574"/>
    </row>
    <row r="269" spans="1:50" ht="27.75" customHeight="1">
      <c r="A269" s="567">
        <v>1</v>
      </c>
      <c r="B269" s="567">
        <v>1</v>
      </c>
      <c r="C269" s="569" t="s">
        <v>419</v>
      </c>
      <c r="D269" s="569"/>
      <c r="E269" s="569"/>
      <c r="F269" s="569"/>
      <c r="G269" s="569"/>
      <c r="H269" s="569"/>
      <c r="I269" s="569"/>
      <c r="J269" s="569"/>
      <c r="K269" s="569"/>
      <c r="L269" s="569"/>
      <c r="M269" s="677" t="s">
        <v>443</v>
      </c>
      <c r="N269" s="465"/>
      <c r="O269" s="465"/>
      <c r="P269" s="465"/>
      <c r="Q269" s="465"/>
      <c r="R269" s="465"/>
      <c r="S269" s="465"/>
      <c r="T269" s="465"/>
      <c r="U269" s="465"/>
      <c r="V269" s="465"/>
      <c r="W269" s="465"/>
      <c r="X269" s="465"/>
      <c r="Y269" s="465"/>
      <c r="Z269" s="465"/>
      <c r="AA269" s="465"/>
      <c r="AB269" s="465"/>
      <c r="AC269" s="465"/>
      <c r="AD269" s="465"/>
      <c r="AE269" s="465"/>
      <c r="AF269" s="465"/>
      <c r="AG269" s="465"/>
      <c r="AH269" s="465"/>
      <c r="AI269" s="465"/>
      <c r="AJ269" s="678"/>
      <c r="AK269" s="570">
        <v>413</v>
      </c>
      <c r="AL269" s="571"/>
      <c r="AM269" s="571"/>
      <c r="AN269" s="571"/>
      <c r="AO269" s="571"/>
      <c r="AP269" s="572"/>
      <c r="AQ269" s="568">
        <v>1</v>
      </c>
      <c r="AR269" s="569"/>
      <c r="AS269" s="569"/>
      <c r="AT269" s="569"/>
      <c r="AU269" s="570">
        <v>88</v>
      </c>
      <c r="AV269" s="571"/>
      <c r="AW269" s="571"/>
      <c r="AX269" s="572"/>
    </row>
    <row r="270" spans="1:50" ht="27.75" customHeight="1">
      <c r="A270" s="567">
        <v>2</v>
      </c>
      <c r="B270" s="567">
        <v>1</v>
      </c>
      <c r="C270" s="679" t="s">
        <v>421</v>
      </c>
      <c r="D270" s="465"/>
      <c r="E270" s="465"/>
      <c r="F270" s="465"/>
      <c r="G270" s="465"/>
      <c r="H270" s="465"/>
      <c r="I270" s="465"/>
      <c r="J270" s="465"/>
      <c r="K270" s="465"/>
      <c r="L270" s="678"/>
      <c r="M270" s="677" t="s">
        <v>443</v>
      </c>
      <c r="N270" s="465"/>
      <c r="O270" s="465"/>
      <c r="P270" s="465"/>
      <c r="Q270" s="465"/>
      <c r="R270" s="465"/>
      <c r="S270" s="465"/>
      <c r="T270" s="465"/>
      <c r="U270" s="465"/>
      <c r="V270" s="465"/>
      <c r="W270" s="465"/>
      <c r="X270" s="465"/>
      <c r="Y270" s="465"/>
      <c r="Z270" s="465"/>
      <c r="AA270" s="465"/>
      <c r="AB270" s="465"/>
      <c r="AC270" s="465"/>
      <c r="AD270" s="465"/>
      <c r="AE270" s="465"/>
      <c r="AF270" s="465"/>
      <c r="AG270" s="465"/>
      <c r="AH270" s="465"/>
      <c r="AI270" s="465"/>
      <c r="AJ270" s="678"/>
      <c r="AK270" s="570">
        <v>384</v>
      </c>
      <c r="AL270" s="571"/>
      <c r="AM270" s="571"/>
      <c r="AN270" s="571"/>
      <c r="AO270" s="571"/>
      <c r="AP270" s="572"/>
      <c r="AQ270" s="568">
        <v>1</v>
      </c>
      <c r="AR270" s="569"/>
      <c r="AS270" s="569"/>
      <c r="AT270" s="569"/>
      <c r="AU270" s="570">
        <v>89</v>
      </c>
      <c r="AV270" s="571"/>
      <c r="AW270" s="571"/>
      <c r="AX270" s="572"/>
    </row>
    <row r="271" spans="1:50" ht="27.75" customHeight="1">
      <c r="A271" s="567">
        <v>3</v>
      </c>
      <c r="B271" s="567">
        <v>1</v>
      </c>
      <c r="C271" s="679" t="s">
        <v>422</v>
      </c>
      <c r="D271" s="465"/>
      <c r="E271" s="465"/>
      <c r="F271" s="465"/>
      <c r="G271" s="465"/>
      <c r="H271" s="465"/>
      <c r="I271" s="465"/>
      <c r="J271" s="465"/>
      <c r="K271" s="465"/>
      <c r="L271" s="678"/>
      <c r="M271" s="677" t="s">
        <v>444</v>
      </c>
      <c r="N271" s="465"/>
      <c r="O271" s="465"/>
      <c r="P271" s="465"/>
      <c r="Q271" s="465"/>
      <c r="R271" s="465"/>
      <c r="S271" s="465"/>
      <c r="T271" s="465"/>
      <c r="U271" s="465"/>
      <c r="V271" s="465"/>
      <c r="W271" s="465"/>
      <c r="X271" s="465"/>
      <c r="Y271" s="465"/>
      <c r="Z271" s="465"/>
      <c r="AA271" s="465"/>
      <c r="AB271" s="465"/>
      <c r="AC271" s="465"/>
      <c r="AD271" s="465"/>
      <c r="AE271" s="465"/>
      <c r="AF271" s="465"/>
      <c r="AG271" s="465"/>
      <c r="AH271" s="465"/>
      <c r="AI271" s="465"/>
      <c r="AJ271" s="678"/>
      <c r="AK271" s="570">
        <v>336</v>
      </c>
      <c r="AL271" s="571"/>
      <c r="AM271" s="571"/>
      <c r="AN271" s="571"/>
      <c r="AO271" s="571"/>
      <c r="AP271" s="572"/>
      <c r="AQ271" s="568">
        <v>4</v>
      </c>
      <c r="AR271" s="569"/>
      <c r="AS271" s="569"/>
      <c r="AT271" s="569"/>
      <c r="AU271" s="570">
        <v>93</v>
      </c>
      <c r="AV271" s="571"/>
      <c r="AW271" s="571"/>
      <c r="AX271" s="572"/>
    </row>
    <row r="272" spans="1:50" ht="27.75" customHeight="1">
      <c r="A272" s="567">
        <v>4</v>
      </c>
      <c r="B272" s="567">
        <v>1</v>
      </c>
      <c r="C272" s="679" t="s">
        <v>423</v>
      </c>
      <c r="D272" s="465"/>
      <c r="E272" s="465"/>
      <c r="F272" s="465"/>
      <c r="G272" s="465"/>
      <c r="H272" s="465"/>
      <c r="I272" s="465"/>
      <c r="J272" s="465"/>
      <c r="K272" s="465"/>
      <c r="L272" s="678"/>
      <c r="M272" s="677" t="s">
        <v>444</v>
      </c>
      <c r="N272" s="465"/>
      <c r="O272" s="465"/>
      <c r="P272" s="465"/>
      <c r="Q272" s="465"/>
      <c r="R272" s="465"/>
      <c r="S272" s="465"/>
      <c r="T272" s="465"/>
      <c r="U272" s="465"/>
      <c r="V272" s="465"/>
      <c r="W272" s="465"/>
      <c r="X272" s="465"/>
      <c r="Y272" s="465"/>
      <c r="Z272" s="465"/>
      <c r="AA272" s="465"/>
      <c r="AB272" s="465"/>
      <c r="AC272" s="465"/>
      <c r="AD272" s="465"/>
      <c r="AE272" s="465"/>
      <c r="AF272" s="465"/>
      <c r="AG272" s="465"/>
      <c r="AH272" s="465"/>
      <c r="AI272" s="465"/>
      <c r="AJ272" s="678"/>
      <c r="AK272" s="570">
        <v>313</v>
      </c>
      <c r="AL272" s="571"/>
      <c r="AM272" s="571"/>
      <c r="AN272" s="571"/>
      <c r="AO272" s="571"/>
      <c r="AP272" s="572"/>
      <c r="AQ272" s="568">
        <v>4</v>
      </c>
      <c r="AR272" s="569"/>
      <c r="AS272" s="569"/>
      <c r="AT272" s="569"/>
      <c r="AU272" s="570">
        <v>98</v>
      </c>
      <c r="AV272" s="571"/>
      <c r="AW272" s="571"/>
      <c r="AX272" s="572"/>
    </row>
    <row r="273" spans="1:50" ht="27.75" customHeight="1">
      <c r="A273" s="567">
        <v>5</v>
      </c>
      <c r="B273" s="567">
        <v>1</v>
      </c>
      <c r="C273" s="679" t="s">
        <v>424</v>
      </c>
      <c r="D273" s="465"/>
      <c r="E273" s="465"/>
      <c r="F273" s="465"/>
      <c r="G273" s="465"/>
      <c r="H273" s="465"/>
      <c r="I273" s="465"/>
      <c r="J273" s="465"/>
      <c r="K273" s="465"/>
      <c r="L273" s="678"/>
      <c r="M273" s="677" t="s">
        <v>445</v>
      </c>
      <c r="N273" s="465"/>
      <c r="O273" s="465"/>
      <c r="P273" s="465"/>
      <c r="Q273" s="465"/>
      <c r="R273" s="465"/>
      <c r="S273" s="465"/>
      <c r="T273" s="465"/>
      <c r="U273" s="465"/>
      <c r="V273" s="465"/>
      <c r="W273" s="465"/>
      <c r="X273" s="465"/>
      <c r="Y273" s="465"/>
      <c r="Z273" s="465"/>
      <c r="AA273" s="465"/>
      <c r="AB273" s="465"/>
      <c r="AC273" s="465"/>
      <c r="AD273" s="465"/>
      <c r="AE273" s="465"/>
      <c r="AF273" s="465"/>
      <c r="AG273" s="465"/>
      <c r="AH273" s="465"/>
      <c r="AI273" s="465"/>
      <c r="AJ273" s="678"/>
      <c r="AK273" s="570">
        <v>300</v>
      </c>
      <c r="AL273" s="571"/>
      <c r="AM273" s="571"/>
      <c r="AN273" s="571"/>
      <c r="AO273" s="571"/>
      <c r="AP273" s="572"/>
      <c r="AQ273" s="568">
        <v>1</v>
      </c>
      <c r="AR273" s="569"/>
      <c r="AS273" s="569"/>
      <c r="AT273" s="569"/>
      <c r="AU273" s="570">
        <v>97</v>
      </c>
      <c r="AV273" s="571"/>
      <c r="AW273" s="571"/>
      <c r="AX273" s="572"/>
    </row>
    <row r="274" spans="1:50" ht="27.75" customHeight="1">
      <c r="A274" s="567">
        <v>6</v>
      </c>
      <c r="B274" s="567">
        <v>1</v>
      </c>
      <c r="C274" s="679" t="s">
        <v>420</v>
      </c>
      <c r="D274" s="465"/>
      <c r="E274" s="465"/>
      <c r="F274" s="465"/>
      <c r="G274" s="465"/>
      <c r="H274" s="465"/>
      <c r="I274" s="465"/>
      <c r="J274" s="465"/>
      <c r="K274" s="465"/>
      <c r="L274" s="678"/>
      <c r="M274" s="677" t="s">
        <v>444</v>
      </c>
      <c r="N274" s="465"/>
      <c r="O274" s="465"/>
      <c r="P274" s="465"/>
      <c r="Q274" s="465"/>
      <c r="R274" s="465"/>
      <c r="S274" s="465"/>
      <c r="T274" s="465"/>
      <c r="U274" s="465"/>
      <c r="V274" s="465"/>
      <c r="W274" s="465"/>
      <c r="X274" s="465"/>
      <c r="Y274" s="465"/>
      <c r="Z274" s="465"/>
      <c r="AA274" s="465"/>
      <c r="AB274" s="465"/>
      <c r="AC274" s="465"/>
      <c r="AD274" s="465"/>
      <c r="AE274" s="465"/>
      <c r="AF274" s="465"/>
      <c r="AG274" s="465"/>
      <c r="AH274" s="465"/>
      <c r="AI274" s="465"/>
      <c r="AJ274" s="678"/>
      <c r="AK274" s="570">
        <v>300</v>
      </c>
      <c r="AL274" s="571"/>
      <c r="AM274" s="571"/>
      <c r="AN274" s="571"/>
      <c r="AO274" s="571"/>
      <c r="AP274" s="572"/>
      <c r="AQ274" s="568">
        <v>8</v>
      </c>
      <c r="AR274" s="569"/>
      <c r="AS274" s="569"/>
      <c r="AT274" s="569"/>
      <c r="AU274" s="570">
        <v>94</v>
      </c>
      <c r="AV274" s="571"/>
      <c r="AW274" s="571"/>
      <c r="AX274" s="572"/>
    </row>
    <row r="275" spans="1:50" ht="27.75" customHeight="1">
      <c r="A275" s="567">
        <v>7</v>
      </c>
      <c r="B275" s="567">
        <v>1</v>
      </c>
      <c r="C275" s="679" t="s">
        <v>425</v>
      </c>
      <c r="D275" s="465"/>
      <c r="E275" s="465"/>
      <c r="F275" s="465"/>
      <c r="G275" s="465"/>
      <c r="H275" s="465"/>
      <c r="I275" s="465"/>
      <c r="J275" s="465"/>
      <c r="K275" s="465"/>
      <c r="L275" s="678"/>
      <c r="M275" s="677" t="s">
        <v>446</v>
      </c>
      <c r="N275" s="465"/>
      <c r="O275" s="465"/>
      <c r="P275" s="465"/>
      <c r="Q275" s="465"/>
      <c r="R275" s="465"/>
      <c r="S275" s="465"/>
      <c r="T275" s="465"/>
      <c r="U275" s="465"/>
      <c r="V275" s="465"/>
      <c r="W275" s="465"/>
      <c r="X275" s="465"/>
      <c r="Y275" s="465"/>
      <c r="Z275" s="465"/>
      <c r="AA275" s="465"/>
      <c r="AB275" s="465"/>
      <c r="AC275" s="465"/>
      <c r="AD275" s="465"/>
      <c r="AE275" s="465"/>
      <c r="AF275" s="465"/>
      <c r="AG275" s="465"/>
      <c r="AH275" s="465"/>
      <c r="AI275" s="465"/>
      <c r="AJ275" s="678"/>
      <c r="AK275" s="570">
        <v>179</v>
      </c>
      <c r="AL275" s="571"/>
      <c r="AM275" s="571"/>
      <c r="AN275" s="571"/>
      <c r="AO275" s="571"/>
      <c r="AP275" s="572"/>
      <c r="AQ275" s="568">
        <v>4</v>
      </c>
      <c r="AR275" s="569"/>
      <c r="AS275" s="569"/>
      <c r="AT275" s="569"/>
      <c r="AU275" s="570">
        <v>96</v>
      </c>
      <c r="AV275" s="571"/>
      <c r="AW275" s="571"/>
      <c r="AX275" s="572"/>
    </row>
    <row r="276" spans="1:50" ht="27.75" customHeight="1">
      <c r="A276" s="567">
        <v>8</v>
      </c>
      <c r="B276" s="567">
        <v>1</v>
      </c>
      <c r="C276" s="679" t="s">
        <v>426</v>
      </c>
      <c r="D276" s="465"/>
      <c r="E276" s="465"/>
      <c r="F276" s="465"/>
      <c r="G276" s="465"/>
      <c r="H276" s="465"/>
      <c r="I276" s="465"/>
      <c r="J276" s="465"/>
      <c r="K276" s="465"/>
      <c r="L276" s="678"/>
      <c r="M276" s="677" t="s">
        <v>446</v>
      </c>
      <c r="N276" s="465"/>
      <c r="O276" s="465"/>
      <c r="P276" s="465"/>
      <c r="Q276" s="465"/>
      <c r="R276" s="465"/>
      <c r="S276" s="465"/>
      <c r="T276" s="465"/>
      <c r="U276" s="465"/>
      <c r="V276" s="465"/>
      <c r="W276" s="465"/>
      <c r="X276" s="465"/>
      <c r="Y276" s="465"/>
      <c r="Z276" s="465"/>
      <c r="AA276" s="465"/>
      <c r="AB276" s="465"/>
      <c r="AC276" s="465"/>
      <c r="AD276" s="465"/>
      <c r="AE276" s="465"/>
      <c r="AF276" s="465"/>
      <c r="AG276" s="465"/>
      <c r="AH276" s="465"/>
      <c r="AI276" s="465"/>
      <c r="AJ276" s="678"/>
      <c r="AK276" s="570">
        <v>100</v>
      </c>
      <c r="AL276" s="571"/>
      <c r="AM276" s="571"/>
      <c r="AN276" s="571"/>
      <c r="AO276" s="571"/>
      <c r="AP276" s="572"/>
      <c r="AQ276" s="568">
        <v>1</v>
      </c>
      <c r="AR276" s="569"/>
      <c r="AS276" s="569"/>
      <c r="AT276" s="569"/>
      <c r="AU276" s="570">
        <v>93</v>
      </c>
      <c r="AV276" s="571"/>
      <c r="AW276" s="571"/>
      <c r="AX276" s="572"/>
    </row>
    <row r="277" spans="1:50" ht="27.75" customHeight="1">
      <c r="A277" s="567">
        <v>9</v>
      </c>
      <c r="B277" s="567">
        <v>1</v>
      </c>
      <c r="C277" s="679" t="s">
        <v>427</v>
      </c>
      <c r="D277" s="465"/>
      <c r="E277" s="465"/>
      <c r="F277" s="465"/>
      <c r="G277" s="465"/>
      <c r="H277" s="465"/>
      <c r="I277" s="465"/>
      <c r="J277" s="465"/>
      <c r="K277" s="465"/>
      <c r="L277" s="678"/>
      <c r="M277" s="677" t="s">
        <v>430</v>
      </c>
      <c r="N277" s="465"/>
      <c r="O277" s="465"/>
      <c r="P277" s="465"/>
      <c r="Q277" s="465"/>
      <c r="R277" s="465"/>
      <c r="S277" s="465"/>
      <c r="T277" s="465"/>
      <c r="U277" s="465"/>
      <c r="V277" s="465"/>
      <c r="W277" s="465"/>
      <c r="X277" s="465"/>
      <c r="Y277" s="465"/>
      <c r="Z277" s="465"/>
      <c r="AA277" s="465"/>
      <c r="AB277" s="465"/>
      <c r="AC277" s="465"/>
      <c r="AD277" s="465"/>
      <c r="AE277" s="465"/>
      <c r="AF277" s="465"/>
      <c r="AG277" s="465"/>
      <c r="AH277" s="465"/>
      <c r="AI277" s="465"/>
      <c r="AJ277" s="678"/>
      <c r="AK277" s="570">
        <v>85</v>
      </c>
      <c r="AL277" s="571"/>
      <c r="AM277" s="571"/>
      <c r="AN277" s="571"/>
      <c r="AO277" s="571"/>
      <c r="AP277" s="572"/>
      <c r="AQ277" s="568">
        <v>1</v>
      </c>
      <c r="AR277" s="569"/>
      <c r="AS277" s="569"/>
      <c r="AT277" s="569"/>
      <c r="AU277" s="570">
        <v>100</v>
      </c>
      <c r="AV277" s="571"/>
      <c r="AW277" s="571"/>
      <c r="AX277" s="572"/>
    </row>
    <row r="278" spans="1:50" ht="27.75" customHeight="1">
      <c r="A278" s="567">
        <v>10</v>
      </c>
      <c r="B278" s="567">
        <v>1</v>
      </c>
      <c r="C278" s="679" t="s">
        <v>428</v>
      </c>
      <c r="D278" s="465"/>
      <c r="E278" s="465"/>
      <c r="F278" s="465"/>
      <c r="G278" s="465"/>
      <c r="H278" s="465"/>
      <c r="I278" s="465"/>
      <c r="J278" s="465"/>
      <c r="K278" s="465"/>
      <c r="L278" s="678"/>
      <c r="M278" s="677" t="s">
        <v>447</v>
      </c>
      <c r="N278" s="465"/>
      <c r="O278" s="465"/>
      <c r="P278" s="465"/>
      <c r="Q278" s="465"/>
      <c r="R278" s="465"/>
      <c r="S278" s="465"/>
      <c r="T278" s="465"/>
      <c r="U278" s="465"/>
      <c r="V278" s="465"/>
      <c r="W278" s="465"/>
      <c r="X278" s="465"/>
      <c r="Y278" s="465"/>
      <c r="Z278" s="465"/>
      <c r="AA278" s="465"/>
      <c r="AB278" s="465"/>
      <c r="AC278" s="465"/>
      <c r="AD278" s="465"/>
      <c r="AE278" s="465"/>
      <c r="AF278" s="465"/>
      <c r="AG278" s="465"/>
      <c r="AH278" s="465"/>
      <c r="AI278" s="465"/>
      <c r="AJ278" s="678"/>
      <c r="AK278" s="570">
        <v>65</v>
      </c>
      <c r="AL278" s="571"/>
      <c r="AM278" s="571"/>
      <c r="AN278" s="571"/>
      <c r="AO278" s="571"/>
      <c r="AP278" s="572"/>
      <c r="AQ278" s="568">
        <v>1</v>
      </c>
      <c r="AR278" s="569"/>
      <c r="AS278" s="569"/>
      <c r="AT278" s="569"/>
      <c r="AU278" s="570">
        <v>95</v>
      </c>
      <c r="AV278" s="571"/>
      <c r="AW278" s="571"/>
      <c r="AX278" s="572"/>
    </row>
    <row r="279" spans="1:50" ht="24" hidden="1" customHeight="1">
      <c r="A279" s="567">
        <v>11</v>
      </c>
      <c r="B279" s="567">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c r="A280" s="567">
        <v>12</v>
      </c>
      <c r="B280" s="567">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c r="A281" s="567">
        <v>13</v>
      </c>
      <c r="B281" s="567">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c r="A282" s="567">
        <v>14</v>
      </c>
      <c r="B282" s="567">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c r="A283" s="567">
        <v>15</v>
      </c>
      <c r="B283" s="567">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c r="A284" s="567">
        <v>16</v>
      </c>
      <c r="B284" s="567">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c r="A285" s="567">
        <v>17</v>
      </c>
      <c r="B285" s="567">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c r="A286" s="567">
        <v>18</v>
      </c>
      <c r="B286" s="567">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c r="A287" s="567">
        <v>19</v>
      </c>
      <c r="B287" s="567">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c r="A288" s="567">
        <v>20</v>
      </c>
      <c r="B288" s="567">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c r="A289" s="567">
        <v>21</v>
      </c>
      <c r="B289" s="567">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c r="A290" s="567">
        <v>22</v>
      </c>
      <c r="B290" s="567">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c r="A291" s="567">
        <v>23</v>
      </c>
      <c r="B291" s="567">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c r="A292" s="567">
        <v>24</v>
      </c>
      <c r="B292" s="567">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c r="A293" s="567">
        <v>25</v>
      </c>
      <c r="B293" s="567">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c r="A294" s="567">
        <v>26</v>
      </c>
      <c r="B294" s="567">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c r="A295" s="567">
        <v>27</v>
      </c>
      <c r="B295" s="567">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c r="A296" s="567">
        <v>28</v>
      </c>
      <c r="B296" s="567">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c r="A297" s="567">
        <v>29</v>
      </c>
      <c r="B297" s="567">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c r="A298" s="567">
        <v>30</v>
      </c>
      <c r="B298" s="567">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300" spans="1:50">
      <c r="A300" s="9"/>
      <c r="B300" s="61" t="s">
        <v>450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7"/>
      <c r="B301" s="567"/>
      <c r="C301" s="232" t="s">
        <v>360</v>
      </c>
      <c r="D301" s="232"/>
      <c r="E301" s="232"/>
      <c r="F301" s="232"/>
      <c r="G301" s="232"/>
      <c r="H301" s="232"/>
      <c r="I301" s="232"/>
      <c r="J301" s="232"/>
      <c r="K301" s="232"/>
      <c r="L301" s="232"/>
      <c r="M301" s="232" t="s">
        <v>361</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362</v>
      </c>
      <c r="AL301" s="232"/>
      <c r="AM301" s="232"/>
      <c r="AN301" s="232"/>
      <c r="AO301" s="232"/>
      <c r="AP301" s="232"/>
      <c r="AQ301" s="232" t="s">
        <v>23</v>
      </c>
      <c r="AR301" s="232"/>
      <c r="AS301" s="232"/>
      <c r="AT301" s="232"/>
      <c r="AU301" s="83" t="s">
        <v>24</v>
      </c>
      <c r="AV301" s="84"/>
      <c r="AW301" s="84"/>
      <c r="AX301" s="574"/>
    </row>
    <row r="302" spans="1:50" ht="27.75" customHeight="1">
      <c r="A302" s="567">
        <v>1</v>
      </c>
      <c r="B302" s="567">
        <v>1</v>
      </c>
      <c r="C302" s="569" t="s">
        <v>429</v>
      </c>
      <c r="D302" s="569"/>
      <c r="E302" s="569"/>
      <c r="F302" s="569"/>
      <c r="G302" s="569"/>
      <c r="H302" s="569"/>
      <c r="I302" s="569"/>
      <c r="J302" s="569"/>
      <c r="K302" s="569"/>
      <c r="L302" s="569"/>
      <c r="M302" s="568" t="s">
        <v>442</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v>4</v>
      </c>
      <c r="AL302" s="571"/>
      <c r="AM302" s="571"/>
      <c r="AN302" s="571"/>
      <c r="AO302" s="571"/>
      <c r="AP302" s="572"/>
      <c r="AQ302" s="568">
        <v>1</v>
      </c>
      <c r="AR302" s="569"/>
      <c r="AS302" s="569"/>
      <c r="AT302" s="569"/>
      <c r="AU302" s="570">
        <v>93</v>
      </c>
      <c r="AV302" s="571"/>
      <c r="AW302" s="571"/>
      <c r="AX302" s="572"/>
    </row>
    <row r="303" spans="1:50" ht="27.75" customHeight="1">
      <c r="A303" s="567">
        <v>2</v>
      </c>
      <c r="B303" s="567">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68"/>
      <c r="AR303" s="569"/>
      <c r="AS303" s="569"/>
      <c r="AT303" s="569"/>
      <c r="AU303" s="570"/>
      <c r="AV303" s="571"/>
      <c r="AW303" s="571"/>
      <c r="AX303" s="572"/>
    </row>
    <row r="304" spans="1:50" ht="27.75" customHeight="1">
      <c r="A304" s="567">
        <v>3</v>
      </c>
      <c r="B304" s="567">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68"/>
      <c r="AR304" s="569"/>
      <c r="AS304" s="569"/>
      <c r="AT304" s="569"/>
      <c r="AU304" s="570"/>
      <c r="AV304" s="571"/>
      <c r="AW304" s="571"/>
      <c r="AX304" s="572"/>
    </row>
    <row r="305" spans="1:50" ht="27.75" customHeight="1">
      <c r="A305" s="567">
        <v>4</v>
      </c>
      <c r="B305" s="567">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68"/>
      <c r="AR305" s="569"/>
      <c r="AS305" s="569"/>
      <c r="AT305" s="569"/>
      <c r="AU305" s="570"/>
      <c r="AV305" s="571"/>
      <c r="AW305" s="571"/>
      <c r="AX305" s="572"/>
    </row>
    <row r="306" spans="1:50" ht="27.75" customHeight="1">
      <c r="A306" s="567">
        <v>5</v>
      </c>
      <c r="B306" s="567">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68"/>
      <c r="AR306" s="569"/>
      <c r="AS306" s="569"/>
      <c r="AT306" s="569"/>
      <c r="AU306" s="570"/>
      <c r="AV306" s="571"/>
      <c r="AW306" s="571"/>
      <c r="AX306" s="572"/>
    </row>
    <row r="307" spans="1:50" ht="27.75" customHeight="1">
      <c r="A307" s="567">
        <v>6</v>
      </c>
      <c r="B307" s="567">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68"/>
      <c r="AR307" s="569"/>
      <c r="AS307" s="569"/>
      <c r="AT307" s="569"/>
      <c r="AU307" s="570"/>
      <c r="AV307" s="571"/>
      <c r="AW307" s="571"/>
      <c r="AX307" s="572"/>
    </row>
    <row r="308" spans="1:50" ht="27.75" customHeight="1">
      <c r="A308" s="567">
        <v>7</v>
      </c>
      <c r="B308" s="567">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68"/>
      <c r="AR308" s="569"/>
      <c r="AS308" s="569"/>
      <c r="AT308" s="569"/>
      <c r="AU308" s="570"/>
      <c r="AV308" s="571"/>
      <c r="AW308" s="571"/>
      <c r="AX308" s="572"/>
    </row>
    <row r="309" spans="1:50" ht="27.75" customHeight="1">
      <c r="A309" s="567">
        <v>8</v>
      </c>
      <c r="B309" s="567">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68"/>
      <c r="AR309" s="569"/>
      <c r="AS309" s="569"/>
      <c r="AT309" s="569"/>
      <c r="AU309" s="570"/>
      <c r="AV309" s="571"/>
      <c r="AW309" s="571"/>
      <c r="AX309" s="572"/>
    </row>
    <row r="310" spans="1:50" ht="27.75" customHeight="1">
      <c r="A310" s="567">
        <v>9</v>
      </c>
      <c r="B310" s="567">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68"/>
      <c r="AR310" s="569"/>
      <c r="AS310" s="569"/>
      <c r="AT310" s="569"/>
      <c r="AU310" s="570"/>
      <c r="AV310" s="571"/>
      <c r="AW310" s="571"/>
      <c r="AX310" s="572"/>
    </row>
    <row r="311" spans="1:50" ht="27.75" customHeight="1">
      <c r="A311" s="567">
        <v>10</v>
      </c>
      <c r="B311" s="567">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68"/>
      <c r="AR311" s="569"/>
      <c r="AS311" s="569"/>
      <c r="AT311" s="569"/>
      <c r="AU311" s="570"/>
      <c r="AV311" s="571"/>
      <c r="AW311" s="571"/>
      <c r="AX311" s="572"/>
    </row>
    <row r="312" spans="1:50" ht="24" hidden="1" customHeight="1">
      <c r="A312" s="567">
        <v>11</v>
      </c>
      <c r="B312" s="567">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68"/>
      <c r="AR312" s="569"/>
      <c r="AS312" s="569"/>
      <c r="AT312" s="569"/>
      <c r="AU312" s="570"/>
      <c r="AV312" s="571"/>
      <c r="AW312" s="571"/>
      <c r="AX312" s="572"/>
    </row>
    <row r="313" spans="1:50" ht="24" hidden="1" customHeight="1">
      <c r="A313" s="567">
        <v>12</v>
      </c>
      <c r="B313" s="567">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68"/>
      <c r="AR313" s="569"/>
      <c r="AS313" s="569"/>
      <c r="AT313" s="569"/>
      <c r="AU313" s="570"/>
      <c r="AV313" s="571"/>
      <c r="AW313" s="571"/>
      <c r="AX313" s="572"/>
    </row>
    <row r="314" spans="1:50" ht="24" hidden="1" customHeight="1">
      <c r="A314" s="567">
        <v>13</v>
      </c>
      <c r="B314" s="567">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68"/>
      <c r="AR314" s="569"/>
      <c r="AS314" s="569"/>
      <c r="AT314" s="569"/>
      <c r="AU314" s="570"/>
      <c r="AV314" s="571"/>
      <c r="AW314" s="571"/>
      <c r="AX314" s="572"/>
    </row>
    <row r="315" spans="1:50" ht="24" hidden="1" customHeight="1">
      <c r="A315" s="567">
        <v>14</v>
      </c>
      <c r="B315" s="567">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68"/>
      <c r="AR315" s="569"/>
      <c r="AS315" s="569"/>
      <c r="AT315" s="569"/>
      <c r="AU315" s="570"/>
      <c r="AV315" s="571"/>
      <c r="AW315" s="571"/>
      <c r="AX315" s="572"/>
    </row>
    <row r="316" spans="1:50" ht="24" hidden="1" customHeight="1">
      <c r="A316" s="567">
        <v>15</v>
      </c>
      <c r="B316" s="567">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68"/>
      <c r="AR316" s="569"/>
      <c r="AS316" s="569"/>
      <c r="AT316" s="569"/>
      <c r="AU316" s="570"/>
      <c r="AV316" s="571"/>
      <c r="AW316" s="571"/>
      <c r="AX316" s="572"/>
    </row>
    <row r="317" spans="1:50" ht="24" hidden="1" customHeight="1">
      <c r="A317" s="567">
        <v>16</v>
      </c>
      <c r="B317" s="567">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68"/>
      <c r="AR317" s="569"/>
      <c r="AS317" s="569"/>
      <c r="AT317" s="569"/>
      <c r="AU317" s="570"/>
      <c r="AV317" s="571"/>
      <c r="AW317" s="571"/>
      <c r="AX317" s="572"/>
    </row>
    <row r="318" spans="1:50" ht="24" hidden="1" customHeight="1">
      <c r="A318" s="567">
        <v>17</v>
      </c>
      <c r="B318" s="567">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c r="A319" s="567">
        <v>18</v>
      </c>
      <c r="B319" s="567">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c r="A320" s="567">
        <v>19</v>
      </c>
      <c r="B320" s="567">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c r="A321" s="567">
        <v>20</v>
      </c>
      <c r="B321" s="567">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c r="A322" s="567">
        <v>21</v>
      </c>
      <c r="B322" s="567">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c r="A323" s="567">
        <v>22</v>
      </c>
      <c r="B323" s="567">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570"/>
      <c r="AV323" s="571"/>
      <c r="AW323" s="571"/>
      <c r="AX323" s="572"/>
    </row>
    <row r="324" spans="1:50" ht="24" hidden="1" customHeight="1">
      <c r="A324" s="567">
        <v>23</v>
      </c>
      <c r="B324" s="567">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570"/>
      <c r="AV324" s="571"/>
      <c r="AW324" s="571"/>
      <c r="AX324" s="572"/>
    </row>
    <row r="325" spans="1:50" ht="24" hidden="1" customHeight="1">
      <c r="A325" s="567">
        <v>24</v>
      </c>
      <c r="B325" s="567">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570"/>
      <c r="AV325" s="571"/>
      <c r="AW325" s="571"/>
      <c r="AX325" s="572"/>
    </row>
    <row r="326" spans="1:50" ht="24" hidden="1" customHeight="1">
      <c r="A326" s="567">
        <v>25</v>
      </c>
      <c r="B326" s="567">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570"/>
      <c r="AV326" s="571"/>
      <c r="AW326" s="571"/>
      <c r="AX326" s="572"/>
    </row>
    <row r="327" spans="1:50" ht="24" hidden="1" customHeight="1">
      <c r="A327" s="567">
        <v>26</v>
      </c>
      <c r="B327" s="567">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570"/>
      <c r="AV327" s="571"/>
      <c r="AW327" s="571"/>
      <c r="AX327" s="572"/>
    </row>
    <row r="328" spans="1:50" ht="24" hidden="1" customHeight="1">
      <c r="A328" s="567">
        <v>27</v>
      </c>
      <c r="B328" s="567">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570"/>
      <c r="AV328" s="571"/>
      <c r="AW328" s="571"/>
      <c r="AX328" s="572"/>
    </row>
    <row r="329" spans="1:50" ht="24" hidden="1" customHeight="1">
      <c r="A329" s="567">
        <v>28</v>
      </c>
      <c r="B329" s="567">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570"/>
      <c r="AV329" s="571"/>
      <c r="AW329" s="571"/>
      <c r="AX329" s="572"/>
    </row>
    <row r="330" spans="1:50" ht="24" hidden="1" customHeight="1">
      <c r="A330" s="567">
        <v>29</v>
      </c>
      <c r="B330" s="567">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570"/>
      <c r="AV330" s="571"/>
      <c r="AW330" s="571"/>
      <c r="AX330" s="572"/>
    </row>
    <row r="331" spans="1:50" ht="24" hidden="1" customHeight="1">
      <c r="A331" s="567">
        <v>30</v>
      </c>
      <c r="B331" s="567">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68"/>
      <c r="AR331" s="569"/>
      <c r="AS331" s="569"/>
      <c r="AT331" s="569"/>
      <c r="AU331" s="570"/>
      <c r="AV331" s="571"/>
      <c r="AW331" s="571"/>
      <c r="AX331" s="572"/>
    </row>
    <row r="332" spans="1:50" ht="27.75" customHeight="1"/>
    <row r="333" spans="1:50">
      <c r="A333" s="9"/>
      <c r="B333" s="61" t="s">
        <v>451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7"/>
      <c r="B334" s="567"/>
      <c r="C334" s="232" t="s">
        <v>360</v>
      </c>
      <c r="D334" s="232"/>
      <c r="E334" s="232"/>
      <c r="F334" s="232"/>
      <c r="G334" s="232"/>
      <c r="H334" s="232"/>
      <c r="I334" s="232"/>
      <c r="J334" s="232"/>
      <c r="K334" s="232"/>
      <c r="L334" s="232"/>
      <c r="M334" s="232" t="s">
        <v>361</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362</v>
      </c>
      <c r="AL334" s="232"/>
      <c r="AM334" s="232"/>
      <c r="AN334" s="232"/>
      <c r="AO334" s="232"/>
      <c r="AP334" s="232"/>
      <c r="AQ334" s="232" t="s">
        <v>23</v>
      </c>
      <c r="AR334" s="232"/>
      <c r="AS334" s="232"/>
      <c r="AT334" s="232"/>
      <c r="AU334" s="83" t="s">
        <v>24</v>
      </c>
      <c r="AV334" s="84"/>
      <c r="AW334" s="84"/>
      <c r="AX334" s="574"/>
    </row>
    <row r="335" spans="1:50" ht="30" customHeight="1">
      <c r="A335" s="567">
        <v>1</v>
      </c>
      <c r="B335" s="567">
        <v>1</v>
      </c>
      <c r="C335" s="568" t="s">
        <v>431</v>
      </c>
      <c r="D335" s="569"/>
      <c r="E335" s="569"/>
      <c r="F335" s="569"/>
      <c r="G335" s="569"/>
      <c r="H335" s="569"/>
      <c r="I335" s="569"/>
      <c r="J335" s="569"/>
      <c r="K335" s="569"/>
      <c r="L335" s="569"/>
      <c r="M335" s="568" t="s">
        <v>414</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v>88</v>
      </c>
      <c r="AL335" s="571"/>
      <c r="AM335" s="571"/>
      <c r="AN335" s="571"/>
      <c r="AO335" s="571"/>
      <c r="AP335" s="572"/>
      <c r="AQ335" s="568" t="s">
        <v>454</v>
      </c>
      <c r="AR335" s="569"/>
      <c r="AS335" s="569"/>
      <c r="AT335" s="569"/>
      <c r="AU335" s="570">
        <v>100</v>
      </c>
      <c r="AV335" s="571"/>
      <c r="AW335" s="571"/>
      <c r="AX335" s="572"/>
    </row>
    <row r="336" spans="1:50" ht="30" customHeight="1">
      <c r="A336" s="567">
        <v>2</v>
      </c>
      <c r="B336" s="567">
        <v>1</v>
      </c>
      <c r="C336" s="568" t="s">
        <v>432</v>
      </c>
      <c r="D336" s="569"/>
      <c r="E336" s="569"/>
      <c r="F336" s="569"/>
      <c r="G336" s="569"/>
      <c r="H336" s="569"/>
      <c r="I336" s="569"/>
      <c r="J336" s="569"/>
      <c r="K336" s="569"/>
      <c r="L336" s="569"/>
      <c r="M336" s="568" t="s">
        <v>414</v>
      </c>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v>78</v>
      </c>
      <c r="AL336" s="571"/>
      <c r="AM336" s="571"/>
      <c r="AN336" s="571"/>
      <c r="AO336" s="571"/>
      <c r="AP336" s="572"/>
      <c r="AQ336" s="568" t="s">
        <v>454</v>
      </c>
      <c r="AR336" s="569"/>
      <c r="AS336" s="569"/>
      <c r="AT336" s="569"/>
      <c r="AU336" s="570">
        <v>100</v>
      </c>
      <c r="AV336" s="571"/>
      <c r="AW336" s="571"/>
      <c r="AX336" s="572"/>
    </row>
    <row r="337" spans="1:50" ht="30" customHeight="1">
      <c r="A337" s="567">
        <v>3</v>
      </c>
      <c r="B337" s="567">
        <v>1</v>
      </c>
      <c r="C337" s="568" t="s">
        <v>433</v>
      </c>
      <c r="D337" s="569"/>
      <c r="E337" s="569"/>
      <c r="F337" s="569"/>
      <c r="G337" s="569"/>
      <c r="H337" s="569"/>
      <c r="I337" s="569"/>
      <c r="J337" s="569"/>
      <c r="K337" s="569"/>
      <c r="L337" s="569"/>
      <c r="M337" s="568" t="s">
        <v>414</v>
      </c>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v>66</v>
      </c>
      <c r="AL337" s="571"/>
      <c r="AM337" s="571"/>
      <c r="AN337" s="571"/>
      <c r="AO337" s="571"/>
      <c r="AP337" s="572"/>
      <c r="AQ337" s="568" t="s">
        <v>454</v>
      </c>
      <c r="AR337" s="569"/>
      <c r="AS337" s="569"/>
      <c r="AT337" s="569"/>
      <c r="AU337" s="570">
        <v>100</v>
      </c>
      <c r="AV337" s="571"/>
      <c r="AW337" s="571"/>
      <c r="AX337" s="572"/>
    </row>
    <row r="338" spans="1:50" ht="30" customHeight="1">
      <c r="A338" s="567">
        <v>4</v>
      </c>
      <c r="B338" s="567">
        <v>1</v>
      </c>
      <c r="C338" s="568" t="s">
        <v>434</v>
      </c>
      <c r="D338" s="569"/>
      <c r="E338" s="569"/>
      <c r="F338" s="569"/>
      <c r="G338" s="569"/>
      <c r="H338" s="569"/>
      <c r="I338" s="569"/>
      <c r="J338" s="569"/>
      <c r="K338" s="569"/>
      <c r="L338" s="569"/>
      <c r="M338" s="568" t="s">
        <v>414</v>
      </c>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v>60</v>
      </c>
      <c r="AL338" s="571"/>
      <c r="AM338" s="571"/>
      <c r="AN338" s="571"/>
      <c r="AO338" s="571"/>
      <c r="AP338" s="572"/>
      <c r="AQ338" s="568" t="s">
        <v>454</v>
      </c>
      <c r="AR338" s="569"/>
      <c r="AS338" s="569"/>
      <c r="AT338" s="569"/>
      <c r="AU338" s="570">
        <v>100</v>
      </c>
      <c r="AV338" s="571"/>
      <c r="AW338" s="571"/>
      <c r="AX338" s="572"/>
    </row>
    <row r="339" spans="1:50" ht="30" customHeight="1">
      <c r="A339" s="567">
        <v>5</v>
      </c>
      <c r="B339" s="567">
        <v>1</v>
      </c>
      <c r="C339" s="568" t="s">
        <v>435</v>
      </c>
      <c r="D339" s="569"/>
      <c r="E339" s="569"/>
      <c r="F339" s="569"/>
      <c r="G339" s="569"/>
      <c r="H339" s="569"/>
      <c r="I339" s="569"/>
      <c r="J339" s="569"/>
      <c r="K339" s="569"/>
      <c r="L339" s="569"/>
      <c r="M339" s="568" t="s">
        <v>414</v>
      </c>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v>52</v>
      </c>
      <c r="AL339" s="571"/>
      <c r="AM339" s="571"/>
      <c r="AN339" s="571"/>
      <c r="AO339" s="571"/>
      <c r="AP339" s="572"/>
      <c r="AQ339" s="568" t="s">
        <v>454</v>
      </c>
      <c r="AR339" s="569"/>
      <c r="AS339" s="569"/>
      <c r="AT339" s="569"/>
      <c r="AU339" s="570">
        <v>100</v>
      </c>
      <c r="AV339" s="571"/>
      <c r="AW339" s="571"/>
      <c r="AX339" s="572"/>
    </row>
    <row r="340" spans="1:50" ht="30" customHeight="1">
      <c r="A340" s="567">
        <v>6</v>
      </c>
      <c r="B340" s="567">
        <v>1</v>
      </c>
      <c r="C340" s="568" t="s">
        <v>436</v>
      </c>
      <c r="D340" s="569"/>
      <c r="E340" s="569"/>
      <c r="F340" s="569"/>
      <c r="G340" s="569"/>
      <c r="H340" s="569"/>
      <c r="I340" s="569"/>
      <c r="J340" s="569"/>
      <c r="K340" s="569"/>
      <c r="L340" s="569"/>
      <c r="M340" s="568" t="s">
        <v>414</v>
      </c>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v>51</v>
      </c>
      <c r="AL340" s="571"/>
      <c r="AM340" s="571"/>
      <c r="AN340" s="571"/>
      <c r="AO340" s="571"/>
      <c r="AP340" s="572"/>
      <c r="AQ340" s="568" t="s">
        <v>454</v>
      </c>
      <c r="AR340" s="569"/>
      <c r="AS340" s="569"/>
      <c r="AT340" s="569"/>
      <c r="AU340" s="570">
        <v>100</v>
      </c>
      <c r="AV340" s="571"/>
      <c r="AW340" s="571"/>
      <c r="AX340" s="572"/>
    </row>
    <row r="341" spans="1:50" ht="30" customHeight="1">
      <c r="A341" s="567">
        <v>7</v>
      </c>
      <c r="B341" s="567">
        <v>1</v>
      </c>
      <c r="C341" s="568" t="s">
        <v>437</v>
      </c>
      <c r="D341" s="569"/>
      <c r="E341" s="569"/>
      <c r="F341" s="569"/>
      <c r="G341" s="569"/>
      <c r="H341" s="569"/>
      <c r="I341" s="569"/>
      <c r="J341" s="569"/>
      <c r="K341" s="569"/>
      <c r="L341" s="569"/>
      <c r="M341" s="568" t="s">
        <v>414</v>
      </c>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v>43</v>
      </c>
      <c r="AL341" s="571"/>
      <c r="AM341" s="571"/>
      <c r="AN341" s="571"/>
      <c r="AO341" s="571"/>
      <c r="AP341" s="572"/>
      <c r="AQ341" s="568" t="s">
        <v>454</v>
      </c>
      <c r="AR341" s="569"/>
      <c r="AS341" s="569"/>
      <c r="AT341" s="569"/>
      <c r="AU341" s="570">
        <v>100</v>
      </c>
      <c r="AV341" s="571"/>
      <c r="AW341" s="571"/>
      <c r="AX341" s="572"/>
    </row>
    <row r="342" spans="1:50" ht="30" customHeight="1">
      <c r="A342" s="567">
        <v>8</v>
      </c>
      <c r="B342" s="567">
        <v>1</v>
      </c>
      <c r="C342" s="568" t="s">
        <v>438</v>
      </c>
      <c r="D342" s="569"/>
      <c r="E342" s="569"/>
      <c r="F342" s="569"/>
      <c r="G342" s="569"/>
      <c r="H342" s="569"/>
      <c r="I342" s="569"/>
      <c r="J342" s="569"/>
      <c r="K342" s="569"/>
      <c r="L342" s="569"/>
      <c r="M342" s="568" t="s">
        <v>414</v>
      </c>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v>41</v>
      </c>
      <c r="AL342" s="571"/>
      <c r="AM342" s="571"/>
      <c r="AN342" s="571"/>
      <c r="AO342" s="571"/>
      <c r="AP342" s="572"/>
      <c r="AQ342" s="568" t="s">
        <v>454</v>
      </c>
      <c r="AR342" s="569"/>
      <c r="AS342" s="569"/>
      <c r="AT342" s="569"/>
      <c r="AU342" s="570">
        <v>100</v>
      </c>
      <c r="AV342" s="571"/>
      <c r="AW342" s="571"/>
      <c r="AX342" s="572"/>
    </row>
    <row r="343" spans="1:50" ht="30" customHeight="1">
      <c r="A343" s="567">
        <v>9</v>
      </c>
      <c r="B343" s="567">
        <v>1</v>
      </c>
      <c r="C343" s="568" t="s">
        <v>439</v>
      </c>
      <c r="D343" s="569"/>
      <c r="E343" s="569"/>
      <c r="F343" s="569"/>
      <c r="G343" s="569"/>
      <c r="H343" s="569"/>
      <c r="I343" s="569"/>
      <c r="J343" s="569"/>
      <c r="K343" s="569"/>
      <c r="L343" s="569"/>
      <c r="M343" s="568" t="s">
        <v>414</v>
      </c>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v>41</v>
      </c>
      <c r="AL343" s="571"/>
      <c r="AM343" s="571"/>
      <c r="AN343" s="571"/>
      <c r="AO343" s="571"/>
      <c r="AP343" s="572"/>
      <c r="AQ343" s="568" t="s">
        <v>454</v>
      </c>
      <c r="AR343" s="569"/>
      <c r="AS343" s="569"/>
      <c r="AT343" s="569"/>
      <c r="AU343" s="570">
        <v>100</v>
      </c>
      <c r="AV343" s="571"/>
      <c r="AW343" s="571"/>
      <c r="AX343" s="572"/>
    </row>
    <row r="344" spans="1:50" ht="30" customHeight="1">
      <c r="A344" s="567">
        <v>10</v>
      </c>
      <c r="B344" s="567">
        <v>1</v>
      </c>
      <c r="C344" s="568" t="s">
        <v>440</v>
      </c>
      <c r="D344" s="569"/>
      <c r="E344" s="569"/>
      <c r="F344" s="569"/>
      <c r="G344" s="569"/>
      <c r="H344" s="569"/>
      <c r="I344" s="569"/>
      <c r="J344" s="569"/>
      <c r="K344" s="569"/>
      <c r="L344" s="569"/>
      <c r="M344" s="568" t="s">
        <v>414</v>
      </c>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v>41</v>
      </c>
      <c r="AL344" s="571"/>
      <c r="AM344" s="571"/>
      <c r="AN344" s="571"/>
      <c r="AO344" s="571"/>
      <c r="AP344" s="572"/>
      <c r="AQ344" s="568" t="s">
        <v>454</v>
      </c>
      <c r="AR344" s="569"/>
      <c r="AS344" s="569"/>
      <c r="AT344" s="569"/>
      <c r="AU344" s="570">
        <v>100</v>
      </c>
      <c r="AV344" s="571"/>
      <c r="AW344" s="571"/>
      <c r="AX344" s="572"/>
    </row>
    <row r="345" spans="1:50" ht="24" hidden="1" customHeight="1">
      <c r="A345" s="567">
        <v>11</v>
      </c>
      <c r="B345" s="567">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68"/>
      <c r="AR345" s="569"/>
      <c r="AS345" s="569"/>
      <c r="AT345" s="569"/>
      <c r="AU345" s="570"/>
      <c r="AV345" s="571"/>
      <c r="AW345" s="571"/>
      <c r="AX345" s="572"/>
    </row>
    <row r="346" spans="1:50" ht="24" hidden="1" customHeight="1">
      <c r="A346" s="567">
        <v>12</v>
      </c>
      <c r="B346" s="567">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68"/>
      <c r="AR346" s="569"/>
      <c r="AS346" s="569"/>
      <c r="AT346" s="569"/>
      <c r="AU346" s="570"/>
      <c r="AV346" s="571"/>
      <c r="AW346" s="571"/>
      <c r="AX346" s="572"/>
    </row>
    <row r="347" spans="1:50" ht="24" hidden="1" customHeight="1">
      <c r="A347" s="567">
        <v>13</v>
      </c>
      <c r="B347" s="567">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68"/>
      <c r="AR347" s="569"/>
      <c r="AS347" s="569"/>
      <c r="AT347" s="569"/>
      <c r="AU347" s="570"/>
      <c r="AV347" s="571"/>
      <c r="AW347" s="571"/>
      <c r="AX347" s="572"/>
    </row>
    <row r="348" spans="1:50" ht="24" hidden="1" customHeight="1">
      <c r="A348" s="567">
        <v>14</v>
      </c>
      <c r="B348" s="567">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68"/>
      <c r="AR348" s="569"/>
      <c r="AS348" s="569"/>
      <c r="AT348" s="569"/>
      <c r="AU348" s="570"/>
      <c r="AV348" s="571"/>
      <c r="AW348" s="571"/>
      <c r="AX348" s="572"/>
    </row>
    <row r="349" spans="1:50" ht="24" hidden="1" customHeight="1">
      <c r="A349" s="567">
        <v>15</v>
      </c>
      <c r="B349" s="567">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c r="A350" s="567">
        <v>16</v>
      </c>
      <c r="B350" s="567">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c r="A351" s="567">
        <v>17</v>
      </c>
      <c r="B351" s="567">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c r="A352" s="567">
        <v>18</v>
      </c>
      <c r="B352" s="567">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c r="A353" s="567">
        <v>19</v>
      </c>
      <c r="B353" s="567">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c r="A354" s="567">
        <v>20</v>
      </c>
      <c r="B354" s="567">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c r="A355" s="567">
        <v>21</v>
      </c>
      <c r="B355" s="567">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c r="A356" s="567">
        <v>22</v>
      </c>
      <c r="B356" s="567">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c r="A357" s="567">
        <v>23</v>
      </c>
      <c r="B357" s="567">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c r="A358" s="567">
        <v>24</v>
      </c>
      <c r="B358" s="567">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c r="A359" s="567">
        <v>25</v>
      </c>
      <c r="B359" s="567">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c r="A360" s="567">
        <v>26</v>
      </c>
      <c r="B360" s="567">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c r="A361" s="567">
        <v>27</v>
      </c>
      <c r="B361" s="567">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c r="A362" s="567">
        <v>28</v>
      </c>
      <c r="B362" s="567">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c r="A363" s="567">
        <v>29</v>
      </c>
      <c r="B363" s="567">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24" hidden="1" customHeight="1">
      <c r="A364" s="567">
        <v>30</v>
      </c>
      <c r="B364" s="567">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6" spans="1:50" hidden="1">
      <c r="A366" s="9"/>
      <c r="B366" s="61" t="s">
        <v>363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7"/>
      <c r="B367" s="567"/>
      <c r="C367" s="232" t="s">
        <v>360</v>
      </c>
      <c r="D367" s="232"/>
      <c r="E367" s="232"/>
      <c r="F367" s="232"/>
      <c r="G367" s="232"/>
      <c r="H367" s="232"/>
      <c r="I367" s="232"/>
      <c r="J367" s="232"/>
      <c r="K367" s="232"/>
      <c r="L367" s="232"/>
      <c r="M367" s="232" t="s">
        <v>361</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362</v>
      </c>
      <c r="AL367" s="232"/>
      <c r="AM367" s="232"/>
      <c r="AN367" s="232"/>
      <c r="AO367" s="232"/>
      <c r="AP367" s="232"/>
      <c r="AQ367" s="232" t="s">
        <v>23</v>
      </c>
      <c r="AR367" s="232"/>
      <c r="AS367" s="232"/>
      <c r="AT367" s="232"/>
      <c r="AU367" s="83" t="s">
        <v>24</v>
      </c>
      <c r="AV367" s="84"/>
      <c r="AW367" s="84"/>
      <c r="AX367" s="574"/>
    </row>
    <row r="368" spans="1:50" ht="24" hidden="1" customHeight="1">
      <c r="A368" s="567">
        <v>1</v>
      </c>
      <c r="B368" s="567">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68"/>
      <c r="AR368" s="569"/>
      <c r="AS368" s="569"/>
      <c r="AT368" s="569"/>
      <c r="AU368" s="570"/>
      <c r="AV368" s="571"/>
      <c r="AW368" s="571"/>
      <c r="AX368" s="572"/>
    </row>
    <row r="369" spans="1:50" ht="24" hidden="1" customHeight="1">
      <c r="A369" s="567">
        <v>2</v>
      </c>
      <c r="B369" s="567">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68"/>
      <c r="AR369" s="569"/>
      <c r="AS369" s="569"/>
      <c r="AT369" s="569"/>
      <c r="AU369" s="570"/>
      <c r="AV369" s="571"/>
      <c r="AW369" s="571"/>
      <c r="AX369" s="572"/>
    </row>
    <row r="370" spans="1:50" ht="24" hidden="1" customHeight="1">
      <c r="A370" s="567">
        <v>3</v>
      </c>
      <c r="B370" s="567">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68"/>
      <c r="AR370" s="569"/>
      <c r="AS370" s="569"/>
      <c r="AT370" s="569"/>
      <c r="AU370" s="570"/>
      <c r="AV370" s="571"/>
      <c r="AW370" s="571"/>
      <c r="AX370" s="572"/>
    </row>
    <row r="371" spans="1:50" ht="24" hidden="1" customHeight="1">
      <c r="A371" s="567">
        <v>4</v>
      </c>
      <c r="B371" s="567">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68"/>
      <c r="AR371" s="569"/>
      <c r="AS371" s="569"/>
      <c r="AT371" s="569"/>
      <c r="AU371" s="570"/>
      <c r="AV371" s="571"/>
      <c r="AW371" s="571"/>
      <c r="AX371" s="572"/>
    </row>
    <row r="372" spans="1:50" ht="24" hidden="1" customHeight="1">
      <c r="A372" s="567">
        <v>5</v>
      </c>
      <c r="B372" s="567">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68"/>
      <c r="AR372" s="569"/>
      <c r="AS372" s="569"/>
      <c r="AT372" s="569"/>
      <c r="AU372" s="570"/>
      <c r="AV372" s="571"/>
      <c r="AW372" s="571"/>
      <c r="AX372" s="572"/>
    </row>
    <row r="373" spans="1:50" ht="24" hidden="1" customHeight="1">
      <c r="A373" s="567">
        <v>6</v>
      </c>
      <c r="B373" s="567">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68"/>
      <c r="AR373" s="569"/>
      <c r="AS373" s="569"/>
      <c r="AT373" s="569"/>
      <c r="AU373" s="570"/>
      <c r="AV373" s="571"/>
      <c r="AW373" s="571"/>
      <c r="AX373" s="572"/>
    </row>
    <row r="374" spans="1:50" ht="24" hidden="1" customHeight="1">
      <c r="A374" s="567">
        <v>7</v>
      </c>
      <c r="B374" s="567">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68"/>
      <c r="AR374" s="569"/>
      <c r="AS374" s="569"/>
      <c r="AT374" s="569"/>
      <c r="AU374" s="570"/>
      <c r="AV374" s="571"/>
      <c r="AW374" s="571"/>
      <c r="AX374" s="572"/>
    </row>
    <row r="375" spans="1:50" ht="24" hidden="1" customHeight="1">
      <c r="A375" s="567">
        <v>8</v>
      </c>
      <c r="B375" s="567">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68"/>
      <c r="AR375" s="569"/>
      <c r="AS375" s="569"/>
      <c r="AT375" s="569"/>
      <c r="AU375" s="570"/>
      <c r="AV375" s="571"/>
      <c r="AW375" s="571"/>
      <c r="AX375" s="572"/>
    </row>
    <row r="376" spans="1:50" ht="24" hidden="1" customHeight="1">
      <c r="A376" s="567">
        <v>9</v>
      </c>
      <c r="B376" s="567">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68"/>
      <c r="AR376" s="569"/>
      <c r="AS376" s="569"/>
      <c r="AT376" s="569"/>
      <c r="AU376" s="570"/>
      <c r="AV376" s="571"/>
      <c r="AW376" s="571"/>
      <c r="AX376" s="572"/>
    </row>
    <row r="377" spans="1:50" ht="24" hidden="1" customHeight="1">
      <c r="A377" s="567">
        <v>10</v>
      </c>
      <c r="B377" s="567">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68"/>
      <c r="AR377" s="569"/>
      <c r="AS377" s="569"/>
      <c r="AT377" s="569"/>
      <c r="AU377" s="570"/>
      <c r="AV377" s="571"/>
      <c r="AW377" s="571"/>
      <c r="AX377" s="572"/>
    </row>
    <row r="378" spans="1:50" ht="24" hidden="1" customHeight="1">
      <c r="A378" s="567">
        <v>11</v>
      </c>
      <c r="B378" s="567">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68"/>
      <c r="AR378" s="569"/>
      <c r="AS378" s="569"/>
      <c r="AT378" s="569"/>
      <c r="AU378" s="570"/>
      <c r="AV378" s="571"/>
      <c r="AW378" s="571"/>
      <c r="AX378" s="572"/>
    </row>
    <row r="379" spans="1:50" ht="24" hidden="1" customHeight="1">
      <c r="A379" s="567">
        <v>12</v>
      </c>
      <c r="B379" s="567">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68"/>
      <c r="AR379" s="569"/>
      <c r="AS379" s="569"/>
      <c r="AT379" s="569"/>
      <c r="AU379" s="570"/>
      <c r="AV379" s="571"/>
      <c r="AW379" s="571"/>
      <c r="AX379" s="572"/>
    </row>
    <row r="380" spans="1:50" ht="24" hidden="1" customHeight="1">
      <c r="A380" s="567">
        <v>13</v>
      </c>
      <c r="B380" s="567">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c r="A381" s="567">
        <v>14</v>
      </c>
      <c r="B381" s="567">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c r="A382" s="567">
        <v>15</v>
      </c>
      <c r="B382" s="567">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c r="A383" s="567">
        <v>16</v>
      </c>
      <c r="B383" s="567">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c r="A384" s="567">
        <v>17</v>
      </c>
      <c r="B384" s="567">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c r="A385" s="567">
        <v>18</v>
      </c>
      <c r="B385" s="567">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c r="A386" s="567">
        <v>19</v>
      </c>
      <c r="B386" s="567">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c r="A387" s="567">
        <v>20</v>
      </c>
      <c r="B387" s="567">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c r="A388" s="567">
        <v>21</v>
      </c>
      <c r="B388" s="567">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c r="A389" s="567">
        <v>22</v>
      </c>
      <c r="B389" s="567">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c r="A390" s="567">
        <v>23</v>
      </c>
      <c r="B390" s="567">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c r="A391" s="567">
        <v>24</v>
      </c>
      <c r="B391" s="567">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c r="A392" s="567">
        <v>25</v>
      </c>
      <c r="B392" s="567">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c r="A393" s="567">
        <v>26</v>
      </c>
      <c r="B393" s="567">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c r="A394" s="567">
        <v>27</v>
      </c>
      <c r="B394" s="567">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c r="A395" s="567">
        <v>28</v>
      </c>
      <c r="B395" s="567">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c r="A396" s="567">
        <v>29</v>
      </c>
      <c r="B396" s="567">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t="24" hidden="1" customHeight="1">
      <c r="A397" s="567">
        <v>30</v>
      </c>
      <c r="B397" s="567">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68"/>
      <c r="AR397" s="569"/>
      <c r="AS397" s="569"/>
      <c r="AT397" s="569"/>
      <c r="AU397" s="570"/>
      <c r="AV397" s="571"/>
      <c r="AW397" s="571"/>
      <c r="AX397" s="572"/>
    </row>
    <row r="398" spans="1:50" hidden="1"/>
    <row r="399" spans="1:50" hidden="1">
      <c r="A399" s="9"/>
      <c r="B399" s="61" t="s">
        <v>364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7"/>
      <c r="B400" s="567"/>
      <c r="C400" s="232" t="s">
        <v>360</v>
      </c>
      <c r="D400" s="232"/>
      <c r="E400" s="232"/>
      <c r="F400" s="232"/>
      <c r="G400" s="232"/>
      <c r="H400" s="232"/>
      <c r="I400" s="232"/>
      <c r="J400" s="232"/>
      <c r="K400" s="232"/>
      <c r="L400" s="232"/>
      <c r="M400" s="232" t="s">
        <v>361</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362</v>
      </c>
      <c r="AL400" s="232"/>
      <c r="AM400" s="232"/>
      <c r="AN400" s="232"/>
      <c r="AO400" s="232"/>
      <c r="AP400" s="232"/>
      <c r="AQ400" s="232" t="s">
        <v>23</v>
      </c>
      <c r="AR400" s="232"/>
      <c r="AS400" s="232"/>
      <c r="AT400" s="232"/>
      <c r="AU400" s="83" t="s">
        <v>24</v>
      </c>
      <c r="AV400" s="84"/>
      <c r="AW400" s="84"/>
      <c r="AX400" s="574"/>
    </row>
    <row r="401" spans="1:50" ht="24" hidden="1" customHeight="1">
      <c r="A401" s="567">
        <v>1</v>
      </c>
      <c r="B401" s="567">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68"/>
      <c r="AR401" s="569"/>
      <c r="AS401" s="569"/>
      <c r="AT401" s="569"/>
      <c r="AU401" s="570"/>
      <c r="AV401" s="571"/>
      <c r="AW401" s="571"/>
      <c r="AX401" s="572"/>
    </row>
    <row r="402" spans="1:50" ht="24" hidden="1" customHeight="1">
      <c r="A402" s="567">
        <v>2</v>
      </c>
      <c r="B402" s="567">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68"/>
      <c r="AR402" s="569"/>
      <c r="AS402" s="569"/>
      <c r="AT402" s="569"/>
      <c r="AU402" s="570"/>
      <c r="AV402" s="571"/>
      <c r="AW402" s="571"/>
      <c r="AX402" s="572"/>
    </row>
    <row r="403" spans="1:50" ht="24" hidden="1" customHeight="1">
      <c r="A403" s="567">
        <v>3</v>
      </c>
      <c r="B403" s="567">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68"/>
      <c r="AR403" s="569"/>
      <c r="AS403" s="569"/>
      <c r="AT403" s="569"/>
      <c r="AU403" s="570"/>
      <c r="AV403" s="571"/>
      <c r="AW403" s="571"/>
      <c r="AX403" s="572"/>
    </row>
    <row r="404" spans="1:50" ht="24" hidden="1" customHeight="1">
      <c r="A404" s="567">
        <v>4</v>
      </c>
      <c r="B404" s="567">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68"/>
      <c r="AR404" s="569"/>
      <c r="AS404" s="569"/>
      <c r="AT404" s="569"/>
      <c r="AU404" s="570"/>
      <c r="AV404" s="571"/>
      <c r="AW404" s="571"/>
      <c r="AX404" s="572"/>
    </row>
    <row r="405" spans="1:50" ht="24" hidden="1" customHeight="1">
      <c r="A405" s="567">
        <v>5</v>
      </c>
      <c r="B405" s="567">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68"/>
      <c r="AR405" s="569"/>
      <c r="AS405" s="569"/>
      <c r="AT405" s="569"/>
      <c r="AU405" s="570"/>
      <c r="AV405" s="571"/>
      <c r="AW405" s="571"/>
      <c r="AX405" s="572"/>
    </row>
    <row r="406" spans="1:50" ht="24" hidden="1" customHeight="1">
      <c r="A406" s="567">
        <v>6</v>
      </c>
      <c r="B406" s="567">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68"/>
      <c r="AR406" s="569"/>
      <c r="AS406" s="569"/>
      <c r="AT406" s="569"/>
      <c r="AU406" s="570"/>
      <c r="AV406" s="571"/>
      <c r="AW406" s="571"/>
      <c r="AX406" s="572"/>
    </row>
    <row r="407" spans="1:50" ht="24" hidden="1" customHeight="1">
      <c r="A407" s="567">
        <v>7</v>
      </c>
      <c r="B407" s="567">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68"/>
      <c r="AR407" s="569"/>
      <c r="AS407" s="569"/>
      <c r="AT407" s="569"/>
      <c r="AU407" s="570"/>
      <c r="AV407" s="571"/>
      <c r="AW407" s="571"/>
      <c r="AX407" s="572"/>
    </row>
    <row r="408" spans="1:50" ht="24" hidden="1" customHeight="1">
      <c r="A408" s="567">
        <v>8</v>
      </c>
      <c r="B408" s="567">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68"/>
      <c r="AR408" s="569"/>
      <c r="AS408" s="569"/>
      <c r="AT408" s="569"/>
      <c r="AU408" s="570"/>
      <c r="AV408" s="571"/>
      <c r="AW408" s="571"/>
      <c r="AX408" s="572"/>
    </row>
    <row r="409" spans="1:50" ht="24" hidden="1" customHeight="1">
      <c r="A409" s="567">
        <v>9</v>
      </c>
      <c r="B409" s="567">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68"/>
      <c r="AR409" s="569"/>
      <c r="AS409" s="569"/>
      <c r="AT409" s="569"/>
      <c r="AU409" s="570"/>
      <c r="AV409" s="571"/>
      <c r="AW409" s="571"/>
      <c r="AX409" s="572"/>
    </row>
    <row r="410" spans="1:50" ht="24" hidden="1" customHeight="1">
      <c r="A410" s="567">
        <v>10</v>
      </c>
      <c r="B410" s="567">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68"/>
      <c r="AR410" s="569"/>
      <c r="AS410" s="569"/>
      <c r="AT410" s="569"/>
      <c r="AU410" s="570"/>
      <c r="AV410" s="571"/>
      <c r="AW410" s="571"/>
      <c r="AX410" s="572"/>
    </row>
    <row r="411" spans="1:50" ht="24" hidden="1" customHeight="1">
      <c r="A411" s="567">
        <v>11</v>
      </c>
      <c r="B411" s="567">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68"/>
      <c r="AR411" s="569"/>
      <c r="AS411" s="569"/>
      <c r="AT411" s="569"/>
      <c r="AU411" s="570"/>
      <c r="AV411" s="571"/>
      <c r="AW411" s="571"/>
      <c r="AX411" s="572"/>
    </row>
    <row r="412" spans="1:50" ht="24" hidden="1" customHeight="1">
      <c r="A412" s="567">
        <v>12</v>
      </c>
      <c r="B412" s="567">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68"/>
      <c r="AR412" s="569"/>
      <c r="AS412" s="569"/>
      <c r="AT412" s="569"/>
      <c r="AU412" s="570"/>
      <c r="AV412" s="571"/>
      <c r="AW412" s="571"/>
      <c r="AX412" s="572"/>
    </row>
    <row r="413" spans="1:50" ht="24" hidden="1" customHeight="1">
      <c r="A413" s="567">
        <v>13</v>
      </c>
      <c r="B413" s="567">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68"/>
      <c r="AR413" s="569"/>
      <c r="AS413" s="569"/>
      <c r="AT413" s="569"/>
      <c r="AU413" s="570"/>
      <c r="AV413" s="571"/>
      <c r="AW413" s="571"/>
      <c r="AX413" s="572"/>
    </row>
    <row r="414" spans="1:50" ht="24" hidden="1" customHeight="1">
      <c r="A414" s="567">
        <v>14</v>
      </c>
      <c r="B414" s="567">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68"/>
      <c r="AR414" s="569"/>
      <c r="AS414" s="569"/>
      <c r="AT414" s="569"/>
      <c r="AU414" s="570"/>
      <c r="AV414" s="571"/>
      <c r="AW414" s="571"/>
      <c r="AX414" s="572"/>
    </row>
    <row r="415" spans="1:50" ht="24" hidden="1" customHeight="1">
      <c r="A415" s="567">
        <v>15</v>
      </c>
      <c r="B415" s="567">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c r="A416" s="567">
        <v>16</v>
      </c>
      <c r="B416" s="567">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c r="A417" s="567">
        <v>17</v>
      </c>
      <c r="B417" s="567">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c r="A418" s="567">
        <v>18</v>
      </c>
      <c r="B418" s="567">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c r="A419" s="567">
        <v>19</v>
      </c>
      <c r="B419" s="567">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c r="A420" s="567">
        <v>20</v>
      </c>
      <c r="B420" s="567">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c r="A421" s="567">
        <v>21</v>
      </c>
      <c r="B421" s="567">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c r="A422" s="567">
        <v>22</v>
      </c>
      <c r="B422" s="567">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c r="A423" s="567">
        <v>23</v>
      </c>
      <c r="B423" s="567">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c r="A424" s="567">
        <v>24</v>
      </c>
      <c r="B424" s="567">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c r="A425" s="567">
        <v>25</v>
      </c>
      <c r="B425" s="567">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c r="A426" s="567">
        <v>26</v>
      </c>
      <c r="B426" s="567">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c r="A427" s="567">
        <v>27</v>
      </c>
      <c r="B427" s="567">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c r="A428" s="567">
        <v>28</v>
      </c>
      <c r="B428" s="567">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c r="A429" s="567">
        <v>29</v>
      </c>
      <c r="B429" s="567">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c r="A430" s="567">
        <v>30</v>
      </c>
      <c r="B430" s="567">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1" spans="1:50" hidden="1"/>
    <row r="432" spans="1:50" hidden="1">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7"/>
      <c r="B433" s="567"/>
      <c r="C433" s="232" t="s">
        <v>360</v>
      </c>
      <c r="D433" s="232"/>
      <c r="E433" s="232"/>
      <c r="F433" s="232"/>
      <c r="G433" s="232"/>
      <c r="H433" s="232"/>
      <c r="I433" s="232"/>
      <c r="J433" s="232"/>
      <c r="K433" s="232"/>
      <c r="L433" s="232"/>
      <c r="M433" s="232" t="s">
        <v>361</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362</v>
      </c>
      <c r="AL433" s="232"/>
      <c r="AM433" s="232"/>
      <c r="AN433" s="232"/>
      <c r="AO433" s="232"/>
      <c r="AP433" s="232"/>
      <c r="AQ433" s="232" t="s">
        <v>23</v>
      </c>
      <c r="AR433" s="232"/>
      <c r="AS433" s="232"/>
      <c r="AT433" s="232"/>
      <c r="AU433" s="83" t="s">
        <v>24</v>
      </c>
      <c r="AV433" s="84"/>
      <c r="AW433" s="84"/>
      <c r="AX433" s="574"/>
    </row>
    <row r="434" spans="1:50" ht="24" hidden="1" customHeight="1">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row r="465" spans="1:50" hidden="1">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7"/>
      <c r="B466" s="567"/>
      <c r="C466" s="232" t="s">
        <v>360</v>
      </c>
      <c r="D466" s="232"/>
      <c r="E466" s="232"/>
      <c r="F466" s="232"/>
      <c r="G466" s="232"/>
      <c r="H466" s="232"/>
      <c r="I466" s="232"/>
      <c r="J466" s="232"/>
      <c r="K466" s="232"/>
      <c r="L466" s="232"/>
      <c r="M466" s="232" t="s">
        <v>361</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362</v>
      </c>
      <c r="AL466" s="232"/>
      <c r="AM466" s="232"/>
      <c r="AN466" s="232"/>
      <c r="AO466" s="232"/>
      <c r="AP466" s="232"/>
      <c r="AQ466" s="232" t="s">
        <v>23</v>
      </c>
      <c r="AR466" s="232"/>
      <c r="AS466" s="232"/>
      <c r="AT466" s="232"/>
      <c r="AU466" s="83" t="s">
        <v>24</v>
      </c>
      <c r="AV466" s="84"/>
      <c r="AW466" s="84"/>
      <c r="AX466" s="574"/>
    </row>
    <row r="467" spans="1:50" ht="24" hidden="1" customHeight="1">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t="27.75" customHeight="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96" max="49" man="1"/>
    <brk id="105" max="16383" man="1"/>
    <brk id="127" max="49" man="1"/>
    <brk id="138" max="16383" man="1"/>
    <brk id="232" max="49" man="1"/>
    <brk id="3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8" sqref="E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371</v>
      </c>
      <c r="R2" s="15" t="str">
        <f>IF(Q2="","",P2)</f>
        <v>直接実施</v>
      </c>
      <c r="S2" s="15" t="str">
        <f>IF(R2="","",IF(S1&lt;&gt;"",CONCATENATE(S1,"、",R2),R2))</f>
        <v>直接実施</v>
      </c>
      <c r="T2" s="15"/>
      <c r="U2" s="44" t="s">
        <v>367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371</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2015-09-04T06:56:14Z</cp:lastPrinted>
  <dcterms:created xsi:type="dcterms:W3CDTF">2012-03-13T00:50:25Z</dcterms:created>
  <dcterms:modified xsi:type="dcterms:W3CDTF">2015-09-04T06:56:24Z</dcterms:modified>
</cp:coreProperties>
</file>