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3 国土交通省(190～213、10～11)○○○\04 国交省最終公表用（エクセル）\参事官指摘後\"/>
    </mc:Choice>
  </mc:AlternateContent>
  <bookViews>
    <workbookView xWindow="0" yWindow="0" windowWidth="15345" windowHeight="385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<sst xmlns="http://schemas.openxmlformats.org/spreadsheetml/2006/main" count="731" uniqueCount="441">
  <si>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</si>
  <si>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</si>
  <si>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</si>
  <si>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</si>
  <si>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</si>
  <si>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</si>
  <si>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</si>
  <si>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</si>
  <si>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</si>
  <si>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</si>
  <si>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</si>
  <si>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</si>
  <si>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</si>
  <si>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</si>
  <si>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</si>
  <si>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</si>
  <si>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</si>
  <si>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</si>
  <si>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</si>
  <si>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</si>
  <si>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</si>
  <si>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</si>
  <si>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</si>
  <si>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</si>
  <si>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</si>
  <si>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</si>
  <si>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</si>
  <si>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</si>
  <si>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</si>
  <si>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</si>
  <si>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</si>
  <si>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</si>
  <si>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</si>
  <si>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</si>
  <si>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</si>
  <si>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</si>
  <si>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</si>
  <si>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</si>
  <si>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</si>
  <si>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</si>
  <si>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</si>
  <si>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</si>
  <si>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</si>
  <si>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</si>
  <si>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</si>
  <si>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</si>
  <si>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</si>
  <si>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</si>
  <si>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</si>
  <si>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</si>
  <si>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</si>
  <si>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</si>
  <si>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</si>
  <si>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</si>
  <si>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</si>
  <si>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</si>
  <si>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</si>
  <si>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</si>
  <si>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</si>
  <si>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</si>
  <si>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</si>
  <si>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</si>
  <si>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</si>
  <si>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</si>
  <si>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</si>
  <si>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</si>
  <si>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</si>
  <si>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</si>
  <si>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</si>
  <si>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</si>
  <si>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</si>
  <si>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</si>
  <si>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</si>
  <si>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</si>
  <si>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</si>
  <si>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</si>
  <si>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</si>
  <si>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</si>
  <si>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</si>
  <si>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</si>
  <si>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</si>
  <si>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</si>
  <si>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</si>
  <si>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</si>
  <si>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</si>
  <si>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</si>
  <si>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</si>
  <si>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</si>
  <si>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</si>
  <si>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</si>
  <si>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</si>
  <si>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</si>
  <si>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</si>
  <si>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</si>
  <si>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</si>
  <si>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</si>
  <si>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</si>
  <si>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</si>
  <si>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</si>
  <si>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</si>
  <si>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</si>
  <si>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</si>
  <si>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</si>
  <si>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</si>
  <si>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</si>
  <si>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</si>
  <si>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</si>
  <si>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</si>
  <si>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</si>
  <si>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</si>
  <si>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</si>
  <si>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</si>
  <si>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</si>
  <si>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</si>
  <si>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</si>
  <si>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</si>
  <si>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</si>
  <si>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</si>
  <si>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</si>
  <si>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</si>
  <si>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</si>
  <si>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</si>
  <si>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</si>
  <si>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</si>
  <si>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</si>
  <si>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</si>
  <si>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</si>
  <si>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</si>
  <si>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</si>
  <si>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</si>
  <si>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</si>
  <si>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</si>
  <si>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</si>
  <si>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</si>
  <si>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</si>
  <si>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</si>
  <si>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</si>
  <si>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</si>
  <si>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</si>
  <si>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</si>
  <si>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</si>
  <si>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</si>
  <si>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</si>
  <si>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</si>
  <si>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</si>
  <si>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</si>
  <si>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</si>
  <si>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</si>
  <si>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</si>
  <si>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</si>
  <si>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</si>
  <si>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</si>
  <si>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</si>
  <si>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</si>
  <si>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</si>
  <si>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</si>
  <si>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</si>
  <si>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</si>
  <si>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</si>
  <si>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</si>
  <si>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</si>
  <si>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</si>
  <si>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</si>
  <si>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</si>
  <si>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</si>
  <si>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</si>
  <si>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</si>
  <si>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</si>
  <si>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</si>
  <si>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</si>
  <si>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</si>
  <si>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</si>
  <si>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</si>
  <si>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</si>
  <si>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</si>
  <si>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</si>
  <si>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</si>
  <si>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</si>
  <si>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</si>
  <si>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</si>
  <si>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</si>
  <si>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</si>
  <si>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</si>
  <si>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</si>
  <si>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</si>
  <si>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</si>
  <si>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</si>
  <si>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</si>
  <si>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</si>
  <si>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</si>
  <si>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</si>
  <si>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</si>
  <si>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</si>
  <si>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</si>
  <si>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</si>
  <si>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</si>
  <si>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</si>
  <si>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</si>
  <si>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</si>
  <si>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</si>
  <si>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</si>
  <si>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</si>
  <si>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</si>
  <si>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</si>
  <si>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</si>
  <si>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</si>
  <si>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</si>
  <si>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</si>
  <si>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</si>
  <si>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</si>
  <si>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</si>
  <si>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</si>
  <si>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</si>
  <si>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</si>
  <si>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</si>
  <si>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</si>
  <si>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</si>
  <si>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</si>
  <si>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</si>
  <si>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</si>
  <si>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</si>
  <si>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</si>
  <si>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</si>
  <si>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</si>
  <si>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</si>
  <si>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</si>
  <si>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</si>
  <si>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</si>
  <si>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</si>
  <si>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</si>
  <si>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</si>
  <si>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</si>
  <si>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</si>
  <si>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</si>
  <si>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</si>
  <si>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</si>
  <si>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</si>
  <si>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</si>
  <si>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</si>
  <si>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</si>
  <si>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</si>
  <si>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</si>
  <si>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</si>
  <si>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</si>
  <si>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</si>
  <si>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</si>
  <si>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</si>
  <si>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</si>
  <si>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</si>
  <si>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</si>
  <si>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</si>
  <si>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</si>
  <si>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</si>
  <si>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</si>
  <si>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</si>
  <si>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</si>
  <si>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</si>
  <si>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</si>
  <si>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</si>
  <si>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</si>
  <si>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</si>
  <si>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</si>
  <si>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</si>
  <si>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</si>
  <si>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</si>
  <si>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</si>
  <si>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</si>
  <si>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</si>
  <si>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</si>
  <si>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</si>
  <si>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</si>
  <si>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</si>
  <si>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</si>
  <si>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</si>
  <si>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</si>
  <si>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</si>
  <si>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</si>
  <si>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</si>
  <si>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</si>
  <si>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</si>
  <si>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</si>
  <si>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</si>
  <si>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</si>
  <si>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</si>
  <si>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</si>
  <si>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</si>
  <si>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</si>
  <si>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</si>
  <si>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</si>
  <si>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</si>
  <si>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</si>
  <si>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</si>
  <si>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</si>
  <si>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</si>
  <si>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</si>
  <si>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</si>
  <si>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</si>
  <si>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</si>
  <si>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</si>
  <si>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</si>
  <si>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</si>
  <si>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</si>
  <si>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</si>
  <si>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</si>
  <si>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</si>
  <si>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</si>
  <si>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</si>
  <si>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</si>
  <si>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</si>
  <si>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</si>
  <si>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</si>
  <si>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</si>
  <si>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</si>
  <si>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</si>
  <si>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</si>
  <si>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</si>
  <si>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</si>
  <si>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</si>
  <si>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</si>
  <si>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</si>
  <si>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</si>
  <si>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</si>
  <si>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</si>
  <si>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</si>
  <si>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</si>
  <si>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</si>
  <si>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</si>
  <si>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</si>
  <si>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</si>
  <si>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</si>
  <si>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</si>
  <si>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</si>
  <si>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</si>
  <si>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</si>
  <si>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</si>
  <si>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</si>
  <si>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</si>
  <si>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</si>
  <si>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</si>
  <si>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</si>
  <si>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</si>
  <si>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</si>
  <si>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</si>
  <si>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</si>
  <si>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</si>
  <si>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</si>
  <si>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</si>
  <si>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</si>
  <si>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</si>
  <si>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</si>
  <si>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</si>
  <si>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</si>
  <si>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</si>
  <si>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</si>
  <si>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</si>
  <si>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</si>
  <si>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</si>
  <si>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</si>
  <si>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</si>
  <si>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</si>
  <si>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</si>
  <si>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</si>
  <si>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</si>
  <si>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</si>
  <si>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</si>
  <si>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</si>
  <si>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</si>
  <si>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</si>
  <si>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</si>
  <si>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</si>
  <si>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</si>
  <si>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</si>
  <si>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</si>
  <si>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</si>
  <si>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</si>
  <si>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</si>
  <si>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</si>
  <si>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</si>
  <si>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</si>
  <si>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</si>
  <si>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</si>
  <si>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</si>
  <si>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</si>
  <si>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</si>
  <si>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</si>
  <si>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</si>
  <si>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</si>
  <si>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被災地域のための東北地方太平洋沖における津波監視機器点検整備</t>
    <phoneticPr fontId="5"/>
  </si>
  <si>
    <t>新26-029</t>
    <phoneticPr fontId="5"/>
  </si>
  <si>
    <t>新26-017</t>
    <phoneticPr fontId="5"/>
  </si>
  <si>
    <t>東日本大震災復興基本法第３条</t>
    <rPh sb="6" eb="8">
      <t>フッコウ</t>
    </rPh>
    <rPh sb="8" eb="11">
      <t>キホンホウ</t>
    </rPh>
    <rPh sb="11" eb="12">
      <t>ダイ</t>
    </rPh>
    <rPh sb="13" eb="14">
      <t>ジョウ</t>
    </rPh>
    <phoneticPr fontId="5"/>
  </si>
  <si>
    <t>東日本大震災からの復興の基本方針
（平成23年7月29日東日本大震災復興対策本部決定）</t>
    <rPh sb="0" eb="1">
      <t>ヒガシ</t>
    </rPh>
    <rPh sb="1" eb="3">
      <t>ニホン</t>
    </rPh>
    <rPh sb="3" eb="6">
      <t>ダイシンサイ</t>
    </rPh>
    <rPh sb="9" eb="11">
      <t>フッコウ</t>
    </rPh>
    <rPh sb="12" eb="14">
      <t>キホン</t>
    </rPh>
    <rPh sb="14" eb="16">
      <t>ホウシン</t>
    </rPh>
    <rPh sb="18" eb="20">
      <t>ヘイセイ</t>
    </rPh>
    <rPh sb="22" eb="23">
      <t>ネン</t>
    </rPh>
    <rPh sb="24" eb="25">
      <t>ガツ</t>
    </rPh>
    <rPh sb="27" eb="28">
      <t>ニチ</t>
    </rPh>
    <rPh sb="28" eb="29">
      <t>ヒガシ</t>
    </rPh>
    <rPh sb="29" eb="31">
      <t>ニホン</t>
    </rPh>
    <rPh sb="31" eb="34">
      <t>ダイシンサイ</t>
    </rPh>
    <rPh sb="34" eb="36">
      <t>フッコウ</t>
    </rPh>
    <rPh sb="36" eb="38">
      <t>タイサク</t>
    </rPh>
    <rPh sb="38" eb="40">
      <t>ホンブ</t>
    </rPh>
    <rPh sb="40" eb="42">
      <t>ケッテイ</t>
    </rPh>
    <phoneticPr fontId="5"/>
  </si>
  <si>
    <t xml:space="preserve">　東北地方太平洋沖地震の余震や海溝軸外側の地震による巨大津波を迅速に捉え、被災地への津波警報に反映させることにより、被災地住民及び復旧・復興活動従事者の安全を確保する。 </t>
  </si>
  <si>
    <t>　東北地方太平洋沖地震の震源域周辺では、その後の余震や海溝軸外側の地震による巨大津波の発生が懸念されている。気象庁では、発生が懸念されている巨大津波から被災地住民及び復旧・復興活動従事者の人命を守るため、東北地方の太平洋側沖合に海底津波計（ブイ式）を整備（平成２３年度第３次補正予算）し、津波監視を行っている。平成２７年度中に文部科学省・復興庁が整備を進める日本海溝海底地震津波観測網が運用開始となり、観測されたデータは気象庁にも提供され津波監視に利用される。日本海溝海底地震津波観測網は津波監視において、海底津波計（ブイ式）と同等以上の効果が得られるようになる予定であり、それに伴い、海底津波計（ブイ式）については撤去を行い、本事業を終了する。</t>
    <rPh sb="161" eb="162">
      <t>チュウ</t>
    </rPh>
    <rPh sb="173" eb="175">
      <t>セイビ</t>
    </rPh>
    <rPh sb="176" eb="177">
      <t>スス</t>
    </rPh>
    <rPh sb="201" eb="203">
      <t>カンソク</t>
    </rPh>
    <rPh sb="210" eb="213">
      <t>キショウチョウ</t>
    </rPh>
    <rPh sb="215" eb="217">
      <t>テイキョウ</t>
    </rPh>
    <rPh sb="224" eb="226">
      <t>リヨウ</t>
    </rPh>
    <rPh sb="230" eb="232">
      <t>ニホン</t>
    </rPh>
    <rPh sb="232" eb="234">
      <t>カイコウ</t>
    </rPh>
    <rPh sb="234" eb="236">
      <t>カイテイ</t>
    </rPh>
    <rPh sb="236" eb="238">
      <t>ジシン</t>
    </rPh>
    <rPh sb="238" eb="239">
      <t>ツ</t>
    </rPh>
    <rPh sb="239" eb="240">
      <t>ナミ</t>
    </rPh>
    <rPh sb="240" eb="243">
      <t>カンソクモウ</t>
    </rPh>
    <rPh sb="244" eb="246">
      <t>ツナミ</t>
    </rPh>
    <rPh sb="246" eb="248">
      <t>カンシ</t>
    </rPh>
    <rPh sb="265" eb="266">
      <t>トウ</t>
    </rPh>
    <rPh sb="266" eb="268">
      <t>イジョウ</t>
    </rPh>
    <rPh sb="290" eb="291">
      <t>トモナ</t>
    </rPh>
    <rPh sb="311" eb="312">
      <t>オコナ</t>
    </rPh>
    <rPh sb="314" eb="315">
      <t>ホン</t>
    </rPh>
    <rPh sb="315" eb="317">
      <t>ジギョウ</t>
    </rPh>
    <rPh sb="318" eb="320">
      <t>シュウリョウ</t>
    </rPh>
    <phoneticPr fontId="5"/>
  </si>
  <si>
    <t>台</t>
    <rPh sb="0" eb="1">
      <t>ダイ</t>
    </rPh>
    <phoneticPr fontId="5"/>
  </si>
  <si>
    <t>3式の海底津波計（ブイ式）について、4月から8月まで（9月撤去予定）の153日（3台で合計459日）運用する。   
なお、平成26年度は、365日（3台で合計1,095日）運用とする。</t>
    <phoneticPr fontId="5"/>
  </si>
  <si>
    <t>千円</t>
    <rPh sb="0" eb="2">
      <t>センエン</t>
    </rPh>
    <phoneticPr fontId="5"/>
  </si>
  <si>
    <t>観測予報旅費</t>
    <rPh sb="0" eb="2">
      <t>カンソク</t>
    </rPh>
    <rPh sb="2" eb="4">
      <t>ヨホウ</t>
    </rPh>
    <rPh sb="4" eb="6">
      <t>リョヒ</t>
    </rPh>
    <phoneticPr fontId="5"/>
  </si>
  <si>
    <t>観測予報庁費</t>
    <rPh sb="0" eb="2">
      <t>カンソク</t>
    </rPh>
    <rPh sb="2" eb="4">
      <t>ヨホウ</t>
    </rPh>
    <rPh sb="4" eb="5">
      <t>チョウ</t>
    </rPh>
    <rPh sb="5" eb="6">
      <t>ヒ</t>
    </rPh>
    <phoneticPr fontId="5"/>
  </si>
  <si>
    <t>平成27年度は、文部科学省・復興庁が整備を進める日本海溝海底地震津波観測網による観測が同海域で開始される予定であり、それに伴い海底津波計（ブイ式）は撤去を行い、本事業は終了となる。したがって、平成28年度の経費は発生しない。</t>
    <rPh sb="18" eb="20">
      <t>セイビ</t>
    </rPh>
    <rPh sb="21" eb="22">
      <t>スス</t>
    </rPh>
    <phoneticPr fontId="5"/>
  </si>
  <si>
    <t>津波による災害の防止・軽減を図る事業であり国民のニーズに合致した、優先度の高い事業である。</t>
    <phoneticPr fontId="5"/>
  </si>
  <si>
    <t>津波は地域を問わず発生し、広範囲に影響を及ぼすため、国が実施すべき事業である。</t>
    <phoneticPr fontId="5"/>
  </si>
  <si>
    <t>被災地での津波監視は発生が懸念されている巨大津波から被災地住民及び復旧・復興活動従事者の人命を守るため、不可欠な事業であり、必要かつ適切な事業である。</t>
    <rPh sb="0" eb="3">
      <t>ヒサイチ</t>
    </rPh>
    <rPh sb="5" eb="7">
      <t>ツナミ</t>
    </rPh>
    <rPh sb="7" eb="9">
      <t>カンシ</t>
    </rPh>
    <rPh sb="10" eb="12">
      <t>ハッセイ</t>
    </rPh>
    <rPh sb="13" eb="15">
      <t>ケネン</t>
    </rPh>
    <rPh sb="20" eb="22">
      <t>キョダイ</t>
    </rPh>
    <rPh sb="22" eb="24">
      <t>ツナミ</t>
    </rPh>
    <rPh sb="26" eb="29">
      <t>ヒサイチ</t>
    </rPh>
    <rPh sb="29" eb="31">
      <t>ジュウミン</t>
    </rPh>
    <rPh sb="31" eb="32">
      <t>オヨ</t>
    </rPh>
    <rPh sb="33" eb="35">
      <t>フッキュウ</t>
    </rPh>
    <rPh sb="36" eb="38">
      <t>フッコウ</t>
    </rPh>
    <rPh sb="38" eb="40">
      <t>カツドウ</t>
    </rPh>
    <rPh sb="40" eb="43">
      <t>ジュウジシャ</t>
    </rPh>
    <rPh sb="44" eb="46">
      <t>ジンメイ</t>
    </rPh>
    <rPh sb="47" eb="48">
      <t>マモ</t>
    </rPh>
    <rPh sb="52" eb="55">
      <t>フカケツ</t>
    </rPh>
    <rPh sb="56" eb="58">
      <t>ジギョウ</t>
    </rPh>
    <rPh sb="62" eb="64">
      <t>ヒツヨウ</t>
    </rPh>
    <rPh sb="66" eb="68">
      <t>テキセツ</t>
    </rPh>
    <rPh sb="69" eb="71">
      <t>ジギョウ</t>
    </rPh>
    <phoneticPr fontId="5"/>
  </si>
  <si>
    <t>事業を実施するに当たり公募を行っており、競争性を確保している。</t>
    <rPh sb="0" eb="2">
      <t>ジギョウ</t>
    </rPh>
    <rPh sb="3" eb="5">
      <t>ジッシ</t>
    </rPh>
    <rPh sb="8" eb="9">
      <t>ア</t>
    </rPh>
    <rPh sb="11" eb="13">
      <t>コウボ</t>
    </rPh>
    <rPh sb="14" eb="15">
      <t>オコナ</t>
    </rPh>
    <rPh sb="20" eb="23">
      <t>キョウソウセイ</t>
    </rPh>
    <rPh sb="24" eb="26">
      <t>カクホ</t>
    </rPh>
    <phoneticPr fontId="5"/>
  </si>
  <si>
    <t>‐</t>
  </si>
  <si>
    <t>津波は一度発生すると多大な人的・経済的被害を及ぼす。本事業はこの被害を小さくすることを目的としたものであること、また、本事業について、できる限りのコスト削減を実施していることから単位あたりのコスト水準は妥当である。</t>
    <rPh sb="0" eb="2">
      <t>ツナミ</t>
    </rPh>
    <rPh sb="3" eb="5">
      <t>ヒトタビ</t>
    </rPh>
    <rPh sb="5" eb="7">
      <t>ハッセイ</t>
    </rPh>
    <rPh sb="10" eb="12">
      <t>タダイ</t>
    </rPh>
    <rPh sb="13" eb="15">
      <t>ジンテキ</t>
    </rPh>
    <rPh sb="16" eb="19">
      <t>ケイザイテキ</t>
    </rPh>
    <rPh sb="19" eb="21">
      <t>ヒガイ</t>
    </rPh>
    <rPh sb="22" eb="23">
      <t>オヨ</t>
    </rPh>
    <rPh sb="26" eb="27">
      <t>ホン</t>
    </rPh>
    <rPh sb="27" eb="29">
      <t>ジギョウ</t>
    </rPh>
    <rPh sb="32" eb="34">
      <t>ヒガイ</t>
    </rPh>
    <rPh sb="35" eb="36">
      <t>チイ</t>
    </rPh>
    <rPh sb="43" eb="45">
      <t>モクテキ</t>
    </rPh>
    <rPh sb="59" eb="60">
      <t>ホン</t>
    </rPh>
    <rPh sb="60" eb="62">
      <t>ジギョウ</t>
    </rPh>
    <rPh sb="70" eb="71">
      <t>カギ</t>
    </rPh>
    <rPh sb="76" eb="78">
      <t>サクゲン</t>
    </rPh>
    <rPh sb="79" eb="81">
      <t>ジッシ</t>
    </rPh>
    <rPh sb="89" eb="91">
      <t>タンイ</t>
    </rPh>
    <rPh sb="98" eb="100">
      <t>スイジュン</t>
    </rPh>
    <rPh sb="101" eb="103">
      <t>ダトウ</t>
    </rPh>
    <phoneticPr fontId="5"/>
  </si>
  <si>
    <t>公募を行い、競争性を確保していること、また、本事業は気象庁に移替えを行った後、気象庁で、直接事業を実施しており、中間段階での不明瞭な資金の流れは無い。</t>
    <rPh sb="0" eb="2">
      <t>コウボ</t>
    </rPh>
    <rPh sb="3" eb="4">
      <t>オコナ</t>
    </rPh>
    <rPh sb="6" eb="9">
      <t>キョウソウセイ</t>
    </rPh>
    <rPh sb="10" eb="12">
      <t>カクホ</t>
    </rPh>
    <rPh sb="22" eb="23">
      <t>ホン</t>
    </rPh>
    <rPh sb="23" eb="25">
      <t>ジギョウ</t>
    </rPh>
    <rPh sb="26" eb="29">
      <t>キショウチョウ</t>
    </rPh>
    <rPh sb="30" eb="31">
      <t>ウツ</t>
    </rPh>
    <rPh sb="31" eb="32">
      <t>カ</t>
    </rPh>
    <rPh sb="34" eb="35">
      <t>オコナ</t>
    </rPh>
    <rPh sb="37" eb="38">
      <t>ノチ</t>
    </rPh>
    <rPh sb="39" eb="42">
      <t>キショウチョウ</t>
    </rPh>
    <rPh sb="44" eb="46">
      <t>チョクセツ</t>
    </rPh>
    <rPh sb="46" eb="48">
      <t>ジギョウ</t>
    </rPh>
    <rPh sb="49" eb="51">
      <t>ジッシ</t>
    </rPh>
    <rPh sb="56" eb="58">
      <t>チュウカン</t>
    </rPh>
    <rPh sb="58" eb="60">
      <t>ダンカイ</t>
    </rPh>
    <rPh sb="62" eb="65">
      <t>フメイリョウ</t>
    </rPh>
    <rPh sb="66" eb="68">
      <t>シキン</t>
    </rPh>
    <rPh sb="68" eb="70">
      <t>シュッシキン</t>
    </rPh>
    <rPh sb="69" eb="70">
      <t>ナガ</t>
    </rPh>
    <rPh sb="72" eb="73">
      <t>ナ</t>
    </rPh>
    <phoneticPr fontId="5"/>
  </si>
  <si>
    <t>費目・使途は海底津波計（ブイ式）の整備・運用に不可欠なものに限定されている。</t>
    <rPh sb="0" eb="2">
      <t>ヒモク</t>
    </rPh>
    <rPh sb="3" eb="5">
      <t>シト</t>
    </rPh>
    <rPh sb="6" eb="8">
      <t>カイテイ</t>
    </rPh>
    <rPh sb="8" eb="10">
      <t>ツナミ</t>
    </rPh>
    <rPh sb="10" eb="11">
      <t>ケイ</t>
    </rPh>
    <rPh sb="14" eb="15">
      <t>シキ</t>
    </rPh>
    <rPh sb="17" eb="19">
      <t>セイビ</t>
    </rPh>
    <rPh sb="20" eb="22">
      <t>ウンヨウ</t>
    </rPh>
    <rPh sb="23" eb="26">
      <t>フカケツ</t>
    </rPh>
    <rPh sb="30" eb="32">
      <t>ゲンテイ</t>
    </rPh>
    <phoneticPr fontId="5"/>
  </si>
  <si>
    <t>平成27年度には文部科学省・復興庁が整備するケーブル式地震津波観測網で同様以上の効果が得られるようになるため、本観測装置は撤去し、運用に係るコストを削減する。</t>
    <rPh sb="8" eb="10">
      <t>モンブ</t>
    </rPh>
    <rPh sb="10" eb="13">
      <t>カガクショウ</t>
    </rPh>
    <rPh sb="14" eb="16">
      <t>フッコウ</t>
    </rPh>
    <rPh sb="16" eb="17">
      <t>チョウ</t>
    </rPh>
    <phoneticPr fontId="5"/>
  </si>
  <si>
    <t>海底津波計（ブイ式）の３台全てを、津波シミュレーションを用いた津波警報更新に活用できるよう運用し、津波情報の改善に寄与しており、成果目標に見合った成果実績となっている。</t>
    <rPh sb="64" eb="66">
      <t>セイカ</t>
    </rPh>
    <rPh sb="66" eb="68">
      <t>モクヒョウ</t>
    </rPh>
    <rPh sb="69" eb="71">
      <t>ミア</t>
    </rPh>
    <rPh sb="73" eb="75">
      <t>セイカ</t>
    </rPh>
    <rPh sb="75" eb="77">
      <t>ジッセキ</t>
    </rPh>
    <phoneticPr fontId="5"/>
  </si>
  <si>
    <t>平成26年度は、365日（3台で合計1,095日）運用を見込み、活動実績として、合計1,095日運用しており、活動実績として見込みに見合ったものになっている。</t>
    <rPh sb="28" eb="30">
      <t>ミコ</t>
    </rPh>
    <rPh sb="32" eb="34">
      <t>カツドウ</t>
    </rPh>
    <rPh sb="34" eb="36">
      <t>ジッセキ</t>
    </rPh>
    <rPh sb="40" eb="42">
      <t>ゴウケイ</t>
    </rPh>
    <rPh sb="47" eb="48">
      <t>ニチ</t>
    </rPh>
    <rPh sb="48" eb="50">
      <t>ウンヨウ</t>
    </rPh>
    <rPh sb="55" eb="57">
      <t>カツドウ</t>
    </rPh>
    <rPh sb="57" eb="59">
      <t>ジッセキ</t>
    </rPh>
    <rPh sb="62" eb="64">
      <t>ミコ</t>
    </rPh>
    <rPh sb="66" eb="68">
      <t>ミア</t>
    </rPh>
    <phoneticPr fontId="5"/>
  </si>
  <si>
    <t>ケーブル式の海底津波計と比較して早急に設置できるという長所があり、この長所を活かして、文部科学省・復興庁で整備中のケーブル式の海底津波計が津波監視に活用されるまでの間、津波の監視に活用しており、海底津波計（ブイ式）の長所を活かして効果的に事業を実施している。</t>
    <rPh sb="35" eb="36">
      <t>チョウ</t>
    </rPh>
    <rPh sb="36" eb="37">
      <t>ショ</t>
    </rPh>
    <rPh sb="38" eb="39">
      <t>イ</t>
    </rPh>
    <rPh sb="43" eb="45">
      <t>モンブ</t>
    </rPh>
    <rPh sb="45" eb="48">
      <t>カガクショウ</t>
    </rPh>
    <rPh sb="49" eb="51">
      <t>フッコウ</t>
    </rPh>
    <rPh sb="51" eb="52">
      <t>チョウ</t>
    </rPh>
    <rPh sb="53" eb="55">
      <t>セイビ</t>
    </rPh>
    <rPh sb="55" eb="56">
      <t>チュウ</t>
    </rPh>
    <rPh sb="61" eb="62">
      <t>シキ</t>
    </rPh>
    <rPh sb="63" eb="65">
      <t>カイテイ</t>
    </rPh>
    <rPh sb="65" eb="67">
      <t>ツナミ</t>
    </rPh>
    <rPh sb="67" eb="68">
      <t>ケイ</t>
    </rPh>
    <rPh sb="69" eb="71">
      <t>ツナミ</t>
    </rPh>
    <rPh sb="71" eb="73">
      <t>カンシ</t>
    </rPh>
    <rPh sb="74" eb="76">
      <t>カツヨウ</t>
    </rPh>
    <rPh sb="82" eb="83">
      <t>アイダ</t>
    </rPh>
    <rPh sb="84" eb="86">
      <t>ツナミ</t>
    </rPh>
    <rPh sb="87" eb="89">
      <t>カンシ</t>
    </rPh>
    <rPh sb="90" eb="92">
      <t>カツヨウ</t>
    </rPh>
    <rPh sb="97" eb="99">
      <t>カイテイ</t>
    </rPh>
    <rPh sb="99" eb="101">
      <t>ツナミ</t>
    </rPh>
    <rPh sb="101" eb="102">
      <t>ケイ</t>
    </rPh>
    <rPh sb="105" eb="106">
      <t>シキ</t>
    </rPh>
    <rPh sb="108" eb="109">
      <t>チョウ</t>
    </rPh>
    <rPh sb="109" eb="110">
      <t>ショ</t>
    </rPh>
    <rPh sb="111" eb="112">
      <t>イ</t>
    </rPh>
    <rPh sb="115" eb="118">
      <t>コウカテキ</t>
    </rPh>
    <rPh sb="119" eb="121">
      <t>ジギョウ</t>
    </rPh>
    <rPh sb="122" eb="124">
      <t>ジッシ</t>
    </rPh>
    <phoneticPr fontId="5"/>
  </si>
  <si>
    <t>・日本に津波が襲来する恐れがある場合、気象庁では、必要があれば、津波警報の切替、沖合の津波観測に関する情報の発表を行うべく、海底津波計（ブイ式）の観測データを活用している。
・被災地への津波警報に反映させることにより、被災地
住民及び復旧・復興活動従事者の安全を確保する。</t>
    <rPh sb="73" eb="75">
      <t>カンソク</t>
    </rPh>
    <rPh sb="131" eb="133">
      <t>カクホ</t>
    </rPh>
    <phoneticPr fontId="5"/>
  </si>
  <si>
    <t>文部科学省研究開発局地震・防災研究課</t>
    <rPh sb="0" eb="2">
      <t>モンブ</t>
    </rPh>
    <rPh sb="2" eb="5">
      <t>カガクショウ</t>
    </rPh>
    <rPh sb="5" eb="7">
      <t>ケンキュウ</t>
    </rPh>
    <rPh sb="7" eb="9">
      <t>カイハツ</t>
    </rPh>
    <rPh sb="9" eb="10">
      <t>キョク</t>
    </rPh>
    <rPh sb="10" eb="12">
      <t>ジシン</t>
    </rPh>
    <rPh sb="13" eb="15">
      <t>ボウサイ</t>
    </rPh>
    <rPh sb="15" eb="17">
      <t>ケンキュウ</t>
    </rPh>
    <rPh sb="17" eb="18">
      <t>カ</t>
    </rPh>
    <phoneticPr fontId="5"/>
  </si>
  <si>
    <t>復興庁統括官付参事官（予算・会計担当）</t>
    <rPh sb="0" eb="2">
      <t>フッコウ</t>
    </rPh>
    <rPh sb="2" eb="3">
      <t>チョウ</t>
    </rPh>
    <rPh sb="3" eb="5">
      <t>トウカツ</t>
    </rPh>
    <rPh sb="5" eb="6">
      <t>カン</t>
    </rPh>
    <rPh sb="6" eb="7">
      <t>ツキ</t>
    </rPh>
    <rPh sb="7" eb="10">
      <t>サンジカン</t>
    </rPh>
    <rPh sb="11" eb="13">
      <t>ヨサン</t>
    </rPh>
    <rPh sb="14" eb="16">
      <t>カイケイ</t>
    </rPh>
    <rPh sb="16" eb="18">
      <t>タントウ</t>
    </rPh>
    <phoneticPr fontId="5"/>
  </si>
  <si>
    <t>日本海溝海底地震津波観測網の整備</t>
    <rPh sb="0" eb="2">
      <t>ニホン</t>
    </rPh>
    <rPh sb="2" eb="4">
      <t>カイコウ</t>
    </rPh>
    <rPh sb="4" eb="6">
      <t>カイテイ</t>
    </rPh>
    <rPh sb="6" eb="8">
      <t>ジシン</t>
    </rPh>
    <rPh sb="8" eb="9">
      <t>ツ</t>
    </rPh>
    <rPh sb="9" eb="10">
      <t>ナミ</t>
    </rPh>
    <rPh sb="10" eb="13">
      <t>カンソクモウ</t>
    </rPh>
    <rPh sb="14" eb="16">
      <t>セイビ</t>
    </rPh>
    <phoneticPr fontId="5"/>
  </si>
  <si>
    <t>沖合津波観測網を強化するため、文科省は東北地方の太平洋沖に海底ケーブル式の地震津波観測網の整備を行っており、気象庁は、本整備が完成するまでの期間、緊急対応として海底津波計（ブイ式）を設置、運用していた。海底ケーブル式の地震津波観測網が運用開始され、本観測装置と同等以上の効果が得られるようになった時点で、本観測装置については撤去を行い、運用に係るコストを削減する。</t>
    <rPh sb="48" eb="49">
      <t>オコナ</t>
    </rPh>
    <rPh sb="88" eb="89">
      <t>シキ</t>
    </rPh>
    <rPh sb="101" eb="103">
      <t>カイテイ</t>
    </rPh>
    <rPh sb="117" eb="119">
      <t>ウンヨウ</t>
    </rPh>
    <rPh sb="119" eb="121">
      <t>カイシ</t>
    </rPh>
    <rPh sb="124" eb="125">
      <t>ホン</t>
    </rPh>
    <rPh sb="125" eb="127">
      <t>カンソク</t>
    </rPh>
    <rPh sb="127" eb="129">
      <t>ソウチ</t>
    </rPh>
    <rPh sb="131" eb="132">
      <t>トウ</t>
    </rPh>
    <rPh sb="132" eb="134">
      <t>イジョウ</t>
    </rPh>
    <phoneticPr fontId="5"/>
  </si>
  <si>
    <t>　ケーブル式の海底津波計と比較して早急に設置できるという長所を活かし、東日本大震災後に懸念されている余震や海溝軸外側の地震によって発生する巨大津波を迅速に捉え、津波による災害の防止・軽減を図る事業である。平成27年度には文部科学省、復興庁が整備するケーブル式地震津波観測網で同様以上の効果が得られるようになるため、本観測装置は撤去し、運用に係るコストを削減する。</t>
    <rPh sb="5" eb="6">
      <t>シキ</t>
    </rPh>
    <rPh sb="7" eb="9">
      <t>カイテイ</t>
    </rPh>
    <rPh sb="9" eb="11">
      <t>ツナミ</t>
    </rPh>
    <rPh sb="11" eb="12">
      <t>ケイ</t>
    </rPh>
    <rPh sb="13" eb="15">
      <t>ヒカク</t>
    </rPh>
    <rPh sb="17" eb="19">
      <t>ソウキュウ</t>
    </rPh>
    <rPh sb="20" eb="22">
      <t>セッチ</t>
    </rPh>
    <rPh sb="28" eb="29">
      <t>チョウ</t>
    </rPh>
    <rPh sb="29" eb="30">
      <t>ショ</t>
    </rPh>
    <rPh sb="31" eb="32">
      <t>イ</t>
    </rPh>
    <rPh sb="102" eb="104">
      <t>ヘイセイ</t>
    </rPh>
    <rPh sb="106" eb="108">
      <t>ネンド</t>
    </rPh>
    <rPh sb="120" eb="122">
      <t>セイビ</t>
    </rPh>
    <rPh sb="139" eb="141">
      <t>イジョウ</t>
    </rPh>
    <rPh sb="157" eb="158">
      <t>ホン</t>
    </rPh>
    <rPh sb="158" eb="160">
      <t>カンソク</t>
    </rPh>
    <rPh sb="160" eb="162">
      <t>ソウチ</t>
    </rPh>
    <rPh sb="163" eb="165">
      <t>テッキョ</t>
    </rPh>
    <rPh sb="167" eb="169">
      <t>ウンヨウ</t>
    </rPh>
    <rPh sb="170" eb="171">
      <t>カカ</t>
    </rPh>
    <rPh sb="176" eb="178">
      <t>サクゲン</t>
    </rPh>
    <phoneticPr fontId="5"/>
  </si>
  <si>
    <t>　文部科学省の整備との重複に注意し、文部科学省、復興庁が所管するケーブル式地震津波観測網で同等以上の効果が得られるようになった時点で、本観測装置については撤去を行う。このことにより、運用に係るコストを削減する。</t>
    <rPh sb="24" eb="26">
      <t>フッコウ</t>
    </rPh>
    <rPh sb="26" eb="27">
      <t>チョウ</t>
    </rPh>
    <rPh sb="45" eb="47">
      <t>ドウトウ</t>
    </rPh>
    <rPh sb="47" eb="49">
      <t>イジョウ</t>
    </rPh>
    <phoneticPr fontId="5"/>
  </si>
  <si>
    <t>A.応用地質株式会社</t>
    <rPh sb="2" eb="4">
      <t>オウヨウ</t>
    </rPh>
    <rPh sb="4" eb="6">
      <t>チシツ</t>
    </rPh>
    <rPh sb="6" eb="10">
      <t>カブシキガイシャ</t>
    </rPh>
    <phoneticPr fontId="5"/>
  </si>
  <si>
    <t>東北地方太平洋沖における津波監視機器点検整備</t>
    <phoneticPr fontId="5"/>
  </si>
  <si>
    <t>東北地方太平洋沖における津波監視機器点検整備</t>
    <phoneticPr fontId="5"/>
  </si>
  <si>
    <t>A.民間事業者</t>
    <rPh sb="2" eb="4">
      <t>ミンカン</t>
    </rPh>
    <rPh sb="4" eb="7">
      <t>ジギョウシャ</t>
    </rPh>
    <phoneticPr fontId="5"/>
  </si>
  <si>
    <t>応用地質株式会社</t>
    <rPh sb="0" eb="2">
      <t>オウヨウ</t>
    </rPh>
    <rPh sb="2" eb="4">
      <t>チシツ</t>
    </rPh>
    <rPh sb="4" eb="8">
      <t>カブシキガイシャ</t>
    </rPh>
    <phoneticPr fontId="5"/>
  </si>
  <si>
    <t>随意契約</t>
    <rPh sb="0" eb="2">
      <t>ズイイ</t>
    </rPh>
    <rPh sb="2" eb="4">
      <t>ケイヤク</t>
    </rPh>
    <phoneticPr fontId="5"/>
  </si>
  <si>
    <t>-</t>
    <phoneticPr fontId="5"/>
  </si>
  <si>
    <t>海底津波計（ブイ式）の３台全てを、津波シミュレーションを用いた津波警報更新に活用できるよう運用し、津波情報の改善に寄与する。</t>
    <phoneticPr fontId="5"/>
  </si>
  <si>
    <t>海底津波計（ブイ式）３台の稼働運用。</t>
    <rPh sb="13" eb="15">
      <t>カドウ</t>
    </rPh>
    <rPh sb="15" eb="17">
      <t>ウンヨウ</t>
    </rPh>
    <phoneticPr fontId="5"/>
  </si>
  <si>
    <t>　百万円/日</t>
    <rPh sb="1" eb="3">
      <t>ヒャクマン</t>
    </rPh>
    <rPh sb="3" eb="4">
      <t>エン</t>
    </rPh>
    <rPh sb="5" eb="6">
      <t>ニチ</t>
    </rPh>
    <phoneticPr fontId="5"/>
  </si>
  <si>
    <t>執行額／運用日数の合計　</t>
    <rPh sb="0" eb="2">
      <t>シッコウ</t>
    </rPh>
    <phoneticPr fontId="5"/>
  </si>
  <si>
    <t>【随意契約】</t>
    <phoneticPr fontId="5"/>
  </si>
  <si>
    <t>雑役務費</t>
    <rPh sb="0" eb="1">
      <t>ザツ</t>
    </rPh>
    <rPh sb="1" eb="3">
      <t>エキム</t>
    </rPh>
    <rPh sb="3" eb="4">
      <t>ヒ</t>
    </rPh>
    <phoneticPr fontId="5"/>
  </si>
  <si>
    <t>300/1,095</t>
    <phoneticPr fontId="5"/>
  </si>
  <si>
    <t>100/459</t>
    <phoneticPr fontId="5"/>
  </si>
  <si>
    <t>事業完了へ向け、引き続き、適切な進捗管理、効率的な執行に努めること。</t>
    <phoneticPr fontId="5"/>
  </si>
  <si>
    <t>予定通り終了</t>
  </si>
  <si>
    <t>終了予定</t>
  </si>
  <si>
    <t>-</t>
    <phoneticPr fontId="5"/>
  </si>
  <si>
    <t>-</t>
    <phoneticPr fontId="5"/>
  </si>
  <si>
    <t>平成27年度から日本海溝海底地震津波観測網の運用が開始される見込みであることから、本事業による海底津波計の整備・運用は、当初の予定通り平成27年度で事業を終了することが適当である。</t>
    <phoneticPr fontId="5"/>
  </si>
  <si>
    <t>当初の予定通り平成27年度で事業を終了し、平成28年度予算要求は行わない。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</si>
</sst>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102054</xdr:colOff>
      <xdr:row>141</xdr:row>
      <xdr:rowOff>0</xdr:rowOff>
    </xdr:from>
    <xdr:ext cx="2581275" cy="914400"/>
    <xdr:sp macro="" textlink="">
      <xdr:nvSpPr>
        <xdr:cNvPr id="15" name="テキスト ボックス 14"/>
        <xdr:cNvSpPr txBox="1"/>
      </xdr:nvSpPr>
      <xdr:spPr>
        <a:xfrm>
          <a:off x="2092779" y="50977800"/>
          <a:ext cx="2581275" cy="914400"/>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latin typeface="ＭＳ ゴシック" panose="020B0609070205080204" pitchFamily="49" charset="-128"/>
              <a:ea typeface="ＭＳ ゴシック" panose="020B0609070205080204" pitchFamily="49" charset="-128"/>
            </a:rPr>
            <a:t>復興庁</a:t>
          </a:r>
          <a:endParaRPr kumimoji="1" lang="en-US" altLang="ja-JP" sz="1100" b="1">
            <a:latin typeface="ＭＳ ゴシック" panose="020B0609070205080204" pitchFamily="49" charset="-128"/>
            <a:ea typeface="ＭＳ ゴシック" panose="020B0609070205080204" pitchFamily="49" charset="-128"/>
          </a:endParaRPr>
        </a:p>
        <a:p>
          <a:pPr algn="ctr">
            <a:lnSpc>
              <a:spcPts val="1300"/>
            </a:lnSpc>
          </a:pPr>
          <a:r>
            <a:rPr kumimoji="1" lang="en-US" altLang="ja-JP" sz="1100" b="1">
              <a:latin typeface="ＭＳ ゴシック" panose="020B0609070205080204" pitchFamily="49" charset="-128"/>
              <a:ea typeface="ＭＳ ゴシック" panose="020B0609070205080204" pitchFamily="49" charset="-128"/>
            </a:rPr>
            <a:t>302</a:t>
          </a:r>
          <a:r>
            <a:rPr kumimoji="1" lang="ja-JP" altLang="en-US" sz="1100" b="1">
              <a:latin typeface="ＭＳ ゴシック" panose="020B0609070205080204" pitchFamily="49" charset="-128"/>
              <a:ea typeface="ＭＳ ゴシック" panose="020B0609070205080204" pitchFamily="49" charset="-128"/>
            </a:rPr>
            <a:t>百万円</a:t>
          </a:r>
        </a:p>
      </xdr:txBody>
    </xdr:sp>
    <xdr:clientData/>
  </xdr:oneCellAnchor>
  <xdr:twoCellAnchor>
    <xdr:from>
      <xdr:col>11</xdr:col>
      <xdr:colOff>0</xdr:colOff>
      <xdr:row>144</xdr:row>
      <xdr:rowOff>68035</xdr:rowOff>
    </xdr:from>
    <xdr:to>
      <xdr:col>25</xdr:col>
      <xdr:colOff>171450</xdr:colOff>
      <xdr:row>146</xdr:row>
      <xdr:rowOff>66805</xdr:rowOff>
    </xdr:to>
    <xdr:sp macro="" textlink="">
      <xdr:nvSpPr>
        <xdr:cNvPr id="16" name="大かっこ 15"/>
        <xdr:cNvSpPr/>
      </xdr:nvSpPr>
      <xdr:spPr>
        <a:xfrm>
          <a:off x="1990725" y="52103110"/>
          <a:ext cx="2705100" cy="70362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14</xdr:col>
      <xdr:colOff>127908</xdr:colOff>
      <xdr:row>144</xdr:row>
      <xdr:rowOff>294530</xdr:rowOff>
    </xdr:from>
    <xdr:ext cx="1459438" cy="275717"/>
    <xdr:sp macro="" textlink="">
      <xdr:nvSpPr>
        <xdr:cNvPr id="17" name="テキスト ボックス 16"/>
        <xdr:cNvSpPr txBox="1"/>
      </xdr:nvSpPr>
      <xdr:spPr>
        <a:xfrm>
          <a:off x="2661558" y="52329605"/>
          <a:ext cx="145943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ＭＳ ゴシック" panose="020B0609070205080204" pitchFamily="49" charset="-128"/>
              <a:ea typeface="ＭＳ ゴシック" panose="020B0609070205080204" pitchFamily="49" charset="-128"/>
            </a:rPr>
            <a:t>（気象庁へ移替え）</a:t>
          </a:r>
        </a:p>
      </xdr:txBody>
    </xdr:sp>
    <xdr:clientData/>
  </xdr:oneCellAnchor>
  <xdr:oneCellAnchor>
    <xdr:from>
      <xdr:col>11</xdr:col>
      <xdr:colOff>104775</xdr:colOff>
      <xdr:row>148</xdr:row>
      <xdr:rowOff>286855</xdr:rowOff>
    </xdr:from>
    <xdr:ext cx="2581275" cy="914400"/>
    <xdr:sp macro="" textlink="">
      <xdr:nvSpPr>
        <xdr:cNvPr id="18" name="テキスト ボックス 17"/>
        <xdr:cNvSpPr txBox="1"/>
      </xdr:nvSpPr>
      <xdr:spPr>
        <a:xfrm>
          <a:off x="2095500" y="53731630"/>
          <a:ext cx="2581275" cy="914400"/>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latin typeface="ＭＳ ゴシック" panose="020B0609070205080204" pitchFamily="49" charset="-128"/>
              <a:ea typeface="ＭＳ ゴシック" panose="020B0609070205080204" pitchFamily="49" charset="-128"/>
            </a:rPr>
            <a:t>気象庁</a:t>
          </a:r>
          <a:endParaRPr kumimoji="1" lang="en-US" altLang="ja-JP" sz="1100" b="1">
            <a:latin typeface="ＭＳ ゴシック" panose="020B0609070205080204" pitchFamily="49" charset="-128"/>
            <a:ea typeface="ＭＳ ゴシック" panose="020B0609070205080204" pitchFamily="49" charset="-128"/>
          </a:endParaRPr>
        </a:p>
        <a:p>
          <a:pPr algn="ctr">
            <a:lnSpc>
              <a:spcPts val="1300"/>
            </a:lnSpc>
          </a:pPr>
          <a:r>
            <a:rPr kumimoji="1" lang="en-US" altLang="ja-JP" sz="1100" b="1">
              <a:latin typeface="ＭＳ ゴシック" panose="020B0609070205080204" pitchFamily="49" charset="-128"/>
              <a:ea typeface="ＭＳ ゴシック" panose="020B0609070205080204" pitchFamily="49" charset="-128"/>
            </a:rPr>
            <a:t>300</a:t>
          </a:r>
          <a:r>
            <a:rPr kumimoji="1" lang="ja-JP" altLang="en-US" sz="1100" b="1">
              <a:latin typeface="ＭＳ ゴシック" panose="020B0609070205080204" pitchFamily="49" charset="-128"/>
              <a:ea typeface="ＭＳ ゴシック" panose="020B0609070205080204" pitchFamily="49" charset="-128"/>
            </a:rPr>
            <a:t>百万円</a:t>
          </a:r>
        </a:p>
      </xdr:txBody>
    </xdr:sp>
    <xdr:clientData/>
  </xdr:oneCellAnchor>
  <xdr:twoCellAnchor>
    <xdr:from>
      <xdr:col>18</xdr:col>
      <xdr:colOff>95250</xdr:colOff>
      <xdr:row>146</xdr:row>
      <xdr:rowOff>232936</xdr:rowOff>
    </xdr:from>
    <xdr:to>
      <xdr:col>18</xdr:col>
      <xdr:colOff>95250</xdr:colOff>
      <xdr:row>148</xdr:row>
      <xdr:rowOff>74350</xdr:rowOff>
    </xdr:to>
    <xdr:cxnSp macro="">
      <xdr:nvCxnSpPr>
        <xdr:cNvPr id="19" name="直線矢印コネクタ 18"/>
        <xdr:cNvCxnSpPr/>
      </xdr:nvCxnSpPr>
      <xdr:spPr>
        <a:xfrm>
          <a:off x="3352800" y="52972861"/>
          <a:ext cx="0" cy="54626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161925</xdr:colOff>
      <xdr:row>148</xdr:row>
      <xdr:rowOff>286855</xdr:rowOff>
    </xdr:from>
    <xdr:ext cx="2581275" cy="914400"/>
    <xdr:sp macro="" textlink="">
      <xdr:nvSpPr>
        <xdr:cNvPr id="20" name="テキスト ボックス 19"/>
        <xdr:cNvSpPr txBox="1"/>
      </xdr:nvSpPr>
      <xdr:spPr>
        <a:xfrm>
          <a:off x="5953125" y="53731630"/>
          <a:ext cx="2581275" cy="914400"/>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b="1" i="0" baseline="0">
              <a:solidFill>
                <a:schemeClr val="tx1"/>
              </a:solidFill>
              <a:effectLst/>
              <a:latin typeface="ＭＳ ゴシック" panose="020B0609070205080204" pitchFamily="49" charset="-128"/>
              <a:ea typeface="ＭＳ ゴシック" panose="020B0609070205080204" pitchFamily="49" charset="-128"/>
              <a:cs typeface="+mn-cs"/>
            </a:rPr>
            <a:t>Ａ．民間事業者（</a:t>
          </a:r>
          <a:r>
            <a:rPr kumimoji="1" lang="en-US" altLang="ja-JP" sz="1100" b="1" i="0" baseline="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ja-JP" sz="1100" b="1" i="0" baseline="0">
              <a:solidFill>
                <a:schemeClr val="tx1"/>
              </a:solidFill>
              <a:effectLst/>
              <a:latin typeface="ＭＳ ゴシック" panose="020B0609070205080204" pitchFamily="49" charset="-128"/>
              <a:ea typeface="ＭＳ ゴシック" panose="020B0609070205080204" pitchFamily="49" charset="-128"/>
              <a:cs typeface="+mn-cs"/>
            </a:rPr>
            <a:t>社）</a:t>
          </a:r>
          <a:endParaRPr lang="ja-JP" altLang="ja-JP" b="1">
            <a:effectLst/>
            <a:latin typeface="ＭＳ ゴシック" panose="020B0609070205080204" pitchFamily="49" charset="-128"/>
            <a:ea typeface="ＭＳ ゴシック" panose="020B0609070205080204" pitchFamily="49" charset="-128"/>
          </a:endParaRPr>
        </a:p>
        <a:p>
          <a:pPr algn="ctr"/>
          <a:r>
            <a:rPr kumimoji="1" lang="en-US" altLang="ja-JP" sz="1100" b="1">
              <a:latin typeface="ＭＳ ゴシック" panose="020B0609070205080204" pitchFamily="49" charset="-128"/>
              <a:ea typeface="ＭＳ ゴシック" panose="020B0609070205080204" pitchFamily="49" charset="-128"/>
            </a:rPr>
            <a:t>300</a:t>
          </a:r>
          <a:r>
            <a:rPr kumimoji="1" lang="ja-JP" altLang="en-US" sz="1100" b="1">
              <a:latin typeface="ＭＳ ゴシック" panose="020B0609070205080204" pitchFamily="49" charset="-128"/>
              <a:ea typeface="ＭＳ ゴシック" panose="020B0609070205080204" pitchFamily="49" charset="-128"/>
            </a:rPr>
            <a:t>百万円</a:t>
          </a:r>
          <a:endParaRPr kumimoji="1" lang="en-US" altLang="ja-JP" sz="1100" b="1">
            <a:latin typeface="ＭＳ ゴシック" panose="020B0609070205080204" pitchFamily="49" charset="-128"/>
            <a:ea typeface="ＭＳ ゴシック" panose="020B0609070205080204" pitchFamily="49" charset="-128"/>
          </a:endParaRPr>
        </a:p>
      </xdr:txBody>
    </xdr:sp>
    <xdr:clientData/>
  </xdr:oneCellAnchor>
  <xdr:twoCellAnchor>
    <xdr:from>
      <xdr:col>26</xdr:col>
      <xdr:colOff>82924</xdr:colOff>
      <xdr:row>149</xdr:row>
      <xdr:rowOff>334479</xdr:rowOff>
    </xdr:from>
    <xdr:to>
      <xdr:col>32</xdr:col>
      <xdr:colOff>149599</xdr:colOff>
      <xdr:row>149</xdr:row>
      <xdr:rowOff>344004</xdr:rowOff>
    </xdr:to>
    <xdr:cxnSp macro="">
      <xdr:nvCxnSpPr>
        <xdr:cNvPr id="21" name="直線矢印コネクタ 20"/>
        <xdr:cNvCxnSpPr/>
      </xdr:nvCxnSpPr>
      <xdr:spPr>
        <a:xfrm flipV="1">
          <a:off x="4788274" y="54131679"/>
          <a:ext cx="1152525" cy="95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95570</xdr:colOff>
      <xdr:row>156</xdr:row>
      <xdr:rowOff>166065</xdr:rowOff>
    </xdr:from>
    <xdr:to>
      <xdr:col>32</xdr:col>
      <xdr:colOff>122887</xdr:colOff>
      <xdr:row>156</xdr:row>
      <xdr:rowOff>166066</xdr:rowOff>
    </xdr:to>
    <xdr:cxnSp macro="">
      <xdr:nvCxnSpPr>
        <xdr:cNvPr id="22" name="直線矢印コネクタ 21"/>
        <xdr:cNvCxnSpPr/>
      </xdr:nvCxnSpPr>
      <xdr:spPr>
        <a:xfrm>
          <a:off x="5343845" y="56430240"/>
          <a:ext cx="570242"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170530</xdr:colOff>
      <xdr:row>155</xdr:row>
      <xdr:rowOff>36914</xdr:rowOff>
    </xdr:from>
    <xdr:ext cx="2581275" cy="914400"/>
    <xdr:sp macro="" textlink="">
      <xdr:nvSpPr>
        <xdr:cNvPr id="23" name="テキスト ボックス 22"/>
        <xdr:cNvSpPr txBox="1"/>
      </xdr:nvSpPr>
      <xdr:spPr>
        <a:xfrm>
          <a:off x="5961730" y="55948664"/>
          <a:ext cx="2581275" cy="914400"/>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latin typeface="ＭＳ ゴシック" panose="020B0609070205080204" pitchFamily="49" charset="-128"/>
              <a:ea typeface="ＭＳ ゴシック" panose="020B0609070205080204" pitchFamily="49" charset="-128"/>
            </a:rPr>
            <a:t>旅費（事務費）</a:t>
          </a:r>
          <a:endParaRPr kumimoji="1" lang="en-US" altLang="ja-JP" sz="1100" b="1">
            <a:latin typeface="ＭＳ ゴシック" panose="020B0609070205080204" pitchFamily="49" charset="-128"/>
            <a:ea typeface="ＭＳ ゴシック" panose="020B0609070205080204" pitchFamily="49" charset="-128"/>
          </a:endParaRPr>
        </a:p>
        <a:p>
          <a:pPr algn="ctr">
            <a:lnSpc>
              <a:spcPts val="1300"/>
            </a:lnSpc>
          </a:pPr>
          <a:r>
            <a:rPr kumimoji="1" lang="en-US" altLang="ja-JP" sz="1100" b="1">
              <a:latin typeface="ＭＳ ゴシック" panose="020B0609070205080204" pitchFamily="49" charset="-128"/>
              <a:ea typeface="ＭＳ ゴシック" panose="020B0609070205080204" pitchFamily="49" charset="-128"/>
            </a:rPr>
            <a:t>0.1</a:t>
          </a:r>
          <a:r>
            <a:rPr kumimoji="1" lang="ja-JP" altLang="en-US" sz="1100" b="1">
              <a:latin typeface="ＭＳ ゴシック" panose="020B0609070205080204" pitchFamily="49" charset="-128"/>
              <a:ea typeface="ＭＳ ゴシック" panose="020B0609070205080204" pitchFamily="49" charset="-128"/>
            </a:rPr>
            <a:t>百万円</a:t>
          </a:r>
        </a:p>
      </xdr:txBody>
    </xdr:sp>
    <xdr:clientData/>
  </xdr:oneCellAnchor>
  <xdr:twoCellAnchor>
    <xdr:from>
      <xdr:col>29</xdr:col>
      <xdr:colOff>94334</xdr:colOff>
      <xdr:row>149</xdr:row>
      <xdr:rowOff>334735</xdr:rowOff>
    </xdr:from>
    <xdr:to>
      <xdr:col>29</xdr:col>
      <xdr:colOff>94334</xdr:colOff>
      <xdr:row>156</xdr:row>
      <xdr:rowOff>171058</xdr:rowOff>
    </xdr:to>
    <xdr:cxnSp macro="">
      <xdr:nvCxnSpPr>
        <xdr:cNvPr id="24" name="直線コネクタ 23"/>
        <xdr:cNvCxnSpPr/>
      </xdr:nvCxnSpPr>
      <xdr:spPr>
        <a:xfrm flipV="1">
          <a:off x="5342609" y="54131935"/>
          <a:ext cx="0" cy="23032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11205</xdr:colOff>
      <xdr:row>151</xdr:row>
      <xdr:rowOff>302559</xdr:rowOff>
    </xdr:from>
    <xdr:to>
      <xdr:col>47</xdr:col>
      <xdr:colOff>44822</xdr:colOff>
      <xdr:row>153</xdr:row>
      <xdr:rowOff>308661</xdr:rowOff>
    </xdr:to>
    <xdr:sp macro="" textlink="">
      <xdr:nvSpPr>
        <xdr:cNvPr id="25" name="大かっこ 24"/>
        <xdr:cNvSpPr/>
      </xdr:nvSpPr>
      <xdr:spPr>
        <a:xfrm>
          <a:off x="5983380" y="54804609"/>
          <a:ext cx="2567267" cy="710952"/>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東北地方太平洋沖における津波監視機器点検整備</a:t>
          </a:r>
          <a:endParaRPr kumimoji="1" lang="ja-JP" altLang="ja-JP" sz="11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workbookViewId="0"/>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81" t="s">
        <v>0</v>
      </c>
      <c r="AK2" s="481"/>
      <c r="AL2" s="481"/>
      <c r="AM2" s="481"/>
      <c r="AN2" s="481"/>
      <c r="AO2" s="481"/>
      <c r="AP2" s="481"/>
      <c r="AQ2" s="97" t="s">
        <v>378</v>
      </c>
      <c r="AR2" s="97"/>
      <c r="AS2" s="59" t="str">
        <f>IF(OR(AQ2="　", AQ2=""), "", "-")</f>
        <v/>
      </c>
      <c r="AT2" s="98">
        <v>210</v>
      </c>
      <c r="AU2" s="98"/>
      <c r="AV2" s="60" t="str">
        <f>IF(AW2="", "", "-")</f>
        <v/>
      </c>
      <c r="AW2" s="102"/>
      <c r="AX2" s="102"/>
    </row>
    <row r="3" spans="1:50" ht="21" customHeight="1" thickBot="1">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379</v>
      </c>
      <c r="AK3" s="290"/>
      <c r="AL3" s="290"/>
      <c r="AM3" s="290"/>
      <c r="AN3" s="290"/>
      <c r="AO3" s="290"/>
      <c r="AP3" s="290"/>
      <c r="AQ3" s="290"/>
      <c r="AR3" s="290"/>
      <c r="AS3" s="290"/>
      <c r="AT3" s="290"/>
      <c r="AU3" s="290"/>
      <c r="AV3" s="290"/>
      <c r="AW3" s="290"/>
      <c r="AX3" s="36" t="s">
        <v>91</v>
      </c>
    </row>
    <row r="4" spans="1:50" ht="24.75" customHeight="1">
      <c r="A4" s="509" t="s">
        <v>30</v>
      </c>
      <c r="B4" s="510"/>
      <c r="C4" s="510"/>
      <c r="D4" s="510"/>
      <c r="E4" s="510"/>
      <c r="F4" s="510"/>
      <c r="G4" s="483" t="s">
        <v>387</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381</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c r="A5" s="493" t="s">
        <v>93</v>
      </c>
      <c r="B5" s="494"/>
      <c r="C5" s="494"/>
      <c r="D5" s="494"/>
      <c r="E5" s="494"/>
      <c r="F5" s="495"/>
      <c r="G5" s="316" t="s">
        <v>97</v>
      </c>
      <c r="H5" s="317"/>
      <c r="I5" s="317"/>
      <c r="J5" s="317"/>
      <c r="K5" s="317"/>
      <c r="L5" s="317"/>
      <c r="M5" s="318" t="s">
        <v>92</v>
      </c>
      <c r="N5" s="319"/>
      <c r="O5" s="319"/>
      <c r="P5" s="319"/>
      <c r="Q5" s="319"/>
      <c r="R5" s="320"/>
      <c r="S5" s="321" t="s">
        <v>99</v>
      </c>
      <c r="T5" s="317"/>
      <c r="U5" s="317"/>
      <c r="V5" s="317"/>
      <c r="W5" s="317"/>
      <c r="X5" s="322"/>
      <c r="Y5" s="500" t="s">
        <v>3</v>
      </c>
      <c r="Z5" s="501"/>
      <c r="AA5" s="501"/>
      <c r="AB5" s="501"/>
      <c r="AC5" s="501"/>
      <c r="AD5" s="502"/>
      <c r="AE5" s="503" t="s">
        <v>385</v>
      </c>
      <c r="AF5" s="504"/>
      <c r="AG5" s="504"/>
      <c r="AH5" s="504"/>
      <c r="AI5" s="504"/>
      <c r="AJ5" s="504"/>
      <c r="AK5" s="504"/>
      <c r="AL5" s="504"/>
      <c r="AM5" s="504"/>
      <c r="AN5" s="504"/>
      <c r="AO5" s="504"/>
      <c r="AP5" s="505"/>
      <c r="AQ5" s="506" t="s">
        <v>386</v>
      </c>
      <c r="AR5" s="507"/>
      <c r="AS5" s="507"/>
      <c r="AT5" s="507"/>
      <c r="AU5" s="507"/>
      <c r="AV5" s="507"/>
      <c r="AW5" s="507"/>
      <c r="AX5" s="508"/>
    </row>
    <row r="6" spans="1:50" ht="39" customHeight="1">
      <c r="A6" s="511" t="s">
        <v>4</v>
      </c>
      <c r="B6" s="512"/>
      <c r="C6" s="512"/>
      <c r="D6" s="512"/>
      <c r="E6" s="512"/>
      <c r="F6" s="512"/>
      <c r="G6" s="513" t="str">
        <f>入力規則等!F39</f>
        <v>東日本大震災復興特別会計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384</v>
      </c>
      <c r="AF6" s="518"/>
      <c r="AG6" s="518"/>
      <c r="AH6" s="518"/>
      <c r="AI6" s="518"/>
      <c r="AJ6" s="518"/>
      <c r="AK6" s="518"/>
      <c r="AL6" s="518"/>
      <c r="AM6" s="518"/>
      <c r="AN6" s="518"/>
      <c r="AO6" s="518"/>
      <c r="AP6" s="518"/>
      <c r="AQ6" s="115"/>
      <c r="AR6" s="115"/>
      <c r="AS6" s="115"/>
      <c r="AT6" s="115"/>
      <c r="AU6" s="115"/>
      <c r="AV6" s="115"/>
      <c r="AW6" s="115"/>
      <c r="AX6" s="519"/>
    </row>
    <row r="7" spans="1:50" ht="49.5" customHeight="1">
      <c r="A7" s="439" t="s">
        <v>25</v>
      </c>
      <c r="B7" s="440"/>
      <c r="C7" s="440"/>
      <c r="D7" s="440"/>
      <c r="E7" s="440"/>
      <c r="F7" s="440"/>
      <c r="G7" s="441" t="s">
        <v>390</v>
      </c>
      <c r="H7" s="442"/>
      <c r="I7" s="442"/>
      <c r="J7" s="442"/>
      <c r="K7" s="442"/>
      <c r="L7" s="442"/>
      <c r="M7" s="442"/>
      <c r="N7" s="442"/>
      <c r="O7" s="442"/>
      <c r="P7" s="442"/>
      <c r="Q7" s="442"/>
      <c r="R7" s="442"/>
      <c r="S7" s="442"/>
      <c r="T7" s="442"/>
      <c r="U7" s="442"/>
      <c r="V7" s="443"/>
      <c r="W7" s="443"/>
      <c r="X7" s="443"/>
      <c r="Y7" s="444" t="s">
        <v>5</v>
      </c>
      <c r="Z7" s="383"/>
      <c r="AA7" s="383"/>
      <c r="AB7" s="383"/>
      <c r="AC7" s="383"/>
      <c r="AD7" s="385"/>
      <c r="AE7" s="445" t="s">
        <v>391</v>
      </c>
      <c r="AF7" s="446"/>
      <c r="AG7" s="446"/>
      <c r="AH7" s="446"/>
      <c r="AI7" s="446"/>
      <c r="AJ7" s="446"/>
      <c r="AK7" s="446"/>
      <c r="AL7" s="446"/>
      <c r="AM7" s="446"/>
      <c r="AN7" s="446"/>
      <c r="AO7" s="446"/>
      <c r="AP7" s="446"/>
      <c r="AQ7" s="446"/>
      <c r="AR7" s="446"/>
      <c r="AS7" s="446"/>
      <c r="AT7" s="446"/>
      <c r="AU7" s="446"/>
      <c r="AV7" s="446"/>
      <c r="AW7" s="446"/>
      <c r="AX7" s="447"/>
    </row>
    <row r="8" spans="1:50" ht="52.5" customHeight="1">
      <c r="A8" s="345" t="s">
        <v>308</v>
      </c>
      <c r="B8" s="346"/>
      <c r="C8" s="346"/>
      <c r="D8" s="346"/>
      <c r="E8" s="346"/>
      <c r="F8" s="347"/>
      <c r="G8" s="342" t="str">
        <f>入力規則等!A26</f>
        <v/>
      </c>
      <c r="H8" s="343"/>
      <c r="I8" s="343"/>
      <c r="J8" s="343"/>
      <c r="K8" s="343"/>
      <c r="L8" s="343"/>
      <c r="M8" s="343"/>
      <c r="N8" s="343"/>
      <c r="O8" s="343"/>
      <c r="P8" s="343"/>
      <c r="Q8" s="343"/>
      <c r="R8" s="343"/>
      <c r="S8" s="343"/>
      <c r="T8" s="343"/>
      <c r="U8" s="343"/>
      <c r="V8" s="343"/>
      <c r="W8" s="343"/>
      <c r="X8" s="344"/>
      <c r="Y8" s="520" t="s">
        <v>79</v>
      </c>
      <c r="Z8" s="520"/>
      <c r="AA8" s="520"/>
      <c r="AB8" s="520"/>
      <c r="AC8" s="520"/>
      <c r="AD8" s="520"/>
      <c r="AE8" s="474" t="str">
        <f>入力規則等!K13</f>
        <v>その他の事項経費</v>
      </c>
      <c r="AF8" s="475"/>
      <c r="AG8" s="475"/>
      <c r="AH8" s="475"/>
      <c r="AI8" s="475"/>
      <c r="AJ8" s="475"/>
      <c r="AK8" s="475"/>
      <c r="AL8" s="475"/>
      <c r="AM8" s="475"/>
      <c r="AN8" s="475"/>
      <c r="AO8" s="475"/>
      <c r="AP8" s="475"/>
      <c r="AQ8" s="475"/>
      <c r="AR8" s="475"/>
      <c r="AS8" s="475"/>
      <c r="AT8" s="475"/>
      <c r="AU8" s="475"/>
      <c r="AV8" s="475"/>
      <c r="AW8" s="475"/>
      <c r="AX8" s="476"/>
    </row>
    <row r="9" spans="1:50" ht="69" customHeight="1">
      <c r="A9" s="448" t="s">
        <v>26</v>
      </c>
      <c r="B9" s="449"/>
      <c r="C9" s="449"/>
      <c r="D9" s="449"/>
      <c r="E9" s="449"/>
      <c r="F9" s="449"/>
      <c r="G9" s="477" t="s">
        <v>392</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97.5" customHeight="1">
      <c r="A10" s="448" t="s">
        <v>36</v>
      </c>
      <c r="B10" s="449"/>
      <c r="C10" s="449"/>
      <c r="D10" s="449"/>
      <c r="E10" s="449"/>
      <c r="F10" s="449"/>
      <c r="G10" s="477" t="s">
        <v>393</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c r="A11" s="448" t="s">
        <v>6</v>
      </c>
      <c r="B11" s="449"/>
      <c r="C11" s="449"/>
      <c r="D11" s="449"/>
      <c r="E11" s="449"/>
      <c r="F11" s="450"/>
      <c r="G11" s="497" t="str">
        <f>入力規則等!P10</f>
        <v>直接実施</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c r="A13" s="454"/>
      <c r="B13" s="455"/>
      <c r="C13" s="455"/>
      <c r="D13" s="455"/>
      <c r="E13" s="455"/>
      <c r="F13" s="456"/>
      <c r="G13" s="465" t="s">
        <v>7</v>
      </c>
      <c r="H13" s="466"/>
      <c r="I13" s="471" t="s">
        <v>8</v>
      </c>
      <c r="J13" s="472"/>
      <c r="K13" s="472"/>
      <c r="L13" s="472"/>
      <c r="M13" s="472"/>
      <c r="N13" s="472"/>
      <c r="O13" s="473"/>
      <c r="P13" s="62" t="s">
        <v>382</v>
      </c>
      <c r="Q13" s="63"/>
      <c r="R13" s="63"/>
      <c r="S13" s="63"/>
      <c r="T13" s="63"/>
      <c r="U13" s="63"/>
      <c r="V13" s="64"/>
      <c r="W13" s="62" t="s">
        <v>382</v>
      </c>
      <c r="X13" s="63"/>
      <c r="Y13" s="63"/>
      <c r="Z13" s="63"/>
      <c r="AA13" s="63"/>
      <c r="AB13" s="63"/>
      <c r="AC13" s="64"/>
      <c r="AD13" s="62">
        <v>302</v>
      </c>
      <c r="AE13" s="63"/>
      <c r="AF13" s="63"/>
      <c r="AG13" s="63"/>
      <c r="AH13" s="63"/>
      <c r="AI13" s="63"/>
      <c r="AJ13" s="64"/>
      <c r="AK13" s="62">
        <v>100</v>
      </c>
      <c r="AL13" s="63"/>
      <c r="AM13" s="63"/>
      <c r="AN13" s="63"/>
      <c r="AO13" s="63"/>
      <c r="AP13" s="63"/>
      <c r="AQ13" s="64"/>
      <c r="AR13" s="665" t="s">
        <v>437</v>
      </c>
      <c r="AS13" s="666"/>
      <c r="AT13" s="666"/>
      <c r="AU13" s="666"/>
      <c r="AV13" s="666"/>
      <c r="AW13" s="666"/>
      <c r="AX13" s="667"/>
    </row>
    <row r="14" spans="1:50" ht="21" customHeight="1">
      <c r="A14" s="454"/>
      <c r="B14" s="455"/>
      <c r="C14" s="455"/>
      <c r="D14" s="455"/>
      <c r="E14" s="455"/>
      <c r="F14" s="456"/>
      <c r="G14" s="467"/>
      <c r="H14" s="468"/>
      <c r="I14" s="333" t="s">
        <v>9</v>
      </c>
      <c r="J14" s="462"/>
      <c r="K14" s="462"/>
      <c r="L14" s="462"/>
      <c r="M14" s="462"/>
      <c r="N14" s="462"/>
      <c r="O14" s="463"/>
      <c r="P14" s="62" t="s">
        <v>382</v>
      </c>
      <c r="Q14" s="63"/>
      <c r="R14" s="63"/>
      <c r="S14" s="63"/>
      <c r="T14" s="63"/>
      <c r="U14" s="63"/>
      <c r="V14" s="64"/>
      <c r="W14" s="62" t="s">
        <v>382</v>
      </c>
      <c r="X14" s="63"/>
      <c r="Y14" s="63"/>
      <c r="Z14" s="63"/>
      <c r="AA14" s="63"/>
      <c r="AB14" s="63"/>
      <c r="AC14" s="64"/>
      <c r="AD14" s="62" t="s">
        <v>382</v>
      </c>
      <c r="AE14" s="63"/>
      <c r="AF14" s="63"/>
      <c r="AG14" s="63"/>
      <c r="AH14" s="63"/>
      <c r="AI14" s="63"/>
      <c r="AJ14" s="64"/>
      <c r="AK14" s="62"/>
      <c r="AL14" s="63"/>
      <c r="AM14" s="63"/>
      <c r="AN14" s="63"/>
      <c r="AO14" s="63"/>
      <c r="AP14" s="63"/>
      <c r="AQ14" s="64"/>
      <c r="AR14" s="663"/>
      <c r="AS14" s="663"/>
      <c r="AT14" s="663"/>
      <c r="AU14" s="663"/>
      <c r="AV14" s="663"/>
      <c r="AW14" s="663"/>
      <c r="AX14" s="664"/>
    </row>
    <row r="15" spans="1:50" ht="21" customHeight="1">
      <c r="A15" s="454"/>
      <c r="B15" s="455"/>
      <c r="C15" s="455"/>
      <c r="D15" s="455"/>
      <c r="E15" s="455"/>
      <c r="F15" s="456"/>
      <c r="G15" s="467"/>
      <c r="H15" s="468"/>
      <c r="I15" s="333" t="s">
        <v>62</v>
      </c>
      <c r="J15" s="334"/>
      <c r="K15" s="334"/>
      <c r="L15" s="334"/>
      <c r="M15" s="334"/>
      <c r="N15" s="334"/>
      <c r="O15" s="335"/>
      <c r="P15" s="62" t="s">
        <v>382</v>
      </c>
      <c r="Q15" s="63"/>
      <c r="R15" s="63"/>
      <c r="S15" s="63"/>
      <c r="T15" s="63"/>
      <c r="U15" s="63"/>
      <c r="V15" s="64"/>
      <c r="W15" s="62" t="s">
        <v>382</v>
      </c>
      <c r="X15" s="63"/>
      <c r="Y15" s="63"/>
      <c r="Z15" s="63"/>
      <c r="AA15" s="63"/>
      <c r="AB15" s="63"/>
      <c r="AC15" s="64"/>
      <c r="AD15" s="62" t="s">
        <v>382</v>
      </c>
      <c r="AE15" s="63"/>
      <c r="AF15" s="63"/>
      <c r="AG15" s="63"/>
      <c r="AH15" s="63"/>
      <c r="AI15" s="63"/>
      <c r="AJ15" s="64"/>
      <c r="AK15" s="62" t="s">
        <v>382</v>
      </c>
      <c r="AL15" s="63"/>
      <c r="AM15" s="63"/>
      <c r="AN15" s="63"/>
      <c r="AO15" s="63"/>
      <c r="AP15" s="63"/>
      <c r="AQ15" s="64"/>
      <c r="AR15" s="62"/>
      <c r="AS15" s="63"/>
      <c r="AT15" s="63"/>
      <c r="AU15" s="63"/>
      <c r="AV15" s="63"/>
      <c r="AW15" s="63"/>
      <c r="AX15" s="662"/>
    </row>
    <row r="16" spans="1:50" ht="21" customHeight="1">
      <c r="A16" s="454"/>
      <c r="B16" s="455"/>
      <c r="C16" s="455"/>
      <c r="D16" s="455"/>
      <c r="E16" s="455"/>
      <c r="F16" s="456"/>
      <c r="G16" s="467"/>
      <c r="H16" s="468"/>
      <c r="I16" s="333" t="s">
        <v>63</v>
      </c>
      <c r="J16" s="334"/>
      <c r="K16" s="334"/>
      <c r="L16" s="334"/>
      <c r="M16" s="334"/>
      <c r="N16" s="334"/>
      <c r="O16" s="335"/>
      <c r="P16" s="62" t="s">
        <v>382</v>
      </c>
      <c r="Q16" s="63"/>
      <c r="R16" s="63"/>
      <c r="S16" s="63"/>
      <c r="T16" s="63"/>
      <c r="U16" s="63"/>
      <c r="V16" s="64"/>
      <c r="W16" s="62" t="s">
        <v>382</v>
      </c>
      <c r="X16" s="63"/>
      <c r="Y16" s="63"/>
      <c r="Z16" s="63"/>
      <c r="AA16" s="63"/>
      <c r="AB16" s="63"/>
      <c r="AC16" s="64"/>
      <c r="AD16" s="62" t="s">
        <v>382</v>
      </c>
      <c r="AE16" s="63"/>
      <c r="AF16" s="63"/>
      <c r="AG16" s="63"/>
      <c r="AH16" s="63"/>
      <c r="AI16" s="63"/>
      <c r="AJ16" s="64"/>
      <c r="AK16" s="62"/>
      <c r="AL16" s="63"/>
      <c r="AM16" s="63"/>
      <c r="AN16" s="63"/>
      <c r="AO16" s="63"/>
      <c r="AP16" s="63"/>
      <c r="AQ16" s="64"/>
      <c r="AR16" s="434"/>
      <c r="AS16" s="435"/>
      <c r="AT16" s="435"/>
      <c r="AU16" s="435"/>
      <c r="AV16" s="435"/>
      <c r="AW16" s="435"/>
      <c r="AX16" s="436"/>
    </row>
    <row r="17" spans="1:50" ht="24.75" customHeight="1">
      <c r="A17" s="454"/>
      <c r="B17" s="455"/>
      <c r="C17" s="455"/>
      <c r="D17" s="455"/>
      <c r="E17" s="455"/>
      <c r="F17" s="456"/>
      <c r="G17" s="467"/>
      <c r="H17" s="468"/>
      <c r="I17" s="333" t="s">
        <v>61</v>
      </c>
      <c r="J17" s="462"/>
      <c r="K17" s="462"/>
      <c r="L17" s="462"/>
      <c r="M17" s="462"/>
      <c r="N17" s="462"/>
      <c r="O17" s="463"/>
      <c r="P17" s="62" t="s">
        <v>382</v>
      </c>
      <c r="Q17" s="63"/>
      <c r="R17" s="63"/>
      <c r="S17" s="63"/>
      <c r="T17" s="63"/>
      <c r="U17" s="63"/>
      <c r="V17" s="64"/>
      <c r="W17" s="62" t="s">
        <v>382</v>
      </c>
      <c r="X17" s="63"/>
      <c r="Y17" s="63"/>
      <c r="Z17" s="63"/>
      <c r="AA17" s="63"/>
      <c r="AB17" s="63"/>
      <c r="AC17" s="64"/>
      <c r="AD17" s="62" t="s">
        <v>382</v>
      </c>
      <c r="AE17" s="63"/>
      <c r="AF17" s="63"/>
      <c r="AG17" s="63"/>
      <c r="AH17" s="63"/>
      <c r="AI17" s="63"/>
      <c r="AJ17" s="64"/>
      <c r="AK17" s="62"/>
      <c r="AL17" s="63"/>
      <c r="AM17" s="63"/>
      <c r="AN17" s="63"/>
      <c r="AO17" s="63"/>
      <c r="AP17" s="63"/>
      <c r="AQ17" s="64"/>
      <c r="AR17" s="437"/>
      <c r="AS17" s="437"/>
      <c r="AT17" s="437"/>
      <c r="AU17" s="437"/>
      <c r="AV17" s="437"/>
      <c r="AW17" s="437"/>
      <c r="AX17" s="438"/>
    </row>
    <row r="18" spans="1:50" ht="24.75" customHeight="1">
      <c r="A18" s="454"/>
      <c r="B18" s="455"/>
      <c r="C18" s="455"/>
      <c r="D18" s="455"/>
      <c r="E18" s="455"/>
      <c r="F18" s="456"/>
      <c r="G18" s="469"/>
      <c r="H18" s="470"/>
      <c r="I18" s="336" t="s">
        <v>22</v>
      </c>
      <c r="J18" s="337"/>
      <c r="K18" s="337"/>
      <c r="L18" s="337"/>
      <c r="M18" s="337"/>
      <c r="N18" s="337"/>
      <c r="O18" s="338"/>
      <c r="P18" s="306">
        <f>SUM(P13:V17)</f>
        <v>0</v>
      </c>
      <c r="Q18" s="307"/>
      <c r="R18" s="307"/>
      <c r="S18" s="307"/>
      <c r="T18" s="307"/>
      <c r="U18" s="307"/>
      <c r="V18" s="308"/>
      <c r="W18" s="306">
        <f>SUM(W13:AC17)</f>
        <v>0</v>
      </c>
      <c r="X18" s="307"/>
      <c r="Y18" s="307"/>
      <c r="Z18" s="307"/>
      <c r="AA18" s="307"/>
      <c r="AB18" s="307"/>
      <c r="AC18" s="308"/>
      <c r="AD18" s="306">
        <f t="shared" ref="AD18" si="0">SUM(AD13:AJ17)</f>
        <v>302</v>
      </c>
      <c r="AE18" s="307"/>
      <c r="AF18" s="307"/>
      <c r="AG18" s="307"/>
      <c r="AH18" s="307"/>
      <c r="AI18" s="307"/>
      <c r="AJ18" s="308"/>
      <c r="AK18" s="306">
        <f t="shared" ref="AK18" si="1">SUM(AK13:AQ17)</f>
        <v>100</v>
      </c>
      <c r="AL18" s="307"/>
      <c r="AM18" s="307"/>
      <c r="AN18" s="307"/>
      <c r="AO18" s="307"/>
      <c r="AP18" s="307"/>
      <c r="AQ18" s="308"/>
      <c r="AR18" s="306">
        <f t="shared" ref="AR18" si="2">SUM(AR13:AX17)</f>
        <v>0</v>
      </c>
      <c r="AS18" s="307"/>
      <c r="AT18" s="307"/>
      <c r="AU18" s="307"/>
      <c r="AV18" s="307"/>
      <c r="AW18" s="307"/>
      <c r="AX18" s="309"/>
    </row>
    <row r="19" spans="1:50" ht="24.75" customHeight="1">
      <c r="A19" s="454"/>
      <c r="B19" s="455"/>
      <c r="C19" s="455"/>
      <c r="D19" s="455"/>
      <c r="E19" s="455"/>
      <c r="F19" s="456"/>
      <c r="G19" s="303" t="s">
        <v>10</v>
      </c>
      <c r="H19" s="304"/>
      <c r="I19" s="304"/>
      <c r="J19" s="304"/>
      <c r="K19" s="304"/>
      <c r="L19" s="304"/>
      <c r="M19" s="304"/>
      <c r="N19" s="304"/>
      <c r="O19" s="304"/>
      <c r="P19" s="62" t="s">
        <v>382</v>
      </c>
      <c r="Q19" s="63"/>
      <c r="R19" s="63"/>
      <c r="S19" s="63"/>
      <c r="T19" s="63"/>
      <c r="U19" s="63"/>
      <c r="V19" s="64"/>
      <c r="W19" s="62" t="s">
        <v>382</v>
      </c>
      <c r="X19" s="63"/>
      <c r="Y19" s="63"/>
      <c r="Z19" s="63"/>
      <c r="AA19" s="63"/>
      <c r="AB19" s="63"/>
      <c r="AC19" s="64"/>
      <c r="AD19" s="62">
        <v>300</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c r="A20" s="457"/>
      <c r="B20" s="458"/>
      <c r="C20" s="458"/>
      <c r="D20" s="458"/>
      <c r="E20" s="458"/>
      <c r="F20" s="459"/>
      <c r="G20" s="303" t="s">
        <v>11</v>
      </c>
      <c r="H20" s="304"/>
      <c r="I20" s="304"/>
      <c r="J20" s="304"/>
      <c r="K20" s="304"/>
      <c r="L20" s="304"/>
      <c r="M20" s="304"/>
      <c r="N20" s="304"/>
      <c r="O20" s="304"/>
      <c r="P20" s="311" t="str">
        <f>IF(P18=0, "-", P19/P18)</f>
        <v>-</v>
      </c>
      <c r="Q20" s="311"/>
      <c r="R20" s="311"/>
      <c r="S20" s="311"/>
      <c r="T20" s="311"/>
      <c r="U20" s="311"/>
      <c r="V20" s="311"/>
      <c r="W20" s="311" t="str">
        <f>IF(W18=0, "-", W19/W18)</f>
        <v>-</v>
      </c>
      <c r="X20" s="311"/>
      <c r="Y20" s="311"/>
      <c r="Z20" s="311"/>
      <c r="AA20" s="311"/>
      <c r="AB20" s="311"/>
      <c r="AC20" s="311"/>
      <c r="AD20" s="311">
        <f>IF(AD18=0, "-", AD19/AD18)</f>
        <v>0.99337748344370858</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27</v>
      </c>
      <c r="AV22" s="101"/>
      <c r="AW22" s="99" t="s">
        <v>355</v>
      </c>
      <c r="AX22" s="100"/>
    </row>
    <row r="23" spans="1:50" ht="22.5" customHeight="1">
      <c r="A23" s="207"/>
      <c r="B23" s="205"/>
      <c r="C23" s="205"/>
      <c r="D23" s="205"/>
      <c r="E23" s="205"/>
      <c r="F23" s="206"/>
      <c r="G23" s="312" t="s">
        <v>426</v>
      </c>
      <c r="H23" s="279"/>
      <c r="I23" s="279"/>
      <c r="J23" s="279"/>
      <c r="K23" s="279"/>
      <c r="L23" s="279"/>
      <c r="M23" s="279"/>
      <c r="N23" s="279"/>
      <c r="O23" s="280"/>
      <c r="P23" s="568" t="s">
        <v>427</v>
      </c>
      <c r="Q23" s="245"/>
      <c r="R23" s="245"/>
      <c r="S23" s="245"/>
      <c r="T23" s="245"/>
      <c r="U23" s="245"/>
      <c r="V23" s="245"/>
      <c r="W23" s="245"/>
      <c r="X23" s="569"/>
      <c r="Y23" s="284" t="s">
        <v>14</v>
      </c>
      <c r="Z23" s="285"/>
      <c r="AA23" s="286"/>
      <c r="AB23" s="658" t="s">
        <v>394</v>
      </c>
      <c r="AC23" s="287"/>
      <c r="AD23" s="287"/>
      <c r="AE23" s="84"/>
      <c r="AF23" s="85"/>
      <c r="AG23" s="85"/>
      <c r="AH23" s="85"/>
      <c r="AI23" s="86"/>
      <c r="AJ23" s="84"/>
      <c r="AK23" s="85"/>
      <c r="AL23" s="85"/>
      <c r="AM23" s="85"/>
      <c r="AN23" s="86"/>
      <c r="AO23" s="84">
        <v>3</v>
      </c>
      <c r="AP23" s="85"/>
      <c r="AQ23" s="85"/>
      <c r="AR23" s="85"/>
      <c r="AS23" s="86"/>
      <c r="AT23" s="217"/>
      <c r="AU23" s="217"/>
      <c r="AV23" s="217"/>
      <c r="AW23" s="217"/>
      <c r="AX23" s="218"/>
    </row>
    <row r="24" spans="1:50" ht="22.5" customHeight="1">
      <c r="A24" s="208"/>
      <c r="B24" s="209"/>
      <c r="C24" s="209"/>
      <c r="D24" s="209"/>
      <c r="E24" s="209"/>
      <c r="F24" s="210"/>
      <c r="G24" s="281"/>
      <c r="H24" s="282"/>
      <c r="I24" s="282"/>
      <c r="J24" s="282"/>
      <c r="K24" s="282"/>
      <c r="L24" s="282"/>
      <c r="M24" s="282"/>
      <c r="N24" s="282"/>
      <c r="O24" s="283"/>
      <c r="P24" s="570"/>
      <c r="Q24" s="571"/>
      <c r="R24" s="571"/>
      <c r="S24" s="571"/>
      <c r="T24" s="571"/>
      <c r="U24" s="571"/>
      <c r="V24" s="571"/>
      <c r="W24" s="571"/>
      <c r="X24" s="572"/>
      <c r="Y24" s="166" t="s">
        <v>65</v>
      </c>
      <c r="Z24" s="112"/>
      <c r="AA24" s="162"/>
      <c r="AB24" s="326" t="s">
        <v>394</v>
      </c>
      <c r="AC24" s="277"/>
      <c r="AD24" s="277"/>
      <c r="AE24" s="84"/>
      <c r="AF24" s="85"/>
      <c r="AG24" s="85"/>
      <c r="AH24" s="85"/>
      <c r="AI24" s="86"/>
      <c r="AJ24" s="84"/>
      <c r="AK24" s="85"/>
      <c r="AL24" s="85"/>
      <c r="AM24" s="85"/>
      <c r="AN24" s="86"/>
      <c r="AO24" s="84">
        <v>3</v>
      </c>
      <c r="AP24" s="85"/>
      <c r="AQ24" s="85"/>
      <c r="AR24" s="85"/>
      <c r="AS24" s="86"/>
      <c r="AT24" s="84">
        <v>3</v>
      </c>
      <c r="AU24" s="85"/>
      <c r="AV24" s="85"/>
      <c r="AW24" s="85"/>
      <c r="AX24" s="87"/>
    </row>
    <row r="25" spans="1:50" ht="39.75" customHeight="1">
      <c r="A25" s="668"/>
      <c r="B25" s="669"/>
      <c r="C25" s="669"/>
      <c r="D25" s="669"/>
      <c r="E25" s="669"/>
      <c r="F25" s="670"/>
      <c r="G25" s="313"/>
      <c r="H25" s="314"/>
      <c r="I25" s="314"/>
      <c r="J25" s="314"/>
      <c r="K25" s="314"/>
      <c r="L25" s="314"/>
      <c r="M25" s="314"/>
      <c r="N25" s="314"/>
      <c r="O25" s="315"/>
      <c r="P25" s="521"/>
      <c r="Q25" s="573"/>
      <c r="R25" s="573"/>
      <c r="S25" s="573"/>
      <c r="T25" s="573"/>
      <c r="U25" s="573"/>
      <c r="V25" s="573"/>
      <c r="W25" s="573"/>
      <c r="X25" s="574"/>
      <c r="Y25" s="111" t="s">
        <v>15</v>
      </c>
      <c r="Z25" s="112"/>
      <c r="AA25" s="162"/>
      <c r="AB25" s="680" t="s">
        <v>359</v>
      </c>
      <c r="AC25" s="255"/>
      <c r="AD25" s="255"/>
      <c r="AE25" s="84"/>
      <c r="AF25" s="85"/>
      <c r="AG25" s="85"/>
      <c r="AH25" s="85"/>
      <c r="AI25" s="86"/>
      <c r="AJ25" s="84"/>
      <c r="AK25" s="85"/>
      <c r="AL25" s="85"/>
      <c r="AM25" s="85"/>
      <c r="AN25" s="86"/>
      <c r="AO25" s="84">
        <v>100</v>
      </c>
      <c r="AP25" s="85"/>
      <c r="AQ25" s="85"/>
      <c r="AR25" s="85"/>
      <c r="AS25" s="86"/>
      <c r="AT25" s="259"/>
      <c r="AU25" s="260"/>
      <c r="AV25" s="260"/>
      <c r="AW25" s="260"/>
      <c r="AX25" s="261"/>
    </row>
    <row r="26" spans="1:50" ht="18.75" hidden="1" customHeight="1">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9" t="s">
        <v>303</v>
      </c>
      <c r="AU26" s="660"/>
      <c r="AV26" s="660"/>
      <c r="AW26" s="660"/>
      <c r="AX26" s="661"/>
    </row>
    <row r="27" spans="1:50" ht="18.75" hidden="1" customHeight="1">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c r="A30" s="668"/>
      <c r="B30" s="669"/>
      <c r="C30" s="669"/>
      <c r="D30" s="669"/>
      <c r="E30" s="669"/>
      <c r="F30" s="670"/>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c r="A35" s="668"/>
      <c r="B35" s="669"/>
      <c r="C35" s="669"/>
      <c r="D35" s="669"/>
      <c r="E35" s="669"/>
      <c r="F35" s="670"/>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c r="A40" s="668"/>
      <c r="B40" s="669"/>
      <c r="C40" s="669"/>
      <c r="D40" s="669"/>
      <c r="E40" s="669"/>
      <c r="F40" s="670"/>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40.5" hidden="1" customHeight="1">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43.5" hidden="1" customHeight="1">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c r="A47" s="225" t="s">
        <v>320</v>
      </c>
      <c r="B47" s="683" t="s">
        <v>317</v>
      </c>
      <c r="C47" s="227"/>
      <c r="D47" s="227"/>
      <c r="E47" s="227"/>
      <c r="F47" s="228"/>
      <c r="G47" s="618" t="s">
        <v>311</v>
      </c>
      <c r="H47" s="618"/>
      <c r="I47" s="618"/>
      <c r="J47" s="618"/>
      <c r="K47" s="618"/>
      <c r="L47" s="618"/>
      <c r="M47" s="618"/>
      <c r="N47" s="618"/>
      <c r="O47" s="618"/>
      <c r="P47" s="618"/>
      <c r="Q47" s="618"/>
      <c r="R47" s="618"/>
      <c r="S47" s="618"/>
      <c r="T47" s="618"/>
      <c r="U47" s="618"/>
      <c r="V47" s="618"/>
      <c r="W47" s="618"/>
      <c r="X47" s="618"/>
      <c r="Y47" s="618"/>
      <c r="Z47" s="618"/>
      <c r="AA47" s="688"/>
      <c r="AB47" s="617" t="s">
        <v>310</v>
      </c>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9"/>
    </row>
    <row r="48" spans="1:50" ht="18.75" hidden="1" customHeight="1">
      <c r="A48" s="225"/>
      <c r="B48" s="683"/>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c r="A49" s="225"/>
      <c r="B49" s="683"/>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11"/>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12"/>
    </row>
    <row r="50" spans="1:50" ht="22.5" hidden="1" customHeight="1">
      <c r="A50" s="225"/>
      <c r="B50" s="683"/>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13"/>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14"/>
    </row>
    <row r="51" spans="1:50" ht="22.5" hidden="1" customHeight="1">
      <c r="A51" s="225"/>
      <c r="B51" s="684"/>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15"/>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16"/>
    </row>
    <row r="52" spans="1:50" ht="18.75" hidden="1" customHeight="1">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56"/>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57" t="s">
        <v>69</v>
      </c>
      <c r="AF67" s="109"/>
      <c r="AG67" s="109"/>
      <c r="AH67" s="109"/>
      <c r="AI67" s="109"/>
      <c r="AJ67" s="657" t="s">
        <v>70</v>
      </c>
      <c r="AK67" s="109"/>
      <c r="AL67" s="109"/>
      <c r="AM67" s="109"/>
      <c r="AN67" s="109"/>
      <c r="AO67" s="657" t="s">
        <v>71</v>
      </c>
      <c r="AP67" s="109"/>
      <c r="AQ67" s="109"/>
      <c r="AR67" s="109"/>
      <c r="AS67" s="109"/>
      <c r="AT67" s="167" t="s">
        <v>74</v>
      </c>
      <c r="AU67" s="168"/>
      <c r="AV67" s="168"/>
      <c r="AW67" s="168"/>
      <c r="AX67" s="169"/>
    </row>
    <row r="68" spans="1:60" ht="35.25" customHeight="1">
      <c r="A68" s="176"/>
      <c r="B68" s="177"/>
      <c r="C68" s="177"/>
      <c r="D68" s="177"/>
      <c r="E68" s="177"/>
      <c r="F68" s="178"/>
      <c r="G68" s="245" t="s">
        <v>395</v>
      </c>
      <c r="H68" s="186"/>
      <c r="I68" s="186"/>
      <c r="J68" s="186"/>
      <c r="K68" s="186"/>
      <c r="L68" s="186"/>
      <c r="M68" s="186"/>
      <c r="N68" s="186"/>
      <c r="O68" s="186"/>
      <c r="P68" s="186"/>
      <c r="Q68" s="186"/>
      <c r="R68" s="186"/>
      <c r="S68" s="186"/>
      <c r="T68" s="186"/>
      <c r="U68" s="186"/>
      <c r="V68" s="186"/>
      <c r="W68" s="186"/>
      <c r="X68" s="187"/>
      <c r="Y68" s="323" t="s">
        <v>66</v>
      </c>
      <c r="Z68" s="324"/>
      <c r="AA68" s="325"/>
      <c r="AB68" s="193"/>
      <c r="AC68" s="194"/>
      <c r="AD68" s="195"/>
      <c r="AE68" s="84"/>
      <c r="AF68" s="85"/>
      <c r="AG68" s="85"/>
      <c r="AH68" s="85"/>
      <c r="AI68" s="86"/>
      <c r="AJ68" s="84"/>
      <c r="AK68" s="85"/>
      <c r="AL68" s="85"/>
      <c r="AM68" s="85"/>
      <c r="AN68" s="86"/>
      <c r="AO68" s="84">
        <v>1095</v>
      </c>
      <c r="AP68" s="85"/>
      <c r="AQ68" s="85"/>
      <c r="AR68" s="85"/>
      <c r="AS68" s="86"/>
      <c r="AT68" s="196"/>
      <c r="AU68" s="196"/>
      <c r="AV68" s="196"/>
      <c r="AW68" s="196"/>
      <c r="AX68" s="197"/>
      <c r="AY68" s="10"/>
      <c r="AZ68" s="10"/>
      <c r="BA68" s="10"/>
      <c r="BB68" s="10"/>
      <c r="BC68" s="10"/>
    </row>
    <row r="69" spans="1:60" ht="35.25" customHeight="1">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c r="AC69" s="202"/>
      <c r="AD69" s="203"/>
      <c r="AE69" s="84"/>
      <c r="AF69" s="85"/>
      <c r="AG69" s="85"/>
      <c r="AH69" s="85"/>
      <c r="AI69" s="86"/>
      <c r="AJ69" s="84"/>
      <c r="AK69" s="85"/>
      <c r="AL69" s="85"/>
      <c r="AM69" s="85"/>
      <c r="AN69" s="86"/>
      <c r="AO69" s="84">
        <v>1095</v>
      </c>
      <c r="AP69" s="85"/>
      <c r="AQ69" s="85"/>
      <c r="AR69" s="85"/>
      <c r="AS69" s="86"/>
      <c r="AT69" s="84">
        <v>459</v>
      </c>
      <c r="AU69" s="85"/>
      <c r="AV69" s="85"/>
      <c r="AW69" s="85"/>
      <c r="AX69" s="87"/>
      <c r="AY69" s="10"/>
      <c r="AZ69" s="10"/>
      <c r="BA69" s="10"/>
      <c r="BB69" s="10"/>
      <c r="BC69" s="10"/>
      <c r="BD69" s="10"/>
      <c r="BE69" s="10"/>
      <c r="BF69" s="10"/>
      <c r="BG69" s="10"/>
      <c r="BH69" s="10"/>
    </row>
    <row r="70" spans="1:60" ht="33" hidden="1" customHeight="1">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c r="A83" s="120"/>
      <c r="B83" s="118"/>
      <c r="C83" s="118"/>
      <c r="D83" s="118"/>
      <c r="E83" s="118"/>
      <c r="F83" s="119"/>
      <c r="G83" s="135" t="s">
        <v>429</v>
      </c>
      <c r="H83" s="135"/>
      <c r="I83" s="135"/>
      <c r="J83" s="135"/>
      <c r="K83" s="135"/>
      <c r="L83" s="135"/>
      <c r="M83" s="135"/>
      <c r="N83" s="135"/>
      <c r="O83" s="135"/>
      <c r="P83" s="135"/>
      <c r="Q83" s="135"/>
      <c r="R83" s="135"/>
      <c r="S83" s="135"/>
      <c r="T83" s="135"/>
      <c r="U83" s="135"/>
      <c r="V83" s="135"/>
      <c r="W83" s="135"/>
      <c r="X83" s="135"/>
      <c r="Y83" s="137" t="s">
        <v>17</v>
      </c>
      <c r="Z83" s="138"/>
      <c r="AA83" s="139"/>
      <c r="AB83" s="172" t="s">
        <v>396</v>
      </c>
      <c r="AC83" s="141"/>
      <c r="AD83" s="142"/>
      <c r="AE83" s="143"/>
      <c r="AF83" s="144"/>
      <c r="AG83" s="144"/>
      <c r="AH83" s="144"/>
      <c r="AI83" s="144"/>
      <c r="AJ83" s="143"/>
      <c r="AK83" s="144"/>
      <c r="AL83" s="144"/>
      <c r="AM83" s="144"/>
      <c r="AN83" s="144"/>
      <c r="AO83" s="143">
        <v>274</v>
      </c>
      <c r="AP83" s="144"/>
      <c r="AQ83" s="144"/>
      <c r="AR83" s="144"/>
      <c r="AS83" s="144"/>
      <c r="AT83" s="84">
        <v>218</v>
      </c>
      <c r="AU83" s="85"/>
      <c r="AV83" s="85"/>
      <c r="AW83" s="85"/>
      <c r="AX83" s="87"/>
    </row>
    <row r="84" spans="1:60" ht="47.1" customHeight="1">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428</v>
      </c>
      <c r="AC84" s="149"/>
      <c r="AD84" s="150"/>
      <c r="AE84" s="148"/>
      <c r="AF84" s="149"/>
      <c r="AG84" s="149"/>
      <c r="AH84" s="149"/>
      <c r="AI84" s="150"/>
      <c r="AJ84" s="148"/>
      <c r="AK84" s="149"/>
      <c r="AL84" s="149"/>
      <c r="AM84" s="149"/>
      <c r="AN84" s="150"/>
      <c r="AO84" s="148" t="s">
        <v>432</v>
      </c>
      <c r="AP84" s="149"/>
      <c r="AQ84" s="149"/>
      <c r="AR84" s="149"/>
      <c r="AS84" s="150"/>
      <c r="AT84" s="148" t="s">
        <v>433</v>
      </c>
      <c r="AU84" s="149"/>
      <c r="AV84" s="149"/>
      <c r="AW84" s="149"/>
      <c r="AX84" s="151"/>
    </row>
    <row r="85" spans="1:60" ht="32.25" hidden="1" customHeight="1">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3.1" customHeight="1">
      <c r="A98" s="368"/>
      <c r="B98" s="369"/>
      <c r="C98" s="403" t="s">
        <v>397</v>
      </c>
      <c r="D98" s="404"/>
      <c r="E98" s="404"/>
      <c r="F98" s="404"/>
      <c r="G98" s="404"/>
      <c r="H98" s="404"/>
      <c r="I98" s="404"/>
      <c r="J98" s="404"/>
      <c r="K98" s="405"/>
      <c r="L98" s="62">
        <v>0.1</v>
      </c>
      <c r="M98" s="63"/>
      <c r="N98" s="63"/>
      <c r="O98" s="63"/>
      <c r="P98" s="63"/>
      <c r="Q98" s="64"/>
      <c r="R98" s="62" t="s">
        <v>438</v>
      </c>
      <c r="S98" s="63"/>
      <c r="T98" s="63"/>
      <c r="U98" s="63"/>
      <c r="V98" s="63"/>
      <c r="W98" s="64"/>
      <c r="X98" s="671" t="s">
        <v>399</v>
      </c>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3.1" customHeight="1">
      <c r="A99" s="368"/>
      <c r="B99" s="369"/>
      <c r="C99" s="152" t="s">
        <v>398</v>
      </c>
      <c r="D99" s="153"/>
      <c r="E99" s="153"/>
      <c r="F99" s="153"/>
      <c r="G99" s="153"/>
      <c r="H99" s="153"/>
      <c r="I99" s="153"/>
      <c r="J99" s="153"/>
      <c r="K99" s="154"/>
      <c r="L99" s="62">
        <v>99.9</v>
      </c>
      <c r="M99" s="63"/>
      <c r="N99" s="63"/>
      <c r="O99" s="63"/>
      <c r="P99" s="63"/>
      <c r="Q99" s="64"/>
      <c r="R99" s="62" t="s">
        <v>438</v>
      </c>
      <c r="S99" s="63"/>
      <c r="T99" s="63"/>
      <c r="U99" s="63"/>
      <c r="V99" s="63"/>
      <c r="W99" s="64"/>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3.1" customHeight="1">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3.1" customHeight="1">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3.1" customHeight="1">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3.1" customHeight="1">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c r="A104" s="370"/>
      <c r="B104" s="371"/>
      <c r="C104" s="360" t="s">
        <v>22</v>
      </c>
      <c r="D104" s="361"/>
      <c r="E104" s="361"/>
      <c r="F104" s="361"/>
      <c r="G104" s="361"/>
      <c r="H104" s="361"/>
      <c r="I104" s="361"/>
      <c r="J104" s="361"/>
      <c r="K104" s="362"/>
      <c r="L104" s="363">
        <f>SUM(L98:Q103)</f>
        <v>100</v>
      </c>
      <c r="M104" s="364"/>
      <c r="N104" s="364"/>
      <c r="O104" s="364"/>
      <c r="P104" s="364"/>
      <c r="Q104" s="365"/>
      <c r="R104" s="363">
        <f>SUM(R98:W103)</f>
        <v>0</v>
      </c>
      <c r="S104" s="364"/>
      <c r="T104" s="364"/>
      <c r="U104" s="364"/>
      <c r="V104" s="364"/>
      <c r="W104" s="365"/>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594" t="s">
        <v>39</v>
      </c>
      <c r="D107" s="593"/>
      <c r="E107" s="593"/>
      <c r="F107" s="593"/>
      <c r="G107" s="593"/>
      <c r="H107" s="593"/>
      <c r="I107" s="593"/>
      <c r="J107" s="593"/>
      <c r="K107" s="593"/>
      <c r="L107" s="593"/>
      <c r="M107" s="593"/>
      <c r="N107" s="593"/>
      <c r="O107" s="593"/>
      <c r="P107" s="593"/>
      <c r="Q107" s="593"/>
      <c r="R107" s="593"/>
      <c r="S107" s="593"/>
      <c r="T107" s="593"/>
      <c r="U107" s="593"/>
      <c r="V107" s="593"/>
      <c r="W107" s="593"/>
      <c r="X107" s="593"/>
      <c r="Y107" s="593"/>
      <c r="Z107" s="593"/>
      <c r="AA107" s="593"/>
      <c r="AB107" s="593"/>
      <c r="AC107" s="595"/>
      <c r="AD107" s="593" t="s">
        <v>43</v>
      </c>
      <c r="AE107" s="593"/>
      <c r="AF107" s="593"/>
      <c r="AG107" s="626" t="s">
        <v>38</v>
      </c>
      <c r="AH107" s="593"/>
      <c r="AI107" s="593"/>
      <c r="AJ107" s="593"/>
      <c r="AK107" s="593"/>
      <c r="AL107" s="593"/>
      <c r="AM107" s="593"/>
      <c r="AN107" s="593"/>
      <c r="AO107" s="593"/>
      <c r="AP107" s="593"/>
      <c r="AQ107" s="593"/>
      <c r="AR107" s="593"/>
      <c r="AS107" s="593"/>
      <c r="AT107" s="593"/>
      <c r="AU107" s="593"/>
      <c r="AV107" s="593"/>
      <c r="AW107" s="593"/>
      <c r="AX107" s="627"/>
    </row>
    <row r="108" spans="1:50" ht="26.25" customHeight="1">
      <c r="A108" s="297" t="s">
        <v>312</v>
      </c>
      <c r="B108" s="298"/>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601" t="s">
        <v>380</v>
      </c>
      <c r="AE108" s="602"/>
      <c r="AF108" s="602"/>
      <c r="AG108" s="598" t="s">
        <v>400</v>
      </c>
      <c r="AH108" s="599"/>
      <c r="AI108" s="599"/>
      <c r="AJ108" s="599"/>
      <c r="AK108" s="599"/>
      <c r="AL108" s="599"/>
      <c r="AM108" s="599"/>
      <c r="AN108" s="599"/>
      <c r="AO108" s="599"/>
      <c r="AP108" s="599"/>
      <c r="AQ108" s="599"/>
      <c r="AR108" s="599"/>
      <c r="AS108" s="599"/>
      <c r="AT108" s="599"/>
      <c r="AU108" s="599"/>
      <c r="AV108" s="599"/>
      <c r="AW108" s="599"/>
      <c r="AX108" s="600"/>
    </row>
    <row r="109" spans="1:50" ht="33" customHeight="1">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2" t="s">
        <v>380</v>
      </c>
      <c r="AE109" s="433"/>
      <c r="AF109" s="433"/>
      <c r="AG109" s="523" t="s">
        <v>401</v>
      </c>
      <c r="AH109" s="295"/>
      <c r="AI109" s="295"/>
      <c r="AJ109" s="295"/>
      <c r="AK109" s="295"/>
      <c r="AL109" s="295"/>
      <c r="AM109" s="295"/>
      <c r="AN109" s="295"/>
      <c r="AO109" s="295"/>
      <c r="AP109" s="295"/>
      <c r="AQ109" s="295"/>
      <c r="AR109" s="295"/>
      <c r="AS109" s="295"/>
      <c r="AT109" s="295"/>
      <c r="AU109" s="295"/>
      <c r="AV109" s="295"/>
      <c r="AW109" s="295"/>
      <c r="AX109" s="296"/>
    </row>
    <row r="110" spans="1:50" ht="52.5" customHeight="1">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82" t="s">
        <v>380</v>
      </c>
      <c r="AE110" s="583"/>
      <c r="AF110" s="583"/>
      <c r="AG110" s="521" t="s">
        <v>402</v>
      </c>
      <c r="AH110" s="188"/>
      <c r="AI110" s="188"/>
      <c r="AJ110" s="188"/>
      <c r="AK110" s="188"/>
      <c r="AL110" s="188"/>
      <c r="AM110" s="188"/>
      <c r="AN110" s="188"/>
      <c r="AO110" s="188"/>
      <c r="AP110" s="188"/>
      <c r="AQ110" s="188"/>
      <c r="AR110" s="188"/>
      <c r="AS110" s="188"/>
      <c r="AT110" s="188"/>
      <c r="AU110" s="188"/>
      <c r="AV110" s="188"/>
      <c r="AW110" s="188"/>
      <c r="AX110" s="522"/>
    </row>
    <row r="111" spans="1:50" ht="28.5" customHeight="1">
      <c r="A111" s="541" t="s">
        <v>46</v>
      </c>
      <c r="B111" s="584"/>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8" t="s">
        <v>380</v>
      </c>
      <c r="AE111" s="429"/>
      <c r="AF111" s="429"/>
      <c r="AG111" s="291" t="s">
        <v>403</v>
      </c>
      <c r="AH111" s="292"/>
      <c r="AI111" s="292"/>
      <c r="AJ111" s="292"/>
      <c r="AK111" s="292"/>
      <c r="AL111" s="292"/>
      <c r="AM111" s="292"/>
      <c r="AN111" s="292"/>
      <c r="AO111" s="292"/>
      <c r="AP111" s="292"/>
      <c r="AQ111" s="292"/>
      <c r="AR111" s="292"/>
      <c r="AS111" s="292"/>
      <c r="AT111" s="292"/>
      <c r="AU111" s="292"/>
      <c r="AV111" s="292"/>
      <c r="AW111" s="292"/>
      <c r="AX111" s="293"/>
    </row>
    <row r="112" spans="1:50" ht="19.350000000000001" customHeight="1">
      <c r="A112" s="585"/>
      <c r="B112" s="586"/>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2" t="s">
        <v>404</v>
      </c>
      <c r="AE112" s="433"/>
      <c r="AF112" s="433"/>
      <c r="AG112" s="294"/>
      <c r="AH112" s="295"/>
      <c r="AI112" s="295"/>
      <c r="AJ112" s="295"/>
      <c r="AK112" s="295"/>
      <c r="AL112" s="295"/>
      <c r="AM112" s="295"/>
      <c r="AN112" s="295"/>
      <c r="AO112" s="295"/>
      <c r="AP112" s="295"/>
      <c r="AQ112" s="295"/>
      <c r="AR112" s="295"/>
      <c r="AS112" s="295"/>
      <c r="AT112" s="295"/>
      <c r="AU112" s="295"/>
      <c r="AV112" s="295"/>
      <c r="AW112" s="295"/>
      <c r="AX112" s="296"/>
    </row>
    <row r="113" spans="1:64" ht="69.75" customHeight="1">
      <c r="A113" s="585"/>
      <c r="B113" s="586"/>
      <c r="C113" s="496"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2" t="s">
        <v>380</v>
      </c>
      <c r="AE113" s="433"/>
      <c r="AF113" s="433"/>
      <c r="AG113" s="523" t="s">
        <v>405</v>
      </c>
      <c r="AH113" s="295"/>
      <c r="AI113" s="295"/>
      <c r="AJ113" s="295"/>
      <c r="AK113" s="295"/>
      <c r="AL113" s="295"/>
      <c r="AM113" s="295"/>
      <c r="AN113" s="295"/>
      <c r="AO113" s="295"/>
      <c r="AP113" s="295"/>
      <c r="AQ113" s="295"/>
      <c r="AR113" s="295"/>
      <c r="AS113" s="295"/>
      <c r="AT113" s="295"/>
      <c r="AU113" s="295"/>
      <c r="AV113" s="295"/>
      <c r="AW113" s="295"/>
      <c r="AX113" s="296"/>
    </row>
    <row r="114" spans="1:64" ht="51" customHeight="1">
      <c r="A114" s="585"/>
      <c r="B114" s="586"/>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2" t="s">
        <v>380</v>
      </c>
      <c r="AE114" s="433"/>
      <c r="AF114" s="433"/>
      <c r="AG114" s="523" t="s">
        <v>406</v>
      </c>
      <c r="AH114" s="295"/>
      <c r="AI114" s="295"/>
      <c r="AJ114" s="295"/>
      <c r="AK114" s="295"/>
      <c r="AL114" s="295"/>
      <c r="AM114" s="295"/>
      <c r="AN114" s="295"/>
      <c r="AO114" s="295"/>
      <c r="AP114" s="295"/>
      <c r="AQ114" s="295"/>
      <c r="AR114" s="295"/>
      <c r="AS114" s="295"/>
      <c r="AT114" s="295"/>
      <c r="AU114" s="295"/>
      <c r="AV114" s="295"/>
      <c r="AW114" s="295"/>
      <c r="AX114" s="296"/>
    </row>
    <row r="115" spans="1:64" ht="29.25" customHeight="1">
      <c r="A115" s="585"/>
      <c r="B115" s="586"/>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2"/>
      <c r="AD115" s="432" t="s">
        <v>380</v>
      </c>
      <c r="AE115" s="433"/>
      <c r="AF115" s="433"/>
      <c r="AG115" s="523" t="s">
        <v>407</v>
      </c>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c r="A116" s="585"/>
      <c r="B116" s="586"/>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2"/>
      <c r="AD116" s="630" t="s">
        <v>404</v>
      </c>
      <c r="AE116" s="631"/>
      <c r="AF116" s="631"/>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56.25" customHeight="1">
      <c r="A117" s="587"/>
      <c r="B117" s="588"/>
      <c r="C117" s="589" t="s">
        <v>82</v>
      </c>
      <c r="D117" s="590"/>
      <c r="E117" s="590"/>
      <c r="F117" s="590"/>
      <c r="G117" s="590"/>
      <c r="H117" s="590"/>
      <c r="I117" s="590"/>
      <c r="J117" s="590"/>
      <c r="K117" s="590"/>
      <c r="L117" s="590"/>
      <c r="M117" s="590"/>
      <c r="N117" s="590"/>
      <c r="O117" s="590"/>
      <c r="P117" s="590"/>
      <c r="Q117" s="590"/>
      <c r="R117" s="590"/>
      <c r="S117" s="590"/>
      <c r="T117" s="590"/>
      <c r="U117" s="590"/>
      <c r="V117" s="590"/>
      <c r="W117" s="590"/>
      <c r="X117" s="590"/>
      <c r="Y117" s="590"/>
      <c r="Z117" s="590"/>
      <c r="AA117" s="590"/>
      <c r="AB117" s="590"/>
      <c r="AC117" s="591"/>
      <c r="AD117" s="582" t="s">
        <v>380</v>
      </c>
      <c r="AE117" s="583"/>
      <c r="AF117" s="592"/>
      <c r="AG117" s="596" t="s">
        <v>408</v>
      </c>
      <c r="AH117" s="426"/>
      <c r="AI117" s="426"/>
      <c r="AJ117" s="426"/>
      <c r="AK117" s="426"/>
      <c r="AL117" s="426"/>
      <c r="AM117" s="426"/>
      <c r="AN117" s="426"/>
      <c r="AO117" s="426"/>
      <c r="AP117" s="426"/>
      <c r="AQ117" s="426"/>
      <c r="AR117" s="426"/>
      <c r="AS117" s="426"/>
      <c r="AT117" s="426"/>
      <c r="AU117" s="426"/>
      <c r="AV117" s="426"/>
      <c r="AW117" s="426"/>
      <c r="AX117" s="597"/>
      <c r="BG117" s="10"/>
      <c r="BH117" s="10"/>
      <c r="BI117" s="10"/>
      <c r="BJ117" s="10"/>
    </row>
    <row r="118" spans="1:64" ht="58.5" customHeight="1">
      <c r="A118" s="541" t="s">
        <v>47</v>
      </c>
      <c r="B118" s="584"/>
      <c r="C118" s="632" t="s">
        <v>81</v>
      </c>
      <c r="D118" s="633"/>
      <c r="E118" s="633"/>
      <c r="F118" s="633"/>
      <c r="G118" s="633"/>
      <c r="H118" s="633"/>
      <c r="I118" s="633"/>
      <c r="J118" s="633"/>
      <c r="K118" s="633"/>
      <c r="L118" s="633"/>
      <c r="M118" s="633"/>
      <c r="N118" s="633"/>
      <c r="O118" s="633"/>
      <c r="P118" s="633"/>
      <c r="Q118" s="633"/>
      <c r="R118" s="633"/>
      <c r="S118" s="633"/>
      <c r="T118" s="633"/>
      <c r="U118" s="633"/>
      <c r="V118" s="633"/>
      <c r="W118" s="633"/>
      <c r="X118" s="633"/>
      <c r="Y118" s="633"/>
      <c r="Z118" s="633"/>
      <c r="AA118" s="633"/>
      <c r="AB118" s="633"/>
      <c r="AC118" s="634"/>
      <c r="AD118" s="428" t="s">
        <v>380</v>
      </c>
      <c r="AE118" s="429"/>
      <c r="AF118" s="635"/>
      <c r="AG118" s="291" t="s">
        <v>409</v>
      </c>
      <c r="AH118" s="636"/>
      <c r="AI118" s="636"/>
      <c r="AJ118" s="636"/>
      <c r="AK118" s="636"/>
      <c r="AL118" s="636"/>
      <c r="AM118" s="636"/>
      <c r="AN118" s="636"/>
      <c r="AO118" s="636"/>
      <c r="AP118" s="636"/>
      <c r="AQ118" s="636"/>
      <c r="AR118" s="636"/>
      <c r="AS118" s="636"/>
      <c r="AT118" s="636"/>
      <c r="AU118" s="636"/>
      <c r="AV118" s="636"/>
      <c r="AW118" s="636"/>
      <c r="AX118" s="637"/>
    </row>
    <row r="119" spans="1:64" ht="87" customHeight="1">
      <c r="A119" s="585"/>
      <c r="B119" s="586"/>
      <c r="C119" s="579" t="s">
        <v>53</v>
      </c>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1"/>
      <c r="AD119" s="603" t="s">
        <v>380</v>
      </c>
      <c r="AE119" s="604"/>
      <c r="AF119" s="604"/>
      <c r="AG119" s="523" t="s">
        <v>411</v>
      </c>
      <c r="AH119" s="295"/>
      <c r="AI119" s="295"/>
      <c r="AJ119" s="295"/>
      <c r="AK119" s="295"/>
      <c r="AL119" s="295"/>
      <c r="AM119" s="295"/>
      <c r="AN119" s="295"/>
      <c r="AO119" s="295"/>
      <c r="AP119" s="295"/>
      <c r="AQ119" s="295"/>
      <c r="AR119" s="295"/>
      <c r="AS119" s="295"/>
      <c r="AT119" s="295"/>
      <c r="AU119" s="295"/>
      <c r="AV119" s="295"/>
      <c r="AW119" s="295"/>
      <c r="AX119" s="296"/>
    </row>
    <row r="120" spans="1:64" ht="48" customHeight="1">
      <c r="A120" s="585"/>
      <c r="B120" s="586"/>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2" t="s">
        <v>380</v>
      </c>
      <c r="AE120" s="433"/>
      <c r="AF120" s="433"/>
      <c r="AG120" s="523" t="s">
        <v>410</v>
      </c>
      <c r="AH120" s="295"/>
      <c r="AI120" s="295"/>
      <c r="AJ120" s="295"/>
      <c r="AK120" s="295"/>
      <c r="AL120" s="295"/>
      <c r="AM120" s="295"/>
      <c r="AN120" s="295"/>
      <c r="AO120" s="295"/>
      <c r="AP120" s="295"/>
      <c r="AQ120" s="295"/>
      <c r="AR120" s="295"/>
      <c r="AS120" s="295"/>
      <c r="AT120" s="295"/>
      <c r="AU120" s="295"/>
      <c r="AV120" s="295"/>
      <c r="AW120" s="295"/>
      <c r="AX120" s="296"/>
    </row>
    <row r="121" spans="1:64" ht="89.25" customHeight="1">
      <c r="A121" s="587"/>
      <c r="B121" s="588"/>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2" t="s">
        <v>380</v>
      </c>
      <c r="AE121" s="433"/>
      <c r="AF121" s="433"/>
      <c r="AG121" s="521" t="s">
        <v>412</v>
      </c>
      <c r="AH121" s="188"/>
      <c r="AI121" s="188"/>
      <c r="AJ121" s="188"/>
      <c r="AK121" s="188"/>
      <c r="AL121" s="188"/>
      <c r="AM121" s="188"/>
      <c r="AN121" s="188"/>
      <c r="AO121" s="188"/>
      <c r="AP121" s="188"/>
      <c r="AQ121" s="188"/>
      <c r="AR121" s="188"/>
      <c r="AS121" s="188"/>
      <c r="AT121" s="188"/>
      <c r="AU121" s="188"/>
      <c r="AV121" s="188"/>
      <c r="AW121" s="188"/>
      <c r="AX121" s="522"/>
    </row>
    <row r="122" spans="1:64" ht="33.6" customHeight="1">
      <c r="A122" s="620" t="s">
        <v>80</v>
      </c>
      <c r="B122" s="621"/>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0"/>
      <c r="AD122" s="428" t="s">
        <v>380</v>
      </c>
      <c r="AE122" s="429"/>
      <c r="AF122" s="429"/>
      <c r="AG122" s="568" t="s">
        <v>416</v>
      </c>
      <c r="AH122" s="186"/>
      <c r="AI122" s="186"/>
      <c r="AJ122" s="186"/>
      <c r="AK122" s="186"/>
      <c r="AL122" s="186"/>
      <c r="AM122" s="186"/>
      <c r="AN122" s="186"/>
      <c r="AO122" s="186"/>
      <c r="AP122" s="186"/>
      <c r="AQ122" s="186"/>
      <c r="AR122" s="186"/>
      <c r="AS122" s="186"/>
      <c r="AT122" s="186"/>
      <c r="AU122" s="186"/>
      <c r="AV122" s="186"/>
      <c r="AW122" s="186"/>
      <c r="AX122" s="575"/>
    </row>
    <row r="123" spans="1:64" ht="15.75" customHeight="1">
      <c r="A123" s="622"/>
      <c r="B123" s="623"/>
      <c r="C123" s="651" t="s">
        <v>87</v>
      </c>
      <c r="D123" s="652"/>
      <c r="E123" s="652"/>
      <c r="F123" s="652"/>
      <c r="G123" s="652"/>
      <c r="H123" s="652"/>
      <c r="I123" s="652"/>
      <c r="J123" s="652"/>
      <c r="K123" s="652"/>
      <c r="L123" s="652"/>
      <c r="M123" s="652"/>
      <c r="N123" s="652"/>
      <c r="O123" s="653"/>
      <c r="P123" s="645" t="s">
        <v>0</v>
      </c>
      <c r="Q123" s="654"/>
      <c r="R123" s="654"/>
      <c r="S123" s="655"/>
      <c r="T123" s="644" t="s">
        <v>30</v>
      </c>
      <c r="U123" s="645"/>
      <c r="V123" s="645"/>
      <c r="W123" s="645"/>
      <c r="X123" s="645"/>
      <c r="Y123" s="645"/>
      <c r="Z123" s="645"/>
      <c r="AA123" s="645"/>
      <c r="AB123" s="645"/>
      <c r="AC123" s="645"/>
      <c r="AD123" s="645"/>
      <c r="AE123" s="645"/>
      <c r="AF123" s="646"/>
      <c r="AG123" s="576"/>
      <c r="AH123" s="267"/>
      <c r="AI123" s="267"/>
      <c r="AJ123" s="267"/>
      <c r="AK123" s="267"/>
      <c r="AL123" s="267"/>
      <c r="AM123" s="267"/>
      <c r="AN123" s="267"/>
      <c r="AO123" s="267"/>
      <c r="AP123" s="267"/>
      <c r="AQ123" s="267"/>
      <c r="AR123" s="267"/>
      <c r="AS123" s="267"/>
      <c r="AT123" s="267"/>
      <c r="AU123" s="267"/>
      <c r="AV123" s="267"/>
      <c r="AW123" s="267"/>
      <c r="AX123" s="577"/>
    </row>
    <row r="124" spans="1:64" ht="33.75" customHeight="1">
      <c r="A124" s="622"/>
      <c r="B124" s="623"/>
      <c r="C124" s="638" t="s">
        <v>413</v>
      </c>
      <c r="D124" s="639"/>
      <c r="E124" s="639"/>
      <c r="F124" s="639"/>
      <c r="G124" s="639"/>
      <c r="H124" s="639"/>
      <c r="I124" s="639"/>
      <c r="J124" s="639"/>
      <c r="K124" s="639"/>
      <c r="L124" s="639"/>
      <c r="M124" s="639"/>
      <c r="N124" s="639"/>
      <c r="O124" s="640"/>
      <c r="P124" s="647"/>
      <c r="Q124" s="647"/>
      <c r="R124" s="647"/>
      <c r="S124" s="648"/>
      <c r="T124" s="628" t="s">
        <v>415</v>
      </c>
      <c r="U124" s="295"/>
      <c r="V124" s="295"/>
      <c r="W124" s="295"/>
      <c r="X124" s="295"/>
      <c r="Y124" s="295"/>
      <c r="Z124" s="295"/>
      <c r="AA124" s="295"/>
      <c r="AB124" s="295"/>
      <c r="AC124" s="295"/>
      <c r="AD124" s="295"/>
      <c r="AE124" s="295"/>
      <c r="AF124" s="629"/>
      <c r="AG124" s="576"/>
      <c r="AH124" s="267"/>
      <c r="AI124" s="267"/>
      <c r="AJ124" s="267"/>
      <c r="AK124" s="267"/>
      <c r="AL124" s="267"/>
      <c r="AM124" s="267"/>
      <c r="AN124" s="267"/>
      <c r="AO124" s="267"/>
      <c r="AP124" s="267"/>
      <c r="AQ124" s="267"/>
      <c r="AR124" s="267"/>
      <c r="AS124" s="267"/>
      <c r="AT124" s="267"/>
      <c r="AU124" s="267"/>
      <c r="AV124" s="267"/>
      <c r="AW124" s="267"/>
      <c r="AX124" s="577"/>
    </row>
    <row r="125" spans="1:64" ht="33.75" customHeight="1">
      <c r="A125" s="624"/>
      <c r="B125" s="625"/>
      <c r="C125" s="641" t="s">
        <v>414</v>
      </c>
      <c r="D125" s="642"/>
      <c r="E125" s="642"/>
      <c r="F125" s="642"/>
      <c r="G125" s="642"/>
      <c r="H125" s="642"/>
      <c r="I125" s="642"/>
      <c r="J125" s="642"/>
      <c r="K125" s="642"/>
      <c r="L125" s="642"/>
      <c r="M125" s="642"/>
      <c r="N125" s="642"/>
      <c r="O125" s="643"/>
      <c r="P125" s="649"/>
      <c r="Q125" s="649"/>
      <c r="R125" s="649"/>
      <c r="S125" s="650"/>
      <c r="T125" s="425" t="s">
        <v>415</v>
      </c>
      <c r="U125" s="426"/>
      <c r="V125" s="426"/>
      <c r="W125" s="426"/>
      <c r="X125" s="426"/>
      <c r="Y125" s="426"/>
      <c r="Z125" s="426"/>
      <c r="AA125" s="426"/>
      <c r="AB125" s="426"/>
      <c r="AC125" s="426"/>
      <c r="AD125" s="426"/>
      <c r="AE125" s="426"/>
      <c r="AF125" s="427"/>
      <c r="AG125" s="578"/>
      <c r="AH125" s="188"/>
      <c r="AI125" s="188"/>
      <c r="AJ125" s="188"/>
      <c r="AK125" s="188"/>
      <c r="AL125" s="188"/>
      <c r="AM125" s="188"/>
      <c r="AN125" s="188"/>
      <c r="AO125" s="188"/>
      <c r="AP125" s="188"/>
      <c r="AQ125" s="188"/>
      <c r="AR125" s="188"/>
      <c r="AS125" s="188"/>
      <c r="AT125" s="188"/>
      <c r="AU125" s="188"/>
      <c r="AV125" s="188"/>
      <c r="AW125" s="188"/>
      <c r="AX125" s="522"/>
    </row>
    <row r="126" spans="1:64" ht="57" customHeight="1">
      <c r="A126" s="541" t="s">
        <v>58</v>
      </c>
      <c r="B126" s="542"/>
      <c r="C126" s="382" t="s">
        <v>64</v>
      </c>
      <c r="D126" s="564"/>
      <c r="E126" s="564"/>
      <c r="F126" s="565"/>
      <c r="G126" s="535" t="s">
        <v>417</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33.75" customHeight="1" thickBot="1">
      <c r="A127" s="543"/>
      <c r="B127" s="544"/>
      <c r="C127" s="351" t="s">
        <v>68</v>
      </c>
      <c r="D127" s="352"/>
      <c r="E127" s="352"/>
      <c r="F127" s="353"/>
      <c r="G127" s="354" t="s">
        <v>418</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81.75" customHeight="1" thickBot="1">
      <c r="A129" s="563" t="s">
        <v>434</v>
      </c>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61.5" customHeight="1" thickBot="1">
      <c r="A131" s="538" t="s">
        <v>436</v>
      </c>
      <c r="B131" s="539"/>
      <c r="C131" s="539"/>
      <c r="D131" s="539"/>
      <c r="E131" s="540"/>
      <c r="F131" s="557" t="s">
        <v>439</v>
      </c>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93" customHeight="1" thickBot="1">
      <c r="A133" s="421" t="s">
        <v>435</v>
      </c>
      <c r="B133" s="422"/>
      <c r="C133" s="422"/>
      <c r="D133" s="422"/>
      <c r="E133" s="423"/>
      <c r="F133" s="560" t="s">
        <v>440</v>
      </c>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21.75" customHeight="1" thickBot="1">
      <c r="A135" s="605"/>
      <c r="B135" s="606"/>
      <c r="C135" s="606"/>
      <c r="D135" s="606"/>
      <c r="E135" s="606"/>
      <c r="F135" s="606"/>
      <c r="G135" s="606"/>
      <c r="H135" s="606"/>
      <c r="I135" s="606"/>
      <c r="J135" s="606"/>
      <c r="K135" s="606"/>
      <c r="L135" s="606"/>
      <c r="M135" s="606"/>
      <c r="N135" s="606"/>
      <c r="O135" s="606"/>
      <c r="P135" s="606"/>
      <c r="Q135" s="606"/>
      <c r="R135" s="606"/>
      <c r="S135" s="606"/>
      <c r="T135" s="606"/>
      <c r="U135" s="606"/>
      <c r="V135" s="606"/>
      <c r="W135" s="606"/>
      <c r="X135" s="606"/>
      <c r="Y135" s="606"/>
      <c r="Z135" s="606"/>
      <c r="AA135" s="606"/>
      <c r="AB135" s="606"/>
      <c r="AC135" s="606"/>
      <c r="AD135" s="606"/>
      <c r="AE135" s="606"/>
      <c r="AF135" s="606"/>
      <c r="AG135" s="606"/>
      <c r="AH135" s="606"/>
      <c r="AI135" s="606"/>
      <c r="AJ135" s="606"/>
      <c r="AK135" s="606"/>
      <c r="AL135" s="606"/>
      <c r="AM135" s="606"/>
      <c r="AN135" s="606"/>
      <c r="AO135" s="606"/>
      <c r="AP135" s="606"/>
      <c r="AQ135" s="606"/>
      <c r="AR135" s="606"/>
      <c r="AS135" s="606"/>
      <c r="AT135" s="606"/>
      <c r="AU135" s="606"/>
      <c r="AV135" s="606"/>
      <c r="AW135" s="606"/>
      <c r="AX135" s="607"/>
    </row>
    <row r="136" spans="1:50" ht="19.7" customHeight="1">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899999999999999" customHeight="1">
      <c r="A137" s="394" t="s">
        <v>224</v>
      </c>
      <c r="B137" s="395"/>
      <c r="C137" s="395"/>
      <c r="D137" s="395"/>
      <c r="E137" s="395"/>
      <c r="F137" s="395"/>
      <c r="G137" s="408" t="s">
        <v>383</v>
      </c>
      <c r="H137" s="409"/>
      <c r="I137" s="409"/>
      <c r="J137" s="409"/>
      <c r="K137" s="409"/>
      <c r="L137" s="409"/>
      <c r="M137" s="409"/>
      <c r="N137" s="409"/>
      <c r="O137" s="409"/>
      <c r="P137" s="410"/>
      <c r="Q137" s="395" t="s">
        <v>225</v>
      </c>
      <c r="R137" s="395"/>
      <c r="S137" s="395"/>
      <c r="T137" s="395"/>
      <c r="U137" s="395"/>
      <c r="V137" s="395"/>
      <c r="W137" s="424" t="s">
        <v>382</v>
      </c>
      <c r="X137" s="409"/>
      <c r="Y137" s="409"/>
      <c r="Z137" s="409"/>
      <c r="AA137" s="409"/>
      <c r="AB137" s="409"/>
      <c r="AC137" s="409"/>
      <c r="AD137" s="409"/>
      <c r="AE137" s="409"/>
      <c r="AF137" s="410"/>
      <c r="AG137" s="395" t="s">
        <v>226</v>
      </c>
      <c r="AH137" s="395"/>
      <c r="AI137" s="395"/>
      <c r="AJ137" s="395"/>
      <c r="AK137" s="395"/>
      <c r="AL137" s="395"/>
      <c r="AM137" s="391" t="s">
        <v>382</v>
      </c>
      <c r="AN137" s="392"/>
      <c r="AO137" s="392"/>
      <c r="AP137" s="392"/>
      <c r="AQ137" s="392"/>
      <c r="AR137" s="392"/>
      <c r="AS137" s="392"/>
      <c r="AT137" s="392"/>
      <c r="AU137" s="392"/>
      <c r="AV137" s="393"/>
      <c r="AW137" s="12"/>
      <c r="AX137" s="13"/>
    </row>
    <row r="138" spans="1:50" ht="19.899999999999999" customHeight="1" thickBot="1">
      <c r="A138" s="396" t="s">
        <v>227</v>
      </c>
      <c r="B138" s="397"/>
      <c r="C138" s="397"/>
      <c r="D138" s="397"/>
      <c r="E138" s="397"/>
      <c r="F138" s="397"/>
      <c r="G138" s="411" t="s">
        <v>388</v>
      </c>
      <c r="H138" s="412"/>
      <c r="I138" s="412"/>
      <c r="J138" s="412"/>
      <c r="K138" s="412"/>
      <c r="L138" s="412"/>
      <c r="M138" s="412"/>
      <c r="N138" s="412"/>
      <c r="O138" s="412"/>
      <c r="P138" s="413"/>
      <c r="Q138" s="397" t="s">
        <v>228</v>
      </c>
      <c r="R138" s="397"/>
      <c r="S138" s="397"/>
      <c r="T138" s="397"/>
      <c r="U138" s="397"/>
      <c r="V138" s="397"/>
      <c r="W138" s="411" t="s">
        <v>389</v>
      </c>
      <c r="X138" s="412"/>
      <c r="Y138" s="412"/>
      <c r="Z138" s="412"/>
      <c r="AA138" s="412"/>
      <c r="AB138" s="412"/>
      <c r="AC138" s="412"/>
      <c r="AD138" s="412"/>
      <c r="AE138" s="412"/>
      <c r="AF138" s="413"/>
      <c r="AG138" s="566"/>
      <c r="AH138" s="567"/>
      <c r="AI138" s="567"/>
      <c r="AJ138" s="567"/>
      <c r="AK138" s="567"/>
      <c r="AL138" s="567"/>
      <c r="AM138" s="608"/>
      <c r="AN138" s="609"/>
      <c r="AO138" s="609"/>
      <c r="AP138" s="609"/>
      <c r="AQ138" s="609"/>
      <c r="AR138" s="609"/>
      <c r="AS138" s="609"/>
      <c r="AT138" s="609"/>
      <c r="AU138" s="609"/>
      <c r="AV138" s="610"/>
      <c r="AW138" s="28"/>
      <c r="AX138" s="29"/>
    </row>
    <row r="139" spans="1:50" ht="23.65" customHeight="1">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t="s">
        <v>430</v>
      </c>
      <c r="AI149" s="53"/>
      <c r="AJ149" s="53"/>
      <c r="AK149" s="53"/>
      <c r="AL149" s="53"/>
      <c r="AM149" s="53"/>
      <c r="AN149" s="53"/>
      <c r="AO149" s="53"/>
      <c r="AP149" s="53"/>
      <c r="AQ149" s="53"/>
      <c r="AR149" s="53"/>
      <c r="AS149" s="53"/>
      <c r="AT149" s="53"/>
      <c r="AU149" s="53"/>
      <c r="AV149" s="53"/>
      <c r="AW149" s="53"/>
      <c r="AX149" s="54"/>
    </row>
    <row r="150" spans="1:50" ht="28.35" customHeight="1">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27" t="s">
        <v>34</v>
      </c>
      <c r="B178" s="528"/>
      <c r="C178" s="528"/>
      <c r="D178" s="528"/>
      <c r="E178" s="528"/>
      <c r="F178" s="529"/>
      <c r="G178" s="378" t="s">
        <v>419</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377</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c r="A179" s="117"/>
      <c r="B179" s="530"/>
      <c r="C179" s="530"/>
      <c r="D179" s="530"/>
      <c r="E179" s="530"/>
      <c r="F179" s="531"/>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c r="A180" s="117"/>
      <c r="B180" s="530"/>
      <c r="C180" s="530"/>
      <c r="D180" s="530"/>
      <c r="E180" s="530"/>
      <c r="F180" s="531"/>
      <c r="G180" s="88" t="s">
        <v>431</v>
      </c>
      <c r="H180" s="89"/>
      <c r="I180" s="89"/>
      <c r="J180" s="89"/>
      <c r="K180" s="90"/>
      <c r="L180" s="91" t="s">
        <v>421</v>
      </c>
      <c r="M180" s="92"/>
      <c r="N180" s="92"/>
      <c r="O180" s="92"/>
      <c r="P180" s="92"/>
      <c r="Q180" s="92"/>
      <c r="R180" s="92"/>
      <c r="S180" s="92"/>
      <c r="T180" s="92"/>
      <c r="U180" s="92"/>
      <c r="V180" s="92"/>
      <c r="W180" s="92"/>
      <c r="X180" s="93"/>
      <c r="Y180" s="94">
        <v>300</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customHeight="1">
      <c r="A181" s="117"/>
      <c r="B181" s="530"/>
      <c r="C181" s="530"/>
      <c r="D181" s="530"/>
      <c r="E181" s="530"/>
      <c r="F181" s="531"/>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c r="A182" s="117"/>
      <c r="B182" s="530"/>
      <c r="C182" s="530"/>
      <c r="D182" s="530"/>
      <c r="E182" s="530"/>
      <c r="F182" s="531"/>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c r="A183" s="117"/>
      <c r="B183" s="530"/>
      <c r="C183" s="530"/>
      <c r="D183" s="530"/>
      <c r="E183" s="530"/>
      <c r="F183" s="53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c r="A184" s="117"/>
      <c r="B184" s="530"/>
      <c r="C184" s="530"/>
      <c r="D184" s="530"/>
      <c r="E184" s="530"/>
      <c r="F184" s="53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c r="A185" s="117"/>
      <c r="B185" s="530"/>
      <c r="C185" s="530"/>
      <c r="D185" s="530"/>
      <c r="E185" s="530"/>
      <c r="F185" s="53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c r="A186" s="117"/>
      <c r="B186" s="530"/>
      <c r="C186" s="530"/>
      <c r="D186" s="530"/>
      <c r="E186" s="530"/>
      <c r="F186" s="53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hidden="1" customHeight="1">
      <c r="A187" s="117"/>
      <c r="B187" s="530"/>
      <c r="C187" s="530"/>
      <c r="D187" s="530"/>
      <c r="E187" s="530"/>
      <c r="F187" s="53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c r="A188" s="117"/>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c r="A189" s="117"/>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7"/>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300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17"/>
      <c r="B191" s="530"/>
      <c r="C191" s="530"/>
      <c r="D191" s="530"/>
      <c r="E191" s="530"/>
      <c r="F191" s="531"/>
      <c r="G191" s="378" t="s">
        <v>365</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c r="A192" s="117"/>
      <c r="B192" s="530"/>
      <c r="C192" s="530"/>
      <c r="D192" s="530"/>
      <c r="E192" s="530"/>
      <c r="F192" s="531"/>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c r="A193" s="117"/>
      <c r="B193" s="530"/>
      <c r="C193" s="530"/>
      <c r="D193" s="530"/>
      <c r="E193" s="530"/>
      <c r="F193" s="531"/>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customHeight="1">
      <c r="A194" s="117"/>
      <c r="B194" s="530"/>
      <c r="C194" s="530"/>
      <c r="D194" s="530"/>
      <c r="E194" s="530"/>
      <c r="F194" s="531"/>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c r="A195" s="117"/>
      <c r="B195" s="530"/>
      <c r="C195" s="530"/>
      <c r="D195" s="530"/>
      <c r="E195" s="530"/>
      <c r="F195" s="53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c r="A196" s="117"/>
      <c r="B196" s="530"/>
      <c r="C196" s="530"/>
      <c r="D196" s="530"/>
      <c r="E196" s="530"/>
      <c r="F196" s="53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c r="A197" s="117"/>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c r="A198" s="117"/>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c r="A199" s="117"/>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c r="A200" s="117"/>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c r="A201" s="117"/>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c r="A202" s="117"/>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7"/>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17"/>
      <c r="B204" s="530"/>
      <c r="C204" s="530"/>
      <c r="D204" s="530"/>
      <c r="E204" s="530"/>
      <c r="F204" s="531"/>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c r="A205" s="117"/>
      <c r="B205" s="530"/>
      <c r="C205" s="530"/>
      <c r="D205" s="530"/>
      <c r="E205" s="530"/>
      <c r="F205" s="531"/>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customHeight="1">
      <c r="A206" s="117"/>
      <c r="B206" s="530"/>
      <c r="C206" s="530"/>
      <c r="D206" s="530"/>
      <c r="E206" s="530"/>
      <c r="F206" s="531"/>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customHeight="1">
      <c r="A207" s="117"/>
      <c r="B207" s="530"/>
      <c r="C207" s="530"/>
      <c r="D207" s="530"/>
      <c r="E207" s="530"/>
      <c r="F207" s="53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c r="A208" s="117"/>
      <c r="B208" s="530"/>
      <c r="C208" s="530"/>
      <c r="D208" s="530"/>
      <c r="E208" s="530"/>
      <c r="F208" s="53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c r="A209" s="117"/>
      <c r="B209" s="530"/>
      <c r="C209" s="530"/>
      <c r="D209" s="530"/>
      <c r="E209" s="530"/>
      <c r="F209" s="53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c r="A210" s="117"/>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c r="A211" s="117"/>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c r="A212" s="117"/>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c r="A213" s="117"/>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c r="A214" s="117"/>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c r="A215" s="117"/>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7"/>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7"/>
      <c r="B217" s="530"/>
      <c r="C217" s="530"/>
      <c r="D217" s="530"/>
      <c r="E217" s="530"/>
      <c r="F217" s="531"/>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c r="A218" s="117"/>
      <c r="B218" s="530"/>
      <c r="C218" s="530"/>
      <c r="D218" s="530"/>
      <c r="E218" s="530"/>
      <c r="F218" s="531"/>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customHeight="1">
      <c r="A219" s="117"/>
      <c r="B219" s="530"/>
      <c r="C219" s="530"/>
      <c r="D219" s="530"/>
      <c r="E219" s="530"/>
      <c r="F219" s="531"/>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customHeight="1">
      <c r="A220" s="117"/>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c r="A221" s="117"/>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c r="A222" s="117"/>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c r="A223" s="117"/>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c r="A224" s="117"/>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c r="A225" s="117"/>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c r="A226" s="117"/>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c r="A227" s="117"/>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c r="A228" s="117"/>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7"/>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37.5" hidden="1" customHeight="1" thickBot="1">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422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8" t="s">
        <v>423</v>
      </c>
      <c r="D236" s="104"/>
      <c r="E236" s="104"/>
      <c r="F236" s="104"/>
      <c r="G236" s="104"/>
      <c r="H236" s="104"/>
      <c r="I236" s="104"/>
      <c r="J236" s="104"/>
      <c r="K236" s="104"/>
      <c r="L236" s="104"/>
      <c r="M236" s="108" t="s">
        <v>420</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300</v>
      </c>
      <c r="AL236" s="106"/>
      <c r="AM236" s="106"/>
      <c r="AN236" s="106"/>
      <c r="AO236" s="106"/>
      <c r="AP236" s="107"/>
      <c r="AQ236" s="108" t="s">
        <v>424</v>
      </c>
      <c r="AR236" s="104"/>
      <c r="AS236" s="104"/>
      <c r="AT236" s="104"/>
      <c r="AU236" s="105" t="s">
        <v>425</v>
      </c>
      <c r="AV236" s="106"/>
      <c r="AW236" s="106"/>
      <c r="AX236" s="107"/>
    </row>
    <row r="237" spans="1:50" ht="24" hidden="1" customHeight="1">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hidden="1" customHeight="1">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row r="300" spans="1:50"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row r="333" spans="1:50"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row r="366" spans="1:50"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row r="399" spans="1:50"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row r="432" spans="1:50"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row r="465" spans="1:50"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33.75" hidden="1" customHeight="1">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13" priority="557">
      <formula>IF(RIGHT(TEXT(P14,"0.#"),1)=".",FALSE,TRUE)</formula>
    </cfRule>
    <cfRule type="expression" dxfId="212" priority="558">
      <formula>IF(RIGHT(TEXT(P14,"0.#"),1)=".",TRUE,FALSE)</formula>
    </cfRule>
  </conditionalFormatting>
  <conditionalFormatting sqref="AE23:AI23">
    <cfRule type="expression" dxfId="211" priority="547">
      <formula>IF(RIGHT(TEXT(AE23,"0.#"),1)=".",FALSE,TRUE)</formula>
    </cfRule>
    <cfRule type="expression" dxfId="210" priority="548">
      <formula>IF(RIGHT(TEXT(AE23,"0.#"),1)=".",TRUE,FALSE)</formula>
    </cfRule>
  </conditionalFormatting>
  <conditionalFormatting sqref="AE69:AX69">
    <cfRule type="expression" dxfId="209" priority="479">
      <formula>IF(RIGHT(TEXT(AE69,"0.#"),1)=".",FALSE,TRUE)</formula>
    </cfRule>
    <cfRule type="expression" dxfId="208" priority="480">
      <formula>IF(RIGHT(TEXT(AE69,"0.#"),1)=".",TRUE,FALSE)</formula>
    </cfRule>
  </conditionalFormatting>
  <conditionalFormatting sqref="AE83:AI83">
    <cfRule type="expression" dxfId="207" priority="461">
      <formula>IF(RIGHT(TEXT(AE83,"0.#"),1)=".",FALSE,TRUE)</formula>
    </cfRule>
    <cfRule type="expression" dxfId="206" priority="462">
      <formula>IF(RIGHT(TEXT(AE83,"0.#"),1)=".",TRUE,FALSE)</formula>
    </cfRule>
  </conditionalFormatting>
  <conditionalFormatting sqref="AJ83:AN83">
    <cfRule type="expression" dxfId="205" priority="459">
      <formula>IF(RIGHT(TEXT(AJ83,"0.#"),1)=".",FALSE,TRUE)</formula>
    </cfRule>
    <cfRule type="expression" dxfId="204" priority="460">
      <formula>IF(RIGHT(TEXT(AJ83,"0.#"),1)=".",TRUE,FALSE)</formula>
    </cfRule>
  </conditionalFormatting>
  <conditionalFormatting sqref="L104">
    <cfRule type="expression" dxfId="203" priority="437">
      <formula>IF(RIGHT(TEXT(L104,"0.#"),1)=".",FALSE,TRUE)</formula>
    </cfRule>
    <cfRule type="expression" dxfId="202" priority="438">
      <formula>IF(RIGHT(TEXT(L104,"0.#"),1)=".",TRUE,FALSE)</formula>
    </cfRule>
  </conditionalFormatting>
  <conditionalFormatting sqref="R104">
    <cfRule type="expression" dxfId="201" priority="435">
      <formula>IF(RIGHT(TEXT(R104,"0.#"),1)=".",FALSE,TRUE)</formula>
    </cfRule>
    <cfRule type="expression" dxfId="200" priority="436">
      <formula>IF(RIGHT(TEXT(R104,"0.#"),1)=".",TRUE,FALSE)</formula>
    </cfRule>
  </conditionalFormatting>
  <conditionalFormatting sqref="P18:AX18">
    <cfRule type="expression" dxfId="199" priority="433">
      <formula>IF(RIGHT(TEXT(P18,"0.#"),1)=".",FALSE,TRUE)</formula>
    </cfRule>
    <cfRule type="expression" dxfId="198" priority="434">
      <formula>IF(RIGHT(TEXT(P18,"0.#"),1)=".",TRUE,FALSE)</formula>
    </cfRule>
  </conditionalFormatting>
  <conditionalFormatting sqref="Y181">
    <cfRule type="expression" dxfId="197" priority="429">
      <formula>IF(RIGHT(TEXT(Y181,"0.#"),1)=".",FALSE,TRUE)</formula>
    </cfRule>
    <cfRule type="expression" dxfId="196" priority="430">
      <formula>IF(RIGHT(TEXT(Y181,"0.#"),1)=".",TRUE,FALSE)</formula>
    </cfRule>
  </conditionalFormatting>
  <conditionalFormatting sqref="Y190">
    <cfRule type="expression" dxfId="195" priority="425">
      <formula>IF(RIGHT(TEXT(Y190,"0.#"),1)=".",FALSE,TRUE)</formula>
    </cfRule>
    <cfRule type="expression" dxfId="194" priority="426">
      <formula>IF(RIGHT(TEXT(Y190,"0.#"),1)=".",TRUE,FALSE)</formula>
    </cfRule>
  </conditionalFormatting>
  <conditionalFormatting sqref="AE54:AI54">
    <cfRule type="expression" dxfId="193" priority="297">
      <formula>IF(RIGHT(TEXT(AE54,"0.#"),1)=".",FALSE,TRUE)</formula>
    </cfRule>
    <cfRule type="expression" dxfId="192" priority="298">
      <formula>IF(RIGHT(TEXT(AE54,"0.#"),1)=".",TRUE,FALSE)</formula>
    </cfRule>
  </conditionalFormatting>
  <conditionalFormatting sqref="P16:AQ17 P15:AX15 P13:AX13">
    <cfRule type="expression" dxfId="191" priority="255">
      <formula>IF(RIGHT(TEXT(P13,"0.#"),1)=".",FALSE,TRUE)</formula>
    </cfRule>
    <cfRule type="expression" dxfId="190" priority="256">
      <formula>IF(RIGHT(TEXT(P13,"0.#"),1)=".",TRUE,FALSE)</formula>
    </cfRule>
  </conditionalFormatting>
  <conditionalFormatting sqref="P19:AJ19">
    <cfRule type="expression" dxfId="189" priority="253">
      <formula>IF(RIGHT(TEXT(P19,"0.#"),1)=".",FALSE,TRUE)</formula>
    </cfRule>
    <cfRule type="expression" dxfId="188" priority="254">
      <formula>IF(RIGHT(TEXT(P19,"0.#"),1)=".",TRUE,FALSE)</formula>
    </cfRule>
  </conditionalFormatting>
  <conditionalFormatting sqref="AE55:AX55 AJ54:AS54">
    <cfRule type="expression" dxfId="187" priority="249">
      <formula>IF(RIGHT(TEXT(AE54,"0.#"),1)=".",FALSE,TRUE)</formula>
    </cfRule>
    <cfRule type="expression" dxfId="186" priority="250">
      <formula>IF(RIGHT(TEXT(AE54,"0.#"),1)=".",TRUE,FALSE)</formula>
    </cfRule>
  </conditionalFormatting>
  <conditionalFormatting sqref="AE68:AS68">
    <cfRule type="expression" dxfId="185" priority="245">
      <formula>IF(RIGHT(TEXT(AE68,"0.#"),1)=".",FALSE,TRUE)</formula>
    </cfRule>
    <cfRule type="expression" dxfId="184" priority="246">
      <formula>IF(RIGHT(TEXT(AE68,"0.#"),1)=".",TRUE,FALSE)</formula>
    </cfRule>
  </conditionalFormatting>
  <conditionalFormatting sqref="AE95:AI95 AE92:AI92 AE89:AI89 AE86:AI86">
    <cfRule type="expression" dxfId="183" priority="243">
      <formula>IF(RIGHT(TEXT(AE86,"0.#"),1)=".",FALSE,TRUE)</formula>
    </cfRule>
    <cfRule type="expression" dxfId="182" priority="244">
      <formula>IF(RIGHT(TEXT(AE86,"0.#"),1)=".",TRUE,FALSE)</formula>
    </cfRule>
  </conditionalFormatting>
  <conditionalFormatting sqref="AJ95:AX95 AJ92:AX92 AJ89:AX89 AJ86:AX86">
    <cfRule type="expression" dxfId="181" priority="241">
      <formula>IF(RIGHT(TEXT(AJ86,"0.#"),1)=".",FALSE,TRUE)</formula>
    </cfRule>
    <cfRule type="expression" dxfId="180" priority="242">
      <formula>IF(RIGHT(TEXT(AJ86,"0.#"),1)=".",TRUE,FALSE)</formula>
    </cfRule>
  </conditionalFormatting>
  <conditionalFormatting sqref="L100:L103">
    <cfRule type="expression" dxfId="179" priority="239">
      <formula>IF(RIGHT(TEXT(L100,"0.#"),1)=".",FALSE,TRUE)</formula>
    </cfRule>
    <cfRule type="expression" dxfId="178" priority="240">
      <formula>IF(RIGHT(TEXT(L100,"0.#"),1)=".",TRUE,FALSE)</formula>
    </cfRule>
  </conditionalFormatting>
  <conditionalFormatting sqref="R100:R103">
    <cfRule type="expression" dxfId="177" priority="233">
      <formula>IF(RIGHT(TEXT(R100,"0.#"),1)=".",FALSE,TRUE)</formula>
    </cfRule>
    <cfRule type="expression" dxfId="176" priority="234">
      <formula>IF(RIGHT(TEXT(R100,"0.#"),1)=".",TRUE,FALSE)</formula>
    </cfRule>
  </conditionalFormatting>
  <conditionalFormatting sqref="Y182:Y189">
    <cfRule type="expression" dxfId="175" priority="231">
      <formula>IF(RIGHT(TEXT(Y182,"0.#"),1)=".",FALSE,TRUE)</formula>
    </cfRule>
    <cfRule type="expression" dxfId="174" priority="232">
      <formula>IF(RIGHT(TEXT(Y182,"0.#"),1)=".",TRUE,FALSE)</formula>
    </cfRule>
  </conditionalFormatting>
  <conditionalFormatting sqref="AU181">
    <cfRule type="expression" dxfId="173" priority="229">
      <formula>IF(RIGHT(TEXT(AU181,"0.#"),1)=".",FALSE,TRUE)</formula>
    </cfRule>
    <cfRule type="expression" dxfId="172" priority="230">
      <formula>IF(RIGHT(TEXT(AU181,"0.#"),1)=".",TRUE,FALSE)</formula>
    </cfRule>
  </conditionalFormatting>
  <conditionalFormatting sqref="AU190">
    <cfRule type="expression" dxfId="171" priority="227">
      <formula>IF(RIGHT(TEXT(AU190,"0.#"),1)=".",FALSE,TRUE)</formula>
    </cfRule>
    <cfRule type="expression" dxfId="170" priority="228">
      <formula>IF(RIGHT(TEXT(AU190,"0.#"),1)=".",TRUE,FALSE)</formula>
    </cfRule>
  </conditionalFormatting>
  <conditionalFormatting sqref="AU182:AU189 AU180">
    <cfRule type="expression" dxfId="169" priority="225">
      <formula>IF(RIGHT(TEXT(AU180,"0.#"),1)=".",FALSE,TRUE)</formula>
    </cfRule>
    <cfRule type="expression" dxfId="168" priority="226">
      <formula>IF(RIGHT(TEXT(AU180,"0.#"),1)=".",TRUE,FALSE)</formula>
    </cfRule>
  </conditionalFormatting>
  <conditionalFormatting sqref="Y220 Y207 Y194">
    <cfRule type="expression" dxfId="167" priority="211">
      <formula>IF(RIGHT(TEXT(Y194,"0.#"),1)=".",FALSE,TRUE)</formula>
    </cfRule>
    <cfRule type="expression" dxfId="166" priority="212">
      <formula>IF(RIGHT(TEXT(Y194,"0.#"),1)=".",TRUE,FALSE)</formula>
    </cfRule>
  </conditionalFormatting>
  <conditionalFormatting sqref="Y229 Y216 Y203">
    <cfRule type="expression" dxfId="165" priority="209">
      <formula>IF(RIGHT(TEXT(Y203,"0.#"),1)=".",FALSE,TRUE)</formula>
    </cfRule>
    <cfRule type="expression" dxfId="164" priority="210">
      <formula>IF(RIGHT(TEXT(Y203,"0.#"),1)=".",TRUE,FALSE)</formula>
    </cfRule>
  </conditionalFormatting>
  <conditionalFormatting sqref="Y221:Y228 Y219 Y208:Y215 Y206 Y195:Y202 Y193">
    <cfRule type="expression" dxfId="163" priority="207">
      <formula>IF(RIGHT(TEXT(Y193,"0.#"),1)=".",FALSE,TRUE)</formula>
    </cfRule>
    <cfRule type="expression" dxfId="162" priority="208">
      <formula>IF(RIGHT(TEXT(Y193,"0.#"),1)=".",TRUE,FALSE)</formula>
    </cfRule>
  </conditionalFormatting>
  <conditionalFormatting sqref="AU220 AU207 AU194">
    <cfRule type="expression" dxfId="161" priority="205">
      <formula>IF(RIGHT(TEXT(AU194,"0.#"),1)=".",FALSE,TRUE)</formula>
    </cfRule>
    <cfRule type="expression" dxfId="160" priority="206">
      <formula>IF(RIGHT(TEXT(AU194,"0.#"),1)=".",TRUE,FALSE)</formula>
    </cfRule>
  </conditionalFormatting>
  <conditionalFormatting sqref="AU229 AU216 AU203">
    <cfRule type="expression" dxfId="159" priority="203">
      <formula>IF(RIGHT(TEXT(AU203,"0.#"),1)=".",FALSE,TRUE)</formula>
    </cfRule>
    <cfRule type="expression" dxfId="158" priority="204">
      <formula>IF(RIGHT(TEXT(AU203,"0.#"),1)=".",TRUE,FALSE)</formula>
    </cfRule>
  </conditionalFormatting>
  <conditionalFormatting sqref="AU221:AU228 AU219 AU208:AU215 AU206 AU195:AU202 AU193">
    <cfRule type="expression" dxfId="157" priority="201">
      <formula>IF(RIGHT(TEXT(AU193,"0.#"),1)=".",FALSE,TRUE)</formula>
    </cfRule>
    <cfRule type="expression" dxfId="156" priority="202">
      <formula>IF(RIGHT(TEXT(AU193,"0.#"),1)=".",TRUE,FALSE)</formula>
    </cfRule>
  </conditionalFormatting>
  <conditionalFormatting sqref="AE56:AI56">
    <cfRule type="expression" dxfId="155" priority="175">
      <formula>IF(AND(AE56&gt;=0, RIGHT(TEXT(AE56,"0.#"),1)&lt;&gt;"."),TRUE,FALSE)</formula>
    </cfRule>
    <cfRule type="expression" dxfId="154" priority="176">
      <formula>IF(AND(AE56&gt;=0, RIGHT(TEXT(AE56,"0.#"),1)="."),TRUE,FALSE)</formula>
    </cfRule>
    <cfRule type="expression" dxfId="153" priority="177">
      <formula>IF(AND(AE56&lt;0, RIGHT(TEXT(AE56,"0.#"),1)&lt;&gt;"."),TRUE,FALSE)</formula>
    </cfRule>
    <cfRule type="expression" dxfId="152" priority="178">
      <formula>IF(AND(AE56&lt;0, RIGHT(TEXT(AE56,"0.#"),1)="."),TRUE,FALSE)</formula>
    </cfRule>
  </conditionalFormatting>
  <conditionalFormatting sqref="AJ56:AS56">
    <cfRule type="expression" dxfId="151" priority="171">
      <formula>IF(AND(AJ56&gt;=0, RIGHT(TEXT(AJ56,"0.#"),1)&lt;&gt;"."),TRUE,FALSE)</formula>
    </cfRule>
    <cfRule type="expression" dxfId="150" priority="172">
      <formula>IF(AND(AJ56&gt;=0, RIGHT(TEXT(AJ56,"0.#"),1)="."),TRUE,FALSE)</formula>
    </cfRule>
    <cfRule type="expression" dxfId="149" priority="173">
      <formula>IF(AND(AJ56&lt;0, RIGHT(TEXT(AJ56,"0.#"),1)&lt;&gt;"."),TRUE,FALSE)</formula>
    </cfRule>
    <cfRule type="expression" dxfId="148" priority="174">
      <formula>IF(AND(AJ56&lt;0, RIGHT(TEXT(AJ56,"0.#"),1)="."),TRUE,FALSE)</formula>
    </cfRule>
  </conditionalFormatting>
  <conditionalFormatting sqref="AK237:AK265">
    <cfRule type="expression" dxfId="147" priority="159">
      <formula>IF(RIGHT(TEXT(AK237,"0.#"),1)=".",FALSE,TRUE)</formula>
    </cfRule>
    <cfRule type="expression" dxfId="146" priority="160">
      <formula>IF(RIGHT(TEXT(AK237,"0.#"),1)=".",TRUE,FALSE)</formula>
    </cfRule>
  </conditionalFormatting>
  <conditionalFormatting sqref="AU237:AX265">
    <cfRule type="expression" dxfId="145" priority="155">
      <formula>IF(AND(AU237&gt;=0, RIGHT(TEXT(AU237,"0.#"),1)&lt;&gt;"."),TRUE,FALSE)</formula>
    </cfRule>
    <cfRule type="expression" dxfId="144" priority="156">
      <formula>IF(AND(AU237&gt;=0, RIGHT(TEXT(AU237,"0.#"),1)="."),TRUE,FALSE)</formula>
    </cfRule>
    <cfRule type="expression" dxfId="143" priority="157">
      <formula>IF(AND(AU237&lt;0, RIGHT(TEXT(AU237,"0.#"),1)&lt;&gt;"."),TRUE,FALSE)</formula>
    </cfRule>
    <cfRule type="expression" dxfId="142" priority="158">
      <formula>IF(AND(AU237&lt;0, RIGHT(TEXT(AU237,"0.#"),1)="."),TRUE,FALSE)</formula>
    </cfRule>
  </conditionalFormatting>
  <conditionalFormatting sqref="AK269">
    <cfRule type="expression" dxfId="141" priority="153">
      <formula>IF(RIGHT(TEXT(AK269,"0.#"),1)=".",FALSE,TRUE)</formula>
    </cfRule>
    <cfRule type="expression" dxfId="140" priority="154">
      <formula>IF(RIGHT(TEXT(AK269,"0.#"),1)=".",TRUE,FALSE)</formula>
    </cfRule>
  </conditionalFormatting>
  <conditionalFormatting sqref="AU269:AX269">
    <cfRule type="expression" dxfId="139" priority="149">
      <formula>IF(AND(AU269&gt;=0, RIGHT(TEXT(AU269,"0.#"),1)&lt;&gt;"."),TRUE,FALSE)</formula>
    </cfRule>
    <cfRule type="expression" dxfId="138" priority="150">
      <formula>IF(AND(AU269&gt;=0, RIGHT(TEXT(AU269,"0.#"),1)="."),TRUE,FALSE)</formula>
    </cfRule>
    <cfRule type="expression" dxfId="137" priority="151">
      <formula>IF(AND(AU269&lt;0, RIGHT(TEXT(AU269,"0.#"),1)&lt;&gt;"."),TRUE,FALSE)</formula>
    </cfRule>
    <cfRule type="expression" dxfId="136" priority="152">
      <formula>IF(AND(AU269&lt;0, RIGHT(TEXT(AU269,"0.#"),1)="."),TRUE,FALSE)</formula>
    </cfRule>
  </conditionalFormatting>
  <conditionalFormatting sqref="AK270:AK298">
    <cfRule type="expression" dxfId="135" priority="147">
      <formula>IF(RIGHT(TEXT(AK270,"0.#"),1)=".",FALSE,TRUE)</formula>
    </cfRule>
    <cfRule type="expression" dxfId="134" priority="148">
      <formula>IF(RIGHT(TEXT(AK270,"0.#"),1)=".",TRUE,FALSE)</formula>
    </cfRule>
  </conditionalFormatting>
  <conditionalFormatting sqref="AU270:AX298">
    <cfRule type="expression" dxfId="133" priority="143">
      <formula>IF(AND(AU270&gt;=0, RIGHT(TEXT(AU270,"0.#"),1)&lt;&gt;"."),TRUE,FALSE)</formula>
    </cfRule>
    <cfRule type="expression" dxfId="132" priority="144">
      <formula>IF(AND(AU270&gt;=0, RIGHT(TEXT(AU270,"0.#"),1)="."),TRUE,FALSE)</formula>
    </cfRule>
    <cfRule type="expression" dxfId="131" priority="145">
      <formula>IF(AND(AU270&lt;0, RIGHT(TEXT(AU270,"0.#"),1)&lt;&gt;"."),TRUE,FALSE)</formula>
    </cfRule>
    <cfRule type="expression" dxfId="130" priority="146">
      <formula>IF(AND(AU270&lt;0, RIGHT(TEXT(AU270,"0.#"),1)="."),TRUE,FALSE)</formula>
    </cfRule>
  </conditionalFormatting>
  <conditionalFormatting sqref="AK302">
    <cfRule type="expression" dxfId="129" priority="141">
      <formula>IF(RIGHT(TEXT(AK302,"0.#"),1)=".",FALSE,TRUE)</formula>
    </cfRule>
    <cfRule type="expression" dxfId="128" priority="142">
      <formula>IF(RIGHT(TEXT(AK302,"0.#"),1)=".",TRUE,FALSE)</formula>
    </cfRule>
  </conditionalFormatting>
  <conditionalFormatting sqref="AU302:AX302">
    <cfRule type="expression" dxfId="127" priority="137">
      <formula>IF(AND(AU302&gt;=0, RIGHT(TEXT(AU302,"0.#"),1)&lt;&gt;"."),TRUE,FALSE)</formula>
    </cfRule>
    <cfRule type="expression" dxfId="126" priority="138">
      <formula>IF(AND(AU302&gt;=0, RIGHT(TEXT(AU302,"0.#"),1)="."),TRUE,FALSE)</formula>
    </cfRule>
    <cfRule type="expression" dxfId="125" priority="139">
      <formula>IF(AND(AU302&lt;0, RIGHT(TEXT(AU302,"0.#"),1)&lt;&gt;"."),TRUE,FALSE)</formula>
    </cfRule>
    <cfRule type="expression" dxfId="124" priority="140">
      <formula>IF(AND(AU302&lt;0, RIGHT(TEXT(AU302,"0.#"),1)="."),TRUE,FALSE)</formula>
    </cfRule>
  </conditionalFormatting>
  <conditionalFormatting sqref="AK303:AK331">
    <cfRule type="expression" dxfId="123" priority="135">
      <formula>IF(RIGHT(TEXT(AK303,"0.#"),1)=".",FALSE,TRUE)</formula>
    </cfRule>
    <cfRule type="expression" dxfId="122" priority="136">
      <formula>IF(RIGHT(TEXT(AK303,"0.#"),1)=".",TRUE,FALSE)</formula>
    </cfRule>
  </conditionalFormatting>
  <conditionalFormatting sqref="AU303:AX331">
    <cfRule type="expression" dxfId="121" priority="131">
      <formula>IF(AND(AU303&gt;=0, RIGHT(TEXT(AU303,"0.#"),1)&lt;&gt;"."),TRUE,FALSE)</formula>
    </cfRule>
    <cfRule type="expression" dxfId="120" priority="132">
      <formula>IF(AND(AU303&gt;=0, RIGHT(TEXT(AU303,"0.#"),1)="."),TRUE,FALSE)</formula>
    </cfRule>
    <cfRule type="expression" dxfId="119" priority="133">
      <formula>IF(AND(AU303&lt;0, RIGHT(TEXT(AU303,"0.#"),1)&lt;&gt;"."),TRUE,FALSE)</formula>
    </cfRule>
    <cfRule type="expression" dxfId="118" priority="134">
      <formula>IF(AND(AU303&lt;0, RIGHT(TEXT(AU303,"0.#"),1)="."),TRUE,FALSE)</formula>
    </cfRule>
  </conditionalFormatting>
  <conditionalFormatting sqref="AK335">
    <cfRule type="expression" dxfId="117" priority="129">
      <formula>IF(RIGHT(TEXT(AK335,"0.#"),1)=".",FALSE,TRUE)</formula>
    </cfRule>
    <cfRule type="expression" dxfId="116" priority="130">
      <formula>IF(RIGHT(TEXT(AK335,"0.#"),1)=".",TRUE,FALSE)</formula>
    </cfRule>
  </conditionalFormatting>
  <conditionalFormatting sqref="AU335:AX335">
    <cfRule type="expression" dxfId="115" priority="125">
      <formula>IF(AND(AU335&gt;=0, RIGHT(TEXT(AU335,"0.#"),1)&lt;&gt;"."),TRUE,FALSE)</formula>
    </cfRule>
    <cfRule type="expression" dxfId="114" priority="126">
      <formula>IF(AND(AU335&gt;=0, RIGHT(TEXT(AU335,"0.#"),1)="."),TRUE,FALSE)</formula>
    </cfRule>
    <cfRule type="expression" dxfId="113" priority="127">
      <formula>IF(AND(AU335&lt;0, RIGHT(TEXT(AU335,"0.#"),1)&lt;&gt;"."),TRUE,FALSE)</formula>
    </cfRule>
    <cfRule type="expression" dxfId="112" priority="128">
      <formula>IF(AND(AU335&lt;0, RIGHT(TEXT(AU335,"0.#"),1)="."),TRUE,FALSE)</formula>
    </cfRule>
  </conditionalFormatting>
  <conditionalFormatting sqref="AK336:AK364">
    <cfRule type="expression" dxfId="111" priority="123">
      <formula>IF(RIGHT(TEXT(AK336,"0.#"),1)=".",FALSE,TRUE)</formula>
    </cfRule>
    <cfRule type="expression" dxfId="110" priority="124">
      <formula>IF(RIGHT(TEXT(AK336,"0.#"),1)=".",TRUE,FALSE)</formula>
    </cfRule>
  </conditionalFormatting>
  <conditionalFormatting sqref="AU336:AX364">
    <cfRule type="expression" dxfId="109" priority="119">
      <formula>IF(AND(AU336&gt;=0, RIGHT(TEXT(AU336,"0.#"),1)&lt;&gt;"."),TRUE,FALSE)</formula>
    </cfRule>
    <cfRule type="expression" dxfId="108" priority="120">
      <formula>IF(AND(AU336&gt;=0, RIGHT(TEXT(AU336,"0.#"),1)="."),TRUE,FALSE)</formula>
    </cfRule>
    <cfRule type="expression" dxfId="107" priority="121">
      <formula>IF(AND(AU336&lt;0, RIGHT(TEXT(AU336,"0.#"),1)&lt;&gt;"."),TRUE,FALSE)</formula>
    </cfRule>
    <cfRule type="expression" dxfId="106" priority="122">
      <formula>IF(AND(AU336&lt;0, RIGHT(TEXT(AU336,"0.#"),1)="."),TRUE,FALSE)</formula>
    </cfRule>
  </conditionalFormatting>
  <conditionalFormatting sqref="AK368">
    <cfRule type="expression" dxfId="105" priority="117">
      <formula>IF(RIGHT(TEXT(AK368,"0.#"),1)=".",FALSE,TRUE)</formula>
    </cfRule>
    <cfRule type="expression" dxfId="104" priority="118">
      <formula>IF(RIGHT(TEXT(AK368,"0.#"),1)=".",TRUE,FALSE)</formula>
    </cfRule>
  </conditionalFormatting>
  <conditionalFormatting sqref="AU368:AX368">
    <cfRule type="expression" dxfId="103" priority="113">
      <formula>IF(AND(AU368&gt;=0, RIGHT(TEXT(AU368,"0.#"),1)&lt;&gt;"."),TRUE,FALSE)</formula>
    </cfRule>
    <cfRule type="expression" dxfId="102" priority="114">
      <formula>IF(AND(AU368&gt;=0, RIGHT(TEXT(AU368,"0.#"),1)="."),TRUE,FALSE)</formula>
    </cfRule>
    <cfRule type="expression" dxfId="101" priority="115">
      <formula>IF(AND(AU368&lt;0, RIGHT(TEXT(AU368,"0.#"),1)&lt;&gt;"."),TRUE,FALSE)</formula>
    </cfRule>
    <cfRule type="expression" dxfId="100" priority="116">
      <formula>IF(AND(AU368&lt;0, RIGHT(TEXT(AU368,"0.#"),1)="."),TRUE,FALSE)</formula>
    </cfRule>
  </conditionalFormatting>
  <conditionalFormatting sqref="AK369:AK397">
    <cfRule type="expression" dxfId="99" priority="111">
      <formula>IF(RIGHT(TEXT(AK369,"0.#"),1)=".",FALSE,TRUE)</formula>
    </cfRule>
    <cfRule type="expression" dxfId="98" priority="112">
      <formula>IF(RIGHT(TEXT(AK369,"0.#"),1)=".",TRUE,FALSE)</formula>
    </cfRule>
  </conditionalFormatting>
  <conditionalFormatting sqref="AU369:AX397">
    <cfRule type="expression" dxfId="97" priority="107">
      <formula>IF(AND(AU369&gt;=0, RIGHT(TEXT(AU369,"0.#"),1)&lt;&gt;"."),TRUE,FALSE)</formula>
    </cfRule>
    <cfRule type="expression" dxfId="96" priority="108">
      <formula>IF(AND(AU369&gt;=0, RIGHT(TEXT(AU369,"0.#"),1)="."),TRUE,FALSE)</formula>
    </cfRule>
    <cfRule type="expression" dxfId="95" priority="109">
      <formula>IF(AND(AU369&lt;0, RIGHT(TEXT(AU369,"0.#"),1)&lt;&gt;"."),TRUE,FALSE)</formula>
    </cfRule>
    <cfRule type="expression" dxfId="94" priority="110">
      <formula>IF(AND(AU369&lt;0, RIGHT(TEXT(AU369,"0.#"),1)="."),TRUE,FALSE)</formula>
    </cfRule>
  </conditionalFormatting>
  <conditionalFormatting sqref="AK401">
    <cfRule type="expression" dxfId="93" priority="105">
      <formula>IF(RIGHT(TEXT(AK401,"0.#"),1)=".",FALSE,TRUE)</formula>
    </cfRule>
    <cfRule type="expression" dxfId="92" priority="106">
      <formula>IF(RIGHT(TEXT(AK401,"0.#"),1)=".",TRUE,FALSE)</formula>
    </cfRule>
  </conditionalFormatting>
  <conditionalFormatting sqref="AU401:AX401">
    <cfRule type="expression" dxfId="91" priority="101">
      <formula>IF(AND(AU401&gt;=0, RIGHT(TEXT(AU401,"0.#"),1)&lt;&gt;"."),TRUE,FALSE)</formula>
    </cfRule>
    <cfRule type="expression" dxfId="90" priority="102">
      <formula>IF(AND(AU401&gt;=0, RIGHT(TEXT(AU401,"0.#"),1)="."),TRUE,FALSE)</formula>
    </cfRule>
    <cfRule type="expression" dxfId="89" priority="103">
      <formula>IF(AND(AU401&lt;0, RIGHT(TEXT(AU401,"0.#"),1)&lt;&gt;"."),TRUE,FALSE)</formula>
    </cfRule>
    <cfRule type="expression" dxfId="88" priority="104">
      <formula>IF(AND(AU401&lt;0, RIGHT(TEXT(AU401,"0.#"),1)="."),TRUE,FALSE)</formula>
    </cfRule>
  </conditionalFormatting>
  <conditionalFormatting sqref="AK402:AK430">
    <cfRule type="expression" dxfId="87" priority="99">
      <formula>IF(RIGHT(TEXT(AK402,"0.#"),1)=".",FALSE,TRUE)</formula>
    </cfRule>
    <cfRule type="expression" dxfId="86" priority="100">
      <formula>IF(RIGHT(TEXT(AK402,"0.#"),1)=".",TRUE,FALSE)</formula>
    </cfRule>
  </conditionalFormatting>
  <conditionalFormatting sqref="AU402:AX430">
    <cfRule type="expression" dxfId="85" priority="95">
      <formula>IF(AND(AU402&gt;=0, RIGHT(TEXT(AU402,"0.#"),1)&lt;&gt;"."),TRUE,FALSE)</formula>
    </cfRule>
    <cfRule type="expression" dxfId="84" priority="96">
      <formula>IF(AND(AU402&gt;=0, RIGHT(TEXT(AU402,"0.#"),1)="."),TRUE,FALSE)</formula>
    </cfRule>
    <cfRule type="expression" dxfId="83" priority="97">
      <formula>IF(AND(AU402&lt;0, RIGHT(TEXT(AU402,"0.#"),1)&lt;&gt;"."),TRUE,FALSE)</formula>
    </cfRule>
    <cfRule type="expression" dxfId="82" priority="98">
      <formula>IF(AND(AU402&lt;0, RIGHT(TEXT(AU402,"0.#"),1)="."),TRUE,FALSE)</formula>
    </cfRule>
  </conditionalFormatting>
  <conditionalFormatting sqref="AK434">
    <cfRule type="expression" dxfId="81" priority="93">
      <formula>IF(RIGHT(TEXT(AK434,"0.#"),1)=".",FALSE,TRUE)</formula>
    </cfRule>
    <cfRule type="expression" dxfId="80" priority="94">
      <formula>IF(RIGHT(TEXT(AK434,"0.#"),1)=".",TRUE,FALSE)</formula>
    </cfRule>
  </conditionalFormatting>
  <conditionalFormatting sqref="AU434:AX434">
    <cfRule type="expression" dxfId="79" priority="89">
      <formula>IF(AND(AU434&gt;=0, RIGHT(TEXT(AU434,"0.#"),1)&lt;&gt;"."),TRUE,FALSE)</formula>
    </cfRule>
    <cfRule type="expression" dxfId="78" priority="90">
      <formula>IF(AND(AU434&gt;=0, RIGHT(TEXT(AU434,"0.#"),1)="."),TRUE,FALSE)</formula>
    </cfRule>
    <cfRule type="expression" dxfId="77" priority="91">
      <formula>IF(AND(AU434&lt;0, RIGHT(TEXT(AU434,"0.#"),1)&lt;&gt;"."),TRUE,FALSE)</formula>
    </cfRule>
    <cfRule type="expression" dxfId="76" priority="92">
      <formula>IF(AND(AU434&lt;0, RIGHT(TEXT(AU434,"0.#"),1)="."),TRUE,FALSE)</formula>
    </cfRule>
  </conditionalFormatting>
  <conditionalFormatting sqref="AK435:AK463">
    <cfRule type="expression" dxfId="75" priority="87">
      <formula>IF(RIGHT(TEXT(AK435,"0.#"),1)=".",FALSE,TRUE)</formula>
    </cfRule>
    <cfRule type="expression" dxfId="74" priority="88">
      <formula>IF(RIGHT(TEXT(AK435,"0.#"),1)=".",TRUE,FALSE)</formula>
    </cfRule>
  </conditionalFormatting>
  <conditionalFormatting sqref="AU435:AX463">
    <cfRule type="expression" dxfId="73" priority="83">
      <formula>IF(AND(AU435&gt;=0, RIGHT(TEXT(AU435,"0.#"),1)&lt;&gt;"."),TRUE,FALSE)</formula>
    </cfRule>
    <cfRule type="expression" dxfId="72" priority="84">
      <formula>IF(AND(AU435&gt;=0, RIGHT(TEXT(AU435,"0.#"),1)="."),TRUE,FALSE)</formula>
    </cfRule>
    <cfRule type="expression" dxfId="71" priority="85">
      <formula>IF(AND(AU435&lt;0, RIGHT(TEXT(AU435,"0.#"),1)&lt;&gt;"."),TRUE,FALSE)</formula>
    </cfRule>
    <cfRule type="expression" dxfId="70" priority="86">
      <formula>IF(AND(AU435&lt;0, RIGHT(TEXT(AU435,"0.#"),1)="."),TRUE,FALSE)</formula>
    </cfRule>
  </conditionalFormatting>
  <conditionalFormatting sqref="AK467">
    <cfRule type="expression" dxfId="69" priority="81">
      <formula>IF(RIGHT(TEXT(AK467,"0.#"),1)=".",FALSE,TRUE)</formula>
    </cfRule>
    <cfRule type="expression" dxfId="68" priority="82">
      <formula>IF(RIGHT(TEXT(AK467,"0.#"),1)=".",TRUE,FALSE)</formula>
    </cfRule>
  </conditionalFormatting>
  <conditionalFormatting sqref="AU467:AX467">
    <cfRule type="expression" dxfId="67" priority="77">
      <formula>IF(AND(AU467&gt;=0, RIGHT(TEXT(AU467,"0.#"),1)&lt;&gt;"."),TRUE,FALSE)</formula>
    </cfRule>
    <cfRule type="expression" dxfId="66" priority="78">
      <formula>IF(AND(AU467&gt;=0, RIGHT(TEXT(AU467,"0.#"),1)="."),TRUE,FALSE)</formula>
    </cfRule>
    <cfRule type="expression" dxfId="65" priority="79">
      <formula>IF(AND(AU467&lt;0, RIGHT(TEXT(AU467,"0.#"),1)&lt;&gt;"."),TRUE,FALSE)</formula>
    </cfRule>
    <cfRule type="expression" dxfId="64" priority="80">
      <formula>IF(AND(AU467&lt;0, RIGHT(TEXT(AU467,"0.#"),1)="."),TRUE,FALSE)</formula>
    </cfRule>
  </conditionalFormatting>
  <conditionalFormatting sqref="AK468:AK496">
    <cfRule type="expression" dxfId="63" priority="75">
      <formula>IF(RIGHT(TEXT(AK468,"0.#"),1)=".",FALSE,TRUE)</formula>
    </cfRule>
    <cfRule type="expression" dxfId="62" priority="76">
      <formula>IF(RIGHT(TEXT(AK468,"0.#"),1)=".",TRUE,FALSE)</formula>
    </cfRule>
  </conditionalFormatting>
  <conditionalFormatting sqref="AU468:AX496">
    <cfRule type="expression" dxfId="61" priority="71">
      <formula>IF(AND(AU468&gt;=0, RIGHT(TEXT(AU468,"0.#"),1)&lt;&gt;"."),TRUE,FALSE)</formula>
    </cfRule>
    <cfRule type="expression" dxfId="60" priority="72">
      <formula>IF(AND(AU468&gt;=0, RIGHT(TEXT(AU468,"0.#"),1)="."),TRUE,FALSE)</formula>
    </cfRule>
    <cfRule type="expression" dxfId="59" priority="73">
      <formula>IF(AND(AU468&lt;0, RIGHT(TEXT(AU468,"0.#"),1)&lt;&gt;"."),TRUE,FALSE)</formula>
    </cfRule>
    <cfRule type="expression" dxfId="58" priority="74">
      <formula>IF(AND(AU468&lt;0, RIGHT(TEXT(AU468,"0.#"),1)="."),TRUE,FALSE)</formula>
    </cfRule>
  </conditionalFormatting>
  <conditionalFormatting sqref="AE24:AX24 AJ23:AS23">
    <cfRule type="expression" dxfId="57" priority="69">
      <formula>IF(RIGHT(TEXT(AE23,"0.#"),1)=".",FALSE,TRUE)</formula>
    </cfRule>
    <cfRule type="expression" dxfId="56" priority="70">
      <formula>IF(RIGHT(TEXT(AE23,"0.#"),1)=".",TRUE,FALSE)</formula>
    </cfRule>
  </conditionalFormatting>
  <conditionalFormatting sqref="AE25:AI25">
    <cfRule type="expression" dxfId="55" priority="61">
      <formula>IF(AND(AE25&gt;=0, RIGHT(TEXT(AE25,"0.#"),1)&lt;&gt;"."),TRUE,FALSE)</formula>
    </cfRule>
    <cfRule type="expression" dxfId="54" priority="62">
      <formula>IF(AND(AE25&gt;=0, RIGHT(TEXT(AE25,"0.#"),1)="."),TRUE,FALSE)</formula>
    </cfRule>
    <cfRule type="expression" dxfId="53" priority="63">
      <formula>IF(AND(AE25&lt;0, RIGHT(TEXT(AE25,"0.#"),1)&lt;&gt;"."),TRUE,FALSE)</formula>
    </cfRule>
    <cfRule type="expression" dxfId="52" priority="64">
      <formula>IF(AND(AE25&lt;0, RIGHT(TEXT(AE25,"0.#"),1)="."),TRUE,FALSE)</formula>
    </cfRule>
  </conditionalFormatting>
  <conditionalFormatting sqref="AJ25:AS25">
    <cfRule type="expression" dxfId="51" priority="57">
      <formula>IF(AND(AJ25&gt;=0, RIGHT(TEXT(AJ25,"0.#"),1)&lt;&gt;"."),TRUE,FALSE)</formula>
    </cfRule>
    <cfRule type="expression" dxfId="50" priority="58">
      <formula>IF(AND(AJ25&gt;=0, RIGHT(TEXT(AJ25,"0.#"),1)="."),TRUE,FALSE)</formula>
    </cfRule>
    <cfRule type="expression" dxfId="49" priority="59">
      <formula>IF(AND(AJ25&lt;0, RIGHT(TEXT(AJ25,"0.#"),1)&lt;&gt;"."),TRUE,FALSE)</formula>
    </cfRule>
    <cfRule type="expression" dxfId="48" priority="60">
      <formula>IF(AND(AJ25&lt;0, RIGHT(TEXT(AJ25,"0.#"),1)="."),TRUE,FALSE)</formula>
    </cfRule>
  </conditionalFormatting>
  <conditionalFormatting sqref="AU236:AX236">
    <cfRule type="expression" dxfId="47" priority="45">
      <formula>IF(AND(AU236&gt;=0, RIGHT(TEXT(AU236,"0.#"),1)&lt;&gt;"."),TRUE,FALSE)</formula>
    </cfRule>
    <cfRule type="expression" dxfId="46" priority="46">
      <formula>IF(AND(AU236&gt;=0, RIGHT(TEXT(AU236,"0.#"),1)="."),TRUE,FALSE)</formula>
    </cfRule>
    <cfRule type="expression" dxfId="45" priority="47">
      <formula>IF(AND(AU236&lt;0, RIGHT(TEXT(AU236,"0.#"),1)&lt;&gt;"."),TRUE,FALSE)</formula>
    </cfRule>
    <cfRule type="expression" dxfId="44" priority="48">
      <formula>IF(AND(AU236&lt;0, RIGHT(TEXT(AU236,"0.#"),1)="."),TRUE,FALSE)</formula>
    </cfRule>
  </conditionalFormatting>
  <conditionalFormatting sqref="AE43:AI43 AE38:AI38 AE33:AI33 AE28:AI28">
    <cfRule type="expression" dxfId="43" priority="43">
      <formula>IF(RIGHT(TEXT(AE28,"0.#"),1)=".",FALSE,TRUE)</formula>
    </cfRule>
    <cfRule type="expression" dxfId="42" priority="44">
      <formula>IF(RIGHT(TEXT(AE28,"0.#"),1)=".",TRUE,FALSE)</formula>
    </cfRule>
  </conditionalFormatting>
  <conditionalFormatting sqref="AE44:AX44 AJ43:AS43 AE39:AX39 AJ38:AS38 AE34:AX34 AJ33:AS33 AE29:AX29 AJ28:AS28">
    <cfRule type="expression" dxfId="41" priority="41">
      <formula>IF(RIGHT(TEXT(AE28,"0.#"),1)=".",FALSE,TRUE)</formula>
    </cfRule>
    <cfRule type="expression" dxfId="40" priority="42">
      <formula>IF(RIGHT(TEXT(AE28,"0.#"),1)=".",TRUE,FALSE)</formula>
    </cfRule>
  </conditionalFormatting>
  <conditionalFormatting sqref="AE45:AI45 AE40:AI40 AE35:AI35 AE30:AI30">
    <cfRule type="expression" dxfId="39" priority="37">
      <formula>IF(AND(AE30&gt;=0, RIGHT(TEXT(AE30,"0.#"),1)&lt;&gt;"."),TRUE,FALSE)</formula>
    </cfRule>
    <cfRule type="expression" dxfId="38" priority="38">
      <formula>IF(AND(AE30&gt;=0, RIGHT(TEXT(AE30,"0.#"),1)="."),TRUE,FALSE)</formula>
    </cfRule>
    <cfRule type="expression" dxfId="37" priority="39">
      <formula>IF(AND(AE30&lt;0, RIGHT(TEXT(AE30,"0.#"),1)&lt;&gt;"."),TRUE,FALSE)</formula>
    </cfRule>
    <cfRule type="expression" dxfId="36" priority="40">
      <formula>IF(AND(AE30&lt;0, RIGHT(TEXT(AE30,"0.#"),1)="."),TRUE,FALSE)</formula>
    </cfRule>
  </conditionalFormatting>
  <conditionalFormatting sqref="AJ45:AS45 AJ40:AS40 AJ35:AS35 AJ30:AS30">
    <cfRule type="expression" dxfId="35" priority="33">
      <formula>IF(AND(AJ30&gt;=0, RIGHT(TEXT(AJ30,"0.#"),1)&lt;&gt;"."),TRUE,FALSE)</formula>
    </cfRule>
    <cfRule type="expression" dxfId="34" priority="34">
      <formula>IF(AND(AJ30&gt;=0, RIGHT(TEXT(AJ30,"0.#"),1)="."),TRUE,FALSE)</formula>
    </cfRule>
    <cfRule type="expression" dxfId="33" priority="35">
      <formula>IF(AND(AJ30&lt;0, RIGHT(TEXT(AJ30,"0.#"),1)&lt;&gt;"."),TRUE,FALSE)</formula>
    </cfRule>
    <cfRule type="expression" dxfId="32" priority="36">
      <formula>IF(AND(AJ30&lt;0, RIGHT(TEXT(AJ30,"0.#"),1)="."),TRUE,FALSE)</formula>
    </cfRule>
  </conditionalFormatting>
  <conditionalFormatting sqref="AE64:AI64 AE59:AI59">
    <cfRule type="expression" dxfId="31" priority="31">
      <formula>IF(RIGHT(TEXT(AE59,"0.#"),1)=".",FALSE,TRUE)</formula>
    </cfRule>
    <cfRule type="expression" dxfId="30" priority="32">
      <formula>IF(RIGHT(TEXT(AE59,"0.#"),1)=".",TRUE,FALSE)</formula>
    </cfRule>
  </conditionalFormatting>
  <conditionalFormatting sqref="AE65:AX65 AJ64:AS64 AE60:AX60 AJ59:AS59">
    <cfRule type="expression" dxfId="29" priority="29">
      <formula>IF(RIGHT(TEXT(AE59,"0.#"),1)=".",FALSE,TRUE)</formula>
    </cfRule>
    <cfRule type="expression" dxfId="28" priority="30">
      <formula>IF(RIGHT(TEXT(AE59,"0.#"),1)=".",TRUE,FALSE)</formula>
    </cfRule>
  </conditionalFormatting>
  <conditionalFormatting sqref="AE66:AI66 AE61:AI61">
    <cfRule type="expression" dxfId="27" priority="25">
      <formula>IF(AND(AE61&gt;=0, RIGHT(TEXT(AE61,"0.#"),1)&lt;&gt;"."),TRUE,FALSE)</formula>
    </cfRule>
    <cfRule type="expression" dxfId="26" priority="26">
      <formula>IF(AND(AE61&gt;=0, RIGHT(TEXT(AE61,"0.#"),1)="."),TRUE,FALSE)</formula>
    </cfRule>
    <cfRule type="expression" dxfId="25" priority="27">
      <formula>IF(AND(AE61&lt;0, RIGHT(TEXT(AE61,"0.#"),1)&lt;&gt;"."),TRUE,FALSE)</formula>
    </cfRule>
    <cfRule type="expression" dxfId="24" priority="28">
      <formula>IF(AND(AE61&lt;0, RIGHT(TEXT(AE61,"0.#"),1)="."),TRUE,FALSE)</formula>
    </cfRule>
  </conditionalFormatting>
  <conditionalFormatting sqref="AJ66:AS66 AJ61:AS61">
    <cfRule type="expression" dxfId="23" priority="21">
      <formula>IF(AND(AJ61&gt;=0, RIGHT(TEXT(AJ61,"0.#"),1)&lt;&gt;"."),TRUE,FALSE)</formula>
    </cfRule>
    <cfRule type="expression" dxfId="22" priority="22">
      <formula>IF(AND(AJ61&gt;=0, RIGHT(TEXT(AJ61,"0.#"),1)="."),TRUE,FALSE)</formula>
    </cfRule>
    <cfRule type="expression" dxfId="21" priority="23">
      <formula>IF(AND(AJ61&lt;0, RIGHT(TEXT(AJ61,"0.#"),1)&lt;&gt;"."),TRUE,FALSE)</formula>
    </cfRule>
    <cfRule type="expression" dxfId="20" priority="24">
      <formula>IF(AND(AJ61&lt;0, RIGHT(TEXT(AJ61,"0.#"),1)="."),TRUE,FALSE)</formula>
    </cfRule>
  </conditionalFormatting>
  <conditionalFormatting sqref="AE81:AX81 AE78:AX78 AE75:AX75 AE72:AX72">
    <cfRule type="expression" dxfId="19" priority="19">
      <formula>IF(RIGHT(TEXT(AE72,"0.#"),1)=".",FALSE,TRUE)</formula>
    </cfRule>
    <cfRule type="expression" dxfId="18" priority="20">
      <formula>IF(RIGHT(TEXT(AE72,"0.#"),1)=".",TRUE,FALSE)</formula>
    </cfRule>
  </conditionalFormatting>
  <conditionalFormatting sqref="AE80:AS80 AE77:AS77 AE74:AS74 AE71:AS71">
    <cfRule type="expression" dxfId="17" priority="17">
      <formula>IF(RIGHT(TEXT(AE71,"0.#"),1)=".",FALSE,TRUE)</formula>
    </cfRule>
    <cfRule type="expression" dxfId="16" priority="18">
      <formula>IF(RIGHT(TEXT(AE71,"0.#"),1)=".",TRUE,FALSE)</formula>
    </cfRule>
  </conditionalFormatting>
  <conditionalFormatting sqref="AO83:AS83">
    <cfRule type="expression" dxfId="15" priority="15">
      <formula>IF(RIGHT(TEXT(AO83,"0.#"),1)=".",FALSE,TRUE)</formula>
    </cfRule>
    <cfRule type="expression" dxfId="14" priority="16">
      <formula>IF(RIGHT(TEXT(AO83,"0.#"),1)=".",TRUE,FALSE)</formula>
    </cfRule>
  </conditionalFormatting>
  <conditionalFormatting sqref="AT83:AX83">
    <cfRule type="expression" dxfId="13" priority="13">
      <formula>IF(RIGHT(TEXT(AT83,"0.#"),1)=".",FALSE,TRUE)</formula>
    </cfRule>
    <cfRule type="expression" dxfId="12" priority="14">
      <formula>IF(RIGHT(TEXT(AT83,"0.#"),1)=".",TRUE,FALSE)</formula>
    </cfRule>
  </conditionalFormatting>
  <conditionalFormatting sqref="L98">
    <cfRule type="expression" dxfId="11" priority="11">
      <formula>IF(RIGHT(TEXT(L98,"0.#"),1)=".",FALSE,TRUE)</formula>
    </cfRule>
    <cfRule type="expression" dxfId="10" priority="12">
      <formula>IF(RIGHT(TEXT(L98,"0.#"),1)=".",TRUE,FALSE)</formula>
    </cfRule>
  </conditionalFormatting>
  <conditionalFormatting sqref="L99">
    <cfRule type="expression" dxfId="9" priority="9">
      <formula>IF(RIGHT(TEXT(L99,"0.#"),1)=".",FALSE,TRUE)</formula>
    </cfRule>
    <cfRule type="expression" dxfId="8" priority="10">
      <formula>IF(RIGHT(TEXT(L99,"0.#"),1)=".",TRUE,FALSE)</formula>
    </cfRule>
  </conditionalFormatting>
  <conditionalFormatting sqref="R98">
    <cfRule type="expression" dxfId="7" priority="7">
      <formula>IF(RIGHT(TEXT(R98,"0.#"),1)=".",FALSE,TRUE)</formula>
    </cfRule>
    <cfRule type="expression" dxfId="6" priority="8">
      <formula>IF(RIGHT(TEXT(R98,"0.#"),1)=".",TRUE,FALSE)</formula>
    </cfRule>
  </conditionalFormatting>
  <conditionalFormatting sqref="R99">
    <cfRule type="expression" dxfId="5" priority="5">
      <formula>IF(RIGHT(TEXT(R99,"0.#"),1)=".",FALSE,TRUE)</formula>
    </cfRule>
    <cfRule type="expression" dxfId="4" priority="6">
      <formula>IF(RIGHT(TEXT(R99,"0.#"),1)=".",TRUE,FALSE)</formula>
    </cfRule>
  </conditionalFormatting>
  <conditionalFormatting sqref="Y180">
    <cfRule type="expression" dxfId="3" priority="3">
      <formula>IF(RIGHT(TEXT(Y180,"0.#"),1)=".",FALSE,TRUE)</formula>
    </cfRule>
    <cfRule type="expression" dxfId="2" priority="4">
      <formula>IF(RIGHT(TEXT(Y180,"0.#"),1)=".",TRUE,FALSE)</formula>
    </cfRule>
  </conditionalFormatting>
  <conditionalFormatting sqref="AK236">
    <cfRule type="expression" dxfId="1" priority="1">
      <formula>IF(RIGHT(TEXT(AK236,"0.#"),1)=".",FALSE,TRUE)</formula>
    </cfRule>
    <cfRule type="expression" dxfId="0" priority="2">
      <formula>IF(RIGHT(TEXT(AK236,"0.#"),1)=".",TRUE,FALSE)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27"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T12" sqref="T12:T1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380</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2015-09-04T06:56:34Z</cp:lastPrinted>
  <dcterms:created xsi:type="dcterms:W3CDTF">2012-03-13T00:50:25Z</dcterms:created>
  <dcterms:modified xsi:type="dcterms:W3CDTF">2015-09-09T12:07:13Z</dcterms:modified>
</cp:coreProperties>
</file>