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60" windowWidth="18885" windowHeight="10020"/>
  </bookViews>
  <sheets>
    <sheet name="行政事業レビューシート" sheetId="3" r:id="rId1"/>
    <sheet name="入力規則等" sheetId="4" r:id="rId2"/>
  </sheets>
  <definedNames>
    <definedName name="_xlnm.Print_Area" localSheetId="0">行政事業レビューシート!$A$1:$AX$252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<sst xmlns="http://schemas.openxmlformats.org/spreadsheetml/2006/main" count="759" uniqueCount="453">
  <si>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</si>
  <si>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</si>
  <si>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</si>
  <si>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</si>
  <si>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</si>
  <si>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</si>
  <si>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</si>
  <si>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</si>
  <si>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</si>
  <si>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</si>
  <si>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</si>
  <si>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</si>
  <si>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</si>
  <si>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</si>
  <si>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</si>
  <si>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</si>
  <si>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</si>
  <si>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</si>
  <si>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</si>
  <si>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</si>
  <si>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</si>
  <si>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</si>
  <si>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</si>
  <si>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</si>
  <si>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</si>
  <si>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</si>
  <si>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</si>
  <si>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</si>
  <si>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</si>
  <si>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</si>
  <si>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</si>
  <si>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</si>
  <si>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</si>
  <si>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</si>
  <si>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</si>
  <si>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</si>
  <si>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</si>
  <si>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</si>
  <si>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</si>
  <si>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</si>
  <si>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</si>
  <si>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</si>
  <si>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</si>
  <si>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</si>
  <si>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</si>
  <si>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</si>
  <si>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</si>
  <si>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</si>
  <si>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</si>
  <si>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</si>
  <si>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</si>
  <si>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</si>
  <si>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</si>
  <si>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</si>
  <si>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</si>
  <si>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</si>
  <si>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</si>
  <si>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</si>
  <si>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</si>
  <si>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</si>
  <si>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</si>
  <si>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</si>
  <si>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</si>
  <si>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</si>
  <si>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</si>
  <si>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</si>
  <si>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</si>
  <si>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</si>
  <si>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</si>
  <si>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</si>
  <si>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</si>
  <si>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</si>
  <si>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</si>
  <si>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</si>
  <si>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</si>
  <si>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</si>
  <si>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</si>
  <si>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</si>
  <si>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</si>
  <si>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</si>
  <si>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</si>
  <si>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</si>
  <si>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</si>
  <si>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</si>
  <si>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</si>
  <si>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</si>
  <si>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</si>
  <si>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</si>
  <si>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</si>
  <si>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</si>
  <si>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</si>
  <si>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</si>
  <si>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</si>
  <si>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</si>
  <si>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</si>
  <si>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</si>
  <si>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</si>
  <si>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</si>
  <si>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</si>
  <si>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</si>
  <si>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</si>
  <si>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</si>
  <si>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</si>
  <si>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</si>
  <si>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</si>
  <si>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</si>
  <si>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</si>
  <si>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</si>
  <si>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</si>
  <si>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</si>
  <si>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</si>
  <si>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</si>
  <si>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</si>
  <si>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</si>
  <si>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</si>
  <si>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</si>
  <si>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</si>
  <si>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</si>
  <si>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</si>
  <si>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</si>
  <si>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</si>
  <si>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</si>
  <si>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</si>
  <si>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</si>
  <si>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</si>
  <si>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</si>
  <si>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</si>
  <si>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</si>
  <si>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</si>
  <si>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</si>
  <si>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</si>
  <si>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</si>
  <si>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</si>
  <si>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</si>
  <si>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</si>
  <si>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</si>
  <si>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</si>
  <si>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</si>
  <si>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</si>
  <si>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</si>
  <si>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</si>
  <si>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</si>
  <si>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</si>
  <si>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</si>
  <si>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</si>
  <si>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</si>
  <si>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</si>
  <si>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</si>
  <si>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</si>
  <si>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</si>
  <si>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</si>
  <si>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</si>
  <si>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</si>
  <si>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</si>
  <si>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</si>
  <si>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</si>
  <si>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</si>
  <si>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</si>
  <si>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</si>
  <si>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</si>
  <si>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</si>
  <si>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</si>
  <si>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</si>
  <si>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</si>
  <si>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</si>
  <si>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</si>
  <si>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</si>
  <si>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</si>
  <si>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</si>
  <si>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</si>
  <si>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</si>
  <si>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</si>
  <si>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</si>
  <si>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</si>
  <si>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</si>
  <si>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</si>
  <si>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</si>
  <si>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</si>
  <si>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</si>
  <si>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</si>
  <si>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</si>
  <si>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</si>
  <si>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</si>
  <si>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</si>
  <si>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</si>
  <si>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</si>
  <si>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</si>
  <si>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</si>
  <si>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</si>
  <si>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</si>
  <si>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</si>
  <si>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</si>
  <si>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</si>
  <si>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</si>
  <si>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</si>
  <si>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</si>
  <si>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</si>
  <si>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</si>
  <si>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</si>
  <si>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</si>
  <si>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</si>
  <si>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</si>
  <si>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</si>
  <si>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</si>
  <si>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</si>
  <si>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</si>
  <si>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</si>
  <si>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</si>
  <si>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</si>
  <si>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</si>
  <si>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</si>
  <si>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</si>
  <si>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</si>
  <si>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</si>
  <si>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</si>
  <si>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</si>
  <si>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</si>
  <si>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</si>
  <si>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</si>
  <si>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</si>
  <si>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</si>
  <si>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</si>
  <si>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</si>
  <si>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</si>
  <si>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</si>
  <si>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</si>
  <si>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</si>
  <si>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</si>
  <si>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</si>
  <si>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</si>
  <si>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</si>
  <si>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</si>
  <si>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</si>
  <si>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</si>
  <si>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</si>
  <si>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</si>
  <si>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</si>
  <si>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</si>
  <si>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</si>
  <si>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</si>
  <si>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</si>
  <si>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</si>
  <si>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</si>
  <si>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</si>
  <si>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</si>
  <si>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</si>
  <si>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</si>
  <si>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</si>
  <si>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</si>
  <si>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</si>
  <si>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</si>
  <si>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</si>
  <si>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</si>
  <si>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</si>
  <si>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</si>
  <si>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</si>
  <si>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</si>
  <si>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</si>
  <si>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</si>
  <si>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</si>
  <si>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</si>
  <si>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</si>
  <si>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</si>
  <si>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</si>
  <si>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</si>
  <si>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</si>
  <si>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</si>
  <si>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</si>
  <si>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</si>
  <si>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</si>
  <si>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</si>
  <si>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</si>
  <si>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</si>
  <si>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</si>
  <si>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</si>
  <si>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</si>
  <si>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</si>
  <si>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</si>
  <si>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</si>
  <si>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</si>
  <si>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</si>
  <si>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</si>
  <si>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</si>
  <si>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</si>
  <si>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</si>
  <si>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</si>
  <si>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</si>
  <si>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</si>
  <si>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</si>
  <si>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</si>
  <si>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</si>
  <si>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</si>
  <si>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</si>
  <si>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</si>
  <si>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</si>
  <si>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</si>
  <si>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</si>
  <si>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</si>
  <si>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</si>
  <si>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</si>
  <si>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</si>
  <si>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</si>
  <si>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</si>
  <si>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</si>
  <si>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</si>
  <si>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</si>
  <si>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</si>
  <si>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</si>
  <si>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</si>
  <si>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</si>
  <si>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</si>
  <si>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</si>
  <si>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</si>
  <si>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</si>
  <si>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</si>
  <si>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</si>
  <si>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</si>
  <si>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</si>
  <si>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</si>
  <si>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</si>
  <si>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</si>
  <si>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</si>
  <si>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</si>
  <si>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</si>
  <si>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</si>
  <si>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</si>
  <si>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</si>
  <si>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</si>
  <si>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</si>
  <si>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</si>
  <si>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</si>
  <si>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</si>
  <si>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</si>
  <si>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</si>
  <si>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</si>
  <si>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</si>
  <si>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</si>
  <si>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</si>
  <si>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</si>
  <si>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</si>
  <si>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</si>
  <si>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</si>
  <si>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</si>
  <si>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</si>
  <si>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</si>
  <si>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</si>
  <si>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</si>
  <si>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</si>
  <si>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</si>
  <si>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</si>
  <si>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</si>
  <si>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</si>
  <si>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</si>
  <si>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</si>
  <si>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</si>
  <si>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</si>
  <si>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</si>
  <si>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</si>
  <si>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</si>
  <si>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</si>
  <si>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</si>
  <si>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</si>
  <si>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</si>
  <si>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</si>
  <si>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</si>
  <si>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</si>
  <si>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</si>
  <si>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</si>
  <si>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</si>
  <si>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</si>
  <si>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</si>
  <si>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</si>
  <si>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</si>
  <si>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</si>
  <si>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</si>
  <si>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</si>
  <si>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</si>
  <si>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</si>
  <si>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</si>
  <si>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</si>
  <si>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</si>
  <si>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</si>
  <si>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</si>
  <si>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</si>
  <si>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</si>
  <si>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</si>
  <si>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</si>
  <si>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</si>
  <si>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工業品等に係るビジネスマッチング・商品開発支援事業（平成25年度：「工業品等に係るビジネスマッチング・商品開発等支援事業」）</t>
    <phoneticPr fontId="5"/>
  </si>
  <si>
    <t>103-4</t>
    <phoneticPr fontId="5"/>
  </si>
  <si>
    <t>147</t>
    <phoneticPr fontId="5"/>
  </si>
  <si>
    <t>東日本大震災からの復興の基本方針（平成23年度7月29日　東日本大震災復興対策本部）
福島復興再生基本方針（平成24年7月13日　閣議決定）</t>
    <phoneticPr fontId="5"/>
  </si>
  <si>
    <t>-</t>
    <phoneticPr fontId="5"/>
  </si>
  <si>
    <t>東日本大震災により、原子力災害被災地域及び津波浸水被害を受けた特定被災区域の企業では、震災以前の取引関係に大きな影響が生じ、生産活動は依然として厳しい状況にある。被災地域の持続的な復興や地域経済の活性化を図るため、国内外を問わず被災地域産品の販路開拓（ビジネスマッチング、商品開発）を支援する。</t>
    <phoneticPr fontId="5"/>
  </si>
  <si>
    <t>事業実施件数</t>
    <phoneticPr fontId="5"/>
  </si>
  <si>
    <t>執行額／事業実施件数　　　　　　　　　　　　　　</t>
    <rPh sb="0" eb="2">
      <t>シッコウ</t>
    </rPh>
    <rPh sb="2" eb="3">
      <t>ガク</t>
    </rPh>
    <rPh sb="4" eb="6">
      <t>ジギョウ</t>
    </rPh>
    <rPh sb="6" eb="8">
      <t>ジッシ</t>
    </rPh>
    <rPh sb="8" eb="10">
      <t>ケンスウ</t>
    </rPh>
    <phoneticPr fontId="5"/>
  </si>
  <si>
    <t>人件費</t>
    <rPh sb="0" eb="3">
      <t>ジンケンヒ</t>
    </rPh>
    <phoneticPr fontId="5"/>
  </si>
  <si>
    <t>事業費</t>
    <rPh sb="0" eb="3">
      <t>ジギョウヒ</t>
    </rPh>
    <phoneticPr fontId="5"/>
  </si>
  <si>
    <t>‐</t>
  </si>
  <si>
    <t>被災地県（岩手県、宮城県及び福島県）に立地し、原子力災害により、放射性物質による深刻かつ多大な被害を受けた福島県及び津波浸水地域の特定被災区域（岩手県、宮城県及び福島県）の企業とのネットワークを持っている事業者に限定した。</t>
    <rPh sb="12" eb="13">
      <t>オヨ</t>
    </rPh>
    <phoneticPr fontId="5"/>
  </si>
  <si>
    <t>補助事業者が支援する被災地企業が、原子力災害により放射性物質による深刻かつ多大な被害を受けた福島県及び津波浸水地域の企業に限定されておらず範囲が不明確だった</t>
    <phoneticPr fontId="5"/>
  </si>
  <si>
    <t>事業実施件数は当初見込みを満たしている。</t>
    <rPh sb="0" eb="2">
      <t>ジギョウ</t>
    </rPh>
    <rPh sb="2" eb="4">
      <t>ジッシ</t>
    </rPh>
    <rPh sb="4" eb="6">
      <t>ケンスウ</t>
    </rPh>
    <rPh sb="7" eb="9">
      <t>トウショ</t>
    </rPh>
    <rPh sb="9" eb="11">
      <t>ミコ</t>
    </rPh>
    <rPh sb="13" eb="14">
      <t>ミ</t>
    </rPh>
    <phoneticPr fontId="5"/>
  </si>
  <si>
    <t>事業費</t>
    <rPh sb="0" eb="3">
      <t>ジギョウヒ</t>
    </rPh>
    <phoneticPr fontId="5"/>
  </si>
  <si>
    <t>公益財団法人　茨城県中小企業振興公社</t>
    <phoneticPr fontId="5"/>
  </si>
  <si>
    <t>公益社団法人　いわき産学官ネットワーク協会</t>
    <phoneticPr fontId="5"/>
  </si>
  <si>
    <t>公益財団法人　福島県産業振興センター</t>
    <phoneticPr fontId="5"/>
  </si>
  <si>
    <t>A.福島県産業振興センター</t>
    <phoneticPr fontId="5"/>
  </si>
  <si>
    <t>会場設営、コーディネーター旅費、チラシ作成等</t>
    <rPh sb="0" eb="2">
      <t>カイジョウ</t>
    </rPh>
    <rPh sb="2" eb="4">
      <t>セツエイ</t>
    </rPh>
    <rPh sb="13" eb="15">
      <t>リョヒ</t>
    </rPh>
    <rPh sb="19" eb="21">
      <t>サクセイ</t>
    </rPh>
    <rPh sb="21" eb="22">
      <t>トウ</t>
    </rPh>
    <phoneticPr fontId="5"/>
  </si>
  <si>
    <t>株式会社　常陽産業研究所</t>
    <phoneticPr fontId="5"/>
  </si>
  <si>
    <t>Ｄｉｓｔｔｙ株式会社</t>
    <phoneticPr fontId="5"/>
  </si>
  <si>
    <t>株式会社　北上オフィスプラザ</t>
    <rPh sb="0" eb="4">
      <t>カブシキガイシャ</t>
    </rPh>
    <phoneticPr fontId="5"/>
  </si>
  <si>
    <t>一般社団法人　東北地区信用金庫協会</t>
    <phoneticPr fontId="5"/>
  </si>
  <si>
    <t>株式会社　東邦銀行</t>
    <phoneticPr fontId="5"/>
  </si>
  <si>
    <t>公益財団法人　みやぎ産業振興機構</t>
    <phoneticPr fontId="5"/>
  </si>
  <si>
    <t>株式会社　インテリジェント・コスモス研究機構</t>
    <rPh sb="0" eb="4">
      <t>カブシキガイシャ</t>
    </rPh>
    <phoneticPr fontId="5"/>
  </si>
  <si>
    <t xml:space="preserve">       -</t>
    <phoneticPr fontId="5"/>
  </si>
  <si>
    <t>-</t>
    <phoneticPr fontId="5"/>
  </si>
  <si>
    <t>「再生可能エネルギー先駆けの地」ふくしまの実現に向けた産業集積・創出・育成事業</t>
    <phoneticPr fontId="5"/>
  </si>
  <si>
    <t>成長産業分野メーカーをターゲットとした技術提案型営業による販路開拓支援事業</t>
    <phoneticPr fontId="5"/>
  </si>
  <si>
    <t>日本の復興をいわきから－いわき地域ものづくり企業国内・海外ビジネスマッチング支援事業</t>
    <phoneticPr fontId="5"/>
  </si>
  <si>
    <t>常陽ものづくり企業フォーラム～nextⅩ(ネクストテン)活動</t>
    <phoneticPr fontId="5"/>
  </si>
  <si>
    <t>ニーズ起点型受注獲得事業</t>
    <phoneticPr fontId="5"/>
  </si>
  <si>
    <t>ラグビー魂の連携スクラムでものづくり企業の復興へトライ</t>
    <phoneticPr fontId="5"/>
  </si>
  <si>
    <t>被災地提案型企業創出及びビジネスマッチング強化支援事業</t>
    <phoneticPr fontId="5"/>
  </si>
  <si>
    <t>ビジネスマッチ東北ハンズオン支援事業Ⅲ</t>
    <phoneticPr fontId="5"/>
  </si>
  <si>
    <t>外部専門機関と連携した個別マッチング活動</t>
    <phoneticPr fontId="5"/>
  </si>
  <si>
    <t>ＩＴ関連産業の振興を通じた被災地企業復興の為のビジネスマッチング事業</t>
    <phoneticPr fontId="5"/>
  </si>
  <si>
    <t>震災や風評被害により、操業を再開しても震災以前の取引関係を失う等大きな影響が生じており、このため風評払拭や販路開拓に資する事業として被災地域の事業者のニーズを反映したものである。</t>
    <phoneticPr fontId="5"/>
  </si>
  <si>
    <t>福島復興再生基本方針において、風評被害対策その他産業の復興及び再生のための措置として、国は事業者が行う販路拡大や風評被害の払拭のための取組に対する支援を行うとしていおり、国が責任を持って講じる施策である。</t>
    <phoneticPr fontId="5"/>
  </si>
  <si>
    <t>同上により、政策体系の中で優先度の高い事業である。</t>
    <phoneticPr fontId="5"/>
  </si>
  <si>
    <t>億円</t>
    <rPh sb="0" eb="2">
      <t>オクエン</t>
    </rPh>
    <phoneticPr fontId="5"/>
  </si>
  <si>
    <t>成果実績は成果目標を上回っている。</t>
    <rPh sb="0" eb="2">
      <t>セイカ</t>
    </rPh>
    <rPh sb="2" eb="4">
      <t>ジッセキ</t>
    </rPh>
    <rPh sb="5" eb="7">
      <t>セイカ</t>
    </rPh>
    <rPh sb="7" eb="9">
      <t>モクヒョウ</t>
    </rPh>
    <rPh sb="10" eb="12">
      <t>ウワマワ</t>
    </rPh>
    <phoneticPr fontId="5"/>
  </si>
  <si>
    <t>円</t>
    <rPh sb="0" eb="1">
      <t>エン</t>
    </rPh>
    <phoneticPr fontId="5"/>
  </si>
  <si>
    <t>件</t>
    <rPh sb="0" eb="1">
      <t>ケン</t>
    </rPh>
    <phoneticPr fontId="5"/>
  </si>
  <si>
    <t>　円/件</t>
    <rPh sb="1" eb="2">
      <t>エン</t>
    </rPh>
    <rPh sb="3" eb="4">
      <t>ケン</t>
    </rPh>
    <phoneticPr fontId="5"/>
  </si>
  <si>
    <t>【補助対象事業者】
　被災地企業とのネットワークを有する産業支援機関、民間事業者等
【補助対象事業】
　被災地の工業品等の国内外の販路開拓を支援するため、①国内外の展示会・商談会等を通じて、被災地域の事業者のビジネスチャンスを拡大する、②被災地域の事業者と被災地域外の事業者との共同商品開発を通じ、被災地域の事業者の商品開発力を高める。
【補助率】
　①ビジネスマッチング事業（定額）、②商品開発支援事業（１／２補助）</t>
    <rPh sb="78" eb="81">
      <t>コクナイガイ</t>
    </rPh>
    <rPh sb="82" eb="85">
      <t>テンジカイ</t>
    </rPh>
    <rPh sb="86" eb="89">
      <t>ショウダンカイ</t>
    </rPh>
    <rPh sb="89" eb="90">
      <t>トウ</t>
    </rPh>
    <rPh sb="91" eb="92">
      <t>ツウ</t>
    </rPh>
    <phoneticPr fontId="5"/>
  </si>
  <si>
    <t>事業採択に当たっては、第三者の専門家による審査を厳格に実施しており、競争性は確保されている。</t>
    <rPh sb="11" eb="14">
      <t>ダイサンシャ</t>
    </rPh>
    <phoneticPr fontId="5"/>
  </si>
  <si>
    <t>展示会や商談会等を通じ被災地域の企業の販路開拓の機会を提供し、企業努力を促すものであり、受益負担は妥当と考える。</t>
    <rPh sb="0" eb="3">
      <t>テンジカイ</t>
    </rPh>
    <rPh sb="4" eb="7">
      <t>ショウダンカイ</t>
    </rPh>
    <rPh sb="7" eb="8">
      <t>トウ</t>
    </rPh>
    <rPh sb="9" eb="10">
      <t>ツウ</t>
    </rPh>
    <rPh sb="11" eb="13">
      <t>ヒサイ</t>
    </rPh>
    <rPh sb="13" eb="15">
      <t>チイキ</t>
    </rPh>
    <rPh sb="16" eb="18">
      <t>キギョウ</t>
    </rPh>
    <rPh sb="19" eb="21">
      <t>ハンロ</t>
    </rPh>
    <rPh sb="21" eb="23">
      <t>カイタク</t>
    </rPh>
    <rPh sb="24" eb="26">
      <t>キカイ</t>
    </rPh>
    <rPh sb="27" eb="29">
      <t>テイキョウ</t>
    </rPh>
    <rPh sb="31" eb="33">
      <t>キギョウ</t>
    </rPh>
    <rPh sb="33" eb="35">
      <t>ドリョク</t>
    </rPh>
    <rPh sb="36" eb="37">
      <t>ウナガ</t>
    </rPh>
    <phoneticPr fontId="5"/>
  </si>
  <si>
    <t>妥当な受益負担を設定した上で、展示会や商談会等を通じ、被災地域の企業の販路開拓の機会を提供し、企業努力を促すものであり、実効性の高い手段となっている。</t>
    <rPh sb="15" eb="18">
      <t>テンジカイ</t>
    </rPh>
    <rPh sb="19" eb="22">
      <t>ショウダンカイ</t>
    </rPh>
    <rPh sb="22" eb="23">
      <t>トウ</t>
    </rPh>
    <rPh sb="24" eb="25">
      <t>ツウ</t>
    </rPh>
    <rPh sb="27" eb="29">
      <t>ヒサイ</t>
    </rPh>
    <rPh sb="29" eb="31">
      <t>チイキ</t>
    </rPh>
    <rPh sb="32" eb="34">
      <t>キギョウ</t>
    </rPh>
    <rPh sb="35" eb="37">
      <t>ハンロ</t>
    </rPh>
    <rPh sb="37" eb="39">
      <t>カイタク</t>
    </rPh>
    <rPh sb="40" eb="42">
      <t>キカイ</t>
    </rPh>
    <rPh sb="43" eb="45">
      <t>テイキョウ</t>
    </rPh>
    <rPh sb="47" eb="49">
      <t>キギョウ</t>
    </rPh>
    <rPh sb="49" eb="51">
      <t>ドリョク</t>
    </rPh>
    <rPh sb="52" eb="53">
      <t>ウナガ</t>
    </rPh>
    <phoneticPr fontId="5"/>
  </si>
  <si>
    <t>事業実施者の採択において、費目・使途の必要性についてチェックを行っている。</t>
    <rPh sb="0" eb="2">
      <t>ジギョウ</t>
    </rPh>
    <rPh sb="2" eb="5">
      <t>ジッシシャ</t>
    </rPh>
    <rPh sb="6" eb="8">
      <t>サイタク</t>
    </rPh>
    <rPh sb="31" eb="32">
      <t>オコナ</t>
    </rPh>
    <phoneticPr fontId="5"/>
  </si>
  <si>
    <t>事業実施者の採択において、コスト水準の妥当性についてチェックを行っている。</t>
    <phoneticPr fontId="5"/>
  </si>
  <si>
    <t>536,234,721/29</t>
    <phoneticPr fontId="5"/>
  </si>
  <si>
    <t>182,473,648/14</t>
    <phoneticPr fontId="5"/>
  </si>
  <si>
    <t>112,500,000/13</t>
    <phoneticPr fontId="5"/>
  </si>
  <si>
    <t>経済波及効果
（商談成約額から産業連関表を用いて計算）</t>
    <phoneticPr fontId="5"/>
  </si>
  <si>
    <t>179,323,000/16</t>
    <phoneticPr fontId="5"/>
  </si>
  <si>
    <t>経済波及効果（商談成約額から産業連関表を用いて計算）が投入予算の3.5倍を超えること</t>
    <rPh sb="27" eb="29">
      <t>トウニュウ</t>
    </rPh>
    <rPh sb="29" eb="31">
      <t>ヨサン</t>
    </rPh>
    <rPh sb="35" eb="36">
      <t>バイ</t>
    </rPh>
    <rPh sb="37" eb="38">
      <t>コ</t>
    </rPh>
    <phoneticPr fontId="5"/>
  </si>
  <si>
    <t>平成24年度の各欄については、平成23年度一般会計第3次補正予算で措置され、平成24年度に繰越実施した数値を記載。</t>
    <rPh sb="7" eb="9">
      <t>カクラン</t>
    </rPh>
    <rPh sb="51" eb="52">
      <t>スウ</t>
    </rPh>
    <phoneticPr fontId="5"/>
  </si>
  <si>
    <t>目標がどの程度達成されたか等、本事業について総括を行うこと。また、「所見を踏まえた改善点」（平成26年レビューシート）の方向性に従い、復興特会計上事業としては終了の方向で検討すること。</t>
    <phoneticPr fontId="5"/>
  </si>
  <si>
    <t>予定通り終了</t>
  </si>
  <si>
    <t>終了予定</t>
  </si>
  <si>
    <t>事業目的を平成27年度中に達成する見込みであることから、平成27年度をもって復興特会計上事業としては事業を終了することが適当である。</t>
    <rPh sb="0" eb="2">
      <t>ジギョウ</t>
    </rPh>
    <rPh sb="2" eb="4">
      <t>モクテキ</t>
    </rPh>
    <rPh sb="5" eb="7">
      <t>ヘイセイ</t>
    </rPh>
    <rPh sb="9" eb="11">
      <t>ネンド</t>
    </rPh>
    <rPh sb="11" eb="12">
      <t>チュウ</t>
    </rPh>
    <rPh sb="13" eb="15">
      <t>タッセイ</t>
    </rPh>
    <rPh sb="17" eb="19">
      <t>ミコ</t>
    </rPh>
    <rPh sb="28" eb="30">
      <t>ヘイセイ</t>
    </rPh>
    <rPh sb="32" eb="34">
      <t>ネンド</t>
    </rPh>
    <rPh sb="38" eb="40">
      <t>フッコウ</t>
    </rPh>
    <rPh sb="40" eb="42">
      <t>トッカイ</t>
    </rPh>
    <rPh sb="42" eb="44">
      <t>ケイジョウ</t>
    </rPh>
    <rPh sb="44" eb="46">
      <t>ジギョウ</t>
    </rPh>
    <rPh sb="50" eb="52">
      <t>ジギョウ</t>
    </rPh>
    <rPh sb="53" eb="55">
      <t>シュウリョウ</t>
    </rPh>
    <rPh sb="60" eb="62">
      <t>テキトウ</t>
    </rPh>
    <phoneticPr fontId="5"/>
  </si>
  <si>
    <t>事業目的を平成27年度中に達成する見込みであることから、平成27年度をもって復興特会計上事業としては事業を終了することとする。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</si>
</sst>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1"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Fill="1" applyBorder="1" applyAlignment="1" applyProtection="1">
      <alignment horizontal="center" vertical="center"/>
      <protection locked="0"/>
    </xf>
    <xf numFmtId="0" fontId="3" fillId="0" borderId="18" xfId="4" applyFont="1" applyFill="1" applyBorder="1" applyAlignment="1" applyProtection="1">
      <alignment horizontal="center" vertical="center"/>
      <protection locked="0"/>
    </xf>
    <xf numFmtId="0" fontId="3" fillId="0" borderId="19" xfId="4" applyFont="1" applyFill="1" applyBorder="1" applyAlignment="1" applyProtection="1">
      <alignment horizontal="center" vertical="center"/>
      <protection locked="0"/>
    </xf>
    <xf numFmtId="9" fontId="3" fillId="0" borderId="39" xfId="4" applyNumberFormat="1"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5" borderId="96" xfId="4" applyFont="1" applyFill="1" applyBorder="1" applyAlignment="1" applyProtection="1">
      <alignment horizontal="center" vertical="center"/>
      <protection locked="0"/>
    </xf>
    <xf numFmtId="0" fontId="3" fillId="5" borderId="73" xfId="4" applyFont="1" applyFill="1" applyBorder="1" applyAlignment="1" applyProtection="1">
      <alignment horizontal="center" vertical="center"/>
      <protection locked="0"/>
    </xf>
    <xf numFmtId="0" fontId="3" fillId="5" borderId="97"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3" fontId="3" fillId="5" borderId="25" xfId="4" applyNumberFormat="1" applyFont="1" applyFill="1" applyBorder="1" applyAlignment="1" applyProtection="1">
      <alignment horizontal="center" vertical="center"/>
      <protection locked="0"/>
    </xf>
    <xf numFmtId="0" fontId="3" fillId="5" borderId="26" xfId="4" applyFont="1" applyFill="1" applyBorder="1" applyAlignment="1" applyProtection="1">
      <alignment horizontal="center" vertical="center"/>
      <protection locked="0"/>
    </xf>
    <xf numFmtId="0" fontId="3" fillId="5" borderId="27" xfId="4" applyFont="1" applyFill="1" applyBorder="1" applyAlignment="1" applyProtection="1">
      <alignment horizontal="center" vertical="center"/>
      <protection locked="0"/>
    </xf>
    <xf numFmtId="0" fontId="3" fillId="5" borderId="25" xfId="4" applyFont="1" applyFill="1" applyBorder="1" applyAlignment="1" applyProtection="1">
      <alignment horizontal="center" vertical="center"/>
      <protection locked="0"/>
    </xf>
    <xf numFmtId="0" fontId="3" fillId="5" borderId="35"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5" borderId="99" xfId="4" applyFont="1" applyFill="1" applyBorder="1" applyAlignment="1" applyProtection="1">
      <alignment horizontal="center" vertical="center"/>
      <protection locked="0"/>
    </xf>
    <xf numFmtId="0" fontId="3" fillId="5" borderId="15" xfId="4" applyFont="1" applyFill="1" applyBorder="1" applyAlignment="1" applyProtection="1">
      <alignment horizontal="center" vertical="center"/>
      <protection locked="0"/>
    </xf>
    <xf numFmtId="0" fontId="3" fillId="5" borderId="16" xfId="4"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97566</xdr:colOff>
      <xdr:row>150</xdr:row>
      <xdr:rowOff>2189</xdr:rowOff>
    </xdr:from>
    <xdr:to>
      <xdr:col>32</xdr:col>
      <xdr:colOff>4585</xdr:colOff>
      <xdr:row>150</xdr:row>
      <xdr:rowOff>280432</xdr:rowOff>
    </xdr:to>
    <xdr:sp macro="" textlink="">
      <xdr:nvSpPr>
        <xdr:cNvPr id="6" name="テキスト ボックス 5"/>
        <xdr:cNvSpPr txBox="1"/>
      </xdr:nvSpPr>
      <xdr:spPr>
        <a:xfrm>
          <a:off x="3458530" y="55424082"/>
          <a:ext cx="2206626" cy="278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19</xdr:col>
      <xdr:colOff>17483</xdr:colOff>
      <xdr:row>142</xdr:row>
      <xdr:rowOff>25551</xdr:rowOff>
    </xdr:from>
    <xdr:to>
      <xdr:col>32</xdr:col>
      <xdr:colOff>5243</xdr:colOff>
      <xdr:row>144</xdr:row>
      <xdr:rowOff>132486</xdr:rowOff>
    </xdr:to>
    <xdr:sp macro="" textlink="">
      <xdr:nvSpPr>
        <xdr:cNvPr id="7" name="正方形/長方形 6"/>
        <xdr:cNvSpPr/>
      </xdr:nvSpPr>
      <xdr:spPr>
        <a:xfrm>
          <a:off x="3378447" y="52617158"/>
          <a:ext cx="2287367" cy="8145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経済産業省</a:t>
          </a:r>
          <a:endParaRPr kumimoji="1" lang="en-US" altLang="ja-JP" sz="1100" b="1">
            <a:solidFill>
              <a:sysClr val="windowText" lastClr="000000"/>
            </a:solidFill>
          </a:endParaRPr>
        </a:p>
        <a:p>
          <a:pPr algn="ctr"/>
          <a:r>
            <a:rPr kumimoji="1" lang="en-US" altLang="ja-JP" sz="1100" b="1">
              <a:solidFill>
                <a:sysClr val="windowText" lastClr="000000"/>
              </a:solidFill>
            </a:rPr>
            <a:t>179</a:t>
          </a:r>
          <a:r>
            <a:rPr kumimoji="1" lang="ja-JP" altLang="en-US" sz="1100" b="1">
              <a:solidFill>
                <a:sysClr val="windowText" lastClr="000000"/>
              </a:solidFill>
            </a:rPr>
            <a:t>百万円</a:t>
          </a:r>
        </a:p>
      </xdr:txBody>
    </xdr:sp>
    <xdr:clientData/>
  </xdr:twoCellAnchor>
  <xdr:twoCellAnchor>
    <xdr:from>
      <xdr:col>19</xdr:col>
      <xdr:colOff>3189</xdr:colOff>
      <xdr:row>150</xdr:row>
      <xdr:rowOff>279276</xdr:rowOff>
    </xdr:from>
    <xdr:to>
      <xdr:col>32</xdr:col>
      <xdr:colOff>92008</xdr:colOff>
      <xdr:row>152</xdr:row>
      <xdr:rowOff>226666</xdr:rowOff>
    </xdr:to>
    <xdr:sp macro="" textlink="">
      <xdr:nvSpPr>
        <xdr:cNvPr id="8" name="正方形/長方形 7"/>
        <xdr:cNvSpPr/>
      </xdr:nvSpPr>
      <xdr:spPr>
        <a:xfrm>
          <a:off x="3364153" y="55701169"/>
          <a:ext cx="2388426" cy="6549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Ａ．民間企業等（</a:t>
          </a:r>
          <a:r>
            <a:rPr kumimoji="1" lang="en-US" altLang="ja-JP" sz="1100" b="1">
              <a:solidFill>
                <a:sysClr val="windowText" lastClr="000000"/>
              </a:solidFill>
            </a:rPr>
            <a:t>14</a:t>
          </a:r>
          <a:r>
            <a:rPr kumimoji="1" lang="ja-JP" altLang="en-US" sz="1100" b="1">
              <a:solidFill>
                <a:sysClr val="windowText" lastClr="000000"/>
              </a:solidFill>
            </a:rPr>
            <a:t>件）</a:t>
          </a:r>
          <a:endParaRPr kumimoji="1" lang="en-US" altLang="ja-JP" sz="1100" b="1">
            <a:solidFill>
              <a:sysClr val="windowText" lastClr="000000"/>
            </a:solidFill>
          </a:endParaRPr>
        </a:p>
        <a:p>
          <a:pPr algn="ctr"/>
          <a:r>
            <a:rPr kumimoji="1" lang="en-US" altLang="ja-JP" sz="1100" b="1">
              <a:solidFill>
                <a:sysClr val="windowText" lastClr="000000"/>
              </a:solidFill>
              <a:effectLst/>
              <a:latin typeface="+mn-lt"/>
              <a:ea typeface="+mn-ea"/>
              <a:cs typeface="+mn-cs"/>
            </a:rPr>
            <a:t>179</a:t>
          </a:r>
          <a:r>
            <a:rPr kumimoji="1" lang="ja-JP" altLang="en-US" sz="1100" b="1">
              <a:solidFill>
                <a:sysClr val="windowText" lastClr="000000"/>
              </a:solidFill>
            </a:rPr>
            <a:t>百万円</a:t>
          </a:r>
        </a:p>
      </xdr:txBody>
    </xdr:sp>
    <xdr:clientData/>
  </xdr:twoCellAnchor>
  <xdr:twoCellAnchor>
    <xdr:from>
      <xdr:col>18</xdr:col>
      <xdr:colOff>128128</xdr:colOff>
      <xdr:row>152</xdr:row>
      <xdr:rowOff>203820</xdr:rowOff>
    </xdr:from>
    <xdr:to>
      <xdr:col>32</xdr:col>
      <xdr:colOff>167054</xdr:colOff>
      <xdr:row>155</xdr:row>
      <xdr:rowOff>129633</xdr:rowOff>
    </xdr:to>
    <xdr:sp macro="" textlink="">
      <xdr:nvSpPr>
        <xdr:cNvPr id="9" name="大かっこ 8"/>
        <xdr:cNvSpPr/>
      </xdr:nvSpPr>
      <xdr:spPr>
        <a:xfrm>
          <a:off x="3312199" y="56333284"/>
          <a:ext cx="2515426" cy="987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工業品等に係るビジネスマッチング・商品開発等支援事業</a:t>
          </a:r>
        </a:p>
      </xdr:txBody>
    </xdr:sp>
    <xdr:clientData/>
  </xdr:twoCellAnchor>
  <xdr:twoCellAnchor>
    <xdr:from>
      <xdr:col>25</xdr:col>
      <xdr:colOff>113488</xdr:colOff>
      <xdr:row>148</xdr:row>
      <xdr:rowOff>46289</xdr:rowOff>
    </xdr:from>
    <xdr:to>
      <xdr:col>25</xdr:col>
      <xdr:colOff>113488</xdr:colOff>
      <xdr:row>149</xdr:row>
      <xdr:rowOff>277569</xdr:rowOff>
    </xdr:to>
    <xdr:cxnSp macro="">
      <xdr:nvCxnSpPr>
        <xdr:cNvPr id="13" name="直線矢印コネクタ 12"/>
        <xdr:cNvCxnSpPr/>
      </xdr:nvCxnSpPr>
      <xdr:spPr>
        <a:xfrm>
          <a:off x="4535809" y="54760610"/>
          <a:ext cx="0" cy="585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111086</xdr:colOff>
      <xdr:row>144</xdr:row>
      <xdr:rowOff>119126</xdr:rowOff>
    </xdr:from>
    <xdr:to>
      <xdr:col>25</xdr:col>
      <xdr:colOff>111086</xdr:colOff>
      <xdr:row>145</xdr:row>
      <xdr:rowOff>350407</xdr:rowOff>
    </xdr:to>
    <xdr:cxnSp macro="">
      <xdr:nvCxnSpPr>
        <xdr:cNvPr id="14" name="直線矢印コネクタ 13"/>
        <xdr:cNvCxnSpPr/>
      </xdr:nvCxnSpPr>
      <xdr:spPr>
        <a:xfrm>
          <a:off x="4533407" y="53418305"/>
          <a:ext cx="0" cy="585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110837</xdr:colOff>
      <xdr:row>146</xdr:row>
      <xdr:rowOff>44849</xdr:rowOff>
    </xdr:from>
    <xdr:to>
      <xdr:col>32</xdr:col>
      <xdr:colOff>102987</xdr:colOff>
      <xdr:row>148</xdr:row>
      <xdr:rowOff>46316</xdr:rowOff>
    </xdr:to>
    <xdr:sp macro="" textlink="">
      <xdr:nvSpPr>
        <xdr:cNvPr id="15" name="正方形/長方形 14"/>
        <xdr:cNvSpPr/>
      </xdr:nvSpPr>
      <xdr:spPr>
        <a:xfrm>
          <a:off x="3294908" y="54051599"/>
          <a:ext cx="2468650" cy="7090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東北経済産業局・関東経済産業局</a:t>
          </a:r>
          <a:endParaRPr kumimoji="1" lang="en-US" altLang="ja-JP" sz="1100" b="1">
            <a:solidFill>
              <a:sysClr val="windowText" lastClr="000000"/>
            </a:solidFill>
          </a:endParaRPr>
        </a:p>
        <a:p>
          <a:pPr algn="ctr"/>
          <a:r>
            <a:rPr kumimoji="1" lang="en-US" altLang="ja-JP" sz="1100" b="1">
              <a:solidFill>
                <a:sysClr val="windowText" lastClr="000000"/>
              </a:solidFill>
              <a:effectLst/>
              <a:latin typeface="+mn-lt"/>
              <a:ea typeface="+mn-ea"/>
              <a:cs typeface="+mn-cs"/>
            </a:rPr>
            <a:t>179</a:t>
          </a:r>
          <a:r>
            <a:rPr kumimoji="1" lang="ja-JP" altLang="en-US" sz="1100" b="1">
              <a:solidFill>
                <a:sysClr val="windowText" lastClr="000000"/>
              </a:solidFill>
            </a:rPr>
            <a:t>百万円</a:t>
          </a:r>
        </a:p>
      </xdr:txBody>
    </xdr:sp>
    <xdr:clientData/>
  </xdr:twoCellAnchor>
  <xdr:twoCellAnchor>
    <xdr:from>
      <xdr:col>19</xdr:col>
      <xdr:colOff>17483</xdr:colOff>
      <xdr:row>139</xdr:row>
      <xdr:rowOff>0</xdr:rowOff>
    </xdr:from>
    <xdr:to>
      <xdr:col>32</xdr:col>
      <xdr:colOff>5243</xdr:colOff>
      <xdr:row>140</xdr:row>
      <xdr:rowOff>165812</xdr:rowOff>
    </xdr:to>
    <xdr:sp macro="" textlink="">
      <xdr:nvSpPr>
        <xdr:cNvPr id="19" name="正方形/長方形 18"/>
        <xdr:cNvSpPr/>
      </xdr:nvSpPr>
      <xdr:spPr>
        <a:xfrm>
          <a:off x="3378447" y="51530250"/>
          <a:ext cx="2287367" cy="5195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復興庁</a:t>
          </a:r>
          <a:endParaRPr kumimoji="1" lang="en-US" altLang="ja-JP" sz="1100" b="1">
            <a:solidFill>
              <a:sysClr val="windowText" lastClr="000000"/>
            </a:solidFill>
          </a:endParaRPr>
        </a:p>
        <a:p>
          <a:pPr algn="ctr"/>
          <a:r>
            <a:rPr kumimoji="1" lang="en-US" altLang="ja-JP" sz="1100" b="1">
              <a:solidFill>
                <a:sysClr val="windowText" lastClr="000000"/>
              </a:solidFill>
            </a:rPr>
            <a:t>200</a:t>
          </a:r>
          <a:r>
            <a:rPr kumimoji="1" lang="ja-JP" altLang="en-US" sz="1100" b="1">
              <a:solidFill>
                <a:sysClr val="windowText" lastClr="000000"/>
              </a:solidFill>
            </a:rPr>
            <a:t>百万円</a:t>
          </a:r>
        </a:p>
      </xdr:txBody>
    </xdr:sp>
    <xdr:clientData/>
  </xdr:twoCellAnchor>
  <xdr:twoCellAnchor>
    <xdr:from>
      <xdr:col>25</xdr:col>
      <xdr:colOff>104704</xdr:colOff>
      <xdr:row>140</xdr:row>
      <xdr:rowOff>337341</xdr:rowOff>
    </xdr:from>
    <xdr:to>
      <xdr:col>25</xdr:col>
      <xdr:colOff>105049</xdr:colOff>
      <xdr:row>141</xdr:row>
      <xdr:rowOff>343041</xdr:rowOff>
    </xdr:to>
    <xdr:cxnSp macro="">
      <xdr:nvCxnSpPr>
        <xdr:cNvPr id="20" name="直線矢印コネクタ 19"/>
        <xdr:cNvCxnSpPr/>
      </xdr:nvCxnSpPr>
      <xdr:spPr>
        <a:xfrm flipH="1">
          <a:off x="4527025" y="52221377"/>
          <a:ext cx="345" cy="359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114521</xdr:colOff>
      <xdr:row>140</xdr:row>
      <xdr:rowOff>221456</xdr:rowOff>
    </xdr:from>
    <xdr:to>
      <xdr:col>32</xdr:col>
      <xdr:colOff>155848</xdr:colOff>
      <xdr:row>141</xdr:row>
      <xdr:rowOff>150997</xdr:rowOff>
    </xdr:to>
    <xdr:sp macro="" textlink="">
      <xdr:nvSpPr>
        <xdr:cNvPr id="21" name="大かっこ 20"/>
        <xdr:cNvSpPr/>
      </xdr:nvSpPr>
      <xdr:spPr>
        <a:xfrm>
          <a:off x="3298592" y="52105492"/>
          <a:ext cx="2517827" cy="283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経済産業省へ移し替え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44" zoomScale="85" zoomScaleNormal="75" zoomScaleSheetLayoutView="85" zoomScalePageLayoutView="75" workbookViewId="0">
      <selection activeCell="BE169" sqref="BE1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94" t="s">
        <v>379</v>
      </c>
      <c r="AR2" s="694"/>
      <c r="AS2" s="59" t="str">
        <f>IF(OR(AQ2="　", AQ2=""), "", "-")</f>
        <v/>
      </c>
      <c r="AT2" s="695">
        <v>174</v>
      </c>
      <c r="AU2" s="695"/>
      <c r="AV2" s="60" t="str">
        <f>IF(AW2="", "", "-")</f>
        <v/>
      </c>
      <c r="AW2" s="696"/>
      <c r="AX2" s="696"/>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380</v>
      </c>
      <c r="AK3" s="643"/>
      <c r="AL3" s="643"/>
      <c r="AM3" s="643"/>
      <c r="AN3" s="643"/>
      <c r="AO3" s="643"/>
      <c r="AP3" s="643"/>
      <c r="AQ3" s="643"/>
      <c r="AR3" s="643"/>
      <c r="AS3" s="643"/>
      <c r="AT3" s="643"/>
      <c r="AU3" s="643"/>
      <c r="AV3" s="643"/>
      <c r="AW3" s="643"/>
      <c r="AX3" s="36" t="s">
        <v>91</v>
      </c>
    </row>
    <row r="4" spans="1:50" ht="45" customHeight="1" x14ac:dyDescent="0.15">
      <c r="A4" s="456" t="s">
        <v>30</v>
      </c>
      <c r="B4" s="457"/>
      <c r="C4" s="457"/>
      <c r="D4" s="457"/>
      <c r="E4" s="457"/>
      <c r="F4" s="457"/>
      <c r="G4" s="430" t="s">
        <v>388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382</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7" t="s">
        <v>95</v>
      </c>
      <c r="H5" s="619"/>
      <c r="I5" s="619"/>
      <c r="J5" s="619"/>
      <c r="K5" s="619"/>
      <c r="L5" s="619"/>
      <c r="M5" s="658" t="s">
        <v>92</v>
      </c>
      <c r="N5" s="659"/>
      <c r="O5" s="659"/>
      <c r="P5" s="659"/>
      <c r="Q5" s="659"/>
      <c r="R5" s="660"/>
      <c r="S5" s="618" t="s">
        <v>99</v>
      </c>
      <c r="T5" s="619"/>
      <c r="U5" s="619"/>
      <c r="V5" s="619"/>
      <c r="W5" s="619"/>
      <c r="X5" s="620"/>
      <c r="Y5" s="447" t="s">
        <v>3</v>
      </c>
      <c r="Z5" s="448"/>
      <c r="AA5" s="448"/>
      <c r="AB5" s="448"/>
      <c r="AC5" s="448"/>
      <c r="AD5" s="449"/>
      <c r="AE5" s="450" t="s">
        <v>386</v>
      </c>
      <c r="AF5" s="451"/>
      <c r="AG5" s="451"/>
      <c r="AH5" s="451"/>
      <c r="AI5" s="451"/>
      <c r="AJ5" s="451"/>
      <c r="AK5" s="451"/>
      <c r="AL5" s="451"/>
      <c r="AM5" s="451"/>
      <c r="AN5" s="451"/>
      <c r="AO5" s="451"/>
      <c r="AP5" s="452"/>
      <c r="AQ5" s="453" t="s">
        <v>387</v>
      </c>
      <c r="AR5" s="454"/>
      <c r="AS5" s="454"/>
      <c r="AT5" s="454"/>
      <c r="AU5" s="454"/>
      <c r="AV5" s="454"/>
      <c r="AW5" s="454"/>
      <c r="AX5" s="455"/>
    </row>
    <row r="6" spans="1:50" ht="39" customHeight="1" x14ac:dyDescent="0.15">
      <c r="A6" s="458" t="s">
        <v>4</v>
      </c>
      <c r="B6" s="459"/>
      <c r="C6" s="459"/>
      <c r="D6" s="459"/>
      <c r="E6" s="459"/>
      <c r="F6" s="459"/>
      <c r="G6" s="460" t="str">
        <f>入力規則等!F39</f>
        <v>東日本大震災復興特別会計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385</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4" t="s">
        <v>25</v>
      </c>
      <c r="B7" s="485"/>
      <c r="C7" s="485"/>
      <c r="D7" s="485"/>
      <c r="E7" s="485"/>
      <c r="F7" s="485"/>
      <c r="G7" s="486" t="s">
        <v>392</v>
      </c>
      <c r="H7" s="487"/>
      <c r="I7" s="487"/>
      <c r="J7" s="487"/>
      <c r="K7" s="487"/>
      <c r="L7" s="487"/>
      <c r="M7" s="487"/>
      <c r="N7" s="487"/>
      <c r="O7" s="487"/>
      <c r="P7" s="487"/>
      <c r="Q7" s="487"/>
      <c r="R7" s="487"/>
      <c r="S7" s="487"/>
      <c r="T7" s="487"/>
      <c r="U7" s="487"/>
      <c r="V7" s="488"/>
      <c r="W7" s="488"/>
      <c r="X7" s="488"/>
      <c r="Y7" s="489" t="s">
        <v>5</v>
      </c>
      <c r="Z7" s="377"/>
      <c r="AA7" s="377"/>
      <c r="AB7" s="377"/>
      <c r="AC7" s="377"/>
      <c r="AD7" s="379"/>
      <c r="AE7" s="490" t="s">
        <v>391</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68" t="s">
        <v>79</v>
      </c>
      <c r="Z8" s="468"/>
      <c r="AA8" s="468"/>
      <c r="AB8" s="468"/>
      <c r="AC8" s="468"/>
      <c r="AD8" s="468"/>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435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8"/>
      <c r="B13" s="399"/>
      <c r="C13" s="399"/>
      <c r="D13" s="399"/>
      <c r="E13" s="399"/>
      <c r="F13" s="400"/>
      <c r="G13" s="503" t="s">
        <v>7</v>
      </c>
      <c r="H13" s="504"/>
      <c r="I13" s="509" t="s">
        <v>8</v>
      </c>
      <c r="J13" s="510"/>
      <c r="K13" s="510"/>
      <c r="L13" s="510"/>
      <c r="M13" s="510"/>
      <c r="N13" s="510"/>
      <c r="O13" s="511"/>
      <c r="P13" s="175" t="s">
        <v>383</v>
      </c>
      <c r="Q13" s="176"/>
      <c r="R13" s="176"/>
      <c r="S13" s="176"/>
      <c r="T13" s="176"/>
      <c r="U13" s="176"/>
      <c r="V13" s="177"/>
      <c r="W13" s="175">
        <v>200</v>
      </c>
      <c r="X13" s="176"/>
      <c r="Y13" s="176"/>
      <c r="Z13" s="176"/>
      <c r="AA13" s="176"/>
      <c r="AB13" s="176"/>
      <c r="AC13" s="177"/>
      <c r="AD13" s="175">
        <v>200</v>
      </c>
      <c r="AE13" s="176"/>
      <c r="AF13" s="176"/>
      <c r="AG13" s="176"/>
      <c r="AH13" s="176"/>
      <c r="AI13" s="176"/>
      <c r="AJ13" s="177"/>
      <c r="AK13" s="175">
        <v>113</v>
      </c>
      <c r="AL13" s="176"/>
      <c r="AM13" s="176"/>
      <c r="AN13" s="176"/>
      <c r="AO13" s="176"/>
      <c r="AP13" s="176"/>
      <c r="AQ13" s="177"/>
      <c r="AR13" s="189">
        <v>0</v>
      </c>
      <c r="AS13" s="190"/>
      <c r="AT13" s="190"/>
      <c r="AU13" s="190"/>
      <c r="AV13" s="190"/>
      <c r="AW13" s="190"/>
      <c r="AX13" s="191"/>
    </row>
    <row r="14" spans="1:50" ht="21" customHeight="1" x14ac:dyDescent="0.15">
      <c r="A14" s="398"/>
      <c r="B14" s="399"/>
      <c r="C14" s="399"/>
      <c r="D14" s="399"/>
      <c r="E14" s="399"/>
      <c r="F14" s="400"/>
      <c r="G14" s="505"/>
      <c r="H14" s="506"/>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5"/>
      <c r="H15" s="506"/>
      <c r="I15" s="179" t="s">
        <v>62</v>
      </c>
      <c r="J15" s="427"/>
      <c r="K15" s="427"/>
      <c r="L15" s="427"/>
      <c r="M15" s="427"/>
      <c r="N15" s="427"/>
      <c r="O15" s="428"/>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5"/>
      <c r="H16" s="506"/>
      <c r="I16" s="179" t="s">
        <v>63</v>
      </c>
      <c r="J16" s="427"/>
      <c r="K16" s="427"/>
      <c r="L16" s="427"/>
      <c r="M16" s="427"/>
      <c r="N16" s="427"/>
      <c r="O16" s="428"/>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79"/>
      <c r="AS16" s="480"/>
      <c r="AT16" s="480"/>
      <c r="AU16" s="480"/>
      <c r="AV16" s="480"/>
      <c r="AW16" s="480"/>
      <c r="AX16" s="481"/>
    </row>
    <row r="17" spans="1:50" ht="24.75" customHeight="1" x14ac:dyDescent="0.15">
      <c r="A17" s="398"/>
      <c r="B17" s="399"/>
      <c r="C17" s="399"/>
      <c r="D17" s="399"/>
      <c r="E17" s="399"/>
      <c r="F17" s="400"/>
      <c r="G17" s="505"/>
      <c r="H17" s="506"/>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2"/>
      <c r="AS17" s="482"/>
      <c r="AT17" s="482"/>
      <c r="AU17" s="482"/>
      <c r="AV17" s="482"/>
      <c r="AW17" s="482"/>
      <c r="AX17" s="483"/>
    </row>
    <row r="18" spans="1:50" ht="24.75" customHeight="1" x14ac:dyDescent="0.15">
      <c r="A18" s="398"/>
      <c r="B18" s="399"/>
      <c r="C18" s="399"/>
      <c r="D18" s="399"/>
      <c r="E18" s="399"/>
      <c r="F18" s="400"/>
      <c r="G18" s="507"/>
      <c r="H18" s="508"/>
      <c r="I18" s="630" t="s">
        <v>22</v>
      </c>
      <c r="J18" s="631"/>
      <c r="K18" s="631"/>
      <c r="L18" s="631"/>
      <c r="M18" s="631"/>
      <c r="N18" s="631"/>
      <c r="O18" s="632"/>
      <c r="P18" s="652">
        <f>SUM(P13:V17)</f>
        <v>0</v>
      </c>
      <c r="Q18" s="653"/>
      <c r="R18" s="653"/>
      <c r="S18" s="653"/>
      <c r="T18" s="653"/>
      <c r="U18" s="653"/>
      <c r="V18" s="654"/>
      <c r="W18" s="652">
        <f>SUM(W13:AC17)</f>
        <v>200</v>
      </c>
      <c r="X18" s="653"/>
      <c r="Y18" s="653"/>
      <c r="Z18" s="653"/>
      <c r="AA18" s="653"/>
      <c r="AB18" s="653"/>
      <c r="AC18" s="654"/>
      <c r="AD18" s="652">
        <f t="shared" ref="AD18" si="0">SUM(AD13:AJ17)</f>
        <v>200</v>
      </c>
      <c r="AE18" s="653"/>
      <c r="AF18" s="653"/>
      <c r="AG18" s="653"/>
      <c r="AH18" s="653"/>
      <c r="AI18" s="653"/>
      <c r="AJ18" s="654"/>
      <c r="AK18" s="652">
        <f t="shared" ref="AK18" si="1">SUM(AK13:AQ17)</f>
        <v>113</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398"/>
      <c r="B19" s="399"/>
      <c r="C19" s="399"/>
      <c r="D19" s="399"/>
      <c r="E19" s="399"/>
      <c r="F19" s="400"/>
      <c r="G19" s="650" t="s">
        <v>10</v>
      </c>
      <c r="H19" s="651"/>
      <c r="I19" s="651"/>
      <c r="J19" s="651"/>
      <c r="K19" s="651"/>
      <c r="L19" s="651"/>
      <c r="M19" s="651"/>
      <c r="N19" s="651"/>
      <c r="O19" s="651"/>
      <c r="P19" s="175" t="s">
        <v>383</v>
      </c>
      <c r="Q19" s="176"/>
      <c r="R19" s="176"/>
      <c r="S19" s="176"/>
      <c r="T19" s="176"/>
      <c r="U19" s="176"/>
      <c r="V19" s="177"/>
      <c r="W19" s="175">
        <v>182</v>
      </c>
      <c r="X19" s="176"/>
      <c r="Y19" s="176"/>
      <c r="Z19" s="176"/>
      <c r="AA19" s="176"/>
      <c r="AB19" s="176"/>
      <c r="AC19" s="177"/>
      <c r="AD19" s="175">
        <v>179</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7"/>
      <c r="B20" s="498"/>
      <c r="C20" s="498"/>
      <c r="D20" s="498"/>
      <c r="E20" s="498"/>
      <c r="F20" s="499"/>
      <c r="G20" s="650" t="s">
        <v>11</v>
      </c>
      <c r="H20" s="651"/>
      <c r="I20" s="651"/>
      <c r="J20" s="651"/>
      <c r="K20" s="651"/>
      <c r="L20" s="651"/>
      <c r="M20" s="651"/>
      <c r="N20" s="651"/>
      <c r="O20" s="651"/>
      <c r="P20" s="656" t="str">
        <f>IF(P18=0, "-", P19/P18)</f>
        <v>-</v>
      </c>
      <c r="Q20" s="656"/>
      <c r="R20" s="656"/>
      <c r="S20" s="656"/>
      <c r="T20" s="656"/>
      <c r="U20" s="656"/>
      <c r="V20" s="656"/>
      <c r="W20" s="656">
        <f>IF(W18=0, "-", W19/W18)</f>
        <v>0.91</v>
      </c>
      <c r="X20" s="656"/>
      <c r="Y20" s="656"/>
      <c r="Z20" s="656"/>
      <c r="AA20" s="656"/>
      <c r="AB20" s="656"/>
      <c r="AC20" s="656"/>
      <c r="AD20" s="656">
        <f>IF(AD18=0, "-", AD19/AD18)</f>
        <v>0.89500000000000002</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446</v>
      </c>
      <c r="H23" s="75"/>
      <c r="I23" s="75"/>
      <c r="J23" s="75"/>
      <c r="K23" s="75"/>
      <c r="L23" s="75"/>
      <c r="M23" s="75"/>
      <c r="N23" s="75"/>
      <c r="O23" s="76"/>
      <c r="P23" s="217" t="s">
        <v>444</v>
      </c>
      <c r="Q23" s="237"/>
      <c r="R23" s="237"/>
      <c r="S23" s="237"/>
      <c r="T23" s="237"/>
      <c r="U23" s="237"/>
      <c r="V23" s="237"/>
      <c r="W23" s="237"/>
      <c r="X23" s="238"/>
      <c r="Y23" s="226" t="s">
        <v>14</v>
      </c>
      <c r="Z23" s="227"/>
      <c r="AA23" s="228"/>
      <c r="AB23" s="167" t="s">
        <v>430</v>
      </c>
      <c r="AC23" s="168"/>
      <c r="AD23" s="168"/>
      <c r="AE23" s="198">
        <v>23</v>
      </c>
      <c r="AF23" s="198"/>
      <c r="AG23" s="198"/>
      <c r="AH23" s="198"/>
      <c r="AI23" s="198"/>
      <c r="AJ23" s="198">
        <v>7</v>
      </c>
      <c r="AK23" s="198"/>
      <c r="AL23" s="198"/>
      <c r="AM23" s="198"/>
      <c r="AN23" s="198"/>
      <c r="AO23" s="198">
        <v>8</v>
      </c>
      <c r="AP23" s="198"/>
      <c r="AQ23" s="198"/>
      <c r="AR23" s="198"/>
      <c r="AS23" s="198"/>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24" t="s">
        <v>430</v>
      </c>
      <c r="AC24" s="197"/>
      <c r="AD24" s="197"/>
      <c r="AE24" s="233">
        <v>20</v>
      </c>
      <c r="AF24" s="233"/>
      <c r="AG24" s="233"/>
      <c r="AH24" s="233"/>
      <c r="AI24" s="233"/>
      <c r="AJ24" s="233">
        <v>6.4</v>
      </c>
      <c r="AK24" s="233"/>
      <c r="AL24" s="233"/>
      <c r="AM24" s="233"/>
      <c r="AN24" s="233"/>
      <c r="AO24" s="88">
        <v>6.4</v>
      </c>
      <c r="AP24" s="89"/>
      <c r="AQ24" s="89"/>
      <c r="AR24" s="89"/>
      <c r="AS24" s="90"/>
      <c r="AT24" s="88">
        <v>3.6</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359</v>
      </c>
      <c r="AC25" s="87"/>
      <c r="AD25" s="87"/>
      <c r="AE25" s="232">
        <f>23/20*100</f>
        <v>114.99999999999999</v>
      </c>
      <c r="AF25" s="233"/>
      <c r="AG25" s="233"/>
      <c r="AH25" s="233"/>
      <c r="AI25" s="233"/>
      <c r="AJ25" s="232">
        <f>7/6.4*100</f>
        <v>109.375</v>
      </c>
      <c r="AK25" s="233"/>
      <c r="AL25" s="233"/>
      <c r="AM25" s="233"/>
      <c r="AN25" s="233"/>
      <c r="AO25" s="232">
        <f>8/6.4*100</f>
        <v>125</v>
      </c>
      <c r="AP25" s="233"/>
      <c r="AQ25" s="233"/>
      <c r="AR25" s="233"/>
      <c r="AS25" s="233"/>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7"/>
      <c r="Q28" s="237"/>
      <c r="R28" s="237"/>
      <c r="S28" s="237"/>
      <c r="T28" s="237"/>
      <c r="U28" s="237"/>
      <c r="V28" s="237"/>
      <c r="W28" s="237"/>
      <c r="X28" s="238"/>
      <c r="Y28" s="226" t="s">
        <v>14</v>
      </c>
      <c r="Z28" s="227"/>
      <c r="AA28" s="228"/>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17"/>
      <c r="Q33" s="237"/>
      <c r="R33" s="237"/>
      <c r="S33" s="237"/>
      <c r="T33" s="237"/>
      <c r="U33" s="237"/>
      <c r="V33" s="237"/>
      <c r="W33" s="237"/>
      <c r="X33" s="238"/>
      <c r="Y33" s="226" t="s">
        <v>14</v>
      </c>
      <c r="Z33" s="227"/>
      <c r="AA33" s="228"/>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26" t="s">
        <v>14</v>
      </c>
      <c r="Z38" s="227"/>
      <c r="AA38" s="228"/>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26" t="s">
        <v>14</v>
      </c>
      <c r="Z43" s="227"/>
      <c r="AA43" s="228"/>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5"/>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1"/>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6"/>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1"/>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7"/>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5"/>
      <c r="Z52" s="206"/>
      <c r="AA52" s="207"/>
      <c r="AB52" s="211" t="s">
        <v>12</v>
      </c>
      <c r="AC52" s="212"/>
      <c r="AD52" s="21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08"/>
      <c r="Z53" s="209"/>
      <c r="AA53" s="210"/>
      <c r="AB53" s="214"/>
      <c r="AC53" s="215"/>
      <c r="AD53" s="21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2"/>
      <c r="H54" s="237"/>
      <c r="I54" s="237"/>
      <c r="J54" s="237"/>
      <c r="K54" s="237"/>
      <c r="L54" s="237"/>
      <c r="M54" s="237"/>
      <c r="N54" s="237"/>
      <c r="O54" s="238"/>
      <c r="P54" s="217"/>
      <c r="Q54" s="218"/>
      <c r="R54" s="218"/>
      <c r="S54" s="218"/>
      <c r="T54" s="218"/>
      <c r="U54" s="218"/>
      <c r="V54" s="218"/>
      <c r="W54" s="218"/>
      <c r="X54" s="219"/>
      <c r="Y54" s="589" t="s">
        <v>86</v>
      </c>
      <c r="Z54" s="590"/>
      <c r="AA54" s="591"/>
      <c r="AB54" s="592"/>
      <c r="AC54" s="593"/>
      <c r="AD54" s="59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1"/>
      <c r="B55" s="100"/>
      <c r="C55" s="100"/>
      <c r="D55" s="100"/>
      <c r="E55" s="100"/>
      <c r="F55" s="101"/>
      <c r="G55" s="613"/>
      <c r="H55" s="239"/>
      <c r="I55" s="239"/>
      <c r="J55" s="239"/>
      <c r="K55" s="239"/>
      <c r="L55" s="239"/>
      <c r="M55" s="239"/>
      <c r="N55" s="239"/>
      <c r="O55" s="240"/>
      <c r="P55" s="220"/>
      <c r="Q55" s="220"/>
      <c r="R55" s="220"/>
      <c r="S55" s="220"/>
      <c r="T55" s="220"/>
      <c r="U55" s="220"/>
      <c r="V55" s="220"/>
      <c r="W55" s="220"/>
      <c r="X55" s="221"/>
      <c r="Y55" s="94" t="s">
        <v>65</v>
      </c>
      <c r="Z55" s="95"/>
      <c r="AA55" s="96"/>
      <c r="AB55" s="224"/>
      <c r="AC55" s="225"/>
      <c r="AD55" s="225"/>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61"/>
      <c r="B56" s="103"/>
      <c r="C56" s="103"/>
      <c r="D56" s="103"/>
      <c r="E56" s="103"/>
      <c r="F56" s="104"/>
      <c r="G56" s="614"/>
      <c r="H56" s="241"/>
      <c r="I56" s="241"/>
      <c r="J56" s="241"/>
      <c r="K56" s="241"/>
      <c r="L56" s="241"/>
      <c r="M56" s="241"/>
      <c r="N56" s="241"/>
      <c r="O56" s="242"/>
      <c r="P56" s="222"/>
      <c r="Q56" s="222"/>
      <c r="R56" s="222"/>
      <c r="S56" s="222"/>
      <c r="T56" s="222"/>
      <c r="U56" s="222"/>
      <c r="V56" s="222"/>
      <c r="W56" s="222"/>
      <c r="X56" s="22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5"/>
      <c r="Z57" s="206"/>
      <c r="AA57" s="207"/>
      <c r="AB57" s="211" t="s">
        <v>12</v>
      </c>
      <c r="AC57" s="212"/>
      <c r="AD57" s="21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08"/>
      <c r="Z58" s="209"/>
      <c r="AA58" s="210"/>
      <c r="AB58" s="214"/>
      <c r="AC58" s="215"/>
      <c r="AD58" s="21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2"/>
      <c r="H59" s="237"/>
      <c r="I59" s="237"/>
      <c r="J59" s="237"/>
      <c r="K59" s="237"/>
      <c r="L59" s="237"/>
      <c r="M59" s="237"/>
      <c r="N59" s="237"/>
      <c r="O59" s="238"/>
      <c r="P59" s="217"/>
      <c r="Q59" s="218"/>
      <c r="R59" s="218"/>
      <c r="S59" s="218"/>
      <c r="T59" s="218"/>
      <c r="U59" s="218"/>
      <c r="V59" s="218"/>
      <c r="W59" s="218"/>
      <c r="X59" s="219"/>
      <c r="Y59" s="589" t="s">
        <v>86</v>
      </c>
      <c r="Z59" s="590"/>
      <c r="AA59" s="591"/>
      <c r="AB59" s="593"/>
      <c r="AC59" s="593"/>
      <c r="AD59" s="59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1"/>
      <c r="B60" s="100"/>
      <c r="C60" s="100"/>
      <c r="D60" s="100"/>
      <c r="E60" s="100"/>
      <c r="F60" s="101"/>
      <c r="G60" s="613"/>
      <c r="H60" s="239"/>
      <c r="I60" s="239"/>
      <c r="J60" s="239"/>
      <c r="K60" s="239"/>
      <c r="L60" s="239"/>
      <c r="M60" s="239"/>
      <c r="N60" s="239"/>
      <c r="O60" s="240"/>
      <c r="P60" s="220"/>
      <c r="Q60" s="220"/>
      <c r="R60" s="220"/>
      <c r="S60" s="220"/>
      <c r="T60" s="220"/>
      <c r="U60" s="220"/>
      <c r="V60" s="220"/>
      <c r="W60" s="220"/>
      <c r="X60" s="221"/>
      <c r="Y60" s="94" t="s">
        <v>65</v>
      </c>
      <c r="Z60" s="95"/>
      <c r="AA60" s="96"/>
      <c r="AB60" s="225"/>
      <c r="AC60" s="225"/>
      <c r="AD60" s="225"/>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61"/>
      <c r="B61" s="103"/>
      <c r="C61" s="103"/>
      <c r="D61" s="103"/>
      <c r="E61" s="103"/>
      <c r="F61" s="104"/>
      <c r="G61" s="614"/>
      <c r="H61" s="241"/>
      <c r="I61" s="241"/>
      <c r="J61" s="241"/>
      <c r="K61" s="241"/>
      <c r="L61" s="241"/>
      <c r="M61" s="241"/>
      <c r="N61" s="241"/>
      <c r="O61" s="242"/>
      <c r="P61" s="222"/>
      <c r="Q61" s="222"/>
      <c r="R61" s="222"/>
      <c r="S61" s="222"/>
      <c r="T61" s="222"/>
      <c r="U61" s="222"/>
      <c r="V61" s="222"/>
      <c r="W61" s="222"/>
      <c r="X61" s="22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5"/>
      <c r="Z62" s="206"/>
      <c r="AA62" s="207"/>
      <c r="AB62" s="211" t="s">
        <v>12</v>
      </c>
      <c r="AC62" s="212"/>
      <c r="AD62" s="21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08"/>
      <c r="Z63" s="209"/>
      <c r="AA63" s="210"/>
      <c r="AB63" s="214"/>
      <c r="AC63" s="215"/>
      <c r="AD63" s="21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2"/>
      <c r="H64" s="237"/>
      <c r="I64" s="237"/>
      <c r="J64" s="237"/>
      <c r="K64" s="237"/>
      <c r="L64" s="237"/>
      <c r="M64" s="237"/>
      <c r="N64" s="237"/>
      <c r="O64" s="238"/>
      <c r="P64" s="217"/>
      <c r="Q64" s="218"/>
      <c r="R64" s="218"/>
      <c r="S64" s="218"/>
      <c r="T64" s="218"/>
      <c r="U64" s="218"/>
      <c r="V64" s="218"/>
      <c r="W64" s="218"/>
      <c r="X64" s="219"/>
      <c r="Y64" s="589" t="s">
        <v>86</v>
      </c>
      <c r="Z64" s="590"/>
      <c r="AA64" s="591"/>
      <c r="AB64" s="593"/>
      <c r="AC64" s="593"/>
      <c r="AD64" s="59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1"/>
      <c r="B65" s="100"/>
      <c r="C65" s="100"/>
      <c r="D65" s="100"/>
      <c r="E65" s="100"/>
      <c r="F65" s="101"/>
      <c r="G65" s="613"/>
      <c r="H65" s="239"/>
      <c r="I65" s="239"/>
      <c r="J65" s="239"/>
      <c r="K65" s="239"/>
      <c r="L65" s="239"/>
      <c r="M65" s="239"/>
      <c r="N65" s="239"/>
      <c r="O65" s="240"/>
      <c r="P65" s="220"/>
      <c r="Q65" s="220"/>
      <c r="R65" s="220"/>
      <c r="S65" s="220"/>
      <c r="T65" s="220"/>
      <c r="U65" s="220"/>
      <c r="V65" s="220"/>
      <c r="W65" s="220"/>
      <c r="X65" s="221"/>
      <c r="Y65" s="94" t="s">
        <v>65</v>
      </c>
      <c r="Z65" s="95"/>
      <c r="AA65" s="96"/>
      <c r="AB65" s="225"/>
      <c r="AC65" s="225"/>
      <c r="AD65" s="225"/>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62"/>
      <c r="B66" s="103"/>
      <c r="C66" s="103"/>
      <c r="D66" s="103"/>
      <c r="E66" s="103"/>
      <c r="F66" s="104"/>
      <c r="G66" s="614"/>
      <c r="H66" s="241"/>
      <c r="I66" s="241"/>
      <c r="J66" s="241"/>
      <c r="K66" s="241"/>
      <c r="L66" s="241"/>
      <c r="M66" s="241"/>
      <c r="N66" s="241"/>
      <c r="O66" s="242"/>
      <c r="P66" s="222"/>
      <c r="Q66" s="222"/>
      <c r="R66" s="222"/>
      <c r="S66" s="222"/>
      <c r="T66" s="222"/>
      <c r="U66" s="222"/>
      <c r="V66" s="222"/>
      <c r="W66" s="222"/>
      <c r="X66" s="22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29"/>
      <c r="B68" s="530"/>
      <c r="C68" s="530"/>
      <c r="D68" s="530"/>
      <c r="E68" s="530"/>
      <c r="F68" s="531"/>
      <c r="G68" s="217" t="s">
        <v>394</v>
      </c>
      <c r="H68" s="237"/>
      <c r="I68" s="237"/>
      <c r="J68" s="237"/>
      <c r="K68" s="237"/>
      <c r="L68" s="237"/>
      <c r="M68" s="237"/>
      <c r="N68" s="237"/>
      <c r="O68" s="237"/>
      <c r="P68" s="237"/>
      <c r="Q68" s="237"/>
      <c r="R68" s="237"/>
      <c r="S68" s="237"/>
      <c r="T68" s="237"/>
      <c r="U68" s="237"/>
      <c r="V68" s="237"/>
      <c r="W68" s="237"/>
      <c r="X68" s="238"/>
      <c r="Y68" s="621" t="s">
        <v>66</v>
      </c>
      <c r="Z68" s="622"/>
      <c r="AA68" s="623"/>
      <c r="AB68" s="111" t="s">
        <v>433</v>
      </c>
      <c r="AC68" s="112"/>
      <c r="AD68" s="113"/>
      <c r="AE68" s="541">
        <v>29</v>
      </c>
      <c r="AF68" s="541"/>
      <c r="AG68" s="541"/>
      <c r="AH68" s="541"/>
      <c r="AI68" s="541"/>
      <c r="AJ68" s="541">
        <v>14</v>
      </c>
      <c r="AK68" s="541"/>
      <c r="AL68" s="541"/>
      <c r="AM68" s="541"/>
      <c r="AN68" s="541"/>
      <c r="AO68" s="88">
        <v>16</v>
      </c>
      <c r="AP68" s="89"/>
      <c r="AQ68" s="89"/>
      <c r="AR68" s="89"/>
      <c r="AS68" s="90"/>
      <c r="AT68" s="542"/>
      <c r="AU68" s="542"/>
      <c r="AV68" s="542"/>
      <c r="AW68" s="542"/>
      <c r="AX68" s="543"/>
      <c r="AY68" s="10"/>
      <c r="AZ68" s="10"/>
      <c r="BA68" s="10"/>
      <c r="BB68" s="10"/>
      <c r="BC68" s="10"/>
    </row>
    <row r="69" spans="1:60" ht="22.5" customHeight="1" x14ac:dyDescent="0.15">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08" t="s">
        <v>67</v>
      </c>
      <c r="Z69" s="109"/>
      <c r="AA69" s="110"/>
      <c r="AB69" s="111" t="s">
        <v>433</v>
      </c>
      <c r="AC69" s="112"/>
      <c r="AD69" s="113"/>
      <c r="AE69" s="229">
        <v>29</v>
      </c>
      <c r="AF69" s="230"/>
      <c r="AG69" s="230"/>
      <c r="AH69" s="230"/>
      <c r="AI69" s="231"/>
      <c r="AJ69" s="229">
        <v>14</v>
      </c>
      <c r="AK69" s="230"/>
      <c r="AL69" s="230"/>
      <c r="AM69" s="230"/>
      <c r="AN69" s="231"/>
      <c r="AO69" s="88">
        <v>16</v>
      </c>
      <c r="AP69" s="89"/>
      <c r="AQ69" s="89"/>
      <c r="AR69" s="89"/>
      <c r="AS69" s="90"/>
      <c r="AT69" s="88">
        <v>13</v>
      </c>
      <c r="AU69" s="89"/>
      <c r="AV69" s="89"/>
      <c r="AW69" s="89"/>
      <c r="AX69" s="350"/>
      <c r="AY69" s="10"/>
      <c r="AZ69" s="10"/>
      <c r="BA69" s="10"/>
      <c r="BB69" s="10"/>
      <c r="BC69" s="10"/>
      <c r="BD69" s="10"/>
      <c r="BE69" s="10"/>
      <c r="BF69" s="10"/>
      <c r="BG69" s="10"/>
      <c r="BH69" s="10"/>
    </row>
    <row r="70" spans="1:60" ht="33" hidden="1" customHeight="1" x14ac:dyDescent="0.15">
      <c r="A70" s="526" t="s">
        <v>88</v>
      </c>
      <c r="B70" s="527"/>
      <c r="C70" s="527"/>
      <c r="D70" s="527"/>
      <c r="E70" s="527"/>
      <c r="F70" s="528"/>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7" t="s">
        <v>74</v>
      </c>
      <c r="AU70" s="268"/>
      <c r="AV70" s="268"/>
      <c r="AW70" s="268"/>
      <c r="AX70" s="269"/>
    </row>
    <row r="71" spans="1:60" ht="22.5" hidden="1" customHeight="1" x14ac:dyDescent="0.15">
      <c r="A71" s="529"/>
      <c r="B71" s="530"/>
      <c r="C71" s="530"/>
      <c r="D71" s="530"/>
      <c r="E71" s="530"/>
      <c r="F71" s="531"/>
      <c r="G71" s="237"/>
      <c r="H71" s="237"/>
      <c r="I71" s="237"/>
      <c r="J71" s="237"/>
      <c r="K71" s="237"/>
      <c r="L71" s="237"/>
      <c r="M71" s="237"/>
      <c r="N71" s="237"/>
      <c r="O71" s="237"/>
      <c r="P71" s="237"/>
      <c r="Q71" s="237"/>
      <c r="R71" s="237"/>
      <c r="S71" s="237"/>
      <c r="T71" s="237"/>
      <c r="U71" s="237"/>
      <c r="V71" s="237"/>
      <c r="W71" s="237"/>
      <c r="X71" s="238"/>
      <c r="Y71" s="663" t="s">
        <v>66</v>
      </c>
      <c r="Z71" s="664"/>
      <c r="AA71" s="665"/>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08" t="s">
        <v>67</v>
      </c>
      <c r="Z72" s="666"/>
      <c r="AA72" s="667"/>
      <c r="AB72" s="668"/>
      <c r="AC72" s="669"/>
      <c r="AD72" s="670"/>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7" t="s">
        <v>74</v>
      </c>
      <c r="AU73" s="268"/>
      <c r="AV73" s="268"/>
      <c r="AW73" s="268"/>
      <c r="AX73" s="269"/>
    </row>
    <row r="74" spans="1:60" ht="22.5" hidden="1" customHeight="1" x14ac:dyDescent="0.15">
      <c r="A74" s="529"/>
      <c r="B74" s="530"/>
      <c r="C74" s="530"/>
      <c r="D74" s="530"/>
      <c r="E74" s="530"/>
      <c r="F74" s="531"/>
      <c r="G74" s="237"/>
      <c r="H74" s="237"/>
      <c r="I74" s="237"/>
      <c r="J74" s="237"/>
      <c r="K74" s="237"/>
      <c r="L74" s="237"/>
      <c r="M74" s="237"/>
      <c r="N74" s="237"/>
      <c r="O74" s="237"/>
      <c r="P74" s="237"/>
      <c r="Q74" s="237"/>
      <c r="R74" s="237"/>
      <c r="S74" s="237"/>
      <c r="T74" s="237"/>
      <c r="U74" s="237"/>
      <c r="V74" s="237"/>
      <c r="W74" s="237"/>
      <c r="X74" s="238"/>
      <c r="Y74" s="663" t="s">
        <v>66</v>
      </c>
      <c r="Z74" s="664"/>
      <c r="AA74" s="665"/>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08" t="s">
        <v>67</v>
      </c>
      <c r="Z75" s="666"/>
      <c r="AA75" s="667"/>
      <c r="AB75" s="668"/>
      <c r="AC75" s="669"/>
      <c r="AD75" s="670"/>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7" t="s">
        <v>74</v>
      </c>
      <c r="AU76" s="268"/>
      <c r="AV76" s="268"/>
      <c r="AW76" s="268"/>
      <c r="AX76" s="269"/>
    </row>
    <row r="77" spans="1:60" ht="22.5" hidden="1" customHeight="1" x14ac:dyDescent="0.15">
      <c r="A77" s="529"/>
      <c r="B77" s="530"/>
      <c r="C77" s="530"/>
      <c r="D77" s="530"/>
      <c r="E77" s="530"/>
      <c r="F77" s="531"/>
      <c r="G77" s="237"/>
      <c r="H77" s="237"/>
      <c r="I77" s="237"/>
      <c r="J77" s="237"/>
      <c r="K77" s="237"/>
      <c r="L77" s="237"/>
      <c r="M77" s="237"/>
      <c r="N77" s="237"/>
      <c r="O77" s="237"/>
      <c r="P77" s="237"/>
      <c r="Q77" s="237"/>
      <c r="R77" s="237"/>
      <c r="S77" s="237"/>
      <c r="T77" s="237"/>
      <c r="U77" s="237"/>
      <c r="V77" s="237"/>
      <c r="W77" s="237"/>
      <c r="X77" s="238"/>
      <c r="Y77" s="663" t="s">
        <v>66</v>
      </c>
      <c r="Z77" s="664"/>
      <c r="AA77" s="665"/>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08" t="s">
        <v>67</v>
      </c>
      <c r="Z78" s="666"/>
      <c r="AA78" s="667"/>
      <c r="AB78" s="668"/>
      <c r="AC78" s="669"/>
      <c r="AD78" s="670"/>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7" t="s">
        <v>74</v>
      </c>
      <c r="AU79" s="268"/>
      <c r="AV79" s="268"/>
      <c r="AW79" s="268"/>
      <c r="AX79" s="269"/>
    </row>
    <row r="80" spans="1:60" ht="22.5" hidden="1" customHeight="1" x14ac:dyDescent="0.15">
      <c r="A80" s="529"/>
      <c r="B80" s="530"/>
      <c r="C80" s="530"/>
      <c r="D80" s="530"/>
      <c r="E80" s="530"/>
      <c r="F80" s="531"/>
      <c r="G80" s="237"/>
      <c r="H80" s="237"/>
      <c r="I80" s="237"/>
      <c r="J80" s="237"/>
      <c r="K80" s="237"/>
      <c r="L80" s="237"/>
      <c r="M80" s="237"/>
      <c r="N80" s="237"/>
      <c r="O80" s="237"/>
      <c r="P80" s="237"/>
      <c r="Q80" s="237"/>
      <c r="R80" s="237"/>
      <c r="S80" s="237"/>
      <c r="T80" s="237"/>
      <c r="U80" s="237"/>
      <c r="V80" s="237"/>
      <c r="W80" s="237"/>
      <c r="X80" s="238"/>
      <c r="Y80" s="663" t="s">
        <v>66</v>
      </c>
      <c r="Z80" s="664"/>
      <c r="AA80" s="665"/>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08" t="s">
        <v>67</v>
      </c>
      <c r="Z81" s="666"/>
      <c r="AA81" s="667"/>
      <c r="AB81" s="668"/>
      <c r="AC81" s="669"/>
      <c r="AD81" s="670"/>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395</v>
      </c>
      <c r="H83" s="298"/>
      <c r="I83" s="298"/>
      <c r="J83" s="298"/>
      <c r="K83" s="298"/>
      <c r="L83" s="298"/>
      <c r="M83" s="298"/>
      <c r="N83" s="298"/>
      <c r="O83" s="298"/>
      <c r="P83" s="298"/>
      <c r="Q83" s="298"/>
      <c r="R83" s="298"/>
      <c r="S83" s="298"/>
      <c r="T83" s="298"/>
      <c r="U83" s="298"/>
      <c r="V83" s="298"/>
      <c r="W83" s="298"/>
      <c r="X83" s="298"/>
      <c r="Y83" s="538" t="s">
        <v>17</v>
      </c>
      <c r="Z83" s="539"/>
      <c r="AA83" s="540"/>
      <c r="AB83" s="671" t="s">
        <v>432</v>
      </c>
      <c r="AC83" s="115"/>
      <c r="AD83" s="116"/>
      <c r="AE83" s="672">
        <v>18490852</v>
      </c>
      <c r="AF83" s="673"/>
      <c r="AG83" s="673"/>
      <c r="AH83" s="673"/>
      <c r="AI83" s="674"/>
      <c r="AJ83" s="675">
        <v>13033832</v>
      </c>
      <c r="AK83" s="676"/>
      <c r="AL83" s="676"/>
      <c r="AM83" s="676"/>
      <c r="AN83" s="677"/>
      <c r="AO83" s="88">
        <v>11207687</v>
      </c>
      <c r="AP83" s="89"/>
      <c r="AQ83" s="89"/>
      <c r="AR83" s="89"/>
      <c r="AS83" s="90"/>
      <c r="AT83" s="678">
        <v>8653846</v>
      </c>
      <c r="AU83" s="676"/>
      <c r="AV83" s="676"/>
      <c r="AW83" s="676"/>
      <c r="AX83" s="679"/>
    </row>
    <row r="84" spans="1:60" ht="47.1"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199" t="s">
        <v>59</v>
      </c>
      <c r="Z84" s="109"/>
      <c r="AA84" s="110"/>
      <c r="AB84" s="91" t="s">
        <v>434</v>
      </c>
      <c r="AC84" s="92"/>
      <c r="AD84" s="93"/>
      <c r="AE84" s="88" t="s">
        <v>441</v>
      </c>
      <c r="AF84" s="89"/>
      <c r="AG84" s="89"/>
      <c r="AH84" s="89"/>
      <c r="AI84" s="90"/>
      <c r="AJ84" s="88" t="s">
        <v>442</v>
      </c>
      <c r="AK84" s="89"/>
      <c r="AL84" s="89"/>
      <c r="AM84" s="89"/>
      <c r="AN84" s="90"/>
      <c r="AO84" s="88" t="s">
        <v>445</v>
      </c>
      <c r="AP84" s="89"/>
      <c r="AQ84" s="89"/>
      <c r="AR84" s="89"/>
      <c r="AS84" s="90"/>
      <c r="AT84" s="88" t="s">
        <v>443</v>
      </c>
      <c r="AU84" s="89"/>
      <c r="AV84" s="89"/>
      <c r="AW84" s="89"/>
      <c r="AX84" s="35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38" t="s">
        <v>17</v>
      </c>
      <c r="Z86" s="539"/>
      <c r="AA86" s="540"/>
      <c r="AB86" s="114"/>
      <c r="AC86" s="115"/>
      <c r="AD86" s="116"/>
      <c r="AE86" s="203"/>
      <c r="AF86" s="204"/>
      <c r="AG86" s="204"/>
      <c r="AH86" s="204"/>
      <c r="AI86" s="204"/>
      <c r="AJ86" s="203"/>
      <c r="AK86" s="204"/>
      <c r="AL86" s="204"/>
      <c r="AM86" s="204"/>
      <c r="AN86" s="204"/>
      <c r="AO86" s="203"/>
      <c r="AP86" s="204"/>
      <c r="AQ86" s="204"/>
      <c r="AR86" s="204"/>
      <c r="AS86" s="204"/>
      <c r="AT86" s="88"/>
      <c r="AU86" s="89"/>
      <c r="AV86" s="89"/>
      <c r="AW86" s="89"/>
      <c r="AX86" s="350"/>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114"/>
      <c r="AC89" s="115"/>
      <c r="AD89" s="116"/>
      <c r="AE89" s="203"/>
      <c r="AF89" s="204"/>
      <c r="AG89" s="204"/>
      <c r="AH89" s="204"/>
      <c r="AI89" s="204"/>
      <c r="AJ89" s="203"/>
      <c r="AK89" s="204"/>
      <c r="AL89" s="204"/>
      <c r="AM89" s="204"/>
      <c r="AN89" s="204"/>
      <c r="AO89" s="203"/>
      <c r="AP89" s="204"/>
      <c r="AQ89" s="204"/>
      <c r="AR89" s="204"/>
      <c r="AS89" s="204"/>
      <c r="AT89" s="88"/>
      <c r="AU89" s="89"/>
      <c r="AV89" s="89"/>
      <c r="AW89" s="89"/>
      <c r="AX89" s="350"/>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80"/>
      <c r="Y92" s="538" t="s">
        <v>17</v>
      </c>
      <c r="Z92" s="539"/>
      <c r="AA92" s="540"/>
      <c r="AB92" s="114"/>
      <c r="AC92" s="115"/>
      <c r="AD92" s="116"/>
      <c r="AE92" s="203"/>
      <c r="AF92" s="204"/>
      <c r="AG92" s="204"/>
      <c r="AH92" s="204"/>
      <c r="AI92" s="204"/>
      <c r="AJ92" s="203"/>
      <c r="AK92" s="204"/>
      <c r="AL92" s="204"/>
      <c r="AM92" s="204"/>
      <c r="AN92" s="204"/>
      <c r="AO92" s="203"/>
      <c r="AP92" s="204"/>
      <c r="AQ92" s="204"/>
      <c r="AR92" s="204"/>
      <c r="AS92" s="204"/>
      <c r="AT92" s="88"/>
      <c r="AU92" s="89"/>
      <c r="AV92" s="89"/>
      <c r="AW92" s="89"/>
      <c r="AX92" s="350"/>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81"/>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6"/>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2"/>
      <c r="Z94" s="683"/>
      <c r="AA94" s="68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5" t="s">
        <v>75</v>
      </c>
      <c r="AU94" s="686"/>
      <c r="AV94" s="686"/>
      <c r="AW94" s="686"/>
      <c r="AX94" s="687"/>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114"/>
      <c r="AC95" s="115"/>
      <c r="AD95" s="116"/>
      <c r="AE95" s="203"/>
      <c r="AF95" s="204"/>
      <c r="AG95" s="204"/>
      <c r="AH95" s="204"/>
      <c r="AI95" s="204"/>
      <c r="AJ95" s="203"/>
      <c r="AK95" s="204"/>
      <c r="AL95" s="204"/>
      <c r="AM95" s="204"/>
      <c r="AN95" s="204"/>
      <c r="AO95" s="203"/>
      <c r="AP95" s="204"/>
      <c r="AQ95" s="204"/>
      <c r="AR95" s="204"/>
      <c r="AS95" s="204"/>
      <c r="AT95" s="88"/>
      <c r="AU95" s="89"/>
      <c r="AV95" s="89"/>
      <c r="AW95" s="89"/>
      <c r="AX95" s="350"/>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6"/>
    </row>
    <row r="97" spans="1:50" ht="23.1" customHeight="1" x14ac:dyDescent="0.15">
      <c r="A97" s="603" t="s">
        <v>77</v>
      </c>
      <c r="B97" s="604"/>
      <c r="C97" s="633" t="s">
        <v>19</v>
      </c>
      <c r="D97" s="524"/>
      <c r="E97" s="524"/>
      <c r="F97" s="524"/>
      <c r="G97" s="524"/>
      <c r="H97" s="524"/>
      <c r="I97" s="524"/>
      <c r="J97" s="524"/>
      <c r="K97" s="634"/>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5"/>
      <c r="B98" s="606"/>
      <c r="C98" s="535" t="s">
        <v>396</v>
      </c>
      <c r="D98" s="536"/>
      <c r="E98" s="536"/>
      <c r="F98" s="536"/>
      <c r="G98" s="536"/>
      <c r="H98" s="536"/>
      <c r="I98" s="536"/>
      <c r="J98" s="536"/>
      <c r="K98" s="537"/>
      <c r="L98" s="175">
        <v>14</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5"/>
      <c r="B99" s="606"/>
      <c r="C99" s="688" t="s">
        <v>397</v>
      </c>
      <c r="D99" s="689"/>
      <c r="E99" s="689"/>
      <c r="F99" s="689"/>
      <c r="G99" s="689"/>
      <c r="H99" s="689"/>
      <c r="I99" s="689"/>
      <c r="J99" s="689"/>
      <c r="K99" s="690"/>
      <c r="L99" s="175">
        <v>99</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5"/>
      <c r="B100" s="606"/>
      <c r="C100" s="600"/>
      <c r="D100" s="601"/>
      <c r="E100" s="601"/>
      <c r="F100" s="601"/>
      <c r="G100" s="601"/>
      <c r="H100" s="601"/>
      <c r="I100" s="601"/>
      <c r="J100" s="601"/>
      <c r="K100" s="60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5"/>
      <c r="B101" s="606"/>
      <c r="C101" s="600"/>
      <c r="D101" s="601"/>
      <c r="E101" s="601"/>
      <c r="F101" s="601"/>
      <c r="G101" s="601"/>
      <c r="H101" s="601"/>
      <c r="I101" s="601"/>
      <c r="J101" s="601"/>
      <c r="K101" s="60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c r="D102" s="601"/>
      <c r="E102" s="601"/>
      <c r="F102" s="601"/>
      <c r="G102" s="601"/>
      <c r="H102" s="601"/>
      <c r="I102" s="601"/>
      <c r="J102" s="601"/>
      <c r="K102" s="6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113</v>
      </c>
      <c r="M104" s="598"/>
      <c r="N104" s="598"/>
      <c r="O104" s="598"/>
      <c r="P104" s="598"/>
      <c r="Q104" s="599"/>
      <c r="R104" s="597">
        <f>SUM(R98:W103)</f>
        <v>0</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6" customHeight="1" x14ac:dyDescent="0.15">
      <c r="A108" s="644" t="s">
        <v>312</v>
      </c>
      <c r="B108" s="645"/>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3" t="s">
        <v>381</v>
      </c>
      <c r="AE108" s="344"/>
      <c r="AF108" s="344"/>
      <c r="AG108" s="340" t="s">
        <v>427</v>
      </c>
      <c r="AH108" s="341"/>
      <c r="AI108" s="341"/>
      <c r="AJ108" s="341"/>
      <c r="AK108" s="341"/>
      <c r="AL108" s="341"/>
      <c r="AM108" s="341"/>
      <c r="AN108" s="341"/>
      <c r="AO108" s="341"/>
      <c r="AP108" s="341"/>
      <c r="AQ108" s="341"/>
      <c r="AR108" s="341"/>
      <c r="AS108" s="341"/>
      <c r="AT108" s="341"/>
      <c r="AU108" s="341"/>
      <c r="AV108" s="341"/>
      <c r="AW108" s="341"/>
      <c r="AX108" s="342"/>
    </row>
    <row r="109" spans="1:50" ht="76.5" customHeight="1" x14ac:dyDescent="0.15">
      <c r="A109" s="646"/>
      <c r="B109" s="647"/>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3"/>
      <c r="AD109" s="296" t="s">
        <v>381</v>
      </c>
      <c r="AE109" s="297"/>
      <c r="AF109" s="297"/>
      <c r="AG109" s="276" t="s">
        <v>428</v>
      </c>
      <c r="AH109" s="253"/>
      <c r="AI109" s="253"/>
      <c r="AJ109" s="253"/>
      <c r="AK109" s="253"/>
      <c r="AL109" s="253"/>
      <c r="AM109" s="253"/>
      <c r="AN109" s="253"/>
      <c r="AO109" s="253"/>
      <c r="AP109" s="253"/>
      <c r="AQ109" s="253"/>
      <c r="AR109" s="253"/>
      <c r="AS109" s="253"/>
      <c r="AT109" s="253"/>
      <c r="AU109" s="253"/>
      <c r="AV109" s="253"/>
      <c r="AW109" s="253"/>
      <c r="AX109" s="277"/>
    </row>
    <row r="110" spans="1:50" ht="30" customHeight="1" x14ac:dyDescent="0.15">
      <c r="A110" s="648"/>
      <c r="B110" s="649"/>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6" t="s">
        <v>381</v>
      </c>
      <c r="AE110" s="327"/>
      <c r="AF110" s="327"/>
      <c r="AG110" s="469" t="s">
        <v>429</v>
      </c>
      <c r="AH110" s="241"/>
      <c r="AI110" s="241"/>
      <c r="AJ110" s="241"/>
      <c r="AK110" s="241"/>
      <c r="AL110" s="241"/>
      <c r="AM110" s="241"/>
      <c r="AN110" s="241"/>
      <c r="AO110" s="241"/>
      <c r="AP110" s="241"/>
      <c r="AQ110" s="241"/>
      <c r="AR110" s="241"/>
      <c r="AS110" s="241"/>
      <c r="AT110" s="241"/>
      <c r="AU110" s="241"/>
      <c r="AV110" s="241"/>
      <c r="AW110" s="241"/>
      <c r="AX110" s="322"/>
    </row>
    <row r="111" spans="1:50" ht="36.75" customHeight="1" x14ac:dyDescent="0.15">
      <c r="A111" s="257" t="s">
        <v>46</v>
      </c>
      <c r="B111" s="258"/>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381</v>
      </c>
      <c r="AE111" s="271"/>
      <c r="AF111" s="271"/>
      <c r="AG111" s="273" t="s">
        <v>436</v>
      </c>
      <c r="AH111" s="274"/>
      <c r="AI111" s="274"/>
      <c r="AJ111" s="274"/>
      <c r="AK111" s="274"/>
      <c r="AL111" s="274"/>
      <c r="AM111" s="274"/>
      <c r="AN111" s="274"/>
      <c r="AO111" s="274"/>
      <c r="AP111" s="274"/>
      <c r="AQ111" s="274"/>
      <c r="AR111" s="274"/>
      <c r="AS111" s="274"/>
      <c r="AT111" s="274"/>
      <c r="AU111" s="274"/>
      <c r="AV111" s="274"/>
      <c r="AW111" s="274"/>
      <c r="AX111" s="275"/>
    </row>
    <row r="112" spans="1:50" ht="41.25"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381</v>
      </c>
      <c r="AE112" s="297"/>
      <c r="AF112" s="297"/>
      <c r="AG112" s="276" t="s">
        <v>437</v>
      </c>
      <c r="AH112" s="253"/>
      <c r="AI112" s="253"/>
      <c r="AJ112" s="253"/>
      <c r="AK112" s="253"/>
      <c r="AL112" s="253"/>
      <c r="AM112" s="253"/>
      <c r="AN112" s="253"/>
      <c r="AO112" s="253"/>
      <c r="AP112" s="253"/>
      <c r="AQ112" s="253"/>
      <c r="AR112" s="253"/>
      <c r="AS112" s="253"/>
      <c r="AT112" s="253"/>
      <c r="AU112" s="253"/>
      <c r="AV112" s="253"/>
      <c r="AW112" s="253"/>
      <c r="AX112" s="277"/>
    </row>
    <row r="113" spans="1:64" ht="31.5" customHeight="1" x14ac:dyDescent="0.15">
      <c r="A113" s="259"/>
      <c r="B113" s="260"/>
      <c r="C113" s="443"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381</v>
      </c>
      <c r="AE113" s="297"/>
      <c r="AF113" s="297"/>
      <c r="AG113" s="276" t="s">
        <v>440</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398</v>
      </c>
      <c r="AE114" s="297"/>
      <c r="AF114" s="297"/>
      <c r="AG114" s="470"/>
      <c r="AH114" s="253"/>
      <c r="AI114" s="253"/>
      <c r="AJ114" s="253"/>
      <c r="AK114" s="253"/>
      <c r="AL114" s="253"/>
      <c r="AM114" s="253"/>
      <c r="AN114" s="253"/>
      <c r="AO114" s="253"/>
      <c r="AP114" s="253"/>
      <c r="AQ114" s="253"/>
      <c r="AR114" s="253"/>
      <c r="AS114" s="253"/>
      <c r="AT114" s="253"/>
      <c r="AU114" s="253"/>
      <c r="AV114" s="253"/>
      <c r="AW114" s="253"/>
      <c r="AX114" s="277"/>
    </row>
    <row r="115" spans="1:64" ht="28.5"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6" t="s">
        <v>381</v>
      </c>
      <c r="AE115" s="297"/>
      <c r="AF115" s="297"/>
      <c r="AG115" s="276" t="s">
        <v>439</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5" t="s">
        <v>398</v>
      </c>
      <c r="AE116" s="256"/>
      <c r="AF116" s="256"/>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20.2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398</v>
      </c>
      <c r="AE117" s="327"/>
      <c r="AF117" s="331"/>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18"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381</v>
      </c>
      <c r="AE118" s="271"/>
      <c r="AF118" s="272"/>
      <c r="AG118" s="273" t="s">
        <v>431</v>
      </c>
      <c r="AH118" s="274"/>
      <c r="AI118" s="274"/>
      <c r="AJ118" s="274"/>
      <c r="AK118" s="274"/>
      <c r="AL118" s="274"/>
      <c r="AM118" s="274"/>
      <c r="AN118" s="274"/>
      <c r="AO118" s="274"/>
      <c r="AP118" s="274"/>
      <c r="AQ118" s="274"/>
      <c r="AR118" s="274"/>
      <c r="AS118" s="274"/>
      <c r="AT118" s="274"/>
      <c r="AU118" s="274"/>
      <c r="AV118" s="274"/>
      <c r="AW118" s="274"/>
      <c r="AX118" s="275"/>
    </row>
    <row r="119" spans="1:64" ht="62.25"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5" t="s">
        <v>381</v>
      </c>
      <c r="AE119" s="346"/>
      <c r="AF119" s="346"/>
      <c r="AG119" s="276" t="s">
        <v>438</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381</v>
      </c>
      <c r="AE120" s="297"/>
      <c r="AF120" s="297"/>
      <c r="AG120" s="276" t="s">
        <v>401</v>
      </c>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398</v>
      </c>
      <c r="AE121" s="297"/>
      <c r="AF121" s="297"/>
      <c r="AG121" s="321"/>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7"/>
      <c r="U125" s="337"/>
      <c r="V125" s="337"/>
      <c r="W125" s="337"/>
      <c r="X125" s="337"/>
      <c r="Y125" s="337"/>
      <c r="Z125" s="337"/>
      <c r="AA125" s="337"/>
      <c r="AB125" s="337"/>
      <c r="AC125" s="337"/>
      <c r="AD125" s="337"/>
      <c r="AE125" s="337"/>
      <c r="AF125" s="558"/>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6"/>
      <c r="C126" s="376" t="s">
        <v>64</v>
      </c>
      <c r="D126" s="424"/>
      <c r="E126" s="424"/>
      <c r="F126" s="425"/>
      <c r="G126" s="380" t="s">
        <v>400</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1" t="s">
        <v>68</v>
      </c>
      <c r="D127" s="582"/>
      <c r="E127" s="582"/>
      <c r="F127" s="583"/>
      <c r="G127" s="584" t="s">
        <v>399</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23" t="s">
        <v>448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450</v>
      </c>
      <c r="B131" s="384"/>
      <c r="C131" s="384"/>
      <c r="D131" s="384"/>
      <c r="E131" s="385"/>
      <c r="F131" s="416" t="s">
        <v>451</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3" t="s">
        <v>449</v>
      </c>
      <c r="B133" s="554"/>
      <c r="C133" s="554"/>
      <c r="D133" s="554"/>
      <c r="E133" s="555"/>
      <c r="F133" s="419" t="s">
        <v>452</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t="s">
        <v>447</v>
      </c>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8" t="s">
        <v>224</v>
      </c>
      <c r="B137" s="314"/>
      <c r="C137" s="314"/>
      <c r="D137" s="314"/>
      <c r="E137" s="314"/>
      <c r="F137" s="314"/>
      <c r="G137" s="544" t="s">
        <v>384</v>
      </c>
      <c r="H137" s="545"/>
      <c r="I137" s="545"/>
      <c r="J137" s="545"/>
      <c r="K137" s="545"/>
      <c r="L137" s="545"/>
      <c r="M137" s="545"/>
      <c r="N137" s="545"/>
      <c r="O137" s="545"/>
      <c r="P137" s="546"/>
      <c r="Q137" s="314" t="s">
        <v>225</v>
      </c>
      <c r="R137" s="314"/>
      <c r="S137" s="314"/>
      <c r="T137" s="314"/>
      <c r="U137" s="314"/>
      <c r="V137" s="314"/>
      <c r="W137" s="556" t="s">
        <v>383</v>
      </c>
      <c r="X137" s="545"/>
      <c r="Y137" s="545"/>
      <c r="Z137" s="545"/>
      <c r="AA137" s="545"/>
      <c r="AB137" s="545"/>
      <c r="AC137" s="545"/>
      <c r="AD137" s="545"/>
      <c r="AE137" s="545"/>
      <c r="AF137" s="546"/>
      <c r="AG137" s="314" t="s">
        <v>226</v>
      </c>
      <c r="AH137" s="314"/>
      <c r="AI137" s="314"/>
      <c r="AJ137" s="314"/>
      <c r="AK137" s="314"/>
      <c r="AL137" s="314"/>
      <c r="AM137" s="515" t="s">
        <v>389</v>
      </c>
      <c r="AN137" s="516"/>
      <c r="AO137" s="516"/>
      <c r="AP137" s="516"/>
      <c r="AQ137" s="516"/>
      <c r="AR137" s="516"/>
      <c r="AS137" s="516"/>
      <c r="AT137" s="516"/>
      <c r="AU137" s="516"/>
      <c r="AV137" s="517"/>
      <c r="AW137" s="12"/>
      <c r="AX137" s="13"/>
    </row>
    <row r="138" spans="1:50" ht="19.899999999999999" customHeight="1" thickBot="1" x14ac:dyDescent="0.2">
      <c r="A138" s="519" t="s">
        <v>227</v>
      </c>
      <c r="B138" s="422"/>
      <c r="C138" s="422"/>
      <c r="D138" s="422"/>
      <c r="E138" s="422"/>
      <c r="F138" s="422"/>
      <c r="G138" s="311" t="s">
        <v>390</v>
      </c>
      <c r="H138" s="312"/>
      <c r="I138" s="312"/>
      <c r="J138" s="312"/>
      <c r="K138" s="312"/>
      <c r="L138" s="312"/>
      <c r="M138" s="312"/>
      <c r="N138" s="312"/>
      <c r="O138" s="312"/>
      <c r="P138" s="313"/>
      <c r="Q138" s="422" t="s">
        <v>228</v>
      </c>
      <c r="R138" s="422"/>
      <c r="S138" s="422"/>
      <c r="T138" s="422"/>
      <c r="U138" s="422"/>
      <c r="V138" s="422"/>
      <c r="W138" s="311">
        <v>172</v>
      </c>
      <c r="X138" s="312"/>
      <c r="Y138" s="312"/>
      <c r="Z138" s="312"/>
      <c r="AA138" s="312"/>
      <c r="AB138" s="312"/>
      <c r="AC138" s="312"/>
      <c r="AD138" s="312"/>
      <c r="AE138" s="312"/>
      <c r="AF138" s="313"/>
      <c r="AG138" s="315"/>
      <c r="AH138" s="316"/>
      <c r="AI138" s="316"/>
      <c r="AJ138" s="316"/>
      <c r="AK138" s="316"/>
      <c r="AL138" s="316"/>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7.7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7.7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7.7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7.7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75" customHeight="1" thickBot="1" x14ac:dyDescent="0.2">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hidden="1"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406</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4"/>
    </row>
    <row r="180" spans="1:50" ht="24.75" customHeight="1" x14ac:dyDescent="0.15">
      <c r="A180" s="363"/>
      <c r="B180" s="364"/>
      <c r="C180" s="364"/>
      <c r="D180" s="364"/>
      <c r="E180" s="364"/>
      <c r="F180" s="365"/>
      <c r="G180" s="354" t="s">
        <v>402</v>
      </c>
      <c r="H180" s="355"/>
      <c r="I180" s="355"/>
      <c r="J180" s="355"/>
      <c r="K180" s="356"/>
      <c r="L180" s="357" t="s">
        <v>407</v>
      </c>
      <c r="M180" s="358"/>
      <c r="N180" s="358"/>
      <c r="O180" s="358"/>
      <c r="P180" s="358"/>
      <c r="Q180" s="358"/>
      <c r="R180" s="358"/>
      <c r="S180" s="358"/>
      <c r="T180" s="358"/>
      <c r="U180" s="358"/>
      <c r="V180" s="358"/>
      <c r="W180" s="358"/>
      <c r="X180" s="359"/>
      <c r="Y180" s="389">
        <v>15</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5"/>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9"/>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9"/>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9"/>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9"/>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9"/>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9"/>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9"/>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9"/>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9"/>
    </row>
    <row r="190" spans="1:50" ht="24.75" customHeight="1" x14ac:dyDescent="0.15">
      <c r="A190" s="363"/>
      <c r="B190" s="364"/>
      <c r="C190" s="364"/>
      <c r="D190" s="364"/>
      <c r="E190" s="364"/>
      <c r="F190" s="365"/>
      <c r="G190" s="560" t="s">
        <v>22</v>
      </c>
      <c r="H190" s="561"/>
      <c r="I190" s="561"/>
      <c r="J190" s="561"/>
      <c r="K190" s="561"/>
      <c r="L190" s="562"/>
      <c r="M190" s="146"/>
      <c r="N190" s="146"/>
      <c r="O190" s="146"/>
      <c r="P190" s="146"/>
      <c r="Q190" s="146"/>
      <c r="R190" s="146"/>
      <c r="S190" s="146"/>
      <c r="T190" s="146"/>
      <c r="U190" s="146"/>
      <c r="V190" s="146"/>
      <c r="W190" s="146"/>
      <c r="X190" s="147"/>
      <c r="Y190" s="563">
        <f>SUM(Y180:AB189)</f>
        <v>15</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hidden="1"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4"/>
    </row>
    <row r="193" spans="1:50" ht="24.75" hidden="1"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5"/>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9"/>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9"/>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9"/>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9"/>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9"/>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9"/>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9"/>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9"/>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9"/>
    </row>
    <row r="203" spans="1:50" ht="24.75" hidden="1" customHeight="1" thickBot="1" x14ac:dyDescent="0.2">
      <c r="A203" s="363"/>
      <c r="B203" s="364"/>
      <c r="C203" s="364"/>
      <c r="D203" s="364"/>
      <c r="E203" s="364"/>
      <c r="F203" s="365"/>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4"/>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5"/>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9"/>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9"/>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9"/>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9"/>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9"/>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9"/>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9"/>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9"/>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9"/>
    </row>
    <row r="216" spans="1:50" ht="24.75" hidden="1" customHeight="1" thickBot="1" x14ac:dyDescent="0.2">
      <c r="A216" s="363"/>
      <c r="B216" s="364"/>
      <c r="C216" s="364"/>
      <c r="D216" s="364"/>
      <c r="E216" s="364"/>
      <c r="F216" s="365"/>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4"/>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5"/>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9"/>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9"/>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9"/>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9"/>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9"/>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9"/>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9"/>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9"/>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9"/>
    </row>
    <row r="229" spans="1:50" ht="24.75" hidden="1" customHeight="1" x14ac:dyDescent="0.15">
      <c r="A229" s="363"/>
      <c r="B229" s="364"/>
      <c r="C229" s="364"/>
      <c r="D229" s="364"/>
      <c r="E229" s="364"/>
      <c r="F229" s="365"/>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hidden="1"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6" t="s">
        <v>33</v>
      </c>
      <c r="AL235" s="235"/>
      <c r="AM235" s="235"/>
      <c r="AN235" s="235"/>
      <c r="AO235" s="235"/>
      <c r="AP235" s="235"/>
      <c r="AQ235" s="235" t="s">
        <v>23</v>
      </c>
      <c r="AR235" s="235"/>
      <c r="AS235" s="235"/>
      <c r="AT235" s="235"/>
      <c r="AU235" s="83" t="s">
        <v>24</v>
      </c>
      <c r="AV235" s="84"/>
      <c r="AW235" s="84"/>
      <c r="AX235" s="577"/>
    </row>
    <row r="236" spans="1:50" ht="33.75" customHeight="1" x14ac:dyDescent="0.15">
      <c r="A236" s="570">
        <v>1</v>
      </c>
      <c r="B236" s="570">
        <v>1</v>
      </c>
      <c r="C236" s="571" t="s">
        <v>405</v>
      </c>
      <c r="D236" s="572"/>
      <c r="E236" s="572"/>
      <c r="F236" s="572"/>
      <c r="G236" s="572"/>
      <c r="H236" s="572"/>
      <c r="I236" s="572"/>
      <c r="J236" s="572"/>
      <c r="K236" s="572"/>
      <c r="L236" s="572"/>
      <c r="M236" s="571" t="s">
        <v>417</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15</v>
      </c>
      <c r="AL236" s="574"/>
      <c r="AM236" s="574"/>
      <c r="AN236" s="574"/>
      <c r="AO236" s="574"/>
      <c r="AP236" s="575"/>
      <c r="AQ236" s="571" t="s">
        <v>415</v>
      </c>
      <c r="AR236" s="572"/>
      <c r="AS236" s="572"/>
      <c r="AT236" s="572"/>
      <c r="AU236" s="573" t="s">
        <v>416</v>
      </c>
      <c r="AV236" s="574"/>
      <c r="AW236" s="574"/>
      <c r="AX236" s="575"/>
    </row>
    <row r="237" spans="1:50" ht="36" customHeight="1" x14ac:dyDescent="0.15">
      <c r="A237" s="570">
        <v>2</v>
      </c>
      <c r="B237" s="570">
        <v>1</v>
      </c>
      <c r="C237" s="571" t="s">
        <v>403</v>
      </c>
      <c r="D237" s="572"/>
      <c r="E237" s="572"/>
      <c r="F237" s="572"/>
      <c r="G237" s="572"/>
      <c r="H237" s="572"/>
      <c r="I237" s="572"/>
      <c r="J237" s="572"/>
      <c r="K237" s="572"/>
      <c r="L237" s="572"/>
      <c r="M237" s="571" t="s">
        <v>418</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15</v>
      </c>
      <c r="AL237" s="574"/>
      <c r="AM237" s="574"/>
      <c r="AN237" s="574"/>
      <c r="AO237" s="574"/>
      <c r="AP237" s="575"/>
      <c r="AQ237" s="571" t="s">
        <v>415</v>
      </c>
      <c r="AR237" s="572"/>
      <c r="AS237" s="572"/>
      <c r="AT237" s="572"/>
      <c r="AU237" s="573" t="s">
        <v>416</v>
      </c>
      <c r="AV237" s="574"/>
      <c r="AW237" s="574"/>
      <c r="AX237" s="575"/>
    </row>
    <row r="238" spans="1:50" ht="32.25" customHeight="1" x14ac:dyDescent="0.15">
      <c r="A238" s="570">
        <v>3</v>
      </c>
      <c r="B238" s="570">
        <v>1</v>
      </c>
      <c r="C238" s="571" t="s">
        <v>404</v>
      </c>
      <c r="D238" s="572"/>
      <c r="E238" s="572"/>
      <c r="F238" s="572"/>
      <c r="G238" s="572"/>
      <c r="H238" s="572"/>
      <c r="I238" s="572"/>
      <c r="J238" s="572"/>
      <c r="K238" s="572"/>
      <c r="L238" s="572"/>
      <c r="M238" s="571" t="s">
        <v>419</v>
      </c>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v>14</v>
      </c>
      <c r="AL238" s="574"/>
      <c r="AM238" s="574"/>
      <c r="AN238" s="574"/>
      <c r="AO238" s="574"/>
      <c r="AP238" s="575"/>
      <c r="AQ238" s="571" t="s">
        <v>415</v>
      </c>
      <c r="AR238" s="572"/>
      <c r="AS238" s="572"/>
      <c r="AT238" s="572"/>
      <c r="AU238" s="573" t="s">
        <v>416</v>
      </c>
      <c r="AV238" s="574"/>
      <c r="AW238" s="574"/>
      <c r="AX238" s="575"/>
    </row>
    <row r="239" spans="1:50" ht="24" customHeight="1" x14ac:dyDescent="0.15">
      <c r="A239" s="570">
        <v>4</v>
      </c>
      <c r="B239" s="570">
        <v>1</v>
      </c>
      <c r="C239" s="571" t="s">
        <v>408</v>
      </c>
      <c r="D239" s="572"/>
      <c r="E239" s="572"/>
      <c r="F239" s="572"/>
      <c r="G239" s="572"/>
      <c r="H239" s="572"/>
      <c r="I239" s="572"/>
      <c r="J239" s="572"/>
      <c r="K239" s="572"/>
      <c r="L239" s="572"/>
      <c r="M239" s="571" t="s">
        <v>420</v>
      </c>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v>12</v>
      </c>
      <c r="AL239" s="574"/>
      <c r="AM239" s="574"/>
      <c r="AN239" s="574"/>
      <c r="AO239" s="574"/>
      <c r="AP239" s="575"/>
      <c r="AQ239" s="571" t="s">
        <v>415</v>
      </c>
      <c r="AR239" s="572"/>
      <c r="AS239" s="572"/>
      <c r="AT239" s="572"/>
      <c r="AU239" s="573" t="s">
        <v>416</v>
      </c>
      <c r="AV239" s="574"/>
      <c r="AW239" s="574"/>
      <c r="AX239" s="575"/>
    </row>
    <row r="240" spans="1:50" ht="24" customHeight="1" x14ac:dyDescent="0.15">
      <c r="A240" s="570">
        <v>5</v>
      </c>
      <c r="B240" s="570">
        <v>1</v>
      </c>
      <c r="C240" s="571" t="s">
        <v>409</v>
      </c>
      <c r="D240" s="572"/>
      <c r="E240" s="572"/>
      <c r="F240" s="572"/>
      <c r="G240" s="572"/>
      <c r="H240" s="572"/>
      <c r="I240" s="572"/>
      <c r="J240" s="572"/>
      <c r="K240" s="572"/>
      <c r="L240" s="572"/>
      <c r="M240" s="571" t="s">
        <v>421</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v>12</v>
      </c>
      <c r="AL240" s="574"/>
      <c r="AM240" s="574"/>
      <c r="AN240" s="574"/>
      <c r="AO240" s="574"/>
      <c r="AP240" s="575"/>
      <c r="AQ240" s="571" t="s">
        <v>415</v>
      </c>
      <c r="AR240" s="572"/>
      <c r="AS240" s="572"/>
      <c r="AT240" s="572"/>
      <c r="AU240" s="573" t="s">
        <v>416</v>
      </c>
      <c r="AV240" s="574"/>
      <c r="AW240" s="574"/>
      <c r="AX240" s="575"/>
    </row>
    <row r="241" spans="1:50" ht="28.5" customHeight="1" x14ac:dyDescent="0.15">
      <c r="A241" s="570">
        <v>6</v>
      </c>
      <c r="B241" s="570">
        <v>1</v>
      </c>
      <c r="C241" s="571" t="s">
        <v>410</v>
      </c>
      <c r="D241" s="572"/>
      <c r="E241" s="572"/>
      <c r="F241" s="572"/>
      <c r="G241" s="572"/>
      <c r="H241" s="572"/>
      <c r="I241" s="572"/>
      <c r="J241" s="572"/>
      <c r="K241" s="572"/>
      <c r="L241" s="572"/>
      <c r="M241" s="571" t="s">
        <v>422</v>
      </c>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v>12</v>
      </c>
      <c r="AL241" s="574"/>
      <c r="AM241" s="574"/>
      <c r="AN241" s="574"/>
      <c r="AO241" s="574"/>
      <c r="AP241" s="575"/>
      <c r="AQ241" s="571" t="s">
        <v>415</v>
      </c>
      <c r="AR241" s="572"/>
      <c r="AS241" s="572"/>
      <c r="AT241" s="572"/>
      <c r="AU241" s="573" t="s">
        <v>416</v>
      </c>
      <c r="AV241" s="574"/>
      <c r="AW241" s="574"/>
      <c r="AX241" s="575"/>
    </row>
    <row r="242" spans="1:50" ht="30.75" customHeight="1" x14ac:dyDescent="0.15">
      <c r="A242" s="570">
        <v>7</v>
      </c>
      <c r="B242" s="570">
        <v>1</v>
      </c>
      <c r="C242" s="571" t="s">
        <v>413</v>
      </c>
      <c r="D242" s="572"/>
      <c r="E242" s="572"/>
      <c r="F242" s="572"/>
      <c r="G242" s="572"/>
      <c r="H242" s="572"/>
      <c r="I242" s="572"/>
      <c r="J242" s="572"/>
      <c r="K242" s="572"/>
      <c r="L242" s="572"/>
      <c r="M242" s="571" t="s">
        <v>423</v>
      </c>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v>12</v>
      </c>
      <c r="AL242" s="574"/>
      <c r="AM242" s="574"/>
      <c r="AN242" s="574"/>
      <c r="AO242" s="574"/>
      <c r="AP242" s="575"/>
      <c r="AQ242" s="571" t="s">
        <v>415</v>
      </c>
      <c r="AR242" s="572"/>
      <c r="AS242" s="572"/>
      <c r="AT242" s="572"/>
      <c r="AU242" s="573" t="s">
        <v>416</v>
      </c>
      <c r="AV242" s="574"/>
      <c r="AW242" s="574"/>
      <c r="AX242" s="575"/>
    </row>
    <row r="243" spans="1:50" ht="33.75" customHeight="1" x14ac:dyDescent="0.15">
      <c r="A243" s="570">
        <v>8</v>
      </c>
      <c r="B243" s="570">
        <v>1</v>
      </c>
      <c r="C243" s="571" t="s">
        <v>411</v>
      </c>
      <c r="D243" s="572"/>
      <c r="E243" s="572"/>
      <c r="F243" s="572"/>
      <c r="G243" s="572"/>
      <c r="H243" s="572"/>
      <c r="I243" s="572"/>
      <c r="J243" s="572"/>
      <c r="K243" s="572"/>
      <c r="L243" s="572"/>
      <c r="M243" s="571" t="s">
        <v>424</v>
      </c>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v>11</v>
      </c>
      <c r="AL243" s="574"/>
      <c r="AM243" s="574"/>
      <c r="AN243" s="574"/>
      <c r="AO243" s="574"/>
      <c r="AP243" s="575"/>
      <c r="AQ243" s="571" t="s">
        <v>415</v>
      </c>
      <c r="AR243" s="572"/>
      <c r="AS243" s="572"/>
      <c r="AT243" s="572"/>
      <c r="AU243" s="573" t="s">
        <v>416</v>
      </c>
      <c r="AV243" s="574"/>
      <c r="AW243" s="574"/>
      <c r="AX243" s="575"/>
    </row>
    <row r="244" spans="1:50" ht="24" customHeight="1" x14ac:dyDescent="0.15">
      <c r="A244" s="570">
        <v>9</v>
      </c>
      <c r="B244" s="570">
        <v>1</v>
      </c>
      <c r="C244" s="571" t="s">
        <v>412</v>
      </c>
      <c r="D244" s="572"/>
      <c r="E244" s="572"/>
      <c r="F244" s="572"/>
      <c r="G244" s="572"/>
      <c r="H244" s="572"/>
      <c r="I244" s="572"/>
      <c r="J244" s="572"/>
      <c r="K244" s="572"/>
      <c r="L244" s="572"/>
      <c r="M244" s="571" t="s">
        <v>425</v>
      </c>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v>11</v>
      </c>
      <c r="AL244" s="574"/>
      <c r="AM244" s="574"/>
      <c r="AN244" s="574"/>
      <c r="AO244" s="574"/>
      <c r="AP244" s="575"/>
      <c r="AQ244" s="571" t="s">
        <v>415</v>
      </c>
      <c r="AR244" s="572"/>
      <c r="AS244" s="572"/>
      <c r="AT244" s="572"/>
      <c r="AU244" s="573" t="s">
        <v>416</v>
      </c>
      <c r="AV244" s="574"/>
      <c r="AW244" s="574"/>
      <c r="AX244" s="575"/>
    </row>
    <row r="245" spans="1:50" ht="38.25" customHeight="1" x14ac:dyDescent="0.15">
      <c r="A245" s="570">
        <v>10</v>
      </c>
      <c r="B245" s="570">
        <v>1</v>
      </c>
      <c r="C245" s="571" t="s">
        <v>414</v>
      </c>
      <c r="D245" s="572"/>
      <c r="E245" s="572"/>
      <c r="F245" s="572"/>
      <c r="G245" s="572"/>
      <c r="H245" s="572"/>
      <c r="I245" s="572"/>
      <c r="J245" s="572"/>
      <c r="K245" s="572"/>
      <c r="L245" s="572"/>
      <c r="M245" s="571" t="s">
        <v>426</v>
      </c>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v>9</v>
      </c>
      <c r="AL245" s="574"/>
      <c r="AM245" s="574"/>
      <c r="AN245" s="574"/>
      <c r="AO245" s="574"/>
      <c r="AP245" s="575"/>
      <c r="AQ245" s="571" t="s">
        <v>415</v>
      </c>
      <c r="AR245" s="572"/>
      <c r="AS245" s="572"/>
      <c r="AT245" s="572"/>
      <c r="AU245" s="573" t="s">
        <v>416</v>
      </c>
      <c r="AV245" s="574"/>
      <c r="AW245" s="574"/>
      <c r="AX245" s="575"/>
    </row>
    <row r="246" spans="1:50" ht="24" hidden="1" customHeight="1" x14ac:dyDescent="0.15">
      <c r="A246" s="570">
        <v>11</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12</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13</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14</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15</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16</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17</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18</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19</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20</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21</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22</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23</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24</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25</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26</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27</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28</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29</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5" spans="1:50" ht="24" hidden="1" customHeight="1" x14ac:dyDescent="0.15">
      <c r="A265" s="570">
        <v>30</v>
      </c>
      <c r="B265" s="570">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1"/>
      <c r="AR265" s="572"/>
      <c r="AS265" s="572"/>
      <c r="AT265" s="572"/>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6" t="s">
        <v>370</v>
      </c>
      <c r="AL268" s="235"/>
      <c r="AM268" s="235"/>
      <c r="AN268" s="235"/>
      <c r="AO268" s="235"/>
      <c r="AP268" s="235"/>
      <c r="AQ268" s="235" t="s">
        <v>23</v>
      </c>
      <c r="AR268" s="235"/>
      <c r="AS268" s="235"/>
      <c r="AT268" s="235"/>
      <c r="AU268" s="83" t="s">
        <v>24</v>
      </c>
      <c r="AV268" s="84"/>
      <c r="AW268" s="84"/>
      <c r="AX268" s="577"/>
    </row>
    <row r="269" spans="1:50" ht="24" hidden="1" customHeight="1" x14ac:dyDescent="0.15">
      <c r="A269" s="570">
        <v>1</v>
      </c>
      <c r="B269" s="570">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1"/>
      <c r="AR269" s="572"/>
      <c r="AS269" s="572"/>
      <c r="AT269" s="572"/>
      <c r="AU269" s="573"/>
      <c r="AV269" s="574"/>
      <c r="AW269" s="574"/>
      <c r="AX269" s="575"/>
    </row>
    <row r="270" spans="1:50" ht="24" hidden="1" customHeight="1" x14ac:dyDescent="0.15">
      <c r="A270" s="570">
        <v>2</v>
      </c>
      <c r="B270" s="570">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1"/>
      <c r="AR270" s="572"/>
      <c r="AS270" s="572"/>
      <c r="AT270" s="572"/>
      <c r="AU270" s="573"/>
      <c r="AV270" s="574"/>
      <c r="AW270" s="574"/>
      <c r="AX270" s="575"/>
    </row>
    <row r="271" spans="1:50" ht="24" hidden="1" customHeight="1" x14ac:dyDescent="0.15">
      <c r="A271" s="570">
        <v>3</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hidden="1" customHeight="1" x14ac:dyDescent="0.15">
      <c r="A272" s="570">
        <v>4</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hidden="1" customHeight="1" x14ac:dyDescent="0.15">
      <c r="A273" s="570">
        <v>5</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hidden="1" customHeight="1" x14ac:dyDescent="0.15">
      <c r="A274" s="570">
        <v>6</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hidden="1" customHeight="1" x14ac:dyDescent="0.15">
      <c r="A275" s="570">
        <v>7</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hidden="1" customHeight="1" x14ac:dyDescent="0.15">
      <c r="A276" s="570">
        <v>8</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hidden="1" customHeight="1" x14ac:dyDescent="0.15">
      <c r="A277" s="570">
        <v>9</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hidden="1" customHeight="1" x14ac:dyDescent="0.15">
      <c r="A278" s="570">
        <v>10</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11</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12</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13</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14</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15</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16</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17</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18</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19</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20</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21</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22</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23</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24</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25</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26</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27</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28</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29</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ht="24" hidden="1" customHeight="1" x14ac:dyDescent="0.15">
      <c r="A298" s="570">
        <v>30</v>
      </c>
      <c r="B298" s="570">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1"/>
      <c r="AR298" s="572"/>
      <c r="AS298" s="572"/>
      <c r="AT298" s="572"/>
      <c r="AU298" s="573"/>
      <c r="AV298" s="574"/>
      <c r="AW298" s="574"/>
      <c r="AX298" s="57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6" t="s">
        <v>370</v>
      </c>
      <c r="AL301" s="235"/>
      <c r="AM301" s="235"/>
      <c r="AN301" s="235"/>
      <c r="AO301" s="235"/>
      <c r="AP301" s="235"/>
      <c r="AQ301" s="235" t="s">
        <v>23</v>
      </c>
      <c r="AR301" s="235"/>
      <c r="AS301" s="235"/>
      <c r="AT301" s="235"/>
      <c r="AU301" s="83" t="s">
        <v>24</v>
      </c>
      <c r="AV301" s="84"/>
      <c r="AW301" s="84"/>
      <c r="AX301" s="577"/>
    </row>
    <row r="302" spans="1:50" ht="24" hidden="1" customHeight="1" x14ac:dyDescent="0.15">
      <c r="A302" s="570">
        <v>1</v>
      </c>
      <c r="B302" s="570">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1"/>
      <c r="AR302" s="572"/>
      <c r="AS302" s="572"/>
      <c r="AT302" s="572"/>
      <c r="AU302" s="573"/>
      <c r="AV302" s="574"/>
      <c r="AW302" s="574"/>
      <c r="AX302" s="575"/>
    </row>
    <row r="303" spans="1:50" ht="24" hidden="1" customHeight="1" x14ac:dyDescent="0.15">
      <c r="A303" s="570">
        <v>2</v>
      </c>
      <c r="B303" s="570">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1"/>
      <c r="AR303" s="572"/>
      <c r="AS303" s="572"/>
      <c r="AT303" s="572"/>
      <c r="AU303" s="573"/>
      <c r="AV303" s="574"/>
      <c r="AW303" s="574"/>
      <c r="AX303" s="575"/>
    </row>
    <row r="304" spans="1:50" ht="24" hidden="1" customHeight="1" x14ac:dyDescent="0.15">
      <c r="A304" s="570">
        <v>3</v>
      </c>
      <c r="B304" s="570">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hidden="1" customHeight="1" x14ac:dyDescent="0.15">
      <c r="A305" s="570">
        <v>4</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x14ac:dyDescent="0.15">
      <c r="A306" s="570">
        <v>5</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x14ac:dyDescent="0.15">
      <c r="A307" s="570">
        <v>6</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x14ac:dyDescent="0.15">
      <c r="A308" s="570">
        <v>7</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x14ac:dyDescent="0.15">
      <c r="A309" s="570">
        <v>8</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x14ac:dyDescent="0.15">
      <c r="A310" s="570">
        <v>9</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x14ac:dyDescent="0.15">
      <c r="A311" s="570">
        <v>10</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11</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12</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13</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14</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15</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16</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17</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18</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19</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20</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21</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22</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23</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24</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25</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26</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27</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28</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29</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1" spans="1:50" ht="24" hidden="1" customHeight="1" x14ac:dyDescent="0.15">
      <c r="A331" s="570">
        <v>30</v>
      </c>
      <c r="B331" s="570">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1"/>
      <c r="AR331" s="572"/>
      <c r="AS331" s="572"/>
      <c r="AT331" s="572"/>
      <c r="AU331" s="573"/>
      <c r="AV331" s="574"/>
      <c r="AW331" s="574"/>
      <c r="AX331" s="57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6" t="s">
        <v>370</v>
      </c>
      <c r="AL334" s="235"/>
      <c r="AM334" s="235"/>
      <c r="AN334" s="235"/>
      <c r="AO334" s="235"/>
      <c r="AP334" s="235"/>
      <c r="AQ334" s="235" t="s">
        <v>23</v>
      </c>
      <c r="AR334" s="235"/>
      <c r="AS334" s="235"/>
      <c r="AT334" s="235"/>
      <c r="AU334" s="83" t="s">
        <v>24</v>
      </c>
      <c r="AV334" s="84"/>
      <c r="AW334" s="84"/>
      <c r="AX334" s="577"/>
    </row>
    <row r="335" spans="1:50" ht="24" hidden="1" customHeight="1" x14ac:dyDescent="0.15">
      <c r="A335" s="570">
        <v>1</v>
      </c>
      <c r="B335" s="570">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1"/>
      <c r="AR335" s="572"/>
      <c r="AS335" s="572"/>
      <c r="AT335" s="572"/>
      <c r="AU335" s="573"/>
      <c r="AV335" s="574"/>
      <c r="AW335" s="574"/>
      <c r="AX335" s="575"/>
    </row>
    <row r="336" spans="1:50" ht="24" hidden="1" customHeight="1" x14ac:dyDescent="0.15">
      <c r="A336" s="570">
        <v>2</v>
      </c>
      <c r="B336" s="570">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1"/>
      <c r="AR336" s="572"/>
      <c r="AS336" s="572"/>
      <c r="AT336" s="572"/>
      <c r="AU336" s="573"/>
      <c r="AV336" s="574"/>
      <c r="AW336" s="574"/>
      <c r="AX336" s="575"/>
    </row>
    <row r="337" spans="1:50" ht="24" hidden="1" customHeight="1" x14ac:dyDescent="0.15">
      <c r="A337" s="570">
        <v>3</v>
      </c>
      <c r="B337" s="570">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1"/>
      <c r="AR337" s="572"/>
      <c r="AS337" s="572"/>
      <c r="AT337" s="572"/>
      <c r="AU337" s="573"/>
      <c r="AV337" s="574"/>
      <c r="AW337" s="574"/>
      <c r="AX337" s="575"/>
    </row>
    <row r="338" spans="1:50" ht="24" hidden="1" customHeight="1" x14ac:dyDescent="0.15">
      <c r="A338" s="570">
        <v>4</v>
      </c>
      <c r="B338" s="570">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1"/>
      <c r="AR338" s="572"/>
      <c r="AS338" s="572"/>
      <c r="AT338" s="572"/>
      <c r="AU338" s="573"/>
      <c r="AV338" s="574"/>
      <c r="AW338" s="574"/>
      <c r="AX338" s="575"/>
    </row>
    <row r="339" spans="1:50" ht="24" hidden="1" customHeight="1" x14ac:dyDescent="0.15">
      <c r="A339" s="570">
        <v>5</v>
      </c>
      <c r="B339" s="570">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4" hidden="1" customHeight="1" x14ac:dyDescent="0.15">
      <c r="A340" s="570">
        <v>6</v>
      </c>
      <c r="B340" s="570">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4" hidden="1" customHeight="1" x14ac:dyDescent="0.15">
      <c r="A341" s="570">
        <v>7</v>
      </c>
      <c r="B341" s="570">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4" hidden="1" customHeight="1" x14ac:dyDescent="0.15">
      <c r="A342" s="570">
        <v>8</v>
      </c>
      <c r="B342" s="570">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4" hidden="1" customHeight="1" x14ac:dyDescent="0.15">
      <c r="A343" s="570">
        <v>9</v>
      </c>
      <c r="B343" s="570">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4" hidden="1" customHeight="1" x14ac:dyDescent="0.15">
      <c r="A344" s="570">
        <v>10</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11</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12</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13</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14</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15</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16</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17</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18</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19</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20</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21</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22</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23</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24</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25</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26</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27</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28</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29</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4" spans="1:50" ht="24" hidden="1" customHeight="1" x14ac:dyDescent="0.15">
      <c r="A364" s="570">
        <v>30</v>
      </c>
      <c r="B364" s="570">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1"/>
      <c r="AR364" s="572"/>
      <c r="AS364" s="572"/>
      <c r="AT364" s="572"/>
      <c r="AU364" s="573"/>
      <c r="AV364" s="574"/>
      <c r="AW364" s="574"/>
      <c r="AX364" s="57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6" t="s">
        <v>370</v>
      </c>
      <c r="AL367" s="235"/>
      <c r="AM367" s="235"/>
      <c r="AN367" s="235"/>
      <c r="AO367" s="235"/>
      <c r="AP367" s="235"/>
      <c r="AQ367" s="235" t="s">
        <v>23</v>
      </c>
      <c r="AR367" s="235"/>
      <c r="AS367" s="235"/>
      <c r="AT367" s="235"/>
      <c r="AU367" s="83" t="s">
        <v>24</v>
      </c>
      <c r="AV367" s="84"/>
      <c r="AW367" s="84"/>
      <c r="AX367" s="577"/>
    </row>
    <row r="368" spans="1:50" ht="24" hidden="1" customHeight="1" x14ac:dyDescent="0.15">
      <c r="A368" s="570">
        <v>1</v>
      </c>
      <c r="B368" s="570">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1"/>
      <c r="AR368" s="572"/>
      <c r="AS368" s="572"/>
      <c r="AT368" s="572"/>
      <c r="AU368" s="573"/>
      <c r="AV368" s="574"/>
      <c r="AW368" s="574"/>
      <c r="AX368" s="575"/>
    </row>
    <row r="369" spans="1:50" ht="24" hidden="1" customHeight="1" x14ac:dyDescent="0.15">
      <c r="A369" s="570">
        <v>2</v>
      </c>
      <c r="B369" s="570">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1"/>
      <c r="AR369" s="572"/>
      <c r="AS369" s="572"/>
      <c r="AT369" s="572"/>
      <c r="AU369" s="573"/>
      <c r="AV369" s="574"/>
      <c r="AW369" s="574"/>
      <c r="AX369" s="575"/>
    </row>
    <row r="370" spans="1:50" ht="24" hidden="1" customHeight="1" x14ac:dyDescent="0.15">
      <c r="A370" s="570">
        <v>3</v>
      </c>
      <c r="B370" s="570">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hidden="1" customHeight="1" x14ac:dyDescent="0.15">
      <c r="A371" s="570">
        <v>4</v>
      </c>
      <c r="B371" s="570">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hidden="1" customHeight="1" x14ac:dyDescent="0.15">
      <c r="A372" s="570">
        <v>5</v>
      </c>
      <c r="B372" s="570">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hidden="1" customHeight="1" x14ac:dyDescent="0.15">
      <c r="A373" s="570">
        <v>6</v>
      </c>
      <c r="B373" s="570">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hidden="1" customHeight="1" x14ac:dyDescent="0.15">
      <c r="A374" s="570">
        <v>7</v>
      </c>
      <c r="B374" s="570">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hidden="1" customHeight="1" x14ac:dyDescent="0.15">
      <c r="A375" s="570">
        <v>8</v>
      </c>
      <c r="B375" s="570">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hidden="1" customHeight="1" x14ac:dyDescent="0.15">
      <c r="A376" s="570">
        <v>9</v>
      </c>
      <c r="B376" s="570">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hidden="1" customHeight="1" x14ac:dyDescent="0.15">
      <c r="A377" s="570">
        <v>10</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11</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12</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13</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14</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15</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16</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17</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18</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19</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20</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21</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22</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23</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24</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25</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26</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27</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28</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29</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7" spans="1:50" ht="24" hidden="1" customHeight="1" x14ac:dyDescent="0.15">
      <c r="A397" s="570">
        <v>30</v>
      </c>
      <c r="B397" s="570">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1"/>
      <c r="AR397" s="572"/>
      <c r="AS397" s="572"/>
      <c r="AT397" s="572"/>
      <c r="AU397" s="573"/>
      <c r="AV397" s="574"/>
      <c r="AW397" s="574"/>
      <c r="AX397" s="57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6" t="s">
        <v>370</v>
      </c>
      <c r="AL400" s="235"/>
      <c r="AM400" s="235"/>
      <c r="AN400" s="235"/>
      <c r="AO400" s="235"/>
      <c r="AP400" s="235"/>
      <c r="AQ400" s="235" t="s">
        <v>23</v>
      </c>
      <c r="AR400" s="235"/>
      <c r="AS400" s="235"/>
      <c r="AT400" s="235"/>
      <c r="AU400" s="83" t="s">
        <v>24</v>
      </c>
      <c r="AV400" s="84"/>
      <c r="AW400" s="84"/>
      <c r="AX400" s="577"/>
    </row>
    <row r="401" spans="1:50" ht="24" hidden="1" customHeight="1" x14ac:dyDescent="0.15">
      <c r="A401" s="570">
        <v>1</v>
      </c>
      <c r="B401" s="570">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1"/>
      <c r="AR401" s="572"/>
      <c r="AS401" s="572"/>
      <c r="AT401" s="572"/>
      <c r="AU401" s="573"/>
      <c r="AV401" s="574"/>
      <c r="AW401" s="574"/>
      <c r="AX401" s="575"/>
    </row>
    <row r="402" spans="1:50" ht="24" hidden="1" customHeight="1" x14ac:dyDescent="0.15">
      <c r="A402" s="570">
        <v>2</v>
      </c>
      <c r="B402" s="570">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hidden="1" customHeight="1" x14ac:dyDescent="0.15">
      <c r="A403" s="570">
        <v>3</v>
      </c>
      <c r="B403" s="570">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hidden="1" customHeight="1" x14ac:dyDescent="0.15">
      <c r="A404" s="570">
        <v>4</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x14ac:dyDescent="0.15">
      <c r="A405" s="570">
        <v>5</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x14ac:dyDescent="0.15">
      <c r="A406" s="570">
        <v>6</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x14ac:dyDescent="0.15">
      <c r="A407" s="570">
        <v>7</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x14ac:dyDescent="0.15">
      <c r="A408" s="570">
        <v>8</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x14ac:dyDescent="0.15">
      <c r="A409" s="570">
        <v>9</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x14ac:dyDescent="0.15">
      <c r="A410" s="570">
        <v>10</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11</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12</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13</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14</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15</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16</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17</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18</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19</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20</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21</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22</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23</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24</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25</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26</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27</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28</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29</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0" spans="1:50" ht="24" hidden="1" customHeight="1" x14ac:dyDescent="0.15">
      <c r="A430" s="570">
        <v>30</v>
      </c>
      <c r="B430" s="570">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1"/>
      <c r="AR430" s="572"/>
      <c r="AS430" s="572"/>
      <c r="AT430" s="572"/>
      <c r="AU430" s="573"/>
      <c r="AV430" s="574"/>
      <c r="AW430" s="574"/>
      <c r="AX430" s="57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6" t="s">
        <v>370</v>
      </c>
      <c r="AL433" s="235"/>
      <c r="AM433" s="235"/>
      <c r="AN433" s="235"/>
      <c r="AO433" s="235"/>
      <c r="AP433" s="235"/>
      <c r="AQ433" s="235" t="s">
        <v>23</v>
      </c>
      <c r="AR433" s="235"/>
      <c r="AS433" s="235"/>
      <c r="AT433" s="235"/>
      <c r="AU433" s="83" t="s">
        <v>24</v>
      </c>
      <c r="AV433" s="84"/>
      <c r="AW433" s="84"/>
      <c r="AX433" s="577"/>
    </row>
    <row r="434" spans="1:50" ht="24" hidden="1" customHeight="1" x14ac:dyDescent="0.15">
      <c r="A434" s="570">
        <v>1</v>
      </c>
      <c r="B434" s="570">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hidden="1" customHeight="1" x14ac:dyDescent="0.15">
      <c r="A435" s="570">
        <v>2</v>
      </c>
      <c r="B435" s="570">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hidden="1" customHeight="1" x14ac:dyDescent="0.15">
      <c r="A436" s="570">
        <v>3</v>
      </c>
      <c r="B436" s="570">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hidden="1" customHeight="1" x14ac:dyDescent="0.15">
      <c r="A437" s="570">
        <v>4</v>
      </c>
      <c r="B437" s="570">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hidden="1" customHeight="1" x14ac:dyDescent="0.15">
      <c r="A438" s="570">
        <v>5</v>
      </c>
      <c r="B438" s="570">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hidden="1" customHeight="1" x14ac:dyDescent="0.15">
      <c r="A439" s="570">
        <v>6</v>
      </c>
      <c r="B439" s="570">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hidden="1" customHeight="1" x14ac:dyDescent="0.15">
      <c r="A440" s="570">
        <v>7</v>
      </c>
      <c r="B440" s="570">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hidden="1" customHeight="1" x14ac:dyDescent="0.15">
      <c r="A441" s="570">
        <v>8</v>
      </c>
      <c r="B441" s="570">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hidden="1" customHeight="1" x14ac:dyDescent="0.15">
      <c r="A442" s="570">
        <v>9</v>
      </c>
      <c r="B442" s="570">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hidden="1" customHeight="1" x14ac:dyDescent="0.15">
      <c r="A443" s="570">
        <v>10</v>
      </c>
      <c r="B443" s="570">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hidden="1" customHeight="1" x14ac:dyDescent="0.15">
      <c r="A444" s="570">
        <v>11</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12</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13</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14</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15</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16</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17</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18</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19</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20</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21</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22</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23</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24</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25</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26</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27</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28</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29</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3" spans="1:50" ht="24" hidden="1" customHeight="1" x14ac:dyDescent="0.15">
      <c r="A463" s="570">
        <v>30</v>
      </c>
      <c r="B463" s="570">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1"/>
      <c r="AR463" s="572"/>
      <c r="AS463" s="572"/>
      <c r="AT463" s="572"/>
      <c r="AU463" s="573"/>
      <c r="AV463" s="574"/>
      <c r="AW463" s="574"/>
      <c r="AX463" s="57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6" t="s">
        <v>370</v>
      </c>
      <c r="AL466" s="235"/>
      <c r="AM466" s="235"/>
      <c r="AN466" s="235"/>
      <c r="AO466" s="235"/>
      <c r="AP466" s="235"/>
      <c r="AQ466" s="235" t="s">
        <v>23</v>
      </c>
      <c r="AR466" s="235"/>
      <c r="AS466" s="235"/>
      <c r="AT466" s="235"/>
      <c r="AU466" s="83" t="s">
        <v>24</v>
      </c>
      <c r="AV466" s="84"/>
      <c r="AW466" s="84"/>
      <c r="AX466" s="577"/>
    </row>
    <row r="467" spans="1:50" ht="24" hidden="1" customHeight="1" x14ac:dyDescent="0.15">
      <c r="A467" s="570">
        <v>1</v>
      </c>
      <c r="B467" s="570">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4" hidden="1" customHeight="1" x14ac:dyDescent="0.15">
      <c r="A468" s="570">
        <v>2</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hidden="1" customHeight="1" x14ac:dyDescent="0.15">
      <c r="A469" s="570">
        <v>3</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hidden="1" customHeight="1" x14ac:dyDescent="0.15">
      <c r="A470" s="570">
        <v>4</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hidden="1" customHeight="1" x14ac:dyDescent="0.15">
      <c r="A471" s="570">
        <v>5</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hidden="1" customHeight="1" x14ac:dyDescent="0.15">
      <c r="A472" s="570">
        <v>6</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hidden="1" customHeight="1" x14ac:dyDescent="0.15">
      <c r="A473" s="570">
        <v>7</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hidden="1" customHeight="1" x14ac:dyDescent="0.15">
      <c r="A474" s="570">
        <v>8</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hidden="1" customHeight="1" x14ac:dyDescent="0.15">
      <c r="A475" s="570">
        <v>9</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hidden="1" customHeight="1" x14ac:dyDescent="0.15">
      <c r="A476" s="570">
        <v>10</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11</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12</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13</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14</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15</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16</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17</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18</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19</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20</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21</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22</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23</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24</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25</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26</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27</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28</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29</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6" spans="1:50" ht="24" hidden="1" customHeight="1" x14ac:dyDescent="0.15">
      <c r="A496" s="570">
        <v>30</v>
      </c>
      <c r="B496" s="570">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1"/>
      <c r="AR496" s="572"/>
      <c r="AS496" s="572"/>
      <c r="AT496" s="572"/>
      <c r="AU496" s="573"/>
      <c r="AV496" s="574"/>
      <c r="AW496" s="574"/>
      <c r="AX496" s="57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3" priority="555">
      <formula>IF(RIGHT(TEXT(P14,"0.#"),1)=".",FALSE,TRUE)</formula>
    </cfRule>
    <cfRule type="expression" dxfId="212" priority="556">
      <formula>IF(RIGHT(TEXT(P14,"0.#"),1)=".",TRUE,FALSE)</formula>
    </cfRule>
  </conditionalFormatting>
  <conditionalFormatting sqref="AE23:AI23">
    <cfRule type="expression" dxfId="211" priority="545">
      <formula>IF(RIGHT(TEXT(AE23,"0.#"),1)=".",FALSE,TRUE)</formula>
    </cfRule>
    <cfRule type="expression" dxfId="210" priority="546">
      <formula>IF(RIGHT(TEXT(AE23,"0.#"),1)=".",TRUE,FALSE)</formula>
    </cfRule>
  </conditionalFormatting>
  <conditionalFormatting sqref="AE69:AX69">
    <cfRule type="expression" dxfId="209" priority="477">
      <formula>IF(RIGHT(TEXT(AE69,"0.#"),1)=".",FALSE,TRUE)</formula>
    </cfRule>
    <cfRule type="expression" dxfId="208" priority="478">
      <formula>IF(RIGHT(TEXT(AE69,"0.#"),1)=".",TRUE,FALSE)</formula>
    </cfRule>
  </conditionalFormatting>
  <conditionalFormatting sqref="AE83:AI83">
    <cfRule type="expression" dxfId="207" priority="459">
      <formula>IF(RIGHT(TEXT(AE83,"0.#"),1)=".",FALSE,TRUE)</formula>
    </cfRule>
    <cfRule type="expression" dxfId="206" priority="460">
      <formula>IF(RIGHT(TEXT(AE83,"0.#"),1)=".",TRUE,FALSE)</formula>
    </cfRule>
  </conditionalFormatting>
  <conditionalFormatting sqref="AJ83:AN83 AT83:AX83">
    <cfRule type="expression" dxfId="205" priority="457">
      <formula>IF(RIGHT(TEXT(AJ83,"0.#"),1)=".",FALSE,TRUE)</formula>
    </cfRule>
    <cfRule type="expression" dxfId="204" priority="458">
      <formula>IF(RIGHT(TEXT(AJ83,"0.#"),1)=".",TRUE,FALSE)</formula>
    </cfRule>
  </conditionalFormatting>
  <conditionalFormatting sqref="L99">
    <cfRule type="expression" dxfId="203" priority="437">
      <formula>IF(RIGHT(TEXT(L99,"0.#"),1)=".",FALSE,TRUE)</formula>
    </cfRule>
    <cfRule type="expression" dxfId="202" priority="438">
      <formula>IF(RIGHT(TEXT(L99,"0.#"),1)=".",TRUE,FALSE)</formula>
    </cfRule>
  </conditionalFormatting>
  <conditionalFormatting sqref="L104">
    <cfRule type="expression" dxfId="201" priority="435">
      <formula>IF(RIGHT(TEXT(L104,"0.#"),1)=".",FALSE,TRUE)</formula>
    </cfRule>
    <cfRule type="expression" dxfId="200" priority="436">
      <formula>IF(RIGHT(TEXT(L104,"0.#"),1)=".",TRUE,FALSE)</formula>
    </cfRule>
  </conditionalFormatting>
  <conditionalFormatting sqref="R104">
    <cfRule type="expression" dxfId="199" priority="433">
      <formula>IF(RIGHT(TEXT(R104,"0.#"),1)=".",FALSE,TRUE)</formula>
    </cfRule>
    <cfRule type="expression" dxfId="198" priority="434">
      <formula>IF(RIGHT(TEXT(R104,"0.#"),1)=".",TRUE,FALSE)</formula>
    </cfRule>
  </conditionalFormatting>
  <conditionalFormatting sqref="P18:AX18">
    <cfRule type="expression" dxfId="197" priority="431">
      <formula>IF(RIGHT(TEXT(P18,"0.#"),1)=".",FALSE,TRUE)</formula>
    </cfRule>
    <cfRule type="expression" dxfId="196" priority="432">
      <formula>IF(RIGHT(TEXT(P18,"0.#"),1)=".",TRUE,FALSE)</formula>
    </cfRule>
  </conditionalFormatting>
  <conditionalFormatting sqref="Y181">
    <cfRule type="expression" dxfId="195" priority="427">
      <formula>IF(RIGHT(TEXT(Y181,"0.#"),1)=".",FALSE,TRUE)</formula>
    </cfRule>
    <cfRule type="expression" dxfId="194" priority="428">
      <formula>IF(RIGHT(TEXT(Y181,"0.#"),1)=".",TRUE,FALSE)</formula>
    </cfRule>
  </conditionalFormatting>
  <conditionalFormatting sqref="Y190">
    <cfRule type="expression" dxfId="193" priority="423">
      <formula>IF(RIGHT(TEXT(Y190,"0.#"),1)=".",FALSE,TRUE)</formula>
    </cfRule>
    <cfRule type="expression" dxfId="192" priority="424">
      <formula>IF(RIGHT(TEXT(Y190,"0.#"),1)=".",TRUE,FALSE)</formula>
    </cfRule>
  </conditionalFormatting>
  <conditionalFormatting sqref="AK236">
    <cfRule type="expression" dxfId="191" priority="345">
      <formula>IF(RIGHT(TEXT(AK236,"0.#"),1)=".",FALSE,TRUE)</formula>
    </cfRule>
    <cfRule type="expression" dxfId="190" priority="346">
      <formula>IF(RIGHT(TEXT(AK236,"0.#"),1)=".",TRUE,FALSE)</formula>
    </cfRule>
  </conditionalFormatting>
  <conditionalFormatting sqref="AE54:AI54">
    <cfRule type="expression" dxfId="189" priority="295">
      <formula>IF(RIGHT(TEXT(AE54,"0.#"),1)=".",FALSE,TRUE)</formula>
    </cfRule>
    <cfRule type="expression" dxfId="188" priority="296">
      <formula>IF(RIGHT(TEXT(AE54,"0.#"),1)=".",TRUE,FALSE)</formula>
    </cfRule>
  </conditionalFormatting>
  <conditionalFormatting sqref="P16:AQ17 P15:AX15 P13:AX13">
    <cfRule type="expression" dxfId="187" priority="253">
      <formula>IF(RIGHT(TEXT(P13,"0.#"),1)=".",FALSE,TRUE)</formula>
    </cfRule>
    <cfRule type="expression" dxfId="186" priority="254">
      <formula>IF(RIGHT(TEXT(P13,"0.#"),1)=".",TRUE,FALSE)</formula>
    </cfRule>
  </conditionalFormatting>
  <conditionalFormatting sqref="P19:AJ19">
    <cfRule type="expression" dxfId="185" priority="251">
      <formula>IF(RIGHT(TEXT(P19,"0.#"),1)=".",FALSE,TRUE)</formula>
    </cfRule>
    <cfRule type="expression" dxfId="184" priority="252">
      <formula>IF(RIGHT(TEXT(P19,"0.#"),1)=".",TRUE,FALSE)</formula>
    </cfRule>
  </conditionalFormatting>
  <conditionalFormatting sqref="AE55:AX55 AJ54:AS54">
    <cfRule type="expression" dxfId="183" priority="247">
      <formula>IF(RIGHT(TEXT(AE54,"0.#"),1)=".",FALSE,TRUE)</formula>
    </cfRule>
    <cfRule type="expression" dxfId="182" priority="248">
      <formula>IF(RIGHT(TEXT(AE54,"0.#"),1)=".",TRUE,FALSE)</formula>
    </cfRule>
  </conditionalFormatting>
  <conditionalFormatting sqref="AE68:AS68">
    <cfRule type="expression" dxfId="181" priority="243">
      <formula>IF(RIGHT(TEXT(AE68,"0.#"),1)=".",FALSE,TRUE)</formula>
    </cfRule>
    <cfRule type="expression" dxfId="180" priority="244">
      <formula>IF(RIGHT(TEXT(AE68,"0.#"),1)=".",TRUE,FALSE)</formula>
    </cfRule>
  </conditionalFormatting>
  <conditionalFormatting sqref="AE95:AI95 AE92:AI92 AE89:AI89 AE86:AI86">
    <cfRule type="expression" dxfId="179" priority="241">
      <formula>IF(RIGHT(TEXT(AE86,"0.#"),1)=".",FALSE,TRUE)</formula>
    </cfRule>
    <cfRule type="expression" dxfId="178" priority="242">
      <formula>IF(RIGHT(TEXT(AE86,"0.#"),1)=".",TRUE,FALSE)</formula>
    </cfRule>
  </conditionalFormatting>
  <conditionalFormatting sqref="AJ95:AX95 AJ92:AX92 AJ89:AX89 AJ86:AX86">
    <cfRule type="expression" dxfId="177" priority="239">
      <formula>IF(RIGHT(TEXT(AJ86,"0.#"),1)=".",FALSE,TRUE)</formula>
    </cfRule>
    <cfRule type="expression" dxfId="176" priority="240">
      <formula>IF(RIGHT(TEXT(AJ86,"0.#"),1)=".",TRUE,FALSE)</formula>
    </cfRule>
  </conditionalFormatting>
  <conditionalFormatting sqref="L100:L103 L98">
    <cfRule type="expression" dxfId="175" priority="237">
      <formula>IF(RIGHT(TEXT(L98,"0.#"),1)=".",FALSE,TRUE)</formula>
    </cfRule>
    <cfRule type="expression" dxfId="174" priority="238">
      <formula>IF(RIGHT(TEXT(L98,"0.#"),1)=".",TRUE,FALSE)</formula>
    </cfRule>
  </conditionalFormatting>
  <conditionalFormatting sqref="R98">
    <cfRule type="expression" dxfId="173" priority="233">
      <formula>IF(RIGHT(TEXT(R98,"0.#"),1)=".",FALSE,TRUE)</formula>
    </cfRule>
    <cfRule type="expression" dxfId="172" priority="234">
      <formula>IF(RIGHT(TEXT(R98,"0.#"),1)=".",TRUE,FALSE)</formula>
    </cfRule>
  </conditionalFormatting>
  <conditionalFormatting sqref="R99:R103">
    <cfRule type="expression" dxfId="171" priority="231">
      <formula>IF(RIGHT(TEXT(R99,"0.#"),1)=".",FALSE,TRUE)</formula>
    </cfRule>
    <cfRule type="expression" dxfId="170" priority="232">
      <formula>IF(RIGHT(TEXT(R99,"0.#"),1)=".",TRUE,FALSE)</formula>
    </cfRule>
  </conditionalFormatting>
  <conditionalFormatting sqref="Y182:Y189 Y180">
    <cfRule type="expression" dxfId="169" priority="229">
      <formula>IF(RIGHT(TEXT(Y180,"0.#"),1)=".",FALSE,TRUE)</formula>
    </cfRule>
    <cfRule type="expression" dxfId="168" priority="230">
      <formula>IF(RIGHT(TEXT(Y180,"0.#"),1)=".",TRUE,FALSE)</formula>
    </cfRule>
  </conditionalFormatting>
  <conditionalFormatting sqref="AU181">
    <cfRule type="expression" dxfId="167" priority="227">
      <formula>IF(RIGHT(TEXT(AU181,"0.#"),1)=".",FALSE,TRUE)</formula>
    </cfRule>
    <cfRule type="expression" dxfId="166" priority="228">
      <formula>IF(RIGHT(TEXT(AU181,"0.#"),1)=".",TRUE,FALSE)</formula>
    </cfRule>
  </conditionalFormatting>
  <conditionalFormatting sqref="AU190">
    <cfRule type="expression" dxfId="165" priority="225">
      <formula>IF(RIGHT(TEXT(AU190,"0.#"),1)=".",FALSE,TRUE)</formula>
    </cfRule>
    <cfRule type="expression" dxfId="164" priority="226">
      <formula>IF(RIGHT(TEXT(AU190,"0.#"),1)=".",TRUE,FALSE)</formula>
    </cfRule>
  </conditionalFormatting>
  <conditionalFormatting sqref="AU182:AU189 AU180">
    <cfRule type="expression" dxfId="163" priority="223">
      <formula>IF(RIGHT(TEXT(AU180,"0.#"),1)=".",FALSE,TRUE)</formula>
    </cfRule>
    <cfRule type="expression" dxfId="162" priority="224">
      <formula>IF(RIGHT(TEXT(AU180,"0.#"),1)=".",TRUE,FALSE)</formula>
    </cfRule>
  </conditionalFormatting>
  <conditionalFormatting sqref="Y220 Y207 Y194">
    <cfRule type="expression" dxfId="161" priority="209">
      <formula>IF(RIGHT(TEXT(Y194,"0.#"),1)=".",FALSE,TRUE)</formula>
    </cfRule>
    <cfRule type="expression" dxfId="160" priority="210">
      <formula>IF(RIGHT(TEXT(Y194,"0.#"),1)=".",TRUE,FALSE)</formula>
    </cfRule>
  </conditionalFormatting>
  <conditionalFormatting sqref="Y229 Y216 Y203">
    <cfRule type="expression" dxfId="159" priority="207">
      <formula>IF(RIGHT(TEXT(Y203,"0.#"),1)=".",FALSE,TRUE)</formula>
    </cfRule>
    <cfRule type="expression" dxfId="158" priority="208">
      <formula>IF(RIGHT(TEXT(Y203,"0.#"),1)=".",TRUE,FALSE)</formula>
    </cfRule>
  </conditionalFormatting>
  <conditionalFormatting sqref="Y221:Y228 Y219 Y208:Y215 Y206 Y195:Y202 Y193">
    <cfRule type="expression" dxfId="157" priority="205">
      <formula>IF(RIGHT(TEXT(Y193,"0.#"),1)=".",FALSE,TRUE)</formula>
    </cfRule>
    <cfRule type="expression" dxfId="156" priority="206">
      <formula>IF(RIGHT(TEXT(Y193,"0.#"),1)=".",TRUE,FALSE)</formula>
    </cfRule>
  </conditionalFormatting>
  <conditionalFormatting sqref="AU220 AU207 AU194">
    <cfRule type="expression" dxfId="155" priority="203">
      <formula>IF(RIGHT(TEXT(AU194,"0.#"),1)=".",FALSE,TRUE)</formula>
    </cfRule>
    <cfRule type="expression" dxfId="154" priority="204">
      <formula>IF(RIGHT(TEXT(AU194,"0.#"),1)=".",TRUE,FALSE)</formula>
    </cfRule>
  </conditionalFormatting>
  <conditionalFormatting sqref="AU229 AU216 AU203">
    <cfRule type="expression" dxfId="153" priority="201">
      <formula>IF(RIGHT(TEXT(AU203,"0.#"),1)=".",FALSE,TRUE)</formula>
    </cfRule>
    <cfRule type="expression" dxfId="152" priority="202">
      <formula>IF(RIGHT(TEXT(AU203,"0.#"),1)=".",TRUE,FALSE)</formula>
    </cfRule>
  </conditionalFormatting>
  <conditionalFormatting sqref="AU221:AU228 AU219 AU208:AU215 AU206 AU195:AU202 AU193">
    <cfRule type="expression" dxfId="151" priority="199">
      <formula>IF(RIGHT(TEXT(AU193,"0.#"),1)=".",FALSE,TRUE)</formula>
    </cfRule>
    <cfRule type="expression" dxfId="150" priority="200">
      <formula>IF(RIGHT(TEXT(AU193,"0.#"),1)=".",TRUE,FALSE)</formula>
    </cfRule>
  </conditionalFormatting>
  <conditionalFormatting sqref="AE56:AI56">
    <cfRule type="expression" dxfId="149" priority="173">
      <formula>IF(AND(AE56&gt;=0, RIGHT(TEXT(AE56,"0.#"),1)&lt;&gt;"."),TRUE,FALSE)</formula>
    </cfRule>
    <cfRule type="expression" dxfId="148" priority="174">
      <formula>IF(AND(AE56&gt;=0, RIGHT(TEXT(AE56,"0.#"),1)="."),TRUE,FALSE)</formula>
    </cfRule>
    <cfRule type="expression" dxfId="147" priority="175">
      <formula>IF(AND(AE56&lt;0, RIGHT(TEXT(AE56,"0.#"),1)&lt;&gt;"."),TRUE,FALSE)</formula>
    </cfRule>
    <cfRule type="expression" dxfId="146" priority="176">
      <formula>IF(AND(AE56&lt;0, RIGHT(TEXT(AE56,"0.#"),1)="."),TRUE,FALSE)</formula>
    </cfRule>
  </conditionalFormatting>
  <conditionalFormatting sqref="AJ56:AS56">
    <cfRule type="expression" dxfId="145" priority="169">
      <formula>IF(AND(AJ56&gt;=0, RIGHT(TEXT(AJ56,"0.#"),1)&lt;&gt;"."),TRUE,FALSE)</formula>
    </cfRule>
    <cfRule type="expression" dxfId="144" priority="170">
      <formula>IF(AND(AJ56&gt;=0, RIGHT(TEXT(AJ56,"0.#"),1)="."),TRUE,FALSE)</formula>
    </cfRule>
    <cfRule type="expression" dxfId="143" priority="171">
      <formula>IF(AND(AJ56&lt;0, RIGHT(TEXT(AJ56,"0.#"),1)&lt;&gt;"."),TRUE,FALSE)</formula>
    </cfRule>
    <cfRule type="expression" dxfId="142" priority="172">
      <formula>IF(AND(AJ56&lt;0, RIGHT(TEXT(AJ56,"0.#"),1)="."),TRUE,FALSE)</formula>
    </cfRule>
  </conditionalFormatting>
  <conditionalFormatting sqref="AK239:AK240 AK243:AK265">
    <cfRule type="expression" dxfId="141" priority="157">
      <formula>IF(RIGHT(TEXT(AK239,"0.#"),1)=".",FALSE,TRUE)</formula>
    </cfRule>
    <cfRule type="expression" dxfId="140" priority="158">
      <formula>IF(RIGHT(TEXT(AK239,"0.#"),1)=".",TRUE,FALSE)</formula>
    </cfRule>
  </conditionalFormatting>
  <conditionalFormatting sqref="AU246:AX265">
    <cfRule type="expression" dxfId="139" priority="153">
      <formula>IF(AND(AU246&gt;=0, RIGHT(TEXT(AU246,"0.#"),1)&lt;&gt;"."),TRUE,FALSE)</formula>
    </cfRule>
    <cfRule type="expression" dxfId="138" priority="154">
      <formula>IF(AND(AU246&gt;=0, RIGHT(TEXT(AU246,"0.#"),1)="."),TRUE,FALSE)</formula>
    </cfRule>
    <cfRule type="expression" dxfId="137" priority="155">
      <formula>IF(AND(AU246&lt;0, RIGHT(TEXT(AU246,"0.#"),1)&lt;&gt;"."),TRUE,FALSE)</formula>
    </cfRule>
    <cfRule type="expression" dxfId="136" priority="156">
      <formula>IF(AND(AU246&lt;0, RIGHT(TEXT(AU246,"0.#"),1)="."),TRUE,FALSE)</formula>
    </cfRule>
  </conditionalFormatting>
  <conditionalFormatting sqref="AK269">
    <cfRule type="expression" dxfId="135" priority="151">
      <formula>IF(RIGHT(TEXT(AK269,"0.#"),1)=".",FALSE,TRUE)</formula>
    </cfRule>
    <cfRule type="expression" dxfId="134" priority="152">
      <formula>IF(RIGHT(TEXT(AK269,"0.#"),1)=".",TRUE,FALSE)</formula>
    </cfRule>
  </conditionalFormatting>
  <conditionalFormatting sqref="AU269:AX269">
    <cfRule type="expression" dxfId="133" priority="147">
      <formula>IF(AND(AU269&gt;=0, RIGHT(TEXT(AU269,"0.#"),1)&lt;&gt;"."),TRUE,FALSE)</formula>
    </cfRule>
    <cfRule type="expression" dxfId="132" priority="148">
      <formula>IF(AND(AU269&gt;=0, RIGHT(TEXT(AU269,"0.#"),1)="."),TRUE,FALSE)</formula>
    </cfRule>
    <cfRule type="expression" dxfId="131" priority="149">
      <formula>IF(AND(AU269&lt;0, RIGHT(TEXT(AU269,"0.#"),1)&lt;&gt;"."),TRUE,FALSE)</formula>
    </cfRule>
    <cfRule type="expression" dxfId="130" priority="150">
      <formula>IF(AND(AU269&lt;0, RIGHT(TEXT(AU269,"0.#"),1)="."),TRUE,FALSE)</formula>
    </cfRule>
  </conditionalFormatting>
  <conditionalFormatting sqref="AK270:AK298">
    <cfRule type="expression" dxfId="129" priority="145">
      <formula>IF(RIGHT(TEXT(AK270,"0.#"),1)=".",FALSE,TRUE)</formula>
    </cfRule>
    <cfRule type="expression" dxfId="128" priority="146">
      <formula>IF(RIGHT(TEXT(AK270,"0.#"),1)=".",TRUE,FALSE)</formula>
    </cfRule>
  </conditionalFormatting>
  <conditionalFormatting sqref="AU270:AX298">
    <cfRule type="expression" dxfId="127" priority="141">
      <formula>IF(AND(AU270&gt;=0, RIGHT(TEXT(AU270,"0.#"),1)&lt;&gt;"."),TRUE,FALSE)</formula>
    </cfRule>
    <cfRule type="expression" dxfId="126" priority="142">
      <formula>IF(AND(AU270&gt;=0, RIGHT(TEXT(AU270,"0.#"),1)="."),TRUE,FALSE)</formula>
    </cfRule>
    <cfRule type="expression" dxfId="125" priority="143">
      <formula>IF(AND(AU270&lt;0, RIGHT(TEXT(AU270,"0.#"),1)&lt;&gt;"."),TRUE,FALSE)</formula>
    </cfRule>
    <cfRule type="expression" dxfId="124" priority="144">
      <formula>IF(AND(AU270&lt;0, RIGHT(TEXT(AU270,"0.#"),1)="."),TRUE,FALSE)</formula>
    </cfRule>
  </conditionalFormatting>
  <conditionalFormatting sqref="AK302">
    <cfRule type="expression" dxfId="123" priority="139">
      <formula>IF(RIGHT(TEXT(AK302,"0.#"),1)=".",FALSE,TRUE)</formula>
    </cfRule>
    <cfRule type="expression" dxfId="122" priority="140">
      <formula>IF(RIGHT(TEXT(AK302,"0.#"),1)=".",TRUE,FALSE)</formula>
    </cfRule>
  </conditionalFormatting>
  <conditionalFormatting sqref="AU302:AX302">
    <cfRule type="expression" dxfId="121" priority="135">
      <formula>IF(AND(AU302&gt;=0, RIGHT(TEXT(AU302,"0.#"),1)&lt;&gt;"."),TRUE,FALSE)</formula>
    </cfRule>
    <cfRule type="expression" dxfId="120" priority="136">
      <formula>IF(AND(AU302&gt;=0, RIGHT(TEXT(AU302,"0.#"),1)="."),TRUE,FALSE)</formula>
    </cfRule>
    <cfRule type="expression" dxfId="119" priority="137">
      <formula>IF(AND(AU302&lt;0, RIGHT(TEXT(AU302,"0.#"),1)&lt;&gt;"."),TRUE,FALSE)</formula>
    </cfRule>
    <cfRule type="expression" dxfId="118" priority="138">
      <formula>IF(AND(AU302&lt;0, RIGHT(TEXT(AU302,"0.#"),1)="."),TRUE,FALSE)</formula>
    </cfRule>
  </conditionalFormatting>
  <conditionalFormatting sqref="AK303:AK331">
    <cfRule type="expression" dxfId="117" priority="133">
      <formula>IF(RIGHT(TEXT(AK303,"0.#"),1)=".",FALSE,TRUE)</formula>
    </cfRule>
    <cfRule type="expression" dxfId="116" priority="134">
      <formula>IF(RIGHT(TEXT(AK303,"0.#"),1)=".",TRUE,FALSE)</formula>
    </cfRule>
  </conditionalFormatting>
  <conditionalFormatting sqref="AU303:AX331">
    <cfRule type="expression" dxfId="115" priority="129">
      <formula>IF(AND(AU303&gt;=0, RIGHT(TEXT(AU303,"0.#"),1)&lt;&gt;"."),TRUE,FALSE)</formula>
    </cfRule>
    <cfRule type="expression" dxfId="114" priority="130">
      <formula>IF(AND(AU303&gt;=0, RIGHT(TEXT(AU303,"0.#"),1)="."),TRUE,FALSE)</formula>
    </cfRule>
    <cfRule type="expression" dxfId="113" priority="131">
      <formula>IF(AND(AU303&lt;0, RIGHT(TEXT(AU303,"0.#"),1)&lt;&gt;"."),TRUE,FALSE)</formula>
    </cfRule>
    <cfRule type="expression" dxfId="112" priority="132">
      <formula>IF(AND(AU303&lt;0, RIGHT(TEXT(AU303,"0.#"),1)="."),TRUE,FALSE)</formula>
    </cfRule>
  </conditionalFormatting>
  <conditionalFormatting sqref="AK335">
    <cfRule type="expression" dxfId="111" priority="127">
      <formula>IF(RIGHT(TEXT(AK335,"0.#"),1)=".",FALSE,TRUE)</formula>
    </cfRule>
    <cfRule type="expression" dxfId="110" priority="128">
      <formula>IF(RIGHT(TEXT(AK335,"0.#"),1)=".",TRUE,FALSE)</formula>
    </cfRule>
  </conditionalFormatting>
  <conditionalFormatting sqref="AU335:AX335">
    <cfRule type="expression" dxfId="109" priority="123">
      <formula>IF(AND(AU335&gt;=0, RIGHT(TEXT(AU335,"0.#"),1)&lt;&gt;"."),TRUE,FALSE)</formula>
    </cfRule>
    <cfRule type="expression" dxfId="108" priority="124">
      <formula>IF(AND(AU335&gt;=0, RIGHT(TEXT(AU335,"0.#"),1)="."),TRUE,FALSE)</formula>
    </cfRule>
    <cfRule type="expression" dxfId="107" priority="125">
      <formula>IF(AND(AU335&lt;0, RIGHT(TEXT(AU335,"0.#"),1)&lt;&gt;"."),TRUE,FALSE)</formula>
    </cfRule>
    <cfRule type="expression" dxfId="106" priority="126">
      <formula>IF(AND(AU335&lt;0, RIGHT(TEXT(AU335,"0.#"),1)="."),TRUE,FALSE)</formula>
    </cfRule>
  </conditionalFormatting>
  <conditionalFormatting sqref="AK336:AK364">
    <cfRule type="expression" dxfId="105" priority="121">
      <formula>IF(RIGHT(TEXT(AK336,"0.#"),1)=".",FALSE,TRUE)</formula>
    </cfRule>
    <cfRule type="expression" dxfId="104" priority="122">
      <formula>IF(RIGHT(TEXT(AK336,"0.#"),1)=".",TRUE,FALSE)</formula>
    </cfRule>
  </conditionalFormatting>
  <conditionalFormatting sqref="AU336:AX364">
    <cfRule type="expression" dxfId="103" priority="117">
      <formula>IF(AND(AU336&gt;=0, RIGHT(TEXT(AU336,"0.#"),1)&lt;&gt;"."),TRUE,FALSE)</formula>
    </cfRule>
    <cfRule type="expression" dxfId="102" priority="118">
      <formula>IF(AND(AU336&gt;=0, RIGHT(TEXT(AU336,"0.#"),1)="."),TRUE,FALSE)</formula>
    </cfRule>
    <cfRule type="expression" dxfId="101" priority="119">
      <formula>IF(AND(AU336&lt;0, RIGHT(TEXT(AU336,"0.#"),1)&lt;&gt;"."),TRUE,FALSE)</formula>
    </cfRule>
    <cfRule type="expression" dxfId="100" priority="120">
      <formula>IF(AND(AU336&lt;0, RIGHT(TEXT(AU336,"0.#"),1)="."),TRUE,FALSE)</formula>
    </cfRule>
  </conditionalFormatting>
  <conditionalFormatting sqref="AK368">
    <cfRule type="expression" dxfId="99" priority="115">
      <formula>IF(RIGHT(TEXT(AK368,"0.#"),1)=".",FALSE,TRUE)</formula>
    </cfRule>
    <cfRule type="expression" dxfId="98" priority="116">
      <formula>IF(RIGHT(TEXT(AK368,"0.#"),1)=".",TRUE,FALSE)</formula>
    </cfRule>
  </conditionalFormatting>
  <conditionalFormatting sqref="AU368:AX368">
    <cfRule type="expression" dxfId="97" priority="111">
      <formula>IF(AND(AU368&gt;=0, RIGHT(TEXT(AU368,"0.#"),1)&lt;&gt;"."),TRUE,FALSE)</formula>
    </cfRule>
    <cfRule type="expression" dxfId="96" priority="112">
      <formula>IF(AND(AU368&gt;=0, RIGHT(TEXT(AU368,"0.#"),1)="."),TRUE,FALSE)</formula>
    </cfRule>
    <cfRule type="expression" dxfId="95" priority="113">
      <formula>IF(AND(AU368&lt;0, RIGHT(TEXT(AU368,"0.#"),1)&lt;&gt;"."),TRUE,FALSE)</formula>
    </cfRule>
    <cfRule type="expression" dxfId="94" priority="114">
      <formula>IF(AND(AU368&lt;0, RIGHT(TEXT(AU368,"0.#"),1)="."),TRUE,FALSE)</formula>
    </cfRule>
  </conditionalFormatting>
  <conditionalFormatting sqref="AK369:AK397">
    <cfRule type="expression" dxfId="93" priority="109">
      <formula>IF(RIGHT(TEXT(AK369,"0.#"),1)=".",FALSE,TRUE)</formula>
    </cfRule>
    <cfRule type="expression" dxfId="92" priority="110">
      <formula>IF(RIGHT(TEXT(AK369,"0.#"),1)=".",TRUE,FALSE)</formula>
    </cfRule>
  </conditionalFormatting>
  <conditionalFormatting sqref="AU369:AX397">
    <cfRule type="expression" dxfId="91" priority="105">
      <formula>IF(AND(AU369&gt;=0, RIGHT(TEXT(AU369,"0.#"),1)&lt;&gt;"."),TRUE,FALSE)</formula>
    </cfRule>
    <cfRule type="expression" dxfId="90" priority="106">
      <formula>IF(AND(AU369&gt;=0, RIGHT(TEXT(AU369,"0.#"),1)="."),TRUE,FALSE)</formula>
    </cfRule>
    <cfRule type="expression" dxfId="89" priority="107">
      <formula>IF(AND(AU369&lt;0, RIGHT(TEXT(AU369,"0.#"),1)&lt;&gt;"."),TRUE,FALSE)</formula>
    </cfRule>
    <cfRule type="expression" dxfId="88" priority="108">
      <formula>IF(AND(AU369&lt;0, RIGHT(TEXT(AU369,"0.#"),1)="."),TRUE,FALSE)</formula>
    </cfRule>
  </conditionalFormatting>
  <conditionalFormatting sqref="AK401">
    <cfRule type="expression" dxfId="87" priority="103">
      <formula>IF(RIGHT(TEXT(AK401,"0.#"),1)=".",FALSE,TRUE)</formula>
    </cfRule>
    <cfRule type="expression" dxfId="86" priority="104">
      <formula>IF(RIGHT(TEXT(AK401,"0.#"),1)=".",TRUE,FALSE)</formula>
    </cfRule>
  </conditionalFormatting>
  <conditionalFormatting sqref="AU401:AX401">
    <cfRule type="expression" dxfId="85" priority="99">
      <formula>IF(AND(AU401&gt;=0, RIGHT(TEXT(AU401,"0.#"),1)&lt;&gt;"."),TRUE,FALSE)</formula>
    </cfRule>
    <cfRule type="expression" dxfId="84" priority="100">
      <formula>IF(AND(AU401&gt;=0, RIGHT(TEXT(AU401,"0.#"),1)="."),TRUE,FALSE)</formula>
    </cfRule>
    <cfRule type="expression" dxfId="83" priority="101">
      <formula>IF(AND(AU401&lt;0, RIGHT(TEXT(AU401,"0.#"),1)&lt;&gt;"."),TRUE,FALSE)</formula>
    </cfRule>
    <cfRule type="expression" dxfId="82" priority="102">
      <formula>IF(AND(AU401&lt;0, RIGHT(TEXT(AU401,"0.#"),1)="."),TRUE,FALSE)</formula>
    </cfRule>
  </conditionalFormatting>
  <conditionalFormatting sqref="AK402:AK430">
    <cfRule type="expression" dxfId="81" priority="97">
      <formula>IF(RIGHT(TEXT(AK402,"0.#"),1)=".",FALSE,TRUE)</formula>
    </cfRule>
    <cfRule type="expression" dxfId="80" priority="98">
      <formula>IF(RIGHT(TEXT(AK402,"0.#"),1)=".",TRUE,FALSE)</formula>
    </cfRule>
  </conditionalFormatting>
  <conditionalFormatting sqref="AU402:AX430">
    <cfRule type="expression" dxfId="79" priority="93">
      <formula>IF(AND(AU402&gt;=0, RIGHT(TEXT(AU402,"0.#"),1)&lt;&gt;"."),TRUE,FALSE)</formula>
    </cfRule>
    <cfRule type="expression" dxfId="78" priority="94">
      <formula>IF(AND(AU402&gt;=0, RIGHT(TEXT(AU402,"0.#"),1)="."),TRUE,FALSE)</formula>
    </cfRule>
    <cfRule type="expression" dxfId="77" priority="95">
      <formula>IF(AND(AU402&lt;0, RIGHT(TEXT(AU402,"0.#"),1)&lt;&gt;"."),TRUE,FALSE)</formula>
    </cfRule>
    <cfRule type="expression" dxfId="76" priority="96">
      <formula>IF(AND(AU402&lt;0, RIGHT(TEXT(AU402,"0.#"),1)="."),TRUE,FALSE)</formula>
    </cfRule>
  </conditionalFormatting>
  <conditionalFormatting sqref="AK434">
    <cfRule type="expression" dxfId="75" priority="91">
      <formula>IF(RIGHT(TEXT(AK434,"0.#"),1)=".",FALSE,TRUE)</formula>
    </cfRule>
    <cfRule type="expression" dxfId="74" priority="92">
      <formula>IF(RIGHT(TEXT(AK434,"0.#"),1)=".",TRUE,FALSE)</formula>
    </cfRule>
  </conditionalFormatting>
  <conditionalFormatting sqref="AU434:AX434">
    <cfRule type="expression" dxfId="73" priority="87">
      <formula>IF(AND(AU434&gt;=0, RIGHT(TEXT(AU434,"0.#"),1)&lt;&gt;"."),TRUE,FALSE)</formula>
    </cfRule>
    <cfRule type="expression" dxfId="72" priority="88">
      <formula>IF(AND(AU434&gt;=0, RIGHT(TEXT(AU434,"0.#"),1)="."),TRUE,FALSE)</formula>
    </cfRule>
    <cfRule type="expression" dxfId="71" priority="89">
      <formula>IF(AND(AU434&lt;0, RIGHT(TEXT(AU434,"0.#"),1)&lt;&gt;"."),TRUE,FALSE)</formula>
    </cfRule>
    <cfRule type="expression" dxfId="70" priority="90">
      <formula>IF(AND(AU434&lt;0, RIGHT(TEXT(AU434,"0.#"),1)="."),TRUE,FALSE)</formula>
    </cfRule>
  </conditionalFormatting>
  <conditionalFormatting sqref="AK435:AK463">
    <cfRule type="expression" dxfId="69" priority="85">
      <formula>IF(RIGHT(TEXT(AK435,"0.#"),1)=".",FALSE,TRUE)</formula>
    </cfRule>
    <cfRule type="expression" dxfId="68" priority="86">
      <formula>IF(RIGHT(TEXT(AK435,"0.#"),1)=".",TRUE,FALSE)</formula>
    </cfRule>
  </conditionalFormatting>
  <conditionalFormatting sqref="AU435:AX463">
    <cfRule type="expression" dxfId="67" priority="81">
      <formula>IF(AND(AU435&gt;=0, RIGHT(TEXT(AU435,"0.#"),1)&lt;&gt;"."),TRUE,FALSE)</formula>
    </cfRule>
    <cfRule type="expression" dxfId="66" priority="82">
      <formula>IF(AND(AU435&gt;=0, RIGHT(TEXT(AU435,"0.#"),1)="."),TRUE,FALSE)</formula>
    </cfRule>
    <cfRule type="expression" dxfId="65" priority="83">
      <formula>IF(AND(AU435&lt;0, RIGHT(TEXT(AU435,"0.#"),1)&lt;&gt;"."),TRUE,FALSE)</formula>
    </cfRule>
    <cfRule type="expression" dxfId="64" priority="84">
      <formula>IF(AND(AU435&lt;0, RIGHT(TEXT(AU435,"0.#"),1)="."),TRUE,FALSE)</formula>
    </cfRule>
  </conditionalFormatting>
  <conditionalFormatting sqref="AK467">
    <cfRule type="expression" dxfId="63" priority="79">
      <formula>IF(RIGHT(TEXT(AK467,"0.#"),1)=".",FALSE,TRUE)</formula>
    </cfRule>
    <cfRule type="expression" dxfId="62" priority="80">
      <formula>IF(RIGHT(TEXT(AK467,"0.#"),1)=".",TRUE,FALSE)</formula>
    </cfRule>
  </conditionalFormatting>
  <conditionalFormatting sqref="AU467:AX467">
    <cfRule type="expression" dxfId="61" priority="75">
      <formula>IF(AND(AU467&gt;=0, RIGHT(TEXT(AU467,"0.#"),1)&lt;&gt;"."),TRUE,FALSE)</formula>
    </cfRule>
    <cfRule type="expression" dxfId="60" priority="76">
      <formula>IF(AND(AU467&gt;=0, RIGHT(TEXT(AU467,"0.#"),1)="."),TRUE,FALSE)</formula>
    </cfRule>
    <cfRule type="expression" dxfId="59" priority="77">
      <formula>IF(AND(AU467&lt;0, RIGHT(TEXT(AU467,"0.#"),1)&lt;&gt;"."),TRUE,FALSE)</formula>
    </cfRule>
    <cfRule type="expression" dxfId="58" priority="78">
      <formula>IF(AND(AU467&lt;0, RIGHT(TEXT(AU467,"0.#"),1)="."),TRUE,FALSE)</formula>
    </cfRule>
  </conditionalFormatting>
  <conditionalFormatting sqref="AK468:AK496">
    <cfRule type="expression" dxfId="57" priority="73">
      <formula>IF(RIGHT(TEXT(AK468,"0.#"),1)=".",FALSE,TRUE)</formula>
    </cfRule>
    <cfRule type="expression" dxfId="56" priority="74">
      <formula>IF(RIGHT(TEXT(AK468,"0.#"),1)=".",TRUE,FALSE)</formula>
    </cfRule>
  </conditionalFormatting>
  <conditionalFormatting sqref="AU468:AX496">
    <cfRule type="expression" dxfId="55" priority="69">
      <formula>IF(AND(AU468&gt;=0, RIGHT(TEXT(AU468,"0.#"),1)&lt;&gt;"."),TRUE,FALSE)</formula>
    </cfRule>
    <cfRule type="expression" dxfId="54" priority="70">
      <formula>IF(AND(AU468&gt;=0, RIGHT(TEXT(AU468,"0.#"),1)="."),TRUE,FALSE)</formula>
    </cfRule>
    <cfRule type="expression" dxfId="53" priority="71">
      <formula>IF(AND(AU468&lt;0, RIGHT(TEXT(AU468,"0.#"),1)&lt;&gt;"."),TRUE,FALSE)</formula>
    </cfRule>
    <cfRule type="expression" dxfId="52" priority="72">
      <formula>IF(AND(AU468&lt;0, RIGHT(TEXT(AU468,"0.#"),1)="."),TRUE,FALSE)</formula>
    </cfRule>
  </conditionalFormatting>
  <conditionalFormatting sqref="AE24:AN24 AJ23:AS23 AT24:AX24">
    <cfRule type="expression" dxfId="51" priority="67">
      <formula>IF(RIGHT(TEXT(AE23,"0.#"),1)=".",FALSE,TRUE)</formula>
    </cfRule>
    <cfRule type="expression" dxfId="50" priority="68">
      <formula>IF(RIGHT(TEXT(AE23,"0.#"),1)=".",TRUE,FALSE)</formula>
    </cfRule>
  </conditionalFormatting>
  <conditionalFormatting sqref="AE25:AS25">
    <cfRule type="expression" dxfId="49" priority="59">
      <formula>IF(AND(AE25&gt;=0, RIGHT(TEXT(AE25,"0.#"),1)&lt;&gt;"."),TRUE,FALSE)</formula>
    </cfRule>
    <cfRule type="expression" dxfId="48" priority="60">
      <formula>IF(AND(AE25&gt;=0, RIGHT(TEXT(AE25,"0.#"),1)="."),TRUE,FALSE)</formula>
    </cfRule>
    <cfRule type="expression" dxfId="47" priority="61">
      <formula>IF(AND(AE25&lt;0, RIGHT(TEXT(AE25,"0.#"),1)&lt;&gt;"."),TRUE,FALSE)</formula>
    </cfRule>
    <cfRule type="expression" dxfId="46" priority="62">
      <formula>IF(AND(AE25&lt;0, RIGHT(TEXT(AE25,"0.#"),1)="."),TRUE,FALSE)</formula>
    </cfRule>
  </conditionalFormatting>
  <conditionalFormatting sqref="AU236:AX245">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K241">
    <cfRule type="expression" dxfId="13" priority="13">
      <formula>IF(RIGHT(TEXT(AK241,"0.#"),1)=".",FALSE,TRUE)</formula>
    </cfRule>
    <cfRule type="expression" dxfId="12" priority="14">
      <formula>IF(RIGHT(TEXT(AK241,"0.#"),1)=".",TRUE,FALSE)</formula>
    </cfRule>
  </conditionalFormatting>
  <conditionalFormatting sqref="AK242">
    <cfRule type="expression" dxfId="11" priority="11">
      <formula>IF(RIGHT(TEXT(AK242,"0.#"),1)=".",FALSE,TRUE)</formula>
    </cfRule>
    <cfRule type="expression" dxfId="10" priority="12">
      <formula>IF(RIGHT(TEXT(AK242,"0.#"),1)=".",TRUE,FALSE)</formula>
    </cfRule>
  </conditionalFormatting>
  <conditionalFormatting sqref="AK237">
    <cfRule type="expression" dxfId="9" priority="9">
      <formula>IF(RIGHT(TEXT(AK237,"0.#"),1)=".",FALSE,TRUE)</formula>
    </cfRule>
    <cfRule type="expression" dxfId="8" priority="10">
      <formula>IF(RIGHT(TEXT(AK237,"0.#"),1)=".",TRUE,FALSE)</formula>
    </cfRule>
  </conditionalFormatting>
  <conditionalFormatting sqref="AK238">
    <cfRule type="expression" dxfId="7" priority="7">
      <formula>IF(RIGHT(TEXT(AK238,"0.#"),1)=".",FALSE,TRUE)</formula>
    </cfRule>
    <cfRule type="expression" dxfId="6" priority="8">
      <formula>IF(RIGHT(TEXT(AK238,"0.#"),1)=".",TRUE,FALSE)</formula>
    </cfRule>
  </conditionalFormatting>
  <conditionalFormatting sqref="AE84:AX84">
    <cfRule type="expression" dxfId="5" priority="5">
      <formula>IF(RIGHT(TEXT(AE84,"0.#"),1)=".",FALSE,TRUE)</formula>
    </cfRule>
    <cfRule type="expression" dxfId="4" priority="6">
      <formula>IF(RIGHT(TEXT(AE84,"0.#"),1)=".",TRUE,FALSE)</formula>
    </cfRule>
  </conditionalFormatting>
  <conditionalFormatting sqref="AO83:AS83">
    <cfRule type="expression" dxfId="3" priority="3">
      <formula>IF(RIGHT(TEXT(AO83,"0.#"),1)=".",FALSE,TRUE)</formula>
    </cfRule>
    <cfRule type="expression" dxfId="2" priority="4">
      <formula>IF(RIGHT(TEXT(AO83,"0.#"),1)=".",TRUE,FALSE)</formula>
    </cfRule>
  </conditionalFormatting>
  <conditionalFormatting sqref="AO24:AS24">
    <cfRule type="expression" dxfId="1" priority="1">
      <formula>IF(RIGHT(TEXT(AO24,"0.#"),1)=".",FALSE,TRUE)</formula>
    </cfRule>
    <cfRule type="expression" dxfId="0"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3"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2" sqref="F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2015-08-27T00:27:15Z</cp:lastPrinted>
  <dcterms:created xsi:type="dcterms:W3CDTF">2012-03-13T00:50:25Z</dcterms:created>
  <dcterms:modified xsi:type="dcterms:W3CDTF">2015-08-27T00:27:27Z</dcterms:modified>
</cp:coreProperties>
</file>