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行政事業レビューシート!$A$1:$AX$472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<sst xmlns="http://schemas.openxmlformats.org/spreadsheetml/2006/main" count="762" uniqueCount="457">
  <si>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</si>
  <si>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</si>
  <si>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</si>
  <si>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</si>
  <si>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</si>
  <si>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</si>
  <si>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</si>
  <si>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</si>
  <si>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</si>
  <si>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</si>
  <si>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</si>
  <si>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</si>
  <si>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</si>
  <si>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</si>
  <si>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</si>
  <si>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</si>
  <si>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</si>
  <si>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</si>
  <si>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</si>
  <si>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</si>
  <si>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</si>
  <si>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</si>
  <si>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</si>
  <si>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</si>
  <si>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</si>
  <si>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</si>
  <si>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</si>
  <si>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</si>
  <si>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</si>
  <si>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</si>
  <si>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</si>
  <si>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</si>
  <si>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</si>
  <si>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</si>
  <si>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</si>
  <si>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</si>
  <si>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</si>
  <si>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</si>
  <si>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</si>
  <si>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</si>
  <si>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</si>
  <si>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</si>
  <si>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</si>
  <si>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</si>
  <si>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</si>
  <si>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</si>
  <si>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</si>
  <si>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</si>
  <si>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</si>
  <si>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</si>
  <si>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</si>
  <si>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</si>
  <si>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</si>
  <si>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</si>
  <si>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</si>
  <si>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</si>
  <si>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</si>
  <si>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</si>
  <si>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</si>
  <si>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</si>
  <si>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</si>
  <si>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</si>
  <si>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</si>
  <si>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</si>
  <si>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</si>
  <si>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</si>
  <si>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</si>
  <si>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</si>
  <si>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</si>
  <si>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</si>
  <si>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</si>
  <si>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</si>
  <si>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</si>
  <si>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</si>
  <si>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</si>
  <si>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</si>
  <si>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</si>
  <si>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</si>
  <si>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</si>
  <si>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</si>
  <si>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</si>
  <si>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</si>
  <si>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</si>
  <si>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</si>
  <si>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</si>
  <si>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</si>
  <si>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</si>
  <si>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</si>
  <si>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</si>
  <si>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</si>
  <si>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</si>
  <si>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</si>
  <si>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</si>
  <si>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</si>
  <si>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</si>
  <si>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</si>
  <si>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</si>
  <si>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</si>
  <si>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</si>
  <si>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</si>
  <si>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</si>
  <si>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</si>
  <si>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</si>
  <si>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</si>
  <si>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</si>
  <si>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</si>
  <si>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</si>
  <si>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</si>
  <si>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</si>
  <si>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</si>
  <si>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</si>
  <si>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</si>
  <si>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</si>
  <si>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</si>
  <si>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</si>
  <si>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</si>
  <si>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</si>
  <si>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</si>
  <si>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</si>
  <si>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</si>
  <si>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</si>
  <si>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</si>
  <si>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</si>
  <si>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</si>
  <si>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</si>
  <si>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</si>
  <si>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</si>
  <si>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</si>
  <si>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</si>
  <si>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</si>
  <si>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</si>
  <si>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</si>
  <si>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</si>
  <si>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</si>
  <si>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</si>
  <si>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</si>
  <si>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</si>
  <si>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</si>
  <si>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</si>
  <si>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</si>
  <si>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</si>
  <si>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</si>
  <si>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</si>
  <si>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</si>
  <si>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</si>
  <si>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</si>
  <si>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</si>
  <si>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</si>
  <si>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</si>
  <si>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</si>
  <si>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</si>
  <si>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</si>
  <si>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</si>
  <si>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</si>
  <si>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</si>
  <si>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</si>
  <si>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</si>
  <si>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</si>
  <si>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</si>
  <si>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</si>
  <si>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</si>
  <si>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</si>
  <si>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</si>
  <si>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</si>
  <si>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</si>
  <si>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</si>
  <si>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</si>
  <si>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</si>
  <si>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</si>
  <si>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</si>
  <si>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</si>
  <si>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</si>
  <si>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</si>
  <si>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</si>
  <si>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</si>
  <si>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</si>
  <si>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</si>
  <si>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</si>
  <si>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</si>
  <si>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</si>
  <si>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</si>
  <si>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</si>
  <si>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</si>
  <si>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</si>
  <si>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</si>
  <si>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</si>
  <si>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</si>
  <si>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</si>
  <si>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</si>
  <si>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</si>
  <si>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</si>
  <si>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</si>
  <si>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</si>
  <si>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</si>
  <si>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</si>
  <si>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</si>
  <si>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</si>
  <si>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</si>
  <si>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</si>
  <si>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</si>
  <si>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</si>
  <si>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</si>
  <si>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</si>
  <si>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</si>
  <si>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</si>
  <si>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</si>
  <si>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</si>
  <si>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</si>
  <si>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</si>
  <si>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</si>
  <si>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</si>
  <si>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</si>
  <si>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</si>
  <si>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</si>
  <si>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</si>
  <si>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</si>
  <si>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</si>
  <si>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</si>
  <si>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</si>
  <si>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</si>
  <si>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</si>
  <si>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</si>
  <si>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</si>
  <si>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</si>
  <si>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</si>
  <si>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</si>
  <si>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</si>
  <si>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</si>
  <si>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</si>
  <si>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</si>
  <si>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</si>
  <si>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</si>
  <si>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</si>
  <si>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</si>
  <si>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</si>
  <si>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</si>
  <si>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</si>
  <si>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</si>
  <si>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</si>
  <si>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</si>
  <si>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</si>
  <si>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</si>
  <si>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</si>
  <si>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</si>
  <si>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</si>
  <si>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</si>
  <si>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</si>
  <si>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</si>
  <si>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</si>
  <si>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</si>
  <si>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</si>
  <si>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</si>
  <si>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</si>
  <si>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</si>
  <si>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</si>
  <si>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</si>
  <si>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</si>
  <si>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</si>
  <si>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</si>
  <si>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</si>
  <si>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</si>
  <si>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</si>
  <si>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</si>
  <si>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</si>
  <si>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</si>
  <si>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</si>
  <si>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</si>
  <si>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</si>
  <si>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</si>
  <si>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</si>
  <si>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</si>
  <si>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</si>
  <si>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</si>
  <si>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</si>
  <si>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</si>
  <si>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</si>
  <si>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</si>
  <si>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</si>
  <si>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</si>
  <si>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</si>
  <si>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</si>
  <si>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</si>
  <si>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</si>
  <si>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</si>
  <si>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</si>
  <si>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</si>
  <si>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</si>
  <si>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</si>
  <si>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</si>
  <si>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</si>
  <si>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</si>
  <si>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</si>
  <si>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</si>
  <si>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</si>
  <si>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</si>
  <si>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</si>
  <si>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</si>
  <si>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</si>
  <si>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</si>
  <si>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</si>
  <si>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</si>
  <si>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</si>
  <si>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</si>
  <si>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</si>
  <si>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</si>
  <si>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</si>
  <si>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</si>
  <si>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</si>
  <si>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</si>
  <si>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</si>
  <si>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</si>
  <si>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</si>
  <si>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</si>
  <si>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</si>
  <si>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</si>
  <si>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</si>
  <si>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</si>
  <si>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</si>
  <si>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</si>
  <si>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</si>
  <si>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</si>
  <si>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</si>
  <si>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</si>
  <si>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</si>
  <si>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</si>
  <si>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</si>
  <si>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</si>
  <si>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</si>
  <si>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</si>
  <si>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</si>
  <si>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</si>
  <si>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</si>
  <si>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</si>
  <si>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</si>
  <si>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</si>
  <si>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</si>
  <si>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</si>
  <si>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</si>
  <si>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</si>
  <si>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</si>
  <si>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</si>
  <si>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</si>
  <si>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</si>
  <si>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</si>
  <si>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</si>
  <si>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</si>
  <si>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</si>
  <si>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</si>
  <si>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</si>
  <si>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</si>
  <si>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</si>
  <si>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</si>
  <si>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</si>
  <si>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</si>
  <si>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</si>
  <si>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</si>
  <si>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</si>
  <si>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</si>
  <si>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</si>
  <si>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</si>
  <si>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</si>
  <si>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</si>
  <si>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</si>
  <si>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</si>
  <si>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</si>
  <si>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</si>
  <si>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</si>
  <si>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</si>
  <si>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</si>
  <si>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</si>
  <si>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</si>
  <si>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</si>
  <si>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</si>
  <si>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</si>
  <si>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</si>
  <si>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</si>
  <si>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</si>
  <si>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</si>
  <si>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</si>
  <si>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</si>
  <si>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</si>
  <si>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</si>
  <si>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</si>
  <si>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</si>
  <si>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</si>
  <si>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</si>
  <si>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</si>
  <si>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143</t>
    <phoneticPr fontId="5"/>
  </si>
  <si>
    <t>東日本大震災からの復興の基本方針
（平成23年7月29日付け東日本大震災復興対策本部）</t>
    <phoneticPr fontId="5"/>
  </si>
  <si>
    <t>－</t>
    <phoneticPr fontId="5"/>
  </si>
  <si>
    <t>補助金交付件数
（商工会等）</t>
    <phoneticPr fontId="5"/>
  </si>
  <si>
    <t>グループ</t>
    <phoneticPr fontId="5"/>
  </si>
  <si>
    <t>百万円</t>
    <rPh sb="0" eb="1">
      <t>ヒャク</t>
    </rPh>
    <rPh sb="1" eb="3">
      <t>マンエン</t>
    </rPh>
    <phoneticPr fontId="5"/>
  </si>
  <si>
    <t>中小企業組合等協同施設等災害復旧事業</t>
    <phoneticPr fontId="5"/>
  </si>
  <si>
    <t>‐</t>
  </si>
  <si>
    <t>中小企業組合等共同施設等災害復旧費補助金</t>
    <rPh sb="0" eb="2">
      <t>チュウショウ</t>
    </rPh>
    <rPh sb="2" eb="4">
      <t>キギョウ</t>
    </rPh>
    <rPh sb="4" eb="7">
      <t>クミアイトウ</t>
    </rPh>
    <rPh sb="7" eb="9">
      <t>キョウドウ</t>
    </rPh>
    <rPh sb="9" eb="11">
      <t>シセツ</t>
    </rPh>
    <rPh sb="11" eb="12">
      <t>トウ</t>
    </rPh>
    <rPh sb="12" eb="14">
      <t>サイガイ</t>
    </rPh>
    <rPh sb="14" eb="16">
      <t>フッキュウ</t>
    </rPh>
    <rPh sb="16" eb="17">
      <t>ヒ</t>
    </rPh>
    <rPh sb="17" eb="20">
      <t>ホジョキン</t>
    </rPh>
    <phoneticPr fontId="5"/>
  </si>
  <si>
    <t>被災商工会等への支援</t>
    <rPh sb="0" eb="2">
      <t>ヒサイ</t>
    </rPh>
    <rPh sb="2" eb="5">
      <t>ショウコウカイ</t>
    </rPh>
    <rPh sb="5" eb="6">
      <t>トウ</t>
    </rPh>
    <rPh sb="8" eb="10">
      <t>シエン</t>
    </rPh>
    <phoneticPr fontId="5"/>
  </si>
  <si>
    <t>中小企業組合等共同施設等災害復旧費補助金</t>
    <phoneticPr fontId="5"/>
  </si>
  <si>
    <t>中小企業組合等共同施設等災害復旧費補助金</t>
    <phoneticPr fontId="5"/>
  </si>
  <si>
    <t>被災した施設・設備の復旧</t>
    <rPh sb="0" eb="2">
      <t>ヒサイ</t>
    </rPh>
    <rPh sb="4" eb="6">
      <t>シセツ</t>
    </rPh>
    <rPh sb="7" eb="9">
      <t>セツビ</t>
    </rPh>
    <rPh sb="10" eb="12">
      <t>フッキュウ</t>
    </rPh>
    <phoneticPr fontId="5"/>
  </si>
  <si>
    <t>被災した中小企業支援施設等の復旧</t>
    <phoneticPr fontId="5"/>
  </si>
  <si>
    <t>宮城県</t>
    <rPh sb="0" eb="3">
      <t>ミヤギケン</t>
    </rPh>
    <phoneticPr fontId="5"/>
  </si>
  <si>
    <t>福島県</t>
    <rPh sb="0" eb="3">
      <t>フクシマケン</t>
    </rPh>
    <phoneticPr fontId="5"/>
  </si>
  <si>
    <t>岩手県</t>
    <rPh sb="0" eb="3">
      <t>イワテケン</t>
    </rPh>
    <phoneticPr fontId="5"/>
  </si>
  <si>
    <t>茨城県</t>
    <rPh sb="0" eb="3">
      <t>イバラギケン</t>
    </rPh>
    <phoneticPr fontId="5"/>
  </si>
  <si>
    <t>被災中小企業等への支援</t>
    <rPh sb="0" eb="2">
      <t>ヒサイ</t>
    </rPh>
    <rPh sb="2" eb="4">
      <t>チュウショウ</t>
    </rPh>
    <rPh sb="4" eb="6">
      <t>キギョウ</t>
    </rPh>
    <rPh sb="6" eb="7">
      <t>トウ</t>
    </rPh>
    <rPh sb="9" eb="11">
      <t>シエン</t>
    </rPh>
    <phoneticPr fontId="5"/>
  </si>
  <si>
    <t>―</t>
  </si>
  <si>
    <t>―</t>
    <phoneticPr fontId="5"/>
  </si>
  <si>
    <t>―</t>
    <phoneticPr fontId="5"/>
  </si>
  <si>
    <t>日本商工会議所</t>
    <rPh sb="0" eb="2">
      <t>ニホン</t>
    </rPh>
    <rPh sb="2" eb="7">
      <t>ショウコウカイギショ</t>
    </rPh>
    <phoneticPr fontId="5"/>
  </si>
  <si>
    <t>被災商工会等への支援</t>
    <rPh sb="0" eb="2">
      <t>ヒサイ</t>
    </rPh>
    <rPh sb="2" eb="5">
      <t>ショウコウカイ</t>
    </rPh>
    <rPh sb="5" eb="6">
      <t>トウ</t>
    </rPh>
    <rPh sb="8" eb="10">
      <t>シエン</t>
    </rPh>
    <phoneticPr fontId="5"/>
  </si>
  <si>
    <t>被災中小企業等グループ（宮城県）</t>
    <rPh sb="0" eb="2">
      <t>ヒサイ</t>
    </rPh>
    <rPh sb="2" eb="4">
      <t>チュウショウ</t>
    </rPh>
    <rPh sb="4" eb="6">
      <t>キギョウ</t>
    </rPh>
    <rPh sb="6" eb="7">
      <t>トウ</t>
    </rPh>
    <rPh sb="12" eb="15">
      <t>ミヤギケン</t>
    </rPh>
    <phoneticPr fontId="5"/>
  </si>
  <si>
    <t>被災中小企業等グループ（福島県）</t>
    <rPh sb="0" eb="2">
      <t>ヒサイ</t>
    </rPh>
    <rPh sb="2" eb="4">
      <t>チュウショウ</t>
    </rPh>
    <rPh sb="4" eb="6">
      <t>キギョウ</t>
    </rPh>
    <rPh sb="6" eb="7">
      <t>トウ</t>
    </rPh>
    <rPh sb="12" eb="14">
      <t>フクシマ</t>
    </rPh>
    <rPh sb="14" eb="15">
      <t>ケン</t>
    </rPh>
    <phoneticPr fontId="5"/>
  </si>
  <si>
    <t>被災中小企業等グループ（岩手県）</t>
    <rPh sb="0" eb="2">
      <t>ヒサイ</t>
    </rPh>
    <rPh sb="2" eb="4">
      <t>チュウショウ</t>
    </rPh>
    <rPh sb="4" eb="6">
      <t>キギョウ</t>
    </rPh>
    <rPh sb="6" eb="7">
      <t>トウ</t>
    </rPh>
    <rPh sb="12" eb="14">
      <t>イワテ</t>
    </rPh>
    <rPh sb="14" eb="15">
      <t>ケン</t>
    </rPh>
    <phoneticPr fontId="5"/>
  </si>
  <si>
    <t>被災中小企業等グループ（茨城県）</t>
    <rPh sb="0" eb="2">
      <t>ヒサイ</t>
    </rPh>
    <rPh sb="2" eb="4">
      <t>チュウショウ</t>
    </rPh>
    <rPh sb="4" eb="6">
      <t>キギョウ</t>
    </rPh>
    <rPh sb="6" eb="7">
      <t>トウ</t>
    </rPh>
    <rPh sb="12" eb="14">
      <t>イバラキ</t>
    </rPh>
    <rPh sb="14" eb="15">
      <t>ケン</t>
    </rPh>
    <phoneticPr fontId="5"/>
  </si>
  <si>
    <t>被災した中小企業支援施設等の復旧</t>
    <rPh sb="0" eb="2">
      <t>ヒサイ</t>
    </rPh>
    <rPh sb="4" eb="6">
      <t>チュウショウ</t>
    </rPh>
    <rPh sb="6" eb="8">
      <t>キギョウ</t>
    </rPh>
    <rPh sb="8" eb="10">
      <t>シエン</t>
    </rPh>
    <rPh sb="10" eb="13">
      <t>シセツトウ</t>
    </rPh>
    <rPh sb="14" eb="16">
      <t>フッキュウ</t>
    </rPh>
    <phoneticPr fontId="5"/>
  </si>
  <si>
    <t>被災した施設・設備の復旧</t>
    <rPh sb="0" eb="2">
      <t>ヒサイ</t>
    </rPh>
    <rPh sb="4" eb="6">
      <t>シセツ</t>
    </rPh>
    <rPh sb="7" eb="9">
      <t>セツビ</t>
    </rPh>
    <rPh sb="10" eb="12">
      <t>フッキュウ</t>
    </rPh>
    <phoneticPr fontId="5"/>
  </si>
  <si>
    <t>地域経済の核となる中小企業等グループが復興事業計画（県の認定によるもの）に基づき、その計画に必要な施設等の整備等を行う場合に、国と県が補助することによって、東日本大震災に係る被災地域の復旧及び復興を促進することを目的とする。
また、被災した商工会、商工会議所等の指導・相談施設等の復旧経費を補助することにより、商工会等が担っている中小企業支援機能を回復することを目的とする。</t>
    <phoneticPr fontId="5"/>
  </si>
  <si>
    <t>地域経済の核となる中小企業等グループが復興事業計画（県の認定によるもの）に基づき、その計画に不可欠な施設等の整備等を行う場合に、原則として国が1/2、県が1/4を補助する。
また、商工会等の中小企業支援機能を回復するため、被災した施設等の復旧経費を国が1/2を補助する。</t>
    <phoneticPr fontId="5"/>
  </si>
  <si>
    <t>17,488百万円÷49グループ</t>
    <phoneticPr fontId="5"/>
  </si>
  <si>
    <t>13,335百万円÷31グループ</t>
    <phoneticPr fontId="5"/>
  </si>
  <si>
    <t>東日本大震災からの早期の復旧・復興を目的とする事業である。</t>
    <rPh sb="0" eb="3">
      <t>ヒガシニホン</t>
    </rPh>
    <rPh sb="3" eb="6">
      <t>ダイシンサイ</t>
    </rPh>
    <rPh sb="9" eb="11">
      <t>ソウキ</t>
    </rPh>
    <rPh sb="12" eb="14">
      <t>フッキュウ</t>
    </rPh>
    <rPh sb="15" eb="17">
      <t>フッコウ</t>
    </rPh>
    <rPh sb="18" eb="20">
      <t>モクテキ</t>
    </rPh>
    <rPh sb="23" eb="25">
      <t>ジギョウ</t>
    </rPh>
    <phoneticPr fontId="5"/>
  </si>
  <si>
    <t>本事業の事業規模は地方自治体のみでの対応は困難</t>
    <rPh sb="0" eb="1">
      <t>ホン</t>
    </rPh>
    <rPh sb="1" eb="3">
      <t>ジギョウ</t>
    </rPh>
    <rPh sb="4" eb="6">
      <t>ジギョウ</t>
    </rPh>
    <rPh sb="6" eb="8">
      <t>キボ</t>
    </rPh>
    <rPh sb="9" eb="11">
      <t>チホウ</t>
    </rPh>
    <rPh sb="11" eb="14">
      <t>ジチタイ</t>
    </rPh>
    <rPh sb="18" eb="20">
      <t>タイオウ</t>
    </rPh>
    <rPh sb="21" eb="23">
      <t>コンナン</t>
    </rPh>
    <phoneticPr fontId="5"/>
  </si>
  <si>
    <t>東日本大震災からの早期の復旧・復興を目的とする事業であり、優先度は高い。</t>
    <rPh sb="29" eb="32">
      <t>ユウセンド</t>
    </rPh>
    <rPh sb="33" eb="34">
      <t>タカ</t>
    </rPh>
    <phoneticPr fontId="5"/>
  </si>
  <si>
    <t>被災企業であることから、当該負担関係は妥当。</t>
    <rPh sb="0" eb="2">
      <t>ヒサイ</t>
    </rPh>
    <rPh sb="2" eb="4">
      <t>キギョウ</t>
    </rPh>
    <rPh sb="12" eb="14">
      <t>トウガイ</t>
    </rPh>
    <rPh sb="14" eb="16">
      <t>フタン</t>
    </rPh>
    <rPh sb="16" eb="18">
      <t>カンケイ</t>
    </rPh>
    <rPh sb="19" eb="21">
      <t>ダトウ</t>
    </rPh>
    <phoneticPr fontId="5"/>
  </si>
  <si>
    <t>補助実績額／中小企業等グループ数　　　　　　　　　　　　　　</t>
    <phoneticPr fontId="5"/>
  </si>
  <si>
    <t>中小企業グループ等に対して、県の認定を受けた復興事業計画に基づく施設の復旧等の支援を100％行う。</t>
    <rPh sb="0" eb="2">
      <t>チュウショウ</t>
    </rPh>
    <rPh sb="2" eb="4">
      <t>キギョウ</t>
    </rPh>
    <rPh sb="8" eb="9">
      <t>トウ</t>
    </rPh>
    <rPh sb="10" eb="11">
      <t>タイ</t>
    </rPh>
    <rPh sb="14" eb="15">
      <t>ケン</t>
    </rPh>
    <rPh sb="16" eb="18">
      <t>ニンテイ</t>
    </rPh>
    <rPh sb="19" eb="20">
      <t>ウ</t>
    </rPh>
    <rPh sb="22" eb="24">
      <t>フッコウ</t>
    </rPh>
    <rPh sb="24" eb="26">
      <t>ジギョウ</t>
    </rPh>
    <rPh sb="26" eb="28">
      <t>ケイカク</t>
    </rPh>
    <rPh sb="29" eb="30">
      <t>モト</t>
    </rPh>
    <rPh sb="32" eb="34">
      <t>シセツ</t>
    </rPh>
    <rPh sb="35" eb="37">
      <t>フッキュウ</t>
    </rPh>
    <rPh sb="37" eb="38">
      <t>トウ</t>
    </rPh>
    <rPh sb="39" eb="41">
      <t>シエン</t>
    </rPh>
    <rPh sb="46" eb="47">
      <t>オコナ</t>
    </rPh>
    <phoneticPr fontId="5"/>
  </si>
  <si>
    <t>補助金交付件数
（中小企業等グループ数）</t>
    <phoneticPr fontId="5"/>
  </si>
  <si>
    <t>成果目標を達成している。</t>
    <rPh sb="0" eb="2">
      <t>セイカ</t>
    </rPh>
    <rPh sb="2" eb="4">
      <t>モクヒョウ</t>
    </rPh>
    <rPh sb="5" eb="7">
      <t>タッセイ</t>
    </rPh>
    <phoneticPr fontId="5"/>
  </si>
  <si>
    <t>被災商工会議所</t>
    <rPh sb="0" eb="2">
      <t>ヒサイ</t>
    </rPh>
    <rPh sb="2" eb="4">
      <t>ショウコウ</t>
    </rPh>
    <rPh sb="4" eb="7">
      <t>カイギショ</t>
    </rPh>
    <phoneticPr fontId="5"/>
  </si>
  <si>
    <t>交付決定した９０箇所の商工会等の中小企業支援機能を回復させる</t>
    <phoneticPr fontId="5"/>
  </si>
  <si>
    <t>商工会等の中小企業支援機能の回復状況（交付決定した箇所のうち、当該年度までに事業完了した箇所の割合）</t>
    <phoneticPr fontId="5"/>
  </si>
  <si>
    <t>交付決定グループ数</t>
    <rPh sb="0" eb="2">
      <t>コウフ</t>
    </rPh>
    <rPh sb="2" eb="4">
      <t>ケッテイ</t>
    </rPh>
    <rPh sb="8" eb="9">
      <t>スウ</t>
    </rPh>
    <phoneticPr fontId="5"/>
  </si>
  <si>
    <t>箇所</t>
    <phoneticPr fontId="5"/>
  </si>
  <si>
    <t>箇所</t>
    <phoneticPr fontId="5"/>
  </si>
  <si>
    <t>箇所</t>
    <phoneticPr fontId="5"/>
  </si>
  <si>
    <t>補助実績額／交付箇所数　　　　　　　　　　　　　　</t>
    <rPh sb="0" eb="2">
      <t>ホジョ</t>
    </rPh>
    <rPh sb="2" eb="4">
      <t>ジッセキ</t>
    </rPh>
    <rPh sb="4" eb="5">
      <t>ガク</t>
    </rPh>
    <rPh sb="6" eb="8">
      <t>コウフ</t>
    </rPh>
    <rPh sb="8" eb="10">
      <t>カショ</t>
    </rPh>
    <rPh sb="10" eb="11">
      <t>スウ</t>
    </rPh>
    <phoneticPr fontId="5"/>
  </si>
  <si>
    <t>５０百万円÷１箇所</t>
    <phoneticPr fontId="5"/>
  </si>
  <si>
    <t>０百万円÷０箇所</t>
    <phoneticPr fontId="5"/>
  </si>
  <si>
    <t>１７０百万円÷１箇所</t>
    <phoneticPr fontId="5"/>
  </si>
  <si>
    <t>３６百万円÷１箇所</t>
    <phoneticPr fontId="5"/>
  </si>
  <si>
    <t>％</t>
    <phoneticPr fontId="5"/>
  </si>
  <si>
    <t>支出先は被災地域の県としているため、選定は妥当。</t>
    <rPh sb="0" eb="3">
      <t>シシュツサキ</t>
    </rPh>
    <rPh sb="4" eb="6">
      <t>ヒサイ</t>
    </rPh>
    <rPh sb="6" eb="8">
      <t>チイキ</t>
    </rPh>
    <rPh sb="9" eb="10">
      <t>ケン</t>
    </rPh>
    <rPh sb="18" eb="20">
      <t>センテイ</t>
    </rPh>
    <rPh sb="21" eb="23">
      <t>ダトウ</t>
    </rPh>
    <phoneticPr fontId="5"/>
  </si>
  <si>
    <t>補助事業の執行にあたっては、都道府県知事の復興事業計画の認定を受ける等の審査を行っており、必要な物に限定されている。</t>
    <rPh sb="0" eb="2">
      <t>ホジョ</t>
    </rPh>
    <rPh sb="2" eb="4">
      <t>ジギョウ</t>
    </rPh>
    <rPh sb="5" eb="7">
      <t>シッコウ</t>
    </rPh>
    <rPh sb="14" eb="18">
      <t>トドウフケン</t>
    </rPh>
    <rPh sb="18" eb="20">
      <t>チジ</t>
    </rPh>
    <rPh sb="21" eb="23">
      <t>フッコウ</t>
    </rPh>
    <rPh sb="23" eb="25">
      <t>ジギョウ</t>
    </rPh>
    <rPh sb="25" eb="27">
      <t>ケイカク</t>
    </rPh>
    <rPh sb="28" eb="30">
      <t>ニンテイ</t>
    </rPh>
    <rPh sb="31" eb="32">
      <t>ウ</t>
    </rPh>
    <rPh sb="34" eb="35">
      <t>トウ</t>
    </rPh>
    <rPh sb="36" eb="38">
      <t>シンサ</t>
    </rPh>
    <rPh sb="39" eb="40">
      <t>オコナ</t>
    </rPh>
    <rPh sb="45" eb="47">
      <t>ヒツヨウ</t>
    </rPh>
    <rPh sb="48" eb="49">
      <t>モノ</t>
    </rPh>
    <rPh sb="50" eb="52">
      <t>ゲンテイ</t>
    </rPh>
    <phoneticPr fontId="5"/>
  </si>
  <si>
    <t>計画認定や交付決定に際し、外部審査委員会での審査、事業期間における進捗、経費支出の必要性、計画の妥当性などの確認を引き続き行い、着実な事業成果の達成をはかる。</t>
    <rPh sb="0" eb="2">
      <t>ケイカク</t>
    </rPh>
    <rPh sb="2" eb="4">
      <t>ニンテイ</t>
    </rPh>
    <rPh sb="5" eb="7">
      <t>コウフ</t>
    </rPh>
    <rPh sb="7" eb="9">
      <t>ケッテイ</t>
    </rPh>
    <rPh sb="10" eb="11">
      <t>サイ</t>
    </rPh>
    <rPh sb="13" eb="15">
      <t>ガイブ</t>
    </rPh>
    <rPh sb="15" eb="17">
      <t>シンサ</t>
    </rPh>
    <rPh sb="17" eb="20">
      <t>イインカイ</t>
    </rPh>
    <rPh sb="22" eb="24">
      <t>シンサ</t>
    </rPh>
    <rPh sb="25" eb="27">
      <t>ジギョウ</t>
    </rPh>
    <rPh sb="27" eb="29">
      <t>キカン</t>
    </rPh>
    <rPh sb="33" eb="35">
      <t>シンチョク</t>
    </rPh>
    <rPh sb="36" eb="38">
      <t>ケイヒ</t>
    </rPh>
    <rPh sb="38" eb="40">
      <t>シシュツ</t>
    </rPh>
    <rPh sb="41" eb="44">
      <t>ヒツヨウセイ</t>
    </rPh>
    <rPh sb="45" eb="47">
      <t>ケイカク</t>
    </rPh>
    <rPh sb="48" eb="51">
      <t>ダトウセイ</t>
    </rPh>
    <rPh sb="54" eb="56">
      <t>カクニン</t>
    </rPh>
    <rPh sb="57" eb="58">
      <t>ヒ</t>
    </rPh>
    <rPh sb="59" eb="60">
      <t>ツヅ</t>
    </rPh>
    <rPh sb="61" eb="62">
      <t>オコナ</t>
    </rPh>
    <rPh sb="64" eb="66">
      <t>チャクジツ</t>
    </rPh>
    <rPh sb="67" eb="69">
      <t>ジギョウ</t>
    </rPh>
    <rPh sb="69" eb="71">
      <t>セイカ</t>
    </rPh>
    <rPh sb="72" eb="74">
      <t>タッセイ</t>
    </rPh>
    <phoneticPr fontId="5"/>
  </si>
  <si>
    <t>事業再開につながっている。</t>
    <rPh sb="0" eb="2">
      <t>ジギョウ</t>
    </rPh>
    <rPh sb="2" eb="4">
      <t>サイカイ</t>
    </rPh>
    <phoneticPr fontId="5"/>
  </si>
  <si>
    <t>土地区画整理事業の遅れ等の事業者の責めに帰さない事由による廃止等が生じたため。</t>
    <rPh sb="0" eb="2">
      <t>トチ</t>
    </rPh>
    <rPh sb="2" eb="4">
      <t>クカク</t>
    </rPh>
    <rPh sb="4" eb="6">
      <t>セイリ</t>
    </rPh>
    <rPh sb="6" eb="8">
      <t>ジギョウ</t>
    </rPh>
    <rPh sb="9" eb="10">
      <t>オク</t>
    </rPh>
    <rPh sb="11" eb="12">
      <t>トウ</t>
    </rPh>
    <rPh sb="13" eb="16">
      <t>ジギョウシャ</t>
    </rPh>
    <rPh sb="17" eb="18">
      <t>セ</t>
    </rPh>
    <rPh sb="20" eb="21">
      <t>キ</t>
    </rPh>
    <rPh sb="24" eb="26">
      <t>ジユウ</t>
    </rPh>
    <rPh sb="29" eb="31">
      <t>ハイシ</t>
    </rPh>
    <rPh sb="31" eb="32">
      <t>トウ</t>
    </rPh>
    <rPh sb="33" eb="34">
      <t>ショウ</t>
    </rPh>
    <phoneticPr fontId="5"/>
  </si>
  <si>
    <t>補助事業の執行にあたっては、都道府県知事の復興事業計画の認定を受ける等の審査が行われている。</t>
    <rPh sb="0" eb="2">
      <t>ホジョ</t>
    </rPh>
    <rPh sb="2" eb="4">
      <t>ジギョウ</t>
    </rPh>
    <rPh sb="5" eb="7">
      <t>シッコウ</t>
    </rPh>
    <rPh sb="14" eb="18">
      <t>トドウフケン</t>
    </rPh>
    <rPh sb="18" eb="20">
      <t>チジ</t>
    </rPh>
    <rPh sb="21" eb="23">
      <t>フッコウ</t>
    </rPh>
    <rPh sb="23" eb="25">
      <t>ジギョウ</t>
    </rPh>
    <rPh sb="25" eb="27">
      <t>ケイカク</t>
    </rPh>
    <rPh sb="28" eb="30">
      <t>ニンテイ</t>
    </rPh>
    <rPh sb="31" eb="32">
      <t>ウ</t>
    </rPh>
    <rPh sb="34" eb="35">
      <t>トウ</t>
    </rPh>
    <rPh sb="36" eb="38">
      <t>シンサ</t>
    </rPh>
    <rPh sb="39" eb="40">
      <t>オコナ</t>
    </rPh>
    <phoneticPr fontId="5"/>
  </si>
  <si>
    <t>交付要件として、①経済取引の広がりの観点から、地域にとって重要な産業のクラスター、②雇用の規模の観点から、地域で重要な位置付けを有する中核企業とその周辺企業、③地域はもとより我が国経済にとって重要なサプライチェーンを形成している企業グループ、④地域コミュニティにとって不可欠な地域の中心的な商店街等に対象を限定するとともに、県の計画認定審査会や国による補助事業審査委員会による審査等を実施するなどにより、効果的な被災地域の復旧・復興に向けた支援が行われている。</t>
    <rPh sb="202" eb="205">
      <t>コウカテキ</t>
    </rPh>
    <rPh sb="217" eb="218">
      <t>ム</t>
    </rPh>
    <rPh sb="220" eb="222">
      <t>シエン</t>
    </rPh>
    <rPh sb="223" eb="224">
      <t>オコナ</t>
    </rPh>
    <phoneticPr fontId="5"/>
  </si>
  <si>
    <t>125,508百万円÷326グループ</t>
    <rPh sb="9" eb="10">
      <t>エン</t>
    </rPh>
    <phoneticPr fontId="5"/>
  </si>
  <si>
    <t>百万円/グループ</t>
    <rPh sb="0" eb="1">
      <t>ヒャク</t>
    </rPh>
    <rPh sb="1" eb="3">
      <t>マンエン</t>
    </rPh>
    <phoneticPr fontId="5"/>
  </si>
  <si>
    <t>百万円/箇所</t>
    <rPh sb="0" eb="1">
      <t>ヒャク</t>
    </rPh>
    <rPh sb="1" eb="3">
      <t>マンエン</t>
    </rPh>
    <rPh sb="4" eb="6">
      <t>カショ</t>
    </rPh>
    <phoneticPr fontId="5"/>
  </si>
  <si>
    <t>中小企業組合等共同施設等災害復旧事業</t>
    <phoneticPr fontId="5"/>
  </si>
  <si>
    <t>被災中小企業等の経営再建に不可欠な施設の復旧のため、引き続き、本事業のニーズの把握に努め、適切な予算規模について精査しつつ、予算の効率的な執行に努めていく。</t>
    <rPh sb="65" eb="68">
      <t>コウリツテキ</t>
    </rPh>
    <rPh sb="69" eb="71">
      <t>シッコウ</t>
    </rPh>
    <rPh sb="72" eb="73">
      <t>ツト</t>
    </rPh>
    <phoneticPr fontId="5"/>
  </si>
  <si>
    <t>被災中小企業等の経営再建に不可欠な施設の復旧のため、引き続き、本事業のニーズの把握に努め、適切な予算規模について精査しつつ、予算の効率的な執行を進めるとともに、復興特会事業としての終期について検討を行うことが必要である。</t>
    <rPh sb="72" eb="73">
      <t>スス</t>
    </rPh>
    <phoneticPr fontId="5"/>
  </si>
  <si>
    <t>現状通り</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</si>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</sst>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141</xdr:row>
      <xdr:rowOff>156882</xdr:rowOff>
    </xdr:from>
    <xdr:to>
      <xdr:col>30</xdr:col>
      <xdr:colOff>136669</xdr:colOff>
      <xdr:row>142</xdr:row>
      <xdr:rowOff>229550</xdr:rowOff>
    </xdr:to>
    <xdr:sp macro="" textlink="">
      <xdr:nvSpPr>
        <xdr:cNvPr id="5" name="正方形/長方形 4"/>
        <xdr:cNvSpPr/>
      </xdr:nvSpPr>
      <xdr:spPr>
        <a:xfrm>
          <a:off x="4034118" y="51233294"/>
          <a:ext cx="2153727" cy="4200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xdr:txBody>
    </xdr:sp>
    <xdr:clientData/>
  </xdr:twoCellAnchor>
  <xdr:twoCellAnchor>
    <xdr:from>
      <xdr:col>19</xdr:col>
      <xdr:colOff>68665</xdr:colOff>
      <xdr:row>143</xdr:row>
      <xdr:rowOff>33619</xdr:rowOff>
    </xdr:from>
    <xdr:to>
      <xdr:col>32</xdr:col>
      <xdr:colOff>92711</xdr:colOff>
      <xdr:row>144</xdr:row>
      <xdr:rowOff>162989</xdr:rowOff>
    </xdr:to>
    <xdr:sp macro="" textlink="">
      <xdr:nvSpPr>
        <xdr:cNvPr id="27" name="大かっこ 26"/>
        <xdr:cNvSpPr/>
      </xdr:nvSpPr>
      <xdr:spPr>
        <a:xfrm>
          <a:off x="3901077" y="51804795"/>
          <a:ext cx="2646222" cy="476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29970</xdr:colOff>
      <xdr:row>144</xdr:row>
      <xdr:rowOff>150238</xdr:rowOff>
    </xdr:from>
    <xdr:to>
      <xdr:col>25</xdr:col>
      <xdr:colOff>32890</xdr:colOff>
      <xdr:row>145</xdr:row>
      <xdr:rowOff>221116</xdr:rowOff>
    </xdr:to>
    <xdr:cxnSp macro="">
      <xdr:nvCxnSpPr>
        <xdr:cNvPr id="28" name="直線矢印コネクタ 27"/>
        <xdr:cNvCxnSpPr/>
      </xdr:nvCxnSpPr>
      <xdr:spPr>
        <a:xfrm>
          <a:off x="5072617" y="52268797"/>
          <a:ext cx="2920" cy="4182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30900</xdr:colOff>
      <xdr:row>143</xdr:row>
      <xdr:rowOff>45623</xdr:rowOff>
    </xdr:from>
    <xdr:to>
      <xdr:col>30</xdr:col>
      <xdr:colOff>181912</xdr:colOff>
      <xdr:row>144</xdr:row>
      <xdr:rowOff>176700</xdr:rowOff>
    </xdr:to>
    <xdr:sp macro="" textlink="">
      <xdr:nvSpPr>
        <xdr:cNvPr id="29" name="正方形/長方形 28"/>
        <xdr:cNvSpPr/>
      </xdr:nvSpPr>
      <xdr:spPr>
        <a:xfrm>
          <a:off x="4065018" y="51816799"/>
          <a:ext cx="2168070" cy="478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（経済産業省へ移替え）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9</xdr:col>
      <xdr:colOff>112059</xdr:colOff>
      <xdr:row>146</xdr:row>
      <xdr:rowOff>1361</xdr:rowOff>
    </xdr:from>
    <xdr:to>
      <xdr:col>45</xdr:col>
      <xdr:colOff>16809</xdr:colOff>
      <xdr:row>160</xdr:row>
      <xdr:rowOff>324971</xdr:rowOff>
    </xdr:to>
    <xdr:grpSp>
      <xdr:nvGrpSpPr>
        <xdr:cNvPr id="30" name="グループ化 19"/>
        <xdr:cNvGrpSpPr>
          <a:grpSpLocks/>
        </xdr:cNvGrpSpPr>
      </xdr:nvGrpSpPr>
      <xdr:grpSpPr bwMode="auto">
        <a:xfrm>
          <a:off x="1927412" y="36700626"/>
          <a:ext cx="7166162" cy="5186963"/>
          <a:chOff x="2252370" y="34951147"/>
          <a:chExt cx="7435557" cy="4905137"/>
        </a:xfrm>
      </xdr:grpSpPr>
      <xdr:sp macro="" textlink="">
        <xdr:nvSpPr>
          <xdr:cNvPr id="31" name="テキスト ボックス 30"/>
          <xdr:cNvSpPr txBox="1"/>
        </xdr:nvSpPr>
        <xdr:spPr bwMode="auto">
          <a:xfrm>
            <a:off x="4963457" y="34951147"/>
            <a:ext cx="1358411" cy="79139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経済産業省</a:t>
            </a:r>
            <a:endParaRPr kumimoji="1" lang="en-US" altLang="ja-JP" sz="1100"/>
          </a:p>
          <a:p>
            <a:pPr algn="ctr"/>
            <a:r>
              <a:rPr kumimoji="1" lang="ja-JP" altLang="en-US" sz="1100"/>
              <a:t>（経済産業局）</a:t>
            </a:r>
            <a:endParaRPr kumimoji="1" lang="en-US" altLang="ja-JP" sz="1100"/>
          </a:p>
          <a:p>
            <a:pPr algn="ctr"/>
            <a:r>
              <a:rPr kumimoji="1" lang="en-US" altLang="ja-JP" sz="1100"/>
              <a:t>28,400</a:t>
            </a:r>
            <a:r>
              <a:rPr kumimoji="1" lang="ja-JP" altLang="en-US" sz="1100"/>
              <a:t>百万円</a:t>
            </a:r>
          </a:p>
        </xdr:txBody>
      </xdr:sp>
      <xdr:cxnSp macro="">
        <xdr:nvCxnSpPr>
          <xdr:cNvPr id="32" name="直線コネクタ 31"/>
          <xdr:cNvCxnSpPr>
            <a:stCxn id="31" idx="2"/>
            <a:endCxn id="33" idx="0"/>
          </xdr:cNvCxnSpPr>
        </xdr:nvCxnSpPr>
        <xdr:spPr bwMode="auto">
          <a:xfrm flipH="1">
            <a:off x="3254079" y="35742539"/>
            <a:ext cx="2388585" cy="11870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bwMode="auto">
          <a:xfrm>
            <a:off x="2700896" y="36929627"/>
            <a:ext cx="1106363" cy="8287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Ａ．県</a:t>
            </a:r>
            <a:endParaRPr kumimoji="1" lang="en-US" altLang="ja-JP" sz="1100"/>
          </a:p>
          <a:p>
            <a:pPr algn="ctr"/>
            <a:r>
              <a:rPr kumimoji="1" lang="en-US" altLang="ja-JP" sz="1100">
                <a:solidFill>
                  <a:schemeClr val="tx1"/>
                </a:solidFill>
                <a:effectLst/>
                <a:latin typeface="+mn-lt"/>
                <a:ea typeface="+mn-ea"/>
                <a:cs typeface="+mn-cs"/>
              </a:rPr>
              <a:t>28,230</a:t>
            </a:r>
            <a:r>
              <a:rPr kumimoji="1" lang="ja-JP" altLang="en-US" sz="1100"/>
              <a:t>百万円</a:t>
            </a:r>
          </a:p>
        </xdr:txBody>
      </xdr:sp>
      <xdr:sp macro="" textlink="">
        <xdr:nvSpPr>
          <xdr:cNvPr id="34" name="テキスト ボックス 33"/>
          <xdr:cNvSpPr txBox="1"/>
        </xdr:nvSpPr>
        <xdr:spPr bwMode="auto">
          <a:xfrm>
            <a:off x="2352042" y="36623522"/>
            <a:ext cx="667805" cy="283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間接補助</a:t>
            </a:r>
            <a:r>
              <a:rPr kumimoji="1" lang="en-US" altLang="ja-JP" sz="1100"/>
              <a:t>】</a:t>
            </a:r>
            <a:endParaRPr kumimoji="1" lang="ja-JP" altLang="en-US" sz="1100"/>
          </a:p>
        </xdr:txBody>
      </xdr:sp>
      <xdr:sp macro="" textlink="">
        <xdr:nvSpPr>
          <xdr:cNvPr id="35" name="テキスト ボックス 34"/>
          <xdr:cNvSpPr txBox="1"/>
        </xdr:nvSpPr>
        <xdr:spPr bwMode="auto">
          <a:xfrm>
            <a:off x="3458405" y="37788213"/>
            <a:ext cx="2023349" cy="276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（被災中小企業等への支援）</a:t>
            </a:r>
          </a:p>
        </xdr:txBody>
      </xdr:sp>
      <xdr:cxnSp macro="">
        <xdr:nvCxnSpPr>
          <xdr:cNvPr id="36" name="直線コネクタ 35"/>
          <xdr:cNvCxnSpPr>
            <a:stCxn id="31" idx="2"/>
            <a:endCxn id="37" idx="0"/>
          </xdr:cNvCxnSpPr>
        </xdr:nvCxnSpPr>
        <xdr:spPr bwMode="auto">
          <a:xfrm>
            <a:off x="5642664" y="35742539"/>
            <a:ext cx="1842505" cy="11497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bwMode="auto">
          <a:xfrm>
            <a:off x="6637953" y="36892297"/>
            <a:ext cx="1694430" cy="8287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Ｂ．全国商工会連合会、日本商工会議所</a:t>
            </a:r>
            <a:endParaRPr kumimoji="1" lang="en-US" altLang="ja-JP" sz="1100"/>
          </a:p>
          <a:p>
            <a:pPr algn="ctr"/>
            <a:r>
              <a:rPr kumimoji="1" lang="en-US" altLang="ja-JP" sz="1100"/>
              <a:t>170</a:t>
            </a:r>
            <a:r>
              <a:rPr kumimoji="1" lang="ja-JP" altLang="en-US" sz="1100"/>
              <a:t>百万円</a:t>
            </a:r>
          </a:p>
        </xdr:txBody>
      </xdr:sp>
      <xdr:sp macro="" textlink="">
        <xdr:nvSpPr>
          <xdr:cNvPr id="38" name="テキスト ボックス 37"/>
          <xdr:cNvSpPr txBox="1"/>
        </xdr:nvSpPr>
        <xdr:spPr bwMode="auto">
          <a:xfrm>
            <a:off x="7624709" y="36623522"/>
            <a:ext cx="966822" cy="26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間接補助</a:t>
            </a:r>
            <a:r>
              <a:rPr kumimoji="1" lang="en-US" altLang="ja-JP" sz="1100"/>
              <a:t>】</a:t>
            </a:r>
            <a:endParaRPr kumimoji="1" lang="ja-JP" altLang="en-US" sz="1100"/>
          </a:p>
        </xdr:txBody>
      </xdr:sp>
      <xdr:sp macro="" textlink="">
        <xdr:nvSpPr>
          <xdr:cNvPr id="39" name="テキスト ボックス 38"/>
          <xdr:cNvSpPr txBox="1"/>
        </xdr:nvSpPr>
        <xdr:spPr bwMode="auto">
          <a:xfrm>
            <a:off x="7604775" y="37825542"/>
            <a:ext cx="2083152" cy="261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（被災商工会等への支援）</a:t>
            </a:r>
          </a:p>
        </xdr:txBody>
      </xdr:sp>
      <xdr:sp macro="" textlink="">
        <xdr:nvSpPr>
          <xdr:cNvPr id="40" name="テキスト ボックス 39"/>
          <xdr:cNvSpPr txBox="1"/>
        </xdr:nvSpPr>
        <xdr:spPr bwMode="auto">
          <a:xfrm>
            <a:off x="2478304" y="38743856"/>
            <a:ext cx="1564646" cy="8361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Ｃ．被災中小企業等</a:t>
            </a:r>
            <a:endParaRPr kumimoji="1" lang="en-US" altLang="ja-JP" sz="1100"/>
          </a:p>
          <a:p>
            <a:pPr algn="ctr"/>
            <a:r>
              <a:rPr kumimoji="1" lang="en-US" altLang="ja-JP" sz="1100"/>
              <a:t>28,230</a:t>
            </a:r>
            <a:r>
              <a:rPr kumimoji="1" lang="ja-JP" altLang="en-US" sz="1100"/>
              <a:t>百万円</a:t>
            </a:r>
          </a:p>
        </xdr:txBody>
      </xdr:sp>
      <xdr:sp macro="" textlink="">
        <xdr:nvSpPr>
          <xdr:cNvPr id="41" name="テキスト ボックス 40"/>
          <xdr:cNvSpPr txBox="1"/>
        </xdr:nvSpPr>
        <xdr:spPr bwMode="auto">
          <a:xfrm>
            <a:off x="3358733" y="38348160"/>
            <a:ext cx="677772" cy="2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42" name="テキスト ボックス 41"/>
          <xdr:cNvSpPr txBox="1"/>
        </xdr:nvSpPr>
        <xdr:spPr bwMode="auto">
          <a:xfrm>
            <a:off x="2252370" y="39624839"/>
            <a:ext cx="2073185" cy="231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（被災した施設・設備の復旧）</a:t>
            </a:r>
          </a:p>
        </xdr:txBody>
      </xdr:sp>
      <xdr:cxnSp macro="">
        <xdr:nvCxnSpPr>
          <xdr:cNvPr id="43" name="直線コネクタ 42"/>
          <xdr:cNvCxnSpPr>
            <a:stCxn id="37" idx="2"/>
            <a:endCxn id="44" idx="0"/>
          </xdr:cNvCxnSpPr>
        </xdr:nvCxnSpPr>
        <xdr:spPr bwMode="auto">
          <a:xfrm flipH="1">
            <a:off x="7485168" y="37721019"/>
            <a:ext cx="0" cy="9929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xdr:cNvSpPr txBox="1"/>
        </xdr:nvSpPr>
        <xdr:spPr bwMode="auto">
          <a:xfrm>
            <a:off x="6767527" y="38713992"/>
            <a:ext cx="1435282" cy="8287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ja-JP" altLang="en-US"/>
              <a:t>Ｄ．被災商工会等</a:t>
            </a:r>
            <a:endParaRPr lang="en-US" altLang="ja-JP"/>
          </a:p>
          <a:p>
            <a:pPr algn="ctr"/>
            <a:r>
              <a:rPr lang="en-US" altLang="ja-JP"/>
              <a:t>170</a:t>
            </a:r>
            <a:r>
              <a:rPr lang="ja-JP" altLang="en-US"/>
              <a:t>百万円</a:t>
            </a:r>
          </a:p>
        </xdr:txBody>
      </xdr:sp>
      <xdr:sp macro="" textlink="">
        <xdr:nvSpPr>
          <xdr:cNvPr id="45" name="テキスト ボックス 44"/>
          <xdr:cNvSpPr txBox="1"/>
        </xdr:nvSpPr>
        <xdr:spPr bwMode="auto">
          <a:xfrm>
            <a:off x="7604775" y="38392955"/>
            <a:ext cx="667805" cy="2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46" name="テキスト ボックス 45"/>
          <xdr:cNvSpPr txBox="1"/>
        </xdr:nvSpPr>
        <xdr:spPr bwMode="auto">
          <a:xfrm>
            <a:off x="6448576" y="39594975"/>
            <a:ext cx="2083152" cy="238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（被災した中小企業支援施設等の復旧）</a:t>
            </a:r>
          </a:p>
        </xdr:txBody>
      </xdr:sp>
      <xdr:cxnSp macro="">
        <xdr:nvCxnSpPr>
          <xdr:cNvPr id="47" name="直線コネクタ 46"/>
          <xdr:cNvCxnSpPr>
            <a:stCxn id="33" idx="2"/>
            <a:endCxn id="40" idx="0"/>
          </xdr:cNvCxnSpPr>
        </xdr:nvCxnSpPr>
        <xdr:spPr bwMode="auto">
          <a:xfrm>
            <a:off x="3254079" y="37758348"/>
            <a:ext cx="6548" cy="985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22411</xdr:colOff>
      <xdr:row>12</xdr:row>
      <xdr:rowOff>0</xdr:rowOff>
    </xdr:from>
    <xdr:to>
      <xdr:col>49</xdr:col>
      <xdr:colOff>313764</xdr:colOff>
      <xdr:row>13</xdr:row>
      <xdr:rowOff>83483</xdr:rowOff>
    </xdr:to>
    <xdr:sp macro="" textlink="">
      <xdr:nvSpPr>
        <xdr:cNvPr id="24" name="正方形/長方形 23"/>
        <xdr:cNvSpPr/>
      </xdr:nvSpPr>
      <xdr:spPr>
        <a:xfrm>
          <a:off x="9099176" y="6252882"/>
          <a:ext cx="109817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事項要求</a:t>
          </a:r>
        </a:p>
      </xdr:txBody>
    </xdr:sp>
    <xdr:clientData/>
  </xdr:twoCellAnchor>
  <xdr:twoCellAnchor>
    <xdr:from>
      <xdr:col>18</xdr:col>
      <xdr:colOff>91888</xdr:colOff>
      <xdr:row>97</xdr:row>
      <xdr:rowOff>91888</xdr:rowOff>
    </xdr:from>
    <xdr:to>
      <xdr:col>23</xdr:col>
      <xdr:colOff>181535</xdr:colOff>
      <xdr:row>97</xdr:row>
      <xdr:rowOff>444313</xdr:rowOff>
    </xdr:to>
    <xdr:sp macro="" textlink="">
      <xdr:nvSpPr>
        <xdr:cNvPr id="26" name="正方形/長方形 25"/>
        <xdr:cNvSpPr/>
      </xdr:nvSpPr>
      <xdr:spPr>
        <a:xfrm>
          <a:off x="3722594" y="17315329"/>
          <a:ext cx="109817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事項要求</a:t>
          </a:r>
        </a:p>
      </xdr:txBody>
    </xdr:sp>
    <xdr:clientData/>
  </xdr:twoCellAnchor>
  <xdr:twoCellAnchor>
    <xdr:from>
      <xdr:col>18</xdr:col>
      <xdr:colOff>85165</xdr:colOff>
      <xdr:row>103</xdr:row>
      <xdr:rowOff>51549</xdr:rowOff>
    </xdr:from>
    <xdr:to>
      <xdr:col>22</xdr:col>
      <xdr:colOff>190501</xdr:colOff>
      <xdr:row>103</xdr:row>
      <xdr:rowOff>291357</xdr:rowOff>
    </xdr:to>
    <xdr:sp macro="" textlink="">
      <xdr:nvSpPr>
        <xdr:cNvPr id="25" name="正方形/長方形 24"/>
        <xdr:cNvSpPr/>
      </xdr:nvSpPr>
      <xdr:spPr>
        <a:xfrm>
          <a:off x="3715871" y="18955873"/>
          <a:ext cx="912159" cy="239808"/>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view="pageBreakPreview" zoomScale="85" zoomScaleNormal="75" zoomScaleSheetLayoutView="85" zoomScalePageLayoutView="85" workbookViewId="0">
      <selection activeCell="BG97" sqref="BG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77" t="s">
        <v>378</v>
      </c>
      <c r="AR2" s="677"/>
      <c r="AS2" s="59" t="str">
        <f>IF(OR(AQ2="　", AQ2=""), "", "-")</f>
        <v/>
      </c>
      <c r="AT2" s="678">
        <v>170</v>
      </c>
      <c r="AU2" s="678"/>
      <c r="AV2" s="60" t="str">
        <f>IF(AW2="", "", "-")</f>
        <v/>
      </c>
      <c r="AW2" s="679"/>
      <c r="AX2" s="679"/>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379</v>
      </c>
      <c r="AK3" s="640"/>
      <c r="AL3" s="640"/>
      <c r="AM3" s="640"/>
      <c r="AN3" s="640"/>
      <c r="AO3" s="640"/>
      <c r="AP3" s="640"/>
      <c r="AQ3" s="640"/>
      <c r="AR3" s="640"/>
      <c r="AS3" s="640"/>
      <c r="AT3" s="640"/>
      <c r="AU3" s="640"/>
      <c r="AV3" s="640"/>
      <c r="AW3" s="640"/>
      <c r="AX3" s="36" t="s">
        <v>91</v>
      </c>
    </row>
    <row r="4" spans="1:50" ht="24.75" customHeight="1" x14ac:dyDescent="0.15">
      <c r="A4" s="456" t="s">
        <v>30</v>
      </c>
      <c r="B4" s="457"/>
      <c r="C4" s="457"/>
      <c r="D4" s="457"/>
      <c r="E4" s="457"/>
      <c r="F4" s="457"/>
      <c r="G4" s="430" t="s">
        <v>452</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381</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4" t="s">
        <v>212</v>
      </c>
      <c r="H5" s="616"/>
      <c r="I5" s="616"/>
      <c r="J5" s="616"/>
      <c r="K5" s="616"/>
      <c r="L5" s="616"/>
      <c r="M5" s="655" t="s">
        <v>92</v>
      </c>
      <c r="N5" s="656"/>
      <c r="O5" s="656"/>
      <c r="P5" s="656"/>
      <c r="Q5" s="656"/>
      <c r="R5" s="657"/>
      <c r="S5" s="615" t="s">
        <v>101</v>
      </c>
      <c r="T5" s="616"/>
      <c r="U5" s="616"/>
      <c r="V5" s="616"/>
      <c r="W5" s="616"/>
      <c r="X5" s="617"/>
      <c r="Y5" s="447" t="s">
        <v>3</v>
      </c>
      <c r="Z5" s="448"/>
      <c r="AA5" s="448"/>
      <c r="AB5" s="448"/>
      <c r="AC5" s="448"/>
      <c r="AD5" s="449"/>
      <c r="AE5" s="450" t="s">
        <v>385</v>
      </c>
      <c r="AF5" s="451"/>
      <c r="AG5" s="451"/>
      <c r="AH5" s="451"/>
      <c r="AI5" s="451"/>
      <c r="AJ5" s="451"/>
      <c r="AK5" s="451"/>
      <c r="AL5" s="451"/>
      <c r="AM5" s="451"/>
      <c r="AN5" s="451"/>
      <c r="AO5" s="451"/>
      <c r="AP5" s="452"/>
      <c r="AQ5" s="453" t="s">
        <v>386</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384</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2" t="s">
        <v>25</v>
      </c>
      <c r="B7" s="483"/>
      <c r="C7" s="483"/>
      <c r="D7" s="483"/>
      <c r="E7" s="483"/>
      <c r="F7" s="483"/>
      <c r="G7" s="484" t="s">
        <v>389</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388</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8" t="s">
        <v>79</v>
      </c>
      <c r="Z8" s="468"/>
      <c r="AA8" s="468"/>
      <c r="AB8" s="468"/>
      <c r="AC8" s="468"/>
      <c r="AD8" s="468"/>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417</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v>49966</v>
      </c>
      <c r="Q13" s="176"/>
      <c r="R13" s="176"/>
      <c r="S13" s="176"/>
      <c r="T13" s="176"/>
      <c r="U13" s="176"/>
      <c r="V13" s="177"/>
      <c r="W13" s="175">
        <v>25006</v>
      </c>
      <c r="X13" s="176"/>
      <c r="Y13" s="176"/>
      <c r="Z13" s="176"/>
      <c r="AA13" s="176"/>
      <c r="AB13" s="176"/>
      <c r="AC13" s="177"/>
      <c r="AD13" s="175">
        <v>22066</v>
      </c>
      <c r="AE13" s="176"/>
      <c r="AF13" s="176"/>
      <c r="AG13" s="176"/>
      <c r="AH13" s="176"/>
      <c r="AI13" s="176"/>
      <c r="AJ13" s="177"/>
      <c r="AK13" s="175">
        <v>40000</v>
      </c>
      <c r="AL13" s="176"/>
      <c r="AM13" s="176"/>
      <c r="AN13" s="176"/>
      <c r="AO13" s="176"/>
      <c r="AP13" s="176"/>
      <c r="AQ13" s="177"/>
      <c r="AR13" s="189"/>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t="s">
        <v>382</v>
      </c>
      <c r="Q14" s="176"/>
      <c r="R14" s="176"/>
      <c r="S14" s="176"/>
      <c r="T14" s="176"/>
      <c r="U14" s="176"/>
      <c r="V14" s="177"/>
      <c r="W14" s="175">
        <v>20400</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382</v>
      </c>
      <c r="Q15" s="176"/>
      <c r="R15" s="176"/>
      <c r="S15" s="176"/>
      <c r="T15" s="176"/>
      <c r="U15" s="176"/>
      <c r="V15" s="177"/>
      <c r="W15" s="175">
        <v>100495</v>
      </c>
      <c r="X15" s="176"/>
      <c r="Y15" s="176"/>
      <c r="Z15" s="176"/>
      <c r="AA15" s="176"/>
      <c r="AB15" s="176"/>
      <c r="AC15" s="177"/>
      <c r="AD15" s="175">
        <v>85877</v>
      </c>
      <c r="AE15" s="176"/>
      <c r="AF15" s="176"/>
      <c r="AG15" s="176"/>
      <c r="AH15" s="176"/>
      <c r="AI15" s="176"/>
      <c r="AJ15" s="177"/>
      <c r="AK15" s="175">
        <v>46767</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v>-100495</v>
      </c>
      <c r="Q16" s="176"/>
      <c r="R16" s="176"/>
      <c r="S16" s="176"/>
      <c r="T16" s="176"/>
      <c r="U16" s="176"/>
      <c r="V16" s="177"/>
      <c r="W16" s="175">
        <v>-85877</v>
      </c>
      <c r="X16" s="176"/>
      <c r="Y16" s="176"/>
      <c r="Z16" s="176"/>
      <c r="AA16" s="176"/>
      <c r="AB16" s="176"/>
      <c r="AC16" s="177"/>
      <c r="AD16" s="175">
        <v>-46767</v>
      </c>
      <c r="AE16" s="176"/>
      <c r="AF16" s="176"/>
      <c r="AG16" s="176"/>
      <c r="AH16" s="176"/>
      <c r="AI16" s="176"/>
      <c r="AJ16" s="177"/>
      <c r="AK16" s="175" t="s">
        <v>382</v>
      </c>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v>80094</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27" t="s">
        <v>22</v>
      </c>
      <c r="J18" s="628"/>
      <c r="K18" s="628"/>
      <c r="L18" s="628"/>
      <c r="M18" s="628"/>
      <c r="N18" s="628"/>
      <c r="O18" s="629"/>
      <c r="P18" s="649">
        <f>SUM(P13:V17)</f>
        <v>29565</v>
      </c>
      <c r="Q18" s="650"/>
      <c r="R18" s="650"/>
      <c r="S18" s="650"/>
      <c r="T18" s="650"/>
      <c r="U18" s="650"/>
      <c r="V18" s="651"/>
      <c r="W18" s="649">
        <f>SUM(W13:AC17)</f>
        <v>60024</v>
      </c>
      <c r="X18" s="650"/>
      <c r="Y18" s="650"/>
      <c r="Z18" s="650"/>
      <c r="AA18" s="650"/>
      <c r="AB18" s="650"/>
      <c r="AC18" s="651"/>
      <c r="AD18" s="649">
        <f t="shared" ref="AD18" si="0">SUM(AD13:AJ17)</f>
        <v>61176</v>
      </c>
      <c r="AE18" s="650"/>
      <c r="AF18" s="650"/>
      <c r="AG18" s="650"/>
      <c r="AH18" s="650"/>
      <c r="AI18" s="650"/>
      <c r="AJ18" s="651"/>
      <c r="AK18" s="649">
        <f t="shared" ref="AK18" si="1">SUM(AK13:AQ17)</f>
        <v>86767</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8"/>
      <c r="B19" s="399"/>
      <c r="C19" s="399"/>
      <c r="D19" s="399"/>
      <c r="E19" s="399"/>
      <c r="F19" s="400"/>
      <c r="G19" s="647" t="s">
        <v>10</v>
      </c>
      <c r="H19" s="648"/>
      <c r="I19" s="648"/>
      <c r="J19" s="648"/>
      <c r="K19" s="648"/>
      <c r="L19" s="648"/>
      <c r="M19" s="648"/>
      <c r="N19" s="648"/>
      <c r="O19" s="648"/>
      <c r="P19" s="175">
        <v>29470</v>
      </c>
      <c r="Q19" s="176"/>
      <c r="R19" s="176"/>
      <c r="S19" s="176"/>
      <c r="T19" s="176"/>
      <c r="U19" s="176"/>
      <c r="V19" s="177"/>
      <c r="W19" s="175">
        <v>45605</v>
      </c>
      <c r="X19" s="176"/>
      <c r="Y19" s="176"/>
      <c r="Z19" s="176"/>
      <c r="AA19" s="176"/>
      <c r="AB19" s="176"/>
      <c r="AC19" s="177"/>
      <c r="AD19" s="175">
        <v>28400</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5"/>
      <c r="B20" s="496"/>
      <c r="C20" s="496"/>
      <c r="D20" s="496"/>
      <c r="E20" s="496"/>
      <c r="F20" s="497"/>
      <c r="G20" s="647" t="s">
        <v>11</v>
      </c>
      <c r="H20" s="648"/>
      <c r="I20" s="648"/>
      <c r="J20" s="648"/>
      <c r="K20" s="648"/>
      <c r="L20" s="648"/>
      <c r="M20" s="648"/>
      <c r="N20" s="648"/>
      <c r="O20" s="648"/>
      <c r="P20" s="653">
        <f>IF(P18=0, "-", P19/P18)</f>
        <v>0.99678674107897847</v>
      </c>
      <c r="Q20" s="653"/>
      <c r="R20" s="653"/>
      <c r="S20" s="653"/>
      <c r="T20" s="653"/>
      <c r="U20" s="653"/>
      <c r="V20" s="653"/>
      <c r="W20" s="653">
        <f>IF(W18=0, "-", W19/W18)</f>
        <v>0.75977942156470746</v>
      </c>
      <c r="X20" s="653"/>
      <c r="Y20" s="653"/>
      <c r="Z20" s="653"/>
      <c r="AA20" s="653"/>
      <c r="AB20" s="653"/>
      <c r="AC20" s="653"/>
      <c r="AD20" s="653">
        <f>IF(AD18=0, "-", AD19/AD18)</f>
        <v>0.46423434026415589</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430</v>
      </c>
      <c r="H23" s="75"/>
      <c r="I23" s="75"/>
      <c r="J23" s="75"/>
      <c r="K23" s="75"/>
      <c r="L23" s="75"/>
      <c r="M23" s="75"/>
      <c r="N23" s="75"/>
      <c r="O23" s="76"/>
      <c r="P23" s="219" t="s">
        <v>431</v>
      </c>
      <c r="Q23" s="234"/>
      <c r="R23" s="234"/>
      <c r="S23" s="234"/>
      <c r="T23" s="234"/>
      <c r="U23" s="234"/>
      <c r="V23" s="234"/>
      <c r="W23" s="234"/>
      <c r="X23" s="235"/>
      <c r="Y23" s="228" t="s">
        <v>14</v>
      </c>
      <c r="Z23" s="229"/>
      <c r="AA23" s="230"/>
      <c r="AB23" s="167" t="s">
        <v>433</v>
      </c>
      <c r="AC23" s="168"/>
      <c r="AD23" s="168"/>
      <c r="AE23" s="88">
        <v>86</v>
      </c>
      <c r="AF23" s="89"/>
      <c r="AG23" s="89"/>
      <c r="AH23" s="89"/>
      <c r="AI23" s="90"/>
      <c r="AJ23" s="88">
        <v>89</v>
      </c>
      <c r="AK23" s="89"/>
      <c r="AL23" s="89"/>
      <c r="AM23" s="89"/>
      <c r="AN23" s="90"/>
      <c r="AO23" s="88">
        <v>89</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433</v>
      </c>
      <c r="AC24" s="197"/>
      <c r="AD24" s="197"/>
      <c r="AE24" s="88">
        <v>90</v>
      </c>
      <c r="AF24" s="89"/>
      <c r="AG24" s="89"/>
      <c r="AH24" s="89"/>
      <c r="AI24" s="90"/>
      <c r="AJ24" s="88">
        <v>90</v>
      </c>
      <c r="AK24" s="89"/>
      <c r="AL24" s="89"/>
      <c r="AM24" s="89"/>
      <c r="AN24" s="90"/>
      <c r="AO24" s="88">
        <v>90</v>
      </c>
      <c r="AP24" s="89"/>
      <c r="AQ24" s="89"/>
      <c r="AR24" s="89"/>
      <c r="AS24" s="90"/>
      <c r="AT24" s="88">
        <v>90</v>
      </c>
      <c r="AU24" s="89"/>
      <c r="AV24" s="89"/>
      <c r="AW24" s="89"/>
      <c r="AX24" s="350"/>
    </row>
    <row r="25" spans="1:50" ht="108"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96</v>
      </c>
      <c r="AF25" s="89"/>
      <c r="AG25" s="89"/>
      <c r="AH25" s="89"/>
      <c r="AI25" s="90"/>
      <c r="AJ25" s="88">
        <v>99</v>
      </c>
      <c r="AK25" s="89"/>
      <c r="AL25" s="89"/>
      <c r="AM25" s="89"/>
      <c r="AN25" s="90"/>
      <c r="AO25" s="88">
        <v>99</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customHeight="1" x14ac:dyDescent="0.15">
      <c r="A28" s="130"/>
      <c r="B28" s="128"/>
      <c r="C28" s="128"/>
      <c r="D28" s="128"/>
      <c r="E28" s="128"/>
      <c r="F28" s="129"/>
      <c r="G28" s="74" t="s">
        <v>426</v>
      </c>
      <c r="H28" s="75"/>
      <c r="I28" s="75"/>
      <c r="J28" s="75"/>
      <c r="K28" s="75"/>
      <c r="L28" s="75"/>
      <c r="M28" s="75"/>
      <c r="N28" s="75"/>
      <c r="O28" s="76"/>
      <c r="P28" s="219" t="s">
        <v>432</v>
      </c>
      <c r="Q28" s="234"/>
      <c r="R28" s="234"/>
      <c r="S28" s="234"/>
      <c r="T28" s="234"/>
      <c r="U28" s="234"/>
      <c r="V28" s="234"/>
      <c r="W28" s="234"/>
      <c r="X28" s="235"/>
      <c r="Y28" s="228" t="s">
        <v>14</v>
      </c>
      <c r="Z28" s="229"/>
      <c r="AA28" s="230"/>
      <c r="AB28" s="167" t="s">
        <v>16</v>
      </c>
      <c r="AC28" s="168"/>
      <c r="AD28" s="168"/>
      <c r="AE28" s="88">
        <v>100</v>
      </c>
      <c r="AF28" s="89"/>
      <c r="AG28" s="89"/>
      <c r="AH28" s="89"/>
      <c r="AI28" s="90"/>
      <c r="AJ28" s="88">
        <v>100</v>
      </c>
      <c r="AK28" s="89"/>
      <c r="AL28" s="89"/>
      <c r="AM28" s="89"/>
      <c r="AN28" s="90"/>
      <c r="AO28" s="88">
        <v>100</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441</v>
      </c>
      <c r="AC29" s="197"/>
      <c r="AD29" s="197"/>
      <c r="AE29" s="88">
        <v>100</v>
      </c>
      <c r="AF29" s="89"/>
      <c r="AG29" s="89"/>
      <c r="AH29" s="89"/>
      <c r="AI29" s="90"/>
      <c r="AJ29" s="88">
        <v>100</v>
      </c>
      <c r="AK29" s="89"/>
      <c r="AL29" s="89"/>
      <c r="AM29" s="89"/>
      <c r="AN29" s="90"/>
      <c r="AO29" s="88">
        <v>100</v>
      </c>
      <c r="AP29" s="89"/>
      <c r="AQ29" s="89"/>
      <c r="AR29" s="89"/>
      <c r="AS29" s="90"/>
      <c r="AT29" s="88"/>
      <c r="AU29" s="89"/>
      <c r="AV29" s="89"/>
      <c r="AW29" s="89"/>
      <c r="AX29" s="350"/>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100</v>
      </c>
      <c r="AF30" s="89"/>
      <c r="AG30" s="89"/>
      <c r="AH30" s="89"/>
      <c r="AI30" s="90"/>
      <c r="AJ30" s="88">
        <v>100</v>
      </c>
      <c r="AK30" s="89"/>
      <c r="AL30" s="89"/>
      <c r="AM30" s="89"/>
      <c r="AN30" s="90"/>
      <c r="AO30" s="88">
        <v>100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427</v>
      </c>
      <c r="H68" s="234"/>
      <c r="I68" s="234"/>
      <c r="J68" s="234"/>
      <c r="K68" s="234"/>
      <c r="L68" s="234"/>
      <c r="M68" s="234"/>
      <c r="N68" s="234"/>
      <c r="O68" s="234"/>
      <c r="P68" s="234"/>
      <c r="Q68" s="234"/>
      <c r="R68" s="234"/>
      <c r="S68" s="234"/>
      <c r="T68" s="234"/>
      <c r="U68" s="234"/>
      <c r="V68" s="234"/>
      <c r="W68" s="234"/>
      <c r="X68" s="235"/>
      <c r="Y68" s="618" t="s">
        <v>66</v>
      </c>
      <c r="Z68" s="619"/>
      <c r="AA68" s="620"/>
      <c r="AB68" s="111" t="s">
        <v>391</v>
      </c>
      <c r="AC68" s="112"/>
      <c r="AD68" s="113"/>
      <c r="AE68" s="88">
        <v>326</v>
      </c>
      <c r="AF68" s="89"/>
      <c r="AG68" s="89"/>
      <c r="AH68" s="89"/>
      <c r="AI68" s="90"/>
      <c r="AJ68" s="88">
        <v>49</v>
      </c>
      <c r="AK68" s="89"/>
      <c r="AL68" s="89"/>
      <c r="AM68" s="89"/>
      <c r="AN68" s="90"/>
      <c r="AO68" s="88">
        <v>31</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50"/>
      <c r="AY69" s="10"/>
      <c r="AZ69" s="10"/>
      <c r="BA69" s="10"/>
      <c r="BB69" s="10"/>
      <c r="BC69" s="10"/>
      <c r="BD69" s="10"/>
      <c r="BE69" s="10"/>
      <c r="BF69" s="10"/>
      <c r="BG69" s="10"/>
      <c r="BH69" s="10"/>
    </row>
    <row r="70" spans="1:60" ht="33"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customHeight="1" x14ac:dyDescent="0.15">
      <c r="A71" s="527"/>
      <c r="B71" s="528"/>
      <c r="C71" s="528"/>
      <c r="D71" s="528"/>
      <c r="E71" s="528"/>
      <c r="F71" s="529"/>
      <c r="G71" s="219" t="s">
        <v>390</v>
      </c>
      <c r="H71" s="234"/>
      <c r="I71" s="234"/>
      <c r="J71" s="234"/>
      <c r="K71" s="234"/>
      <c r="L71" s="234"/>
      <c r="M71" s="234"/>
      <c r="N71" s="234"/>
      <c r="O71" s="234"/>
      <c r="P71" s="234"/>
      <c r="Q71" s="234"/>
      <c r="R71" s="234"/>
      <c r="S71" s="234"/>
      <c r="T71" s="234"/>
      <c r="U71" s="234"/>
      <c r="V71" s="234"/>
      <c r="W71" s="234"/>
      <c r="X71" s="235"/>
      <c r="Y71" s="660" t="s">
        <v>66</v>
      </c>
      <c r="Z71" s="661"/>
      <c r="AA71" s="662"/>
      <c r="AB71" s="111" t="s">
        <v>434</v>
      </c>
      <c r="AC71" s="112"/>
      <c r="AD71" s="113"/>
      <c r="AE71" s="88">
        <v>5</v>
      </c>
      <c r="AF71" s="89"/>
      <c r="AG71" s="89"/>
      <c r="AH71" s="89"/>
      <c r="AI71" s="90"/>
      <c r="AJ71" s="88">
        <v>0</v>
      </c>
      <c r="AK71" s="89"/>
      <c r="AL71" s="89"/>
      <c r="AM71" s="89"/>
      <c r="AN71" s="90"/>
      <c r="AO71" s="88">
        <v>1</v>
      </c>
      <c r="AP71" s="89"/>
      <c r="AQ71" s="89"/>
      <c r="AR71" s="89"/>
      <c r="AS71" s="90"/>
      <c r="AT71" s="539"/>
      <c r="AU71" s="539"/>
      <c r="AV71" s="539"/>
      <c r="AW71" s="539"/>
      <c r="AX71" s="540"/>
      <c r="AY71" s="10"/>
      <c r="AZ71" s="10"/>
      <c r="BA71" s="10"/>
      <c r="BB71" s="10"/>
      <c r="BC71" s="10"/>
    </row>
    <row r="72" spans="1:60" ht="22.5"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3"/>
      <c r="AA72" s="664"/>
      <c r="AB72" s="202" t="s">
        <v>435</v>
      </c>
      <c r="AC72" s="203"/>
      <c r="AD72" s="204"/>
      <c r="AE72" s="88">
        <v>5</v>
      </c>
      <c r="AF72" s="89"/>
      <c r="AG72" s="89"/>
      <c r="AH72" s="89"/>
      <c r="AI72" s="90"/>
      <c r="AJ72" s="88">
        <v>0</v>
      </c>
      <c r="AK72" s="89"/>
      <c r="AL72" s="89"/>
      <c r="AM72" s="89"/>
      <c r="AN72" s="90"/>
      <c r="AO72" s="88">
        <v>1</v>
      </c>
      <c r="AP72" s="89"/>
      <c r="AQ72" s="89"/>
      <c r="AR72" s="89"/>
      <c r="AS72" s="90"/>
      <c r="AT72" s="88">
        <v>1</v>
      </c>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425</v>
      </c>
      <c r="H83" s="295"/>
      <c r="I83" s="295"/>
      <c r="J83" s="295"/>
      <c r="K83" s="295"/>
      <c r="L83" s="295"/>
      <c r="M83" s="295"/>
      <c r="N83" s="295"/>
      <c r="O83" s="295"/>
      <c r="P83" s="295"/>
      <c r="Q83" s="295"/>
      <c r="R83" s="295"/>
      <c r="S83" s="295"/>
      <c r="T83" s="295"/>
      <c r="U83" s="295"/>
      <c r="V83" s="295"/>
      <c r="W83" s="295"/>
      <c r="X83" s="295"/>
      <c r="Y83" s="536" t="s">
        <v>17</v>
      </c>
      <c r="Z83" s="537"/>
      <c r="AA83" s="538"/>
      <c r="AB83" s="114" t="s">
        <v>392</v>
      </c>
      <c r="AC83" s="115"/>
      <c r="AD83" s="116"/>
      <c r="AE83" s="205">
        <v>385</v>
      </c>
      <c r="AF83" s="206"/>
      <c r="AG83" s="206"/>
      <c r="AH83" s="206"/>
      <c r="AI83" s="206"/>
      <c r="AJ83" s="205">
        <v>357</v>
      </c>
      <c r="AK83" s="206"/>
      <c r="AL83" s="206"/>
      <c r="AM83" s="206"/>
      <c r="AN83" s="206"/>
      <c r="AO83" s="205">
        <v>430</v>
      </c>
      <c r="AP83" s="206"/>
      <c r="AQ83" s="206"/>
      <c r="AR83" s="206"/>
      <c r="AS83" s="206"/>
      <c r="AT83" s="88"/>
      <c r="AU83" s="89"/>
      <c r="AV83" s="89"/>
      <c r="AW83" s="89"/>
      <c r="AX83" s="350"/>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450</v>
      </c>
      <c r="AC84" s="92"/>
      <c r="AD84" s="93"/>
      <c r="AE84" s="91" t="s">
        <v>449</v>
      </c>
      <c r="AF84" s="92"/>
      <c r="AG84" s="92"/>
      <c r="AH84" s="92"/>
      <c r="AI84" s="93"/>
      <c r="AJ84" s="91" t="s">
        <v>419</v>
      </c>
      <c r="AK84" s="92"/>
      <c r="AL84" s="92"/>
      <c r="AM84" s="92"/>
      <c r="AN84" s="93"/>
      <c r="AO84" s="91" t="s">
        <v>420</v>
      </c>
      <c r="AP84" s="92"/>
      <c r="AQ84" s="92"/>
      <c r="AR84" s="92"/>
      <c r="AS84" s="93"/>
      <c r="AT84" s="91"/>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436</v>
      </c>
      <c r="H86" s="295"/>
      <c r="I86" s="295"/>
      <c r="J86" s="295"/>
      <c r="K86" s="295"/>
      <c r="L86" s="295"/>
      <c r="M86" s="295"/>
      <c r="N86" s="295"/>
      <c r="O86" s="295"/>
      <c r="P86" s="295"/>
      <c r="Q86" s="295"/>
      <c r="R86" s="295"/>
      <c r="S86" s="295"/>
      <c r="T86" s="295"/>
      <c r="U86" s="295"/>
      <c r="V86" s="295"/>
      <c r="W86" s="295"/>
      <c r="X86" s="295"/>
      <c r="Y86" s="536" t="s">
        <v>17</v>
      </c>
      <c r="Z86" s="537"/>
      <c r="AA86" s="538"/>
      <c r="AB86" s="114" t="s">
        <v>392</v>
      </c>
      <c r="AC86" s="115"/>
      <c r="AD86" s="116"/>
      <c r="AE86" s="205">
        <v>50</v>
      </c>
      <c r="AF86" s="206"/>
      <c r="AG86" s="206"/>
      <c r="AH86" s="206"/>
      <c r="AI86" s="206"/>
      <c r="AJ86" s="205">
        <v>0</v>
      </c>
      <c r="AK86" s="206"/>
      <c r="AL86" s="206"/>
      <c r="AM86" s="206"/>
      <c r="AN86" s="206"/>
      <c r="AO86" s="205">
        <v>170</v>
      </c>
      <c r="AP86" s="206"/>
      <c r="AQ86" s="206"/>
      <c r="AR86" s="206"/>
      <c r="AS86" s="206"/>
      <c r="AT86" s="88">
        <v>36</v>
      </c>
      <c r="AU86" s="89"/>
      <c r="AV86" s="89"/>
      <c r="AW86" s="89"/>
      <c r="AX86" s="350"/>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451</v>
      </c>
      <c r="AC87" s="92"/>
      <c r="AD87" s="93"/>
      <c r="AE87" s="91" t="s">
        <v>437</v>
      </c>
      <c r="AF87" s="92"/>
      <c r="AG87" s="92"/>
      <c r="AH87" s="92"/>
      <c r="AI87" s="93"/>
      <c r="AJ87" s="91" t="s">
        <v>438</v>
      </c>
      <c r="AK87" s="92"/>
      <c r="AL87" s="92"/>
      <c r="AM87" s="92"/>
      <c r="AN87" s="93"/>
      <c r="AO87" s="91" t="s">
        <v>439</v>
      </c>
      <c r="AP87" s="92"/>
      <c r="AQ87" s="92"/>
      <c r="AR87" s="92"/>
      <c r="AS87" s="93"/>
      <c r="AT87" s="91" t="s">
        <v>440</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665"/>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6" t="s">
        <v>17</v>
      </c>
      <c r="Z92" s="537"/>
      <c r="AA92" s="538"/>
      <c r="AB92" s="66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66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36.75" customHeight="1" x14ac:dyDescent="0.15">
      <c r="A98" s="602"/>
      <c r="B98" s="603"/>
      <c r="C98" s="533" t="s">
        <v>393</v>
      </c>
      <c r="D98" s="534"/>
      <c r="E98" s="534"/>
      <c r="F98" s="534"/>
      <c r="G98" s="534"/>
      <c r="H98" s="534"/>
      <c r="I98" s="534"/>
      <c r="J98" s="534"/>
      <c r="K98" s="535"/>
      <c r="L98" s="175">
        <v>400000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30" customHeight="1" thickBot="1" x14ac:dyDescent="0.2">
      <c r="A104" s="604"/>
      <c r="B104" s="605"/>
      <c r="C104" s="591" t="s">
        <v>22</v>
      </c>
      <c r="D104" s="592"/>
      <c r="E104" s="592"/>
      <c r="F104" s="592"/>
      <c r="G104" s="592"/>
      <c r="H104" s="592"/>
      <c r="I104" s="592"/>
      <c r="J104" s="592"/>
      <c r="K104" s="593"/>
      <c r="L104" s="594">
        <f>SUM(L98:Q103)</f>
        <v>400000</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2" customHeight="1" x14ac:dyDescent="0.15">
      <c r="A108" s="641" t="s">
        <v>312</v>
      </c>
      <c r="B108" s="64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380</v>
      </c>
      <c r="AE108" s="344"/>
      <c r="AF108" s="344"/>
      <c r="AG108" s="340" t="s">
        <v>421</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325" t="s">
        <v>380</v>
      </c>
      <c r="AE109" s="294"/>
      <c r="AF109" s="294"/>
      <c r="AG109" s="273" t="s">
        <v>422</v>
      </c>
      <c r="AH109" s="250"/>
      <c r="AI109" s="250"/>
      <c r="AJ109" s="250"/>
      <c r="AK109" s="250"/>
      <c r="AL109" s="250"/>
      <c r="AM109" s="250"/>
      <c r="AN109" s="250"/>
      <c r="AO109" s="250"/>
      <c r="AP109" s="250"/>
      <c r="AQ109" s="250"/>
      <c r="AR109" s="250"/>
      <c r="AS109" s="250"/>
      <c r="AT109" s="250"/>
      <c r="AU109" s="250"/>
      <c r="AV109" s="250"/>
      <c r="AW109" s="250"/>
      <c r="AX109" s="274"/>
    </row>
    <row r="110" spans="1:50" ht="48"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380</v>
      </c>
      <c r="AE110" s="324"/>
      <c r="AF110" s="324"/>
      <c r="AG110" s="335" t="s">
        <v>423</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380</v>
      </c>
      <c r="AE111" s="268"/>
      <c r="AF111" s="268"/>
      <c r="AG111" s="270" t="s">
        <v>442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25" t="s">
        <v>380</v>
      </c>
      <c r="AE112" s="294"/>
      <c r="AF112" s="294"/>
      <c r="AG112" s="273" t="s">
        <v>424</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25" t="s">
        <v>394</v>
      </c>
      <c r="AE113" s="294"/>
      <c r="AF113" s="294"/>
      <c r="AG113" s="334"/>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25" t="s">
        <v>394</v>
      </c>
      <c r="AE114" s="294"/>
      <c r="AF114" s="294"/>
      <c r="AG114" s="334"/>
      <c r="AH114" s="250"/>
      <c r="AI114" s="250"/>
      <c r="AJ114" s="250"/>
      <c r="AK114" s="250"/>
      <c r="AL114" s="250"/>
      <c r="AM114" s="250"/>
      <c r="AN114" s="250"/>
      <c r="AO114" s="250"/>
      <c r="AP114" s="250"/>
      <c r="AQ114" s="250"/>
      <c r="AR114" s="250"/>
      <c r="AS114" s="250"/>
      <c r="AT114" s="250"/>
      <c r="AU114" s="250"/>
      <c r="AV114" s="250"/>
      <c r="AW114" s="250"/>
      <c r="AX114" s="274"/>
    </row>
    <row r="115" spans="1:64" ht="48"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325" t="s">
        <v>380</v>
      </c>
      <c r="AE115" s="294"/>
      <c r="AF115" s="294"/>
      <c r="AG115" s="273" t="s">
        <v>443</v>
      </c>
      <c r="AH115" s="250"/>
      <c r="AI115" s="250"/>
      <c r="AJ115" s="250"/>
      <c r="AK115" s="250"/>
      <c r="AL115" s="250"/>
      <c r="AM115" s="250"/>
      <c r="AN115" s="250"/>
      <c r="AO115" s="250"/>
      <c r="AP115" s="250"/>
      <c r="AQ115" s="250"/>
      <c r="AR115" s="250"/>
      <c r="AS115" s="250"/>
      <c r="AT115" s="250"/>
      <c r="AU115" s="250"/>
      <c r="AV115" s="250"/>
      <c r="AW115" s="250"/>
      <c r="AX115" s="274"/>
    </row>
    <row r="116" spans="1:64" ht="48"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2" t="s">
        <v>380</v>
      </c>
      <c r="AE116" s="253"/>
      <c r="AF116" s="253"/>
      <c r="AG116" s="583" t="s">
        <v>446</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8"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3" t="s">
        <v>380</v>
      </c>
      <c r="AE117" s="324"/>
      <c r="AF117" s="329"/>
      <c r="AG117" s="336" t="s">
        <v>447</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4.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428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5" t="s">
        <v>394</v>
      </c>
      <c r="AE119" s="346"/>
      <c r="AF119" s="346"/>
      <c r="AG119" s="334"/>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25" t="s">
        <v>394</v>
      </c>
      <c r="AE120" s="294"/>
      <c r="AF120" s="294"/>
      <c r="AG120" s="334"/>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380</v>
      </c>
      <c r="AE121" s="294"/>
      <c r="AF121" s="294"/>
      <c r="AG121" s="335" t="s">
        <v>445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7"/>
      <c r="V125" s="337"/>
      <c r="W125" s="337"/>
      <c r="X125" s="337"/>
      <c r="Y125" s="337"/>
      <c r="Z125" s="337"/>
      <c r="AA125" s="337"/>
      <c r="AB125" s="337"/>
      <c r="AC125" s="337"/>
      <c r="AD125" s="337"/>
      <c r="AE125" s="337"/>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6"/>
      <c r="C126" s="376" t="s">
        <v>64</v>
      </c>
      <c r="D126" s="424"/>
      <c r="E126" s="424"/>
      <c r="F126" s="425"/>
      <c r="G126" s="380" t="s">
        <v>448</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t="s">
        <v>444</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81" customHeight="1" thickBot="1" x14ac:dyDescent="0.2">
      <c r="A129" s="423" t="s">
        <v>456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81" customHeight="1" thickBot="1" x14ac:dyDescent="0.2">
      <c r="A131" s="383" t="s">
        <v>307</v>
      </c>
      <c r="B131" s="384"/>
      <c r="C131" s="384"/>
      <c r="D131" s="384"/>
      <c r="E131" s="385"/>
      <c r="F131" s="416" t="s">
        <v>454</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81" customHeight="1" thickBot="1" x14ac:dyDescent="0.2">
      <c r="A133" s="550" t="s">
        <v>455</v>
      </c>
      <c r="B133" s="551"/>
      <c r="C133" s="551"/>
      <c r="D133" s="551"/>
      <c r="E133" s="552"/>
      <c r="F133" s="419" t="s">
        <v>453</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81"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1"/>
      <c r="C137" s="311"/>
      <c r="D137" s="311"/>
      <c r="E137" s="311"/>
      <c r="F137" s="311"/>
      <c r="G137" s="541" t="s">
        <v>383</v>
      </c>
      <c r="H137" s="542"/>
      <c r="I137" s="542"/>
      <c r="J137" s="542"/>
      <c r="K137" s="542"/>
      <c r="L137" s="542"/>
      <c r="M137" s="542"/>
      <c r="N137" s="542"/>
      <c r="O137" s="542"/>
      <c r="P137" s="543"/>
      <c r="Q137" s="311" t="s">
        <v>225</v>
      </c>
      <c r="R137" s="311"/>
      <c r="S137" s="311"/>
      <c r="T137" s="311"/>
      <c r="U137" s="311"/>
      <c r="V137" s="311"/>
      <c r="W137" s="553" t="s">
        <v>382</v>
      </c>
      <c r="X137" s="542"/>
      <c r="Y137" s="542"/>
      <c r="Z137" s="542"/>
      <c r="AA137" s="542"/>
      <c r="AB137" s="542"/>
      <c r="AC137" s="542"/>
      <c r="AD137" s="542"/>
      <c r="AE137" s="542"/>
      <c r="AF137" s="543"/>
      <c r="AG137" s="311" t="s">
        <v>226</v>
      </c>
      <c r="AH137" s="311"/>
      <c r="AI137" s="311"/>
      <c r="AJ137" s="311"/>
      <c r="AK137" s="311"/>
      <c r="AL137" s="311"/>
      <c r="AM137" s="513">
        <v>102</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8" t="s">
        <v>387</v>
      </c>
      <c r="H138" s="309"/>
      <c r="I138" s="309"/>
      <c r="J138" s="309"/>
      <c r="K138" s="309"/>
      <c r="L138" s="309"/>
      <c r="M138" s="309"/>
      <c r="N138" s="309"/>
      <c r="O138" s="309"/>
      <c r="P138" s="310"/>
      <c r="Q138" s="422" t="s">
        <v>228</v>
      </c>
      <c r="R138" s="422"/>
      <c r="S138" s="422"/>
      <c r="T138" s="422"/>
      <c r="U138" s="422"/>
      <c r="V138" s="422"/>
      <c r="W138" s="308">
        <v>168</v>
      </c>
      <c r="X138" s="309"/>
      <c r="Y138" s="309"/>
      <c r="Z138" s="309"/>
      <c r="AA138" s="309"/>
      <c r="AB138" s="309"/>
      <c r="AC138" s="309"/>
      <c r="AD138" s="309"/>
      <c r="AE138" s="309"/>
      <c r="AF138" s="310"/>
      <c r="AG138" s="312"/>
      <c r="AH138" s="313"/>
      <c r="AI138" s="313"/>
      <c r="AJ138" s="313"/>
      <c r="AK138" s="313"/>
      <c r="AL138" s="313"/>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364</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377</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57" customHeight="1" x14ac:dyDescent="0.15">
      <c r="A180" s="363"/>
      <c r="B180" s="364"/>
      <c r="C180" s="364"/>
      <c r="D180" s="364"/>
      <c r="E180" s="364"/>
      <c r="F180" s="365"/>
      <c r="G180" s="354" t="s">
        <v>395</v>
      </c>
      <c r="H180" s="355"/>
      <c r="I180" s="355"/>
      <c r="J180" s="355"/>
      <c r="K180" s="356"/>
      <c r="L180" s="357" t="s">
        <v>405</v>
      </c>
      <c r="M180" s="358"/>
      <c r="N180" s="358"/>
      <c r="O180" s="358"/>
      <c r="P180" s="358"/>
      <c r="Q180" s="358"/>
      <c r="R180" s="358"/>
      <c r="S180" s="358"/>
      <c r="T180" s="358"/>
      <c r="U180" s="358"/>
      <c r="V180" s="358"/>
      <c r="W180" s="358"/>
      <c r="X180" s="359"/>
      <c r="Y180" s="389">
        <v>28230</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hidden="1"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hidden="1"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hidden="1"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hidden="1"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hidden="1"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3"/>
      <c r="B190" s="364"/>
      <c r="C190" s="364"/>
      <c r="D190" s="364"/>
      <c r="E190" s="364"/>
      <c r="F190" s="365"/>
      <c r="G190" s="557" t="s">
        <v>22</v>
      </c>
      <c r="H190" s="558"/>
      <c r="I190" s="558"/>
      <c r="J190" s="558"/>
      <c r="K190" s="558"/>
      <c r="L190" s="559"/>
      <c r="M190" s="146"/>
      <c r="N190" s="146"/>
      <c r="O190" s="146"/>
      <c r="P190" s="146"/>
      <c r="Q190" s="146"/>
      <c r="R190" s="146"/>
      <c r="S190" s="146"/>
      <c r="T190" s="146"/>
      <c r="U190" s="146"/>
      <c r="V190" s="146"/>
      <c r="W190" s="146"/>
      <c r="X190" s="147"/>
      <c r="Y190" s="560">
        <f>SUM(Y180:AB189)</f>
        <v>28230</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3"/>
      <c r="B191" s="364"/>
      <c r="C191" s="364"/>
      <c r="D191" s="364"/>
      <c r="E191" s="364"/>
      <c r="F191" s="365"/>
      <c r="G191" s="369" t="s">
        <v>365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57" customHeight="1" x14ac:dyDescent="0.15">
      <c r="A193" s="363"/>
      <c r="B193" s="364"/>
      <c r="C193" s="364"/>
      <c r="D193" s="364"/>
      <c r="E193" s="364"/>
      <c r="F193" s="365"/>
      <c r="G193" s="354" t="s">
        <v>395</v>
      </c>
      <c r="H193" s="355"/>
      <c r="I193" s="355"/>
      <c r="J193" s="355"/>
      <c r="K193" s="356"/>
      <c r="L193" s="357" t="s">
        <v>396</v>
      </c>
      <c r="M193" s="358"/>
      <c r="N193" s="358"/>
      <c r="O193" s="358"/>
      <c r="P193" s="358"/>
      <c r="Q193" s="358"/>
      <c r="R193" s="358"/>
      <c r="S193" s="358"/>
      <c r="T193" s="358"/>
      <c r="U193" s="358"/>
      <c r="V193" s="358"/>
      <c r="W193" s="358"/>
      <c r="X193" s="359"/>
      <c r="Y193" s="389">
        <v>170</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hidden="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3"/>
      <c r="B203" s="364"/>
      <c r="C203" s="364"/>
      <c r="D203" s="364"/>
      <c r="E203" s="364"/>
      <c r="F203" s="365"/>
      <c r="G203" s="557" t="s">
        <v>22</v>
      </c>
      <c r="H203" s="558"/>
      <c r="I203" s="558"/>
      <c r="J203" s="558"/>
      <c r="K203" s="558"/>
      <c r="L203" s="559"/>
      <c r="M203" s="146"/>
      <c r="N203" s="146"/>
      <c r="O203" s="146"/>
      <c r="P203" s="146"/>
      <c r="Q203" s="146"/>
      <c r="R203" s="146"/>
      <c r="S203" s="146"/>
      <c r="T203" s="146"/>
      <c r="U203" s="146"/>
      <c r="V203" s="146"/>
      <c r="W203" s="146"/>
      <c r="X203" s="147"/>
      <c r="Y203" s="560">
        <f>SUM(Y193:AB202)</f>
        <v>170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3"/>
      <c r="B204" s="364"/>
      <c r="C204" s="364"/>
      <c r="D204" s="364"/>
      <c r="E204" s="364"/>
      <c r="F204" s="365"/>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53.25" customHeight="1" x14ac:dyDescent="0.15">
      <c r="A206" s="363"/>
      <c r="B206" s="364"/>
      <c r="C206" s="364"/>
      <c r="D206" s="364"/>
      <c r="E206" s="364"/>
      <c r="F206" s="365"/>
      <c r="G206" s="354" t="s">
        <v>397</v>
      </c>
      <c r="H206" s="355"/>
      <c r="I206" s="355"/>
      <c r="J206" s="355"/>
      <c r="K206" s="356"/>
      <c r="L206" s="357" t="s">
        <v>399</v>
      </c>
      <c r="M206" s="358"/>
      <c r="N206" s="358"/>
      <c r="O206" s="358"/>
      <c r="P206" s="358"/>
      <c r="Q206" s="358"/>
      <c r="R206" s="358"/>
      <c r="S206" s="358"/>
      <c r="T206" s="358"/>
      <c r="U206" s="358"/>
      <c r="V206" s="358"/>
      <c r="W206" s="358"/>
      <c r="X206" s="359"/>
      <c r="Y206" s="389">
        <v>28230</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3"/>
      <c r="B216" s="364"/>
      <c r="C216" s="364"/>
      <c r="D216" s="364"/>
      <c r="E216" s="364"/>
      <c r="F216" s="365"/>
      <c r="G216" s="557" t="s">
        <v>22</v>
      </c>
      <c r="H216" s="558"/>
      <c r="I216" s="558"/>
      <c r="J216" s="558"/>
      <c r="K216" s="558"/>
      <c r="L216" s="559"/>
      <c r="M216" s="146"/>
      <c r="N216" s="146"/>
      <c r="O216" s="146"/>
      <c r="P216" s="146"/>
      <c r="Q216" s="146"/>
      <c r="R216" s="146"/>
      <c r="S216" s="146"/>
      <c r="T216" s="146"/>
      <c r="U216" s="146"/>
      <c r="V216" s="146"/>
      <c r="W216" s="146"/>
      <c r="X216" s="147"/>
      <c r="Y216" s="560">
        <f>SUM(Y206:AB215)</f>
        <v>28230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54.75" customHeight="1" x14ac:dyDescent="0.15">
      <c r="A219" s="363"/>
      <c r="B219" s="364"/>
      <c r="C219" s="364"/>
      <c r="D219" s="364"/>
      <c r="E219" s="364"/>
      <c r="F219" s="365"/>
      <c r="G219" s="354" t="s">
        <v>398</v>
      </c>
      <c r="H219" s="355"/>
      <c r="I219" s="355"/>
      <c r="J219" s="355"/>
      <c r="K219" s="356"/>
      <c r="L219" s="357" t="s">
        <v>400</v>
      </c>
      <c r="M219" s="358"/>
      <c r="N219" s="358"/>
      <c r="O219" s="358"/>
      <c r="P219" s="358"/>
      <c r="Q219" s="358"/>
      <c r="R219" s="358"/>
      <c r="S219" s="358"/>
      <c r="T219" s="358"/>
      <c r="U219" s="358"/>
      <c r="V219" s="358"/>
      <c r="W219" s="358"/>
      <c r="X219" s="359"/>
      <c r="Y219" s="389">
        <v>170</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3"/>
      <c r="B229" s="364"/>
      <c r="C229" s="364"/>
      <c r="D229" s="364"/>
      <c r="E229" s="364"/>
      <c r="F229" s="365"/>
      <c r="G229" s="557" t="s">
        <v>22</v>
      </c>
      <c r="H229" s="558"/>
      <c r="I229" s="558"/>
      <c r="J229" s="558"/>
      <c r="K229" s="558"/>
      <c r="L229" s="559"/>
      <c r="M229" s="146"/>
      <c r="N229" s="146"/>
      <c r="O229" s="146"/>
      <c r="P229" s="146"/>
      <c r="Q229" s="146"/>
      <c r="R229" s="146"/>
      <c r="S229" s="146"/>
      <c r="T229" s="146"/>
      <c r="U229" s="146"/>
      <c r="V229" s="146"/>
      <c r="W229" s="146"/>
      <c r="X229" s="147"/>
      <c r="Y229" s="560">
        <f>SUM(Y219:AB228)</f>
        <v>170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8" t="s">
        <v>401</v>
      </c>
      <c r="D236" s="569"/>
      <c r="E236" s="569"/>
      <c r="F236" s="569"/>
      <c r="G236" s="569"/>
      <c r="H236" s="569"/>
      <c r="I236" s="569"/>
      <c r="J236" s="569"/>
      <c r="K236" s="569"/>
      <c r="L236" s="569"/>
      <c r="M236" s="568" t="s">
        <v>405</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17865</v>
      </c>
      <c r="AL236" s="571"/>
      <c r="AM236" s="571"/>
      <c r="AN236" s="571"/>
      <c r="AO236" s="571"/>
      <c r="AP236" s="572"/>
      <c r="AQ236" s="568" t="s">
        <v>407</v>
      </c>
      <c r="AR236" s="569"/>
      <c r="AS236" s="569"/>
      <c r="AT236" s="569"/>
      <c r="AU236" s="570" t="s">
        <v>406</v>
      </c>
      <c r="AV236" s="571"/>
      <c r="AW236" s="571"/>
      <c r="AX236" s="572"/>
    </row>
    <row r="237" spans="1:50" ht="24" customHeight="1" x14ac:dyDescent="0.15">
      <c r="A237" s="567">
        <v>2</v>
      </c>
      <c r="B237" s="567">
        <v>1</v>
      </c>
      <c r="C237" s="568" t="s">
        <v>402</v>
      </c>
      <c r="D237" s="569"/>
      <c r="E237" s="569"/>
      <c r="F237" s="569"/>
      <c r="G237" s="569"/>
      <c r="H237" s="569"/>
      <c r="I237" s="569"/>
      <c r="J237" s="569"/>
      <c r="K237" s="569"/>
      <c r="L237" s="569"/>
      <c r="M237" s="568" t="s">
        <v>405</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6117</v>
      </c>
      <c r="AL237" s="571"/>
      <c r="AM237" s="571"/>
      <c r="AN237" s="571"/>
      <c r="AO237" s="571"/>
      <c r="AP237" s="572"/>
      <c r="AQ237" s="568" t="s">
        <v>408</v>
      </c>
      <c r="AR237" s="569"/>
      <c r="AS237" s="569"/>
      <c r="AT237" s="569"/>
      <c r="AU237" s="570" t="s">
        <v>406</v>
      </c>
      <c r="AV237" s="571"/>
      <c r="AW237" s="571"/>
      <c r="AX237" s="572"/>
    </row>
    <row r="238" spans="1:50" ht="24" customHeight="1" x14ac:dyDescent="0.15">
      <c r="A238" s="567">
        <v>3</v>
      </c>
      <c r="B238" s="567">
        <v>1</v>
      </c>
      <c r="C238" s="568" t="s">
        <v>403</v>
      </c>
      <c r="D238" s="569"/>
      <c r="E238" s="569"/>
      <c r="F238" s="569"/>
      <c r="G238" s="569"/>
      <c r="H238" s="569"/>
      <c r="I238" s="569"/>
      <c r="J238" s="569"/>
      <c r="K238" s="569"/>
      <c r="L238" s="569"/>
      <c r="M238" s="568" t="s">
        <v>405</v>
      </c>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0">
        <v>3474</v>
      </c>
      <c r="AL238" s="571"/>
      <c r="AM238" s="571"/>
      <c r="AN238" s="571"/>
      <c r="AO238" s="571"/>
      <c r="AP238" s="572"/>
      <c r="AQ238" s="568" t="s">
        <v>408</v>
      </c>
      <c r="AR238" s="569"/>
      <c r="AS238" s="569"/>
      <c r="AT238" s="569"/>
      <c r="AU238" s="570" t="s">
        <v>406</v>
      </c>
      <c r="AV238" s="571"/>
      <c r="AW238" s="571"/>
      <c r="AX238" s="572"/>
    </row>
    <row r="239" spans="1:50" ht="24" customHeight="1" x14ac:dyDescent="0.15">
      <c r="A239" s="567">
        <v>4</v>
      </c>
      <c r="B239" s="567">
        <v>1</v>
      </c>
      <c r="C239" s="568" t="s">
        <v>404</v>
      </c>
      <c r="D239" s="569"/>
      <c r="E239" s="569"/>
      <c r="F239" s="569"/>
      <c r="G239" s="569"/>
      <c r="H239" s="569"/>
      <c r="I239" s="569"/>
      <c r="J239" s="569"/>
      <c r="K239" s="569"/>
      <c r="L239" s="569"/>
      <c r="M239" s="568" t="s">
        <v>405</v>
      </c>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v>774</v>
      </c>
      <c r="AL239" s="571"/>
      <c r="AM239" s="571"/>
      <c r="AN239" s="571"/>
      <c r="AO239" s="571"/>
      <c r="AP239" s="572"/>
      <c r="AQ239" s="568" t="s">
        <v>407</v>
      </c>
      <c r="AR239" s="569"/>
      <c r="AS239" s="569"/>
      <c r="AT239" s="569"/>
      <c r="AU239" s="570" t="s">
        <v>406</v>
      </c>
      <c r="AV239" s="571"/>
      <c r="AW239" s="571"/>
      <c r="AX239" s="572"/>
    </row>
    <row r="240" spans="1:50" ht="24" hidden="1" customHeight="1" x14ac:dyDescent="0.15">
      <c r="A240" s="567">
        <v>5</v>
      </c>
      <c r="B240" s="567">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68"/>
      <c r="AR240" s="569"/>
      <c r="AS240" s="569"/>
      <c r="AT240" s="569"/>
      <c r="AU240" s="570"/>
      <c r="AV240" s="571"/>
      <c r="AW240" s="571"/>
      <c r="AX240" s="572"/>
    </row>
    <row r="241" spans="1:50" ht="24" hidden="1" customHeight="1" x14ac:dyDescent="0.15">
      <c r="A241" s="567">
        <v>6</v>
      </c>
      <c r="B241" s="567">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68"/>
      <c r="AR241" s="569"/>
      <c r="AS241" s="569"/>
      <c r="AT241" s="569"/>
      <c r="AU241" s="570"/>
      <c r="AV241" s="571"/>
      <c r="AW241" s="571"/>
      <c r="AX241" s="572"/>
    </row>
    <row r="242" spans="1:50" ht="24" hidden="1" customHeight="1" x14ac:dyDescent="0.15">
      <c r="A242" s="567">
        <v>7</v>
      </c>
      <c r="B242" s="567">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68"/>
      <c r="AR242" s="569"/>
      <c r="AS242" s="569"/>
      <c r="AT242" s="569"/>
      <c r="AU242" s="570"/>
      <c r="AV242" s="571"/>
      <c r="AW242" s="571"/>
      <c r="AX242" s="572"/>
    </row>
    <row r="243" spans="1:50" ht="24" hidden="1" customHeight="1" x14ac:dyDescent="0.15">
      <c r="A243" s="567">
        <v>8</v>
      </c>
      <c r="B243" s="567">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68"/>
      <c r="AR243" s="569"/>
      <c r="AS243" s="569"/>
      <c r="AT243" s="569"/>
      <c r="AU243" s="570"/>
      <c r="AV243" s="571"/>
      <c r="AW243" s="571"/>
      <c r="AX243" s="572"/>
    </row>
    <row r="244" spans="1:50" ht="24" hidden="1" customHeight="1" x14ac:dyDescent="0.15">
      <c r="A244" s="567">
        <v>9</v>
      </c>
      <c r="B244" s="567">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68"/>
      <c r="AR244" s="569"/>
      <c r="AS244" s="569"/>
      <c r="AT244" s="569"/>
      <c r="AU244" s="570"/>
      <c r="AV244" s="571"/>
      <c r="AW244" s="571"/>
      <c r="AX244" s="572"/>
    </row>
    <row r="245" spans="1:50" ht="24" hidden="1" customHeight="1" x14ac:dyDescent="0.15">
      <c r="A245" s="567">
        <v>10</v>
      </c>
      <c r="B245" s="567">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68"/>
      <c r="AR245" s="569"/>
      <c r="AS245" s="569"/>
      <c r="AT245" s="569"/>
      <c r="AU245" s="570"/>
      <c r="AV245" s="571"/>
      <c r="AW245" s="571"/>
      <c r="AX245" s="572"/>
    </row>
    <row r="246" spans="1:50" ht="24" hidden="1" customHeight="1" x14ac:dyDescent="0.15">
      <c r="A246" s="567">
        <v>11</v>
      </c>
      <c r="B246" s="567">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68"/>
      <c r="AR246" s="569"/>
      <c r="AS246" s="569"/>
      <c r="AT246" s="569"/>
      <c r="AU246" s="570"/>
      <c r="AV246" s="571"/>
      <c r="AW246" s="571"/>
      <c r="AX246" s="572"/>
    </row>
    <row r="247" spans="1:50" ht="24" hidden="1" customHeight="1" x14ac:dyDescent="0.15">
      <c r="A247" s="567">
        <v>12</v>
      </c>
      <c r="B247" s="567">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68"/>
      <c r="AR247" s="569"/>
      <c r="AS247" s="569"/>
      <c r="AT247" s="569"/>
      <c r="AU247" s="570"/>
      <c r="AV247" s="571"/>
      <c r="AW247" s="571"/>
      <c r="AX247" s="572"/>
    </row>
    <row r="248" spans="1:50" ht="24" hidden="1" customHeight="1" x14ac:dyDescent="0.15">
      <c r="A248" s="567">
        <v>13</v>
      </c>
      <c r="B248" s="567">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68"/>
      <c r="AR248" s="569"/>
      <c r="AS248" s="569"/>
      <c r="AT248" s="569"/>
      <c r="AU248" s="570"/>
      <c r="AV248" s="571"/>
      <c r="AW248" s="571"/>
      <c r="AX248" s="572"/>
    </row>
    <row r="249" spans="1:50" ht="24" hidden="1" customHeight="1" x14ac:dyDescent="0.15">
      <c r="A249" s="567">
        <v>14</v>
      </c>
      <c r="B249" s="567">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68"/>
      <c r="AR249" s="569"/>
      <c r="AS249" s="569"/>
      <c r="AT249" s="569"/>
      <c r="AU249" s="570"/>
      <c r="AV249" s="571"/>
      <c r="AW249" s="571"/>
      <c r="AX249" s="572"/>
    </row>
    <row r="250" spans="1:50" ht="24" hidden="1" customHeight="1" x14ac:dyDescent="0.15">
      <c r="A250" s="567">
        <v>15</v>
      </c>
      <c r="B250" s="567">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68"/>
      <c r="AR250" s="569"/>
      <c r="AS250" s="569"/>
      <c r="AT250" s="569"/>
      <c r="AU250" s="570"/>
      <c r="AV250" s="571"/>
      <c r="AW250" s="571"/>
      <c r="AX250" s="572"/>
    </row>
    <row r="251" spans="1:50" ht="24" hidden="1" customHeight="1" x14ac:dyDescent="0.15">
      <c r="A251" s="567">
        <v>16</v>
      </c>
      <c r="B251" s="567">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68"/>
      <c r="AR251" s="569"/>
      <c r="AS251" s="569"/>
      <c r="AT251" s="569"/>
      <c r="AU251" s="570"/>
      <c r="AV251" s="571"/>
      <c r="AW251" s="571"/>
      <c r="AX251" s="572"/>
    </row>
    <row r="252" spans="1:50" ht="24" hidden="1" customHeight="1" x14ac:dyDescent="0.15">
      <c r="A252" s="567">
        <v>17</v>
      </c>
      <c r="B252" s="567">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68"/>
      <c r="AR252" s="569"/>
      <c r="AS252" s="569"/>
      <c r="AT252" s="569"/>
      <c r="AU252" s="570"/>
      <c r="AV252" s="571"/>
      <c r="AW252" s="571"/>
      <c r="AX252" s="572"/>
    </row>
    <row r="253" spans="1:50" ht="24" hidden="1" customHeight="1" x14ac:dyDescent="0.15">
      <c r="A253" s="567">
        <v>18</v>
      </c>
      <c r="B253" s="567">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x14ac:dyDescent="0.15">
      <c r="A254" s="567">
        <v>19</v>
      </c>
      <c r="B254" s="567">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x14ac:dyDescent="0.15">
      <c r="A255" s="567">
        <v>20</v>
      </c>
      <c r="B255" s="567">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x14ac:dyDescent="0.15">
      <c r="A256" s="567">
        <v>21</v>
      </c>
      <c r="B256" s="567">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x14ac:dyDescent="0.15">
      <c r="A257" s="567">
        <v>22</v>
      </c>
      <c r="B257" s="567">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x14ac:dyDescent="0.15">
      <c r="A258" s="567">
        <v>23</v>
      </c>
      <c r="B258" s="567">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x14ac:dyDescent="0.15">
      <c r="A259" s="567">
        <v>24</v>
      </c>
      <c r="B259" s="567">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x14ac:dyDescent="0.15">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x14ac:dyDescent="0.15">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x14ac:dyDescent="0.15">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x14ac:dyDescent="0.15">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x14ac:dyDescent="0.15">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x14ac:dyDescent="0.15">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369</v>
      </c>
      <c r="AL268" s="232"/>
      <c r="AM268" s="232"/>
      <c r="AN268" s="232"/>
      <c r="AO268" s="232"/>
      <c r="AP268" s="232"/>
      <c r="AQ268" s="232" t="s">
        <v>23</v>
      </c>
      <c r="AR268" s="232"/>
      <c r="AS268" s="232"/>
      <c r="AT268" s="232"/>
      <c r="AU268" s="83" t="s">
        <v>24</v>
      </c>
      <c r="AV268" s="84"/>
      <c r="AW268" s="84"/>
      <c r="AX268" s="574"/>
    </row>
    <row r="269" spans="1:50" ht="24" customHeight="1" x14ac:dyDescent="0.15">
      <c r="A269" s="567">
        <v>1</v>
      </c>
      <c r="B269" s="567">
        <v>1</v>
      </c>
      <c r="C269" s="568" t="s">
        <v>409</v>
      </c>
      <c r="D269" s="569"/>
      <c r="E269" s="569"/>
      <c r="F269" s="569"/>
      <c r="G269" s="569"/>
      <c r="H269" s="569"/>
      <c r="I269" s="569"/>
      <c r="J269" s="569"/>
      <c r="K269" s="569"/>
      <c r="L269" s="569"/>
      <c r="M269" s="568" t="s">
        <v>410</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v>170</v>
      </c>
      <c r="AL269" s="571"/>
      <c r="AM269" s="571"/>
      <c r="AN269" s="571"/>
      <c r="AO269" s="571"/>
      <c r="AP269" s="572"/>
      <c r="AQ269" s="568" t="s">
        <v>406</v>
      </c>
      <c r="AR269" s="569"/>
      <c r="AS269" s="569"/>
      <c r="AT269" s="569"/>
      <c r="AU269" s="570" t="s">
        <v>406</v>
      </c>
      <c r="AV269" s="571"/>
      <c r="AW269" s="571"/>
      <c r="AX269" s="572"/>
    </row>
    <row r="270" spans="1:50" ht="24" hidden="1" customHeight="1" x14ac:dyDescent="0.15">
      <c r="A270" s="567">
        <v>2</v>
      </c>
      <c r="B270" s="567">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68"/>
      <c r="AR270" s="569"/>
      <c r="AS270" s="569"/>
      <c r="AT270" s="569"/>
      <c r="AU270" s="570"/>
      <c r="AV270" s="571"/>
      <c r="AW270" s="571"/>
      <c r="AX270" s="572"/>
    </row>
    <row r="271" spans="1:50" ht="24" hidden="1" customHeight="1" x14ac:dyDescent="0.15">
      <c r="A271" s="567">
        <v>3</v>
      </c>
      <c r="B271" s="567">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68"/>
      <c r="AR271" s="569"/>
      <c r="AS271" s="569"/>
      <c r="AT271" s="569"/>
      <c r="AU271" s="570"/>
      <c r="AV271" s="571"/>
      <c r="AW271" s="571"/>
      <c r="AX271" s="572"/>
    </row>
    <row r="272" spans="1:50" ht="24" hidden="1" customHeight="1" x14ac:dyDescent="0.15">
      <c r="A272" s="567">
        <v>4</v>
      </c>
      <c r="B272" s="567">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8"/>
      <c r="AR272" s="569"/>
      <c r="AS272" s="569"/>
      <c r="AT272" s="569"/>
      <c r="AU272" s="570"/>
      <c r="AV272" s="571"/>
      <c r="AW272" s="571"/>
      <c r="AX272" s="572"/>
    </row>
    <row r="273" spans="1:50" ht="24" hidden="1" customHeight="1" x14ac:dyDescent="0.15">
      <c r="A273" s="567">
        <v>5</v>
      </c>
      <c r="B273" s="567">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8"/>
      <c r="AR273" s="569"/>
      <c r="AS273" s="569"/>
      <c r="AT273" s="569"/>
      <c r="AU273" s="570"/>
      <c r="AV273" s="571"/>
      <c r="AW273" s="571"/>
      <c r="AX273" s="572"/>
    </row>
    <row r="274" spans="1:50" ht="24" hidden="1" customHeight="1" x14ac:dyDescent="0.15">
      <c r="A274" s="567">
        <v>6</v>
      </c>
      <c r="B274" s="567">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68"/>
      <c r="AR274" s="569"/>
      <c r="AS274" s="569"/>
      <c r="AT274" s="569"/>
      <c r="AU274" s="570"/>
      <c r="AV274" s="571"/>
      <c r="AW274" s="571"/>
      <c r="AX274" s="572"/>
    </row>
    <row r="275" spans="1:50" ht="24" hidden="1" customHeight="1" x14ac:dyDescent="0.15">
      <c r="A275" s="567">
        <v>7</v>
      </c>
      <c r="B275" s="567">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68"/>
      <c r="AR275" s="569"/>
      <c r="AS275" s="569"/>
      <c r="AT275" s="569"/>
      <c r="AU275" s="570"/>
      <c r="AV275" s="571"/>
      <c r="AW275" s="571"/>
      <c r="AX275" s="572"/>
    </row>
    <row r="276" spans="1:50" ht="24" hidden="1" customHeight="1" x14ac:dyDescent="0.15">
      <c r="A276" s="567">
        <v>8</v>
      </c>
      <c r="B276" s="567">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68"/>
      <c r="AR276" s="569"/>
      <c r="AS276" s="569"/>
      <c r="AT276" s="569"/>
      <c r="AU276" s="570"/>
      <c r="AV276" s="571"/>
      <c r="AW276" s="571"/>
      <c r="AX276" s="572"/>
    </row>
    <row r="277" spans="1:50" ht="24" hidden="1" customHeight="1" x14ac:dyDescent="0.15">
      <c r="A277" s="567">
        <v>9</v>
      </c>
      <c r="B277" s="567">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68"/>
      <c r="AR277" s="569"/>
      <c r="AS277" s="569"/>
      <c r="AT277" s="569"/>
      <c r="AU277" s="570"/>
      <c r="AV277" s="571"/>
      <c r="AW277" s="571"/>
      <c r="AX277" s="572"/>
    </row>
    <row r="278" spans="1:50" ht="24" hidden="1" customHeight="1" x14ac:dyDescent="0.15">
      <c r="A278" s="567">
        <v>10</v>
      </c>
      <c r="B278" s="567">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68"/>
      <c r="AR278" s="569"/>
      <c r="AS278" s="569"/>
      <c r="AT278" s="569"/>
      <c r="AU278" s="570"/>
      <c r="AV278" s="571"/>
      <c r="AW278" s="571"/>
      <c r="AX278" s="572"/>
    </row>
    <row r="279" spans="1:50" ht="24" hidden="1" customHeight="1" x14ac:dyDescent="0.15">
      <c r="A279" s="567">
        <v>11</v>
      </c>
      <c r="B279" s="567">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x14ac:dyDescent="0.15">
      <c r="A280" s="567">
        <v>12</v>
      </c>
      <c r="B280" s="567">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x14ac:dyDescent="0.15">
      <c r="A281" s="567">
        <v>13</v>
      </c>
      <c r="B281" s="567">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x14ac:dyDescent="0.15">
      <c r="A282" s="567">
        <v>14</v>
      </c>
      <c r="B282" s="567">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x14ac:dyDescent="0.15">
      <c r="A283" s="567">
        <v>15</v>
      </c>
      <c r="B283" s="567">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x14ac:dyDescent="0.15">
      <c r="A284" s="567">
        <v>16</v>
      </c>
      <c r="B284" s="567">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x14ac:dyDescent="0.15">
      <c r="A285" s="567">
        <v>17</v>
      </c>
      <c r="B285" s="567">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x14ac:dyDescent="0.15">
      <c r="A286" s="567">
        <v>18</v>
      </c>
      <c r="B286" s="567">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x14ac:dyDescent="0.15">
      <c r="A287" s="567">
        <v>19</v>
      </c>
      <c r="B287" s="567">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x14ac:dyDescent="0.15">
      <c r="A288" s="567">
        <v>20</v>
      </c>
      <c r="B288" s="567">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x14ac:dyDescent="0.15">
      <c r="A289" s="567">
        <v>21</v>
      </c>
      <c r="B289" s="567">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x14ac:dyDescent="0.15">
      <c r="A290" s="567">
        <v>22</v>
      </c>
      <c r="B290" s="567">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x14ac:dyDescent="0.15">
      <c r="A291" s="567">
        <v>23</v>
      </c>
      <c r="B291" s="567">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x14ac:dyDescent="0.15">
      <c r="A292" s="567">
        <v>24</v>
      </c>
      <c r="B292" s="567">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x14ac:dyDescent="0.15">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15">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15">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15">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15">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x14ac:dyDescent="0.15">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369</v>
      </c>
      <c r="AL301" s="232"/>
      <c r="AM301" s="232"/>
      <c r="AN301" s="232"/>
      <c r="AO301" s="232"/>
      <c r="AP301" s="232"/>
      <c r="AQ301" s="232" t="s">
        <v>23</v>
      </c>
      <c r="AR301" s="232"/>
      <c r="AS301" s="232"/>
      <c r="AT301" s="232"/>
      <c r="AU301" s="83" t="s">
        <v>24</v>
      </c>
      <c r="AV301" s="84"/>
      <c r="AW301" s="84"/>
      <c r="AX301" s="574"/>
    </row>
    <row r="302" spans="1:50" ht="24" customHeight="1" x14ac:dyDescent="0.15">
      <c r="A302" s="567">
        <v>1</v>
      </c>
      <c r="B302" s="567">
        <v>1</v>
      </c>
      <c r="C302" s="568" t="s">
        <v>411</v>
      </c>
      <c r="D302" s="569"/>
      <c r="E302" s="569"/>
      <c r="F302" s="569"/>
      <c r="G302" s="569"/>
      <c r="H302" s="569"/>
      <c r="I302" s="569"/>
      <c r="J302" s="569"/>
      <c r="K302" s="569"/>
      <c r="L302" s="569"/>
      <c r="M302" s="568" t="s">
        <v>416</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17865</v>
      </c>
      <c r="AL302" s="571"/>
      <c r="AM302" s="571"/>
      <c r="AN302" s="571"/>
      <c r="AO302" s="571"/>
      <c r="AP302" s="572"/>
      <c r="AQ302" s="568" t="s">
        <v>406</v>
      </c>
      <c r="AR302" s="569"/>
      <c r="AS302" s="569"/>
      <c r="AT302" s="569"/>
      <c r="AU302" s="570" t="s">
        <v>406</v>
      </c>
      <c r="AV302" s="571"/>
      <c r="AW302" s="571"/>
      <c r="AX302" s="572"/>
    </row>
    <row r="303" spans="1:50" ht="24" customHeight="1" x14ac:dyDescent="0.15">
      <c r="A303" s="567">
        <v>2</v>
      </c>
      <c r="B303" s="567">
        <v>1</v>
      </c>
      <c r="C303" s="568" t="s">
        <v>412</v>
      </c>
      <c r="D303" s="569"/>
      <c r="E303" s="569"/>
      <c r="F303" s="569"/>
      <c r="G303" s="569"/>
      <c r="H303" s="569"/>
      <c r="I303" s="569"/>
      <c r="J303" s="569"/>
      <c r="K303" s="569"/>
      <c r="L303" s="569"/>
      <c r="M303" s="568" t="s">
        <v>416</v>
      </c>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v>6117</v>
      </c>
      <c r="AL303" s="571"/>
      <c r="AM303" s="571"/>
      <c r="AN303" s="571"/>
      <c r="AO303" s="571"/>
      <c r="AP303" s="572"/>
      <c r="AQ303" s="568" t="s">
        <v>406</v>
      </c>
      <c r="AR303" s="569"/>
      <c r="AS303" s="569"/>
      <c r="AT303" s="569"/>
      <c r="AU303" s="570" t="s">
        <v>406</v>
      </c>
      <c r="AV303" s="571"/>
      <c r="AW303" s="571"/>
      <c r="AX303" s="572"/>
    </row>
    <row r="304" spans="1:50" ht="24" customHeight="1" x14ac:dyDescent="0.15">
      <c r="A304" s="567">
        <v>3</v>
      </c>
      <c r="B304" s="567">
        <v>1</v>
      </c>
      <c r="C304" s="568" t="s">
        <v>413</v>
      </c>
      <c r="D304" s="569"/>
      <c r="E304" s="569"/>
      <c r="F304" s="569"/>
      <c r="G304" s="569"/>
      <c r="H304" s="569"/>
      <c r="I304" s="569"/>
      <c r="J304" s="569"/>
      <c r="K304" s="569"/>
      <c r="L304" s="569"/>
      <c r="M304" s="568" t="s">
        <v>416</v>
      </c>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v>3474</v>
      </c>
      <c r="AL304" s="571"/>
      <c r="AM304" s="571"/>
      <c r="AN304" s="571"/>
      <c r="AO304" s="571"/>
      <c r="AP304" s="572"/>
      <c r="AQ304" s="568" t="s">
        <v>406</v>
      </c>
      <c r="AR304" s="569"/>
      <c r="AS304" s="569"/>
      <c r="AT304" s="569"/>
      <c r="AU304" s="570" t="s">
        <v>406</v>
      </c>
      <c r="AV304" s="571"/>
      <c r="AW304" s="571"/>
      <c r="AX304" s="572"/>
    </row>
    <row r="305" spans="1:50" ht="24" customHeight="1" x14ac:dyDescent="0.15">
      <c r="A305" s="567">
        <v>4</v>
      </c>
      <c r="B305" s="567">
        <v>1</v>
      </c>
      <c r="C305" s="568" t="s">
        <v>414</v>
      </c>
      <c r="D305" s="569"/>
      <c r="E305" s="569"/>
      <c r="F305" s="569"/>
      <c r="G305" s="569"/>
      <c r="H305" s="569"/>
      <c r="I305" s="569"/>
      <c r="J305" s="569"/>
      <c r="K305" s="569"/>
      <c r="L305" s="569"/>
      <c r="M305" s="568" t="s">
        <v>416</v>
      </c>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v>774</v>
      </c>
      <c r="AL305" s="571"/>
      <c r="AM305" s="571"/>
      <c r="AN305" s="571"/>
      <c r="AO305" s="571"/>
      <c r="AP305" s="572"/>
      <c r="AQ305" s="568" t="s">
        <v>406</v>
      </c>
      <c r="AR305" s="569"/>
      <c r="AS305" s="569"/>
      <c r="AT305" s="569"/>
      <c r="AU305" s="570" t="s">
        <v>406</v>
      </c>
      <c r="AV305" s="571"/>
      <c r="AW305" s="571"/>
      <c r="AX305" s="572"/>
    </row>
    <row r="306" spans="1:50" ht="24" hidden="1" customHeight="1" x14ac:dyDescent="0.15">
      <c r="A306" s="567">
        <v>5</v>
      </c>
      <c r="B306" s="567">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68"/>
      <c r="AR306" s="569"/>
      <c r="AS306" s="569"/>
      <c r="AT306" s="569"/>
      <c r="AU306" s="570"/>
      <c r="AV306" s="571"/>
      <c r="AW306" s="571"/>
      <c r="AX306" s="572"/>
    </row>
    <row r="307" spans="1:50" ht="24" hidden="1" customHeight="1" x14ac:dyDescent="0.15">
      <c r="A307" s="567">
        <v>6</v>
      </c>
      <c r="B307" s="567">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68"/>
      <c r="AR307" s="569"/>
      <c r="AS307" s="569"/>
      <c r="AT307" s="569"/>
      <c r="AU307" s="570"/>
      <c r="AV307" s="571"/>
      <c r="AW307" s="571"/>
      <c r="AX307" s="572"/>
    </row>
    <row r="308" spans="1:50" ht="24" hidden="1" customHeight="1" x14ac:dyDescent="0.15">
      <c r="A308" s="567">
        <v>7</v>
      </c>
      <c r="B308" s="567">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68"/>
      <c r="AR308" s="569"/>
      <c r="AS308" s="569"/>
      <c r="AT308" s="569"/>
      <c r="AU308" s="570"/>
      <c r="AV308" s="571"/>
      <c r="AW308" s="571"/>
      <c r="AX308" s="572"/>
    </row>
    <row r="309" spans="1:50" ht="24" hidden="1" customHeight="1" x14ac:dyDescent="0.15">
      <c r="A309" s="567">
        <v>8</v>
      </c>
      <c r="B309" s="567">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68"/>
      <c r="AR309" s="569"/>
      <c r="AS309" s="569"/>
      <c r="AT309" s="569"/>
      <c r="AU309" s="570"/>
      <c r="AV309" s="571"/>
      <c r="AW309" s="571"/>
      <c r="AX309" s="572"/>
    </row>
    <row r="310" spans="1:50" ht="24" hidden="1" customHeight="1" x14ac:dyDescent="0.15">
      <c r="A310" s="567">
        <v>9</v>
      </c>
      <c r="B310" s="567">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68"/>
      <c r="AR310" s="569"/>
      <c r="AS310" s="569"/>
      <c r="AT310" s="569"/>
      <c r="AU310" s="570"/>
      <c r="AV310" s="571"/>
      <c r="AW310" s="571"/>
      <c r="AX310" s="572"/>
    </row>
    <row r="311" spans="1:50" ht="24" hidden="1" customHeight="1" x14ac:dyDescent="0.15">
      <c r="A311" s="567">
        <v>10</v>
      </c>
      <c r="B311" s="567">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68"/>
      <c r="AR311" s="569"/>
      <c r="AS311" s="569"/>
      <c r="AT311" s="569"/>
      <c r="AU311" s="570"/>
      <c r="AV311" s="571"/>
      <c r="AW311" s="571"/>
      <c r="AX311" s="572"/>
    </row>
    <row r="312" spans="1:50" ht="24" hidden="1" customHeight="1" x14ac:dyDescent="0.15">
      <c r="A312" s="567">
        <v>11</v>
      </c>
      <c r="B312" s="567">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x14ac:dyDescent="0.15">
      <c r="A313" s="567">
        <v>12</v>
      </c>
      <c r="B313" s="567">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x14ac:dyDescent="0.15">
      <c r="A314" s="567">
        <v>13</v>
      </c>
      <c r="B314" s="567">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x14ac:dyDescent="0.15">
      <c r="A315" s="567">
        <v>14</v>
      </c>
      <c r="B315" s="567">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x14ac:dyDescent="0.15">
      <c r="A316" s="567">
        <v>15</v>
      </c>
      <c r="B316" s="567">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x14ac:dyDescent="0.15">
      <c r="A317" s="567">
        <v>16</v>
      </c>
      <c r="B317" s="567">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x14ac:dyDescent="0.15">
      <c r="A318" s="567">
        <v>17</v>
      </c>
      <c r="B318" s="567">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x14ac:dyDescent="0.15">
      <c r="A319" s="567">
        <v>18</v>
      </c>
      <c r="B319" s="567">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x14ac:dyDescent="0.15">
      <c r="A320" s="567">
        <v>19</v>
      </c>
      <c r="B320" s="567">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x14ac:dyDescent="0.15">
      <c r="A321" s="567">
        <v>20</v>
      </c>
      <c r="B321" s="567">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x14ac:dyDescent="0.15">
      <c r="A322" s="567">
        <v>21</v>
      </c>
      <c r="B322" s="567">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x14ac:dyDescent="0.15">
      <c r="A323" s="567">
        <v>22</v>
      </c>
      <c r="B323" s="567">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x14ac:dyDescent="0.15">
      <c r="A324" s="567">
        <v>23</v>
      </c>
      <c r="B324" s="567">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x14ac:dyDescent="0.15">
      <c r="A325" s="567">
        <v>24</v>
      </c>
      <c r="B325" s="567">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x14ac:dyDescent="0.15">
      <c r="A326" s="567">
        <v>25</v>
      </c>
      <c r="B326" s="567">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x14ac:dyDescent="0.15">
      <c r="A327" s="567">
        <v>26</v>
      </c>
      <c r="B327" s="567">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x14ac:dyDescent="0.15">
      <c r="A328" s="567">
        <v>27</v>
      </c>
      <c r="B328" s="567">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x14ac:dyDescent="0.15">
      <c r="A329" s="567">
        <v>28</v>
      </c>
      <c r="B329" s="567">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x14ac:dyDescent="0.15">
      <c r="A330" s="567">
        <v>29</v>
      </c>
      <c r="B330" s="567">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t="24" hidden="1" customHeight="1" x14ac:dyDescent="0.15">
      <c r="A331" s="567">
        <v>30</v>
      </c>
      <c r="B331" s="567">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570"/>
      <c r="AV331" s="571"/>
      <c r="AW331" s="571"/>
      <c r="AX331" s="572"/>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369</v>
      </c>
      <c r="AL334" s="232"/>
      <c r="AM334" s="232"/>
      <c r="AN334" s="232"/>
      <c r="AO334" s="232"/>
      <c r="AP334" s="232"/>
      <c r="AQ334" s="232" t="s">
        <v>23</v>
      </c>
      <c r="AR334" s="232"/>
      <c r="AS334" s="232"/>
      <c r="AT334" s="232"/>
      <c r="AU334" s="83" t="s">
        <v>24</v>
      </c>
      <c r="AV334" s="84"/>
      <c r="AW334" s="84"/>
      <c r="AX334" s="574"/>
    </row>
    <row r="335" spans="1:50" ht="24" customHeight="1" x14ac:dyDescent="0.15">
      <c r="A335" s="567">
        <v>1</v>
      </c>
      <c r="B335" s="567">
        <v>1</v>
      </c>
      <c r="C335" s="568" t="s">
        <v>429</v>
      </c>
      <c r="D335" s="569"/>
      <c r="E335" s="569"/>
      <c r="F335" s="569"/>
      <c r="G335" s="569"/>
      <c r="H335" s="569"/>
      <c r="I335" s="569"/>
      <c r="J335" s="569"/>
      <c r="K335" s="569"/>
      <c r="L335" s="569"/>
      <c r="M335" s="568" t="s">
        <v>415</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v>170</v>
      </c>
      <c r="AL335" s="571"/>
      <c r="AM335" s="571"/>
      <c r="AN335" s="571"/>
      <c r="AO335" s="571"/>
      <c r="AP335" s="572"/>
      <c r="AQ335" s="568" t="s">
        <v>406</v>
      </c>
      <c r="AR335" s="569"/>
      <c r="AS335" s="569"/>
      <c r="AT335" s="569"/>
      <c r="AU335" s="570" t="s">
        <v>406</v>
      </c>
      <c r="AV335" s="571"/>
      <c r="AW335" s="571"/>
      <c r="AX335" s="572"/>
    </row>
    <row r="336" spans="1:50" ht="24" hidden="1" customHeight="1" x14ac:dyDescent="0.15">
      <c r="A336" s="567">
        <v>2</v>
      </c>
      <c r="B336" s="567">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68"/>
      <c r="AR336" s="569"/>
      <c r="AS336" s="569"/>
      <c r="AT336" s="569"/>
      <c r="AU336" s="570"/>
      <c r="AV336" s="571"/>
      <c r="AW336" s="571"/>
      <c r="AX336" s="572"/>
    </row>
    <row r="337" spans="1:50" ht="24" hidden="1" customHeight="1" x14ac:dyDescent="0.15">
      <c r="A337" s="567">
        <v>3</v>
      </c>
      <c r="B337" s="567">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68"/>
      <c r="AR337" s="569"/>
      <c r="AS337" s="569"/>
      <c r="AT337" s="569"/>
      <c r="AU337" s="570"/>
      <c r="AV337" s="571"/>
      <c r="AW337" s="571"/>
      <c r="AX337" s="572"/>
    </row>
    <row r="338" spans="1:50" ht="24" hidden="1" customHeight="1" x14ac:dyDescent="0.15">
      <c r="A338" s="567">
        <v>4</v>
      </c>
      <c r="B338" s="567">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68"/>
      <c r="AR338" s="569"/>
      <c r="AS338" s="569"/>
      <c r="AT338" s="569"/>
      <c r="AU338" s="570"/>
      <c r="AV338" s="571"/>
      <c r="AW338" s="571"/>
      <c r="AX338" s="572"/>
    </row>
    <row r="339" spans="1:50" ht="24" hidden="1" customHeight="1" x14ac:dyDescent="0.15">
      <c r="A339" s="567">
        <v>5</v>
      </c>
      <c r="B339" s="567">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68"/>
      <c r="AR339" s="569"/>
      <c r="AS339" s="569"/>
      <c r="AT339" s="569"/>
      <c r="AU339" s="570"/>
      <c r="AV339" s="571"/>
      <c r="AW339" s="571"/>
      <c r="AX339" s="572"/>
    </row>
    <row r="340" spans="1:50" ht="24" hidden="1" customHeight="1" x14ac:dyDescent="0.15">
      <c r="A340" s="567">
        <v>6</v>
      </c>
      <c r="B340" s="567">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68"/>
      <c r="AR340" s="569"/>
      <c r="AS340" s="569"/>
      <c r="AT340" s="569"/>
      <c r="AU340" s="570"/>
      <c r="AV340" s="571"/>
      <c r="AW340" s="571"/>
      <c r="AX340" s="572"/>
    </row>
    <row r="341" spans="1:50" ht="24" hidden="1" customHeight="1" x14ac:dyDescent="0.15">
      <c r="A341" s="567">
        <v>7</v>
      </c>
      <c r="B341" s="567">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68"/>
      <c r="AR341" s="569"/>
      <c r="AS341" s="569"/>
      <c r="AT341" s="569"/>
      <c r="AU341" s="570"/>
      <c r="AV341" s="571"/>
      <c r="AW341" s="571"/>
      <c r="AX341" s="572"/>
    </row>
    <row r="342" spans="1:50" ht="24" hidden="1" customHeight="1" x14ac:dyDescent="0.15">
      <c r="A342" s="567">
        <v>8</v>
      </c>
      <c r="B342" s="567">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68"/>
      <c r="AR342" s="569"/>
      <c r="AS342" s="569"/>
      <c r="AT342" s="569"/>
      <c r="AU342" s="570"/>
      <c r="AV342" s="571"/>
      <c r="AW342" s="571"/>
      <c r="AX342" s="572"/>
    </row>
    <row r="343" spans="1:50" ht="24" hidden="1" customHeight="1" x14ac:dyDescent="0.15">
      <c r="A343" s="567">
        <v>9</v>
      </c>
      <c r="B343" s="567">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68"/>
      <c r="AR343" s="569"/>
      <c r="AS343" s="569"/>
      <c r="AT343" s="569"/>
      <c r="AU343" s="570"/>
      <c r="AV343" s="571"/>
      <c r="AW343" s="571"/>
      <c r="AX343" s="572"/>
    </row>
    <row r="344" spans="1:50" ht="24" hidden="1" customHeight="1" x14ac:dyDescent="0.15">
      <c r="A344" s="567">
        <v>10</v>
      </c>
      <c r="B344" s="567">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68"/>
      <c r="AR344" s="569"/>
      <c r="AS344" s="569"/>
      <c r="AT344" s="569"/>
      <c r="AU344" s="570"/>
      <c r="AV344" s="571"/>
      <c r="AW344" s="571"/>
      <c r="AX344" s="572"/>
    </row>
    <row r="345" spans="1:50" ht="24" hidden="1" customHeight="1" x14ac:dyDescent="0.15">
      <c r="A345" s="567">
        <v>11</v>
      </c>
      <c r="B345" s="567">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x14ac:dyDescent="0.15">
      <c r="A346" s="567">
        <v>12</v>
      </c>
      <c r="B346" s="567">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x14ac:dyDescent="0.15">
      <c r="A347" s="567">
        <v>13</v>
      </c>
      <c r="B347" s="567">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x14ac:dyDescent="0.15">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x14ac:dyDescent="0.15">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x14ac:dyDescent="0.15">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x14ac:dyDescent="0.15">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x14ac:dyDescent="0.15">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x14ac:dyDescent="0.15">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x14ac:dyDescent="0.15">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x14ac:dyDescent="0.15">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15">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15">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15">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15">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15">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15">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15">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15">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x14ac:dyDescent="0.15">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369</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x14ac:dyDescent="0.15">
      <c r="A369" s="567">
        <v>2</v>
      </c>
      <c r="B369" s="567">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x14ac:dyDescent="0.15">
      <c r="A370" s="567">
        <v>3</v>
      </c>
      <c r="B370" s="567">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x14ac:dyDescent="0.15">
      <c r="A371" s="567">
        <v>4</v>
      </c>
      <c r="B371" s="567">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x14ac:dyDescent="0.15">
      <c r="A372" s="567">
        <v>5</v>
      </c>
      <c r="B372" s="567">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x14ac:dyDescent="0.15">
      <c r="A373" s="567">
        <v>6</v>
      </c>
      <c r="B373" s="567">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x14ac:dyDescent="0.15">
      <c r="A374" s="567">
        <v>7</v>
      </c>
      <c r="B374" s="567">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x14ac:dyDescent="0.15">
      <c r="A375" s="567">
        <v>8</v>
      </c>
      <c r="B375" s="567">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x14ac:dyDescent="0.15">
      <c r="A376" s="567">
        <v>9</v>
      </c>
      <c r="B376" s="567">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x14ac:dyDescent="0.15">
      <c r="A377" s="567">
        <v>10</v>
      </c>
      <c r="B377" s="567">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x14ac:dyDescent="0.15">
      <c r="A378" s="567">
        <v>11</v>
      </c>
      <c r="B378" s="567">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x14ac:dyDescent="0.15">
      <c r="A379" s="567">
        <v>12</v>
      </c>
      <c r="B379" s="567">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x14ac:dyDescent="0.15">
      <c r="A380" s="567">
        <v>13</v>
      </c>
      <c r="B380" s="567">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x14ac:dyDescent="0.15">
      <c r="A381" s="567">
        <v>14</v>
      </c>
      <c r="B381" s="567">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x14ac:dyDescent="0.15">
      <c r="A382" s="567">
        <v>15</v>
      </c>
      <c r="B382" s="567">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x14ac:dyDescent="0.15">
      <c r="A383" s="567">
        <v>16</v>
      </c>
      <c r="B383" s="567">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x14ac:dyDescent="0.15">
      <c r="A384" s="567">
        <v>17</v>
      </c>
      <c r="B384" s="567">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x14ac:dyDescent="0.15">
      <c r="A385" s="567">
        <v>18</v>
      </c>
      <c r="B385" s="567">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x14ac:dyDescent="0.15">
      <c r="A386" s="567">
        <v>19</v>
      </c>
      <c r="B386" s="567">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x14ac:dyDescent="0.15">
      <c r="A387" s="567">
        <v>20</v>
      </c>
      <c r="B387" s="567">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x14ac:dyDescent="0.15">
      <c r="A388" s="567">
        <v>21</v>
      </c>
      <c r="B388" s="567">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x14ac:dyDescent="0.15">
      <c r="A389" s="567">
        <v>22</v>
      </c>
      <c r="B389" s="567">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x14ac:dyDescent="0.15">
      <c r="A390" s="567">
        <v>23</v>
      </c>
      <c r="B390" s="567">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x14ac:dyDescent="0.15">
      <c r="A391" s="567">
        <v>24</v>
      </c>
      <c r="B391" s="567">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x14ac:dyDescent="0.15">
      <c r="A392" s="567">
        <v>25</v>
      </c>
      <c r="B392" s="567">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x14ac:dyDescent="0.15">
      <c r="A393" s="567">
        <v>26</v>
      </c>
      <c r="B393" s="567">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x14ac:dyDescent="0.15">
      <c r="A394" s="567">
        <v>27</v>
      </c>
      <c r="B394" s="567">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x14ac:dyDescent="0.15">
      <c r="A395" s="567">
        <v>28</v>
      </c>
      <c r="B395" s="567">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x14ac:dyDescent="0.15">
      <c r="A396" s="567">
        <v>29</v>
      </c>
      <c r="B396" s="567">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24" hidden="1" customHeight="1" x14ac:dyDescent="0.15">
      <c r="A397" s="567">
        <v>30</v>
      </c>
      <c r="B397" s="567">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369</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x14ac:dyDescent="0.15">
      <c r="A402" s="567">
        <v>2</v>
      </c>
      <c r="B402" s="567">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x14ac:dyDescent="0.15">
      <c r="A403" s="567">
        <v>3</v>
      </c>
      <c r="B403" s="567">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x14ac:dyDescent="0.15">
      <c r="A404" s="567">
        <v>4</v>
      </c>
      <c r="B404" s="567">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x14ac:dyDescent="0.15">
      <c r="A405" s="567">
        <v>5</v>
      </c>
      <c r="B405" s="567">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x14ac:dyDescent="0.15">
      <c r="A406" s="567">
        <v>6</v>
      </c>
      <c r="B406" s="567">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x14ac:dyDescent="0.15">
      <c r="A407" s="567">
        <v>7</v>
      </c>
      <c r="B407" s="567">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x14ac:dyDescent="0.15">
      <c r="A408" s="567">
        <v>8</v>
      </c>
      <c r="B408" s="567">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x14ac:dyDescent="0.15">
      <c r="A409" s="567">
        <v>9</v>
      </c>
      <c r="B409" s="567">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x14ac:dyDescent="0.15">
      <c r="A410" s="567">
        <v>10</v>
      </c>
      <c r="B410" s="567">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x14ac:dyDescent="0.15">
      <c r="A411" s="567">
        <v>11</v>
      </c>
      <c r="B411" s="567">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x14ac:dyDescent="0.15">
      <c r="A412" s="567">
        <v>12</v>
      </c>
      <c r="B412" s="567">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x14ac:dyDescent="0.15">
      <c r="A413" s="567">
        <v>13</v>
      </c>
      <c r="B413" s="567">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x14ac:dyDescent="0.15">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x14ac:dyDescent="0.15">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x14ac:dyDescent="0.15">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x14ac:dyDescent="0.15">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x14ac:dyDescent="0.15">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x14ac:dyDescent="0.15">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x14ac:dyDescent="0.15">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x14ac:dyDescent="0.15">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x14ac:dyDescent="0.15">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15">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15">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15">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15">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15">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15">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15">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x14ac:dyDescent="0.15">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369</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15">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15">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15">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15">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15">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15">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15">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15">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15">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15">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15">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369</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15">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U269:AX269">
    <cfRule type="expression" dxfId="123" priority="137">
      <formula>IF(AND(AU269&gt;=0, RIGHT(TEXT(AU269,"0.#"),1)&lt;&gt;"."),TRUE,FALSE)</formula>
    </cfRule>
    <cfRule type="expression" dxfId="122" priority="138">
      <formula>IF(AND(AU269&gt;=0, RIGHT(TEXT(AU269,"0.#"),1)="."),TRUE,FALSE)</formula>
    </cfRule>
    <cfRule type="expression" dxfId="121" priority="139">
      <formula>IF(AND(AU269&lt;0, RIGHT(TEXT(AU269,"0.#"),1)&lt;&gt;"."),TRUE,FALSE)</formula>
    </cfRule>
    <cfRule type="expression" dxfId="120" priority="140">
      <formula>IF(AND(AU269&lt;0, RIGHT(TEXT(AU269,"0.#"),1)="."),TRUE,FALSE)</formula>
    </cfRule>
  </conditionalFormatting>
  <conditionalFormatting sqref="AK270:AK298">
    <cfRule type="expression" dxfId="119" priority="135">
      <formula>IF(RIGHT(TEXT(AK270,"0.#"),1)=".",FALSE,TRUE)</formula>
    </cfRule>
    <cfRule type="expression" dxfId="118" priority="136">
      <formula>IF(RIGHT(TEXT(AK270,"0.#"),1)=".",TRUE,FALSE)</formula>
    </cfRule>
  </conditionalFormatting>
  <conditionalFormatting sqref="AU270:AX298">
    <cfRule type="expression" dxfId="117" priority="131">
      <formula>IF(AND(AU270&gt;=0, RIGHT(TEXT(AU270,"0.#"),1)&lt;&gt;"."),TRUE,FALSE)</formula>
    </cfRule>
    <cfRule type="expression" dxfId="116" priority="132">
      <formula>IF(AND(AU270&gt;=0, RIGHT(TEXT(AU270,"0.#"),1)="."),TRUE,FALSE)</formula>
    </cfRule>
    <cfRule type="expression" dxfId="115" priority="133">
      <formula>IF(AND(AU270&lt;0, RIGHT(TEXT(AU270,"0.#"),1)&lt;&gt;"."),TRUE,FALSE)</formula>
    </cfRule>
    <cfRule type="expression" dxfId="114" priority="134">
      <formula>IF(AND(AU270&lt;0, RIGHT(TEXT(AU270,"0.#"),1)="."),TRUE,FALSE)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U335:AX335">
    <cfRule type="expression" dxfId="3" priority="1">
      <formula>IF(AND(AU335&gt;=0, RIGHT(TEXT(AU335,"0.#"),1)&lt;&gt;"."),TRUE,FALSE)</formula>
    </cfRule>
    <cfRule type="expression" dxfId="2" priority="2">
      <formula>IF(AND(AU335&gt;=0, RIGHT(TEXT(AU335,"0.#"),1)="."),TRUE,FALSE)</formula>
    </cfRule>
    <cfRule type="expression" dxfId="1" priority="3">
      <formula>IF(AND(AU335&lt;0, RIGHT(TEXT(AU335,"0.#"),1)&lt;&gt;"."),TRUE,FALSE)</formula>
    </cfRule>
    <cfRule type="expression" dxfId="0"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51"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2015-08-27T07:09:34Z</cp:lastPrinted>
  <dcterms:created xsi:type="dcterms:W3CDTF">2012-03-13T00:50:25Z</dcterms:created>
  <dcterms:modified xsi:type="dcterms:W3CDTF">2015-08-27T07:10:08Z</dcterms:modified>
</cp:coreProperties>
</file>