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10230" yWindow="-15" windowWidth="10275" windowHeight="8955"/>
  </bookViews>
  <sheets>
    <sheet name="行政事業レビューシート" sheetId="3" r:id="rId1"/>
    <sheet name="入力規則等" sheetId="4" r:id="rId2"/>
  </sheets>
  <definedNames>
    <definedName name="_xlnm.Print_Area" localSheetId="0">行政事業レビューシート!$A$1:$AX$349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<sst xmlns="http://schemas.openxmlformats.org/spreadsheetml/2006/main" count="736" uniqueCount="442">
  <si>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</si>
  <si>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</si>
  <si>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</si>
  <si>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</si>
  <si>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</si>
  <si>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</si>
  <si>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</si>
  <si>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</si>
  <si>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</si>
  <si>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</si>
  <si>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</si>
  <si>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</si>
  <si>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</si>
  <si>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</si>
  <si>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</si>
  <si>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</si>
  <si>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</si>
  <si>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</si>
  <si>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</si>
  <si>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</si>
  <si>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</si>
  <si>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</si>
  <si>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</si>
  <si>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</si>
  <si>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</si>
  <si>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</si>
  <si>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</si>
  <si>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</si>
  <si>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</si>
  <si>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</si>
  <si>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</si>
  <si>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</si>
  <si>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</si>
  <si>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</si>
  <si>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</si>
  <si>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</si>
  <si>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</si>
  <si>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</si>
  <si>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</si>
  <si>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</si>
  <si>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</si>
  <si>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</si>
  <si>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</si>
  <si>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</si>
  <si>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</si>
  <si>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</si>
  <si>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</si>
  <si>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</si>
  <si>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</si>
  <si>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</si>
  <si>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</si>
  <si>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</si>
  <si>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</si>
  <si>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</si>
  <si>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</si>
  <si>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</si>
  <si>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</si>
  <si>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</si>
  <si>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</si>
  <si>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</si>
  <si>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</si>
  <si>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</si>
  <si>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</si>
  <si>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</si>
  <si>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</si>
  <si>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</si>
  <si>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</si>
  <si>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</si>
  <si>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</si>
  <si>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</si>
  <si>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</si>
  <si>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</si>
  <si>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</si>
  <si>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</si>
  <si>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</si>
  <si>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</si>
  <si>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</si>
  <si>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</si>
  <si>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</si>
  <si>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</si>
  <si>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</si>
  <si>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</si>
  <si>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</si>
  <si>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</si>
  <si>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</si>
  <si>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</si>
  <si>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</si>
  <si>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</si>
  <si>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</si>
  <si>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</si>
  <si>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</si>
  <si>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</si>
  <si>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</si>
  <si>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</si>
  <si>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</si>
  <si>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</si>
  <si>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</si>
  <si>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</si>
  <si>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</si>
  <si>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</si>
  <si>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</si>
  <si>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</si>
  <si>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</si>
  <si>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</si>
  <si>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</si>
  <si>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</si>
  <si>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</si>
  <si>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</si>
  <si>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</si>
  <si>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</si>
  <si>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</si>
  <si>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</si>
  <si>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</si>
  <si>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</si>
  <si>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</si>
  <si>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</si>
  <si>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</si>
  <si>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</si>
  <si>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</si>
  <si>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</si>
  <si>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</si>
  <si>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</si>
  <si>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</si>
  <si>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</si>
  <si>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</si>
  <si>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</si>
  <si>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</si>
  <si>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</si>
  <si>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</si>
  <si>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</si>
  <si>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</si>
  <si>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</si>
  <si>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</si>
  <si>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</si>
  <si>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</si>
  <si>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</si>
  <si>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</si>
  <si>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</si>
  <si>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</si>
  <si>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</si>
  <si>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</si>
  <si>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</si>
  <si>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</si>
  <si>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</si>
  <si>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</si>
  <si>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</si>
  <si>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</si>
  <si>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</si>
  <si>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</si>
  <si>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</si>
  <si>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</si>
  <si>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</si>
  <si>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</si>
  <si>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</si>
  <si>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</si>
  <si>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</si>
  <si>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</si>
  <si>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</si>
  <si>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</si>
  <si>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</si>
  <si>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</si>
  <si>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</si>
  <si>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</si>
  <si>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</si>
  <si>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</si>
  <si>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</si>
  <si>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</si>
  <si>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</si>
  <si>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</si>
  <si>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</si>
  <si>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</si>
  <si>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</si>
  <si>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</si>
  <si>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</si>
  <si>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</si>
  <si>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</si>
  <si>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</si>
  <si>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</si>
  <si>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</si>
  <si>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</si>
  <si>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</si>
  <si>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</si>
  <si>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</si>
  <si>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</si>
  <si>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</si>
  <si>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</si>
  <si>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</si>
  <si>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</si>
  <si>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</si>
  <si>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</si>
  <si>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</si>
  <si>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</si>
  <si>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</si>
  <si>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</si>
  <si>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</si>
  <si>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</si>
  <si>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</si>
  <si>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</si>
  <si>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</si>
  <si>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</si>
  <si>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</si>
  <si>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</si>
  <si>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</si>
  <si>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</si>
  <si>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</si>
  <si>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</si>
  <si>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</si>
  <si>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</si>
  <si>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</si>
  <si>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</si>
  <si>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</si>
  <si>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</si>
  <si>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</si>
  <si>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</si>
  <si>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</si>
  <si>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</si>
  <si>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</si>
  <si>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</si>
  <si>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</si>
  <si>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</si>
  <si>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</si>
  <si>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</si>
  <si>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</si>
  <si>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</si>
  <si>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</si>
  <si>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</si>
  <si>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</si>
  <si>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</si>
  <si>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</si>
  <si>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</si>
  <si>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</si>
  <si>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</si>
  <si>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</si>
  <si>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</si>
  <si>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</si>
  <si>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</si>
  <si>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</si>
  <si>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</si>
  <si>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</si>
  <si>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</si>
  <si>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</si>
  <si>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</si>
  <si>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</si>
  <si>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</si>
  <si>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</si>
  <si>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</si>
  <si>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</si>
  <si>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</si>
  <si>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</si>
  <si>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</si>
  <si>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</si>
  <si>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</si>
  <si>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</si>
  <si>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</si>
  <si>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</si>
  <si>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</si>
  <si>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</si>
  <si>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</si>
  <si>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</si>
  <si>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</si>
  <si>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</si>
  <si>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</si>
  <si>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</si>
  <si>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</si>
  <si>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</si>
  <si>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</si>
  <si>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</si>
  <si>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</si>
  <si>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</si>
  <si>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</si>
  <si>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</si>
  <si>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</si>
  <si>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</si>
  <si>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</si>
  <si>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</si>
  <si>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</si>
  <si>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</si>
  <si>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</si>
  <si>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</si>
  <si>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</si>
  <si>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</si>
  <si>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</si>
  <si>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</si>
  <si>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</si>
  <si>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</si>
  <si>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</si>
  <si>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</si>
  <si>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</si>
  <si>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</si>
  <si>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</si>
  <si>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</si>
  <si>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</si>
  <si>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</si>
  <si>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</si>
  <si>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</si>
  <si>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</si>
  <si>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</si>
  <si>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</si>
  <si>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</si>
  <si>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</si>
  <si>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</si>
  <si>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</si>
  <si>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</si>
  <si>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</si>
  <si>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</si>
  <si>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</si>
  <si>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</si>
  <si>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</si>
  <si>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</si>
  <si>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</si>
  <si>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</si>
  <si>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</si>
  <si>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</si>
  <si>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</si>
  <si>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</si>
  <si>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</si>
  <si>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</si>
  <si>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</si>
  <si>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</si>
  <si>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</si>
  <si>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</si>
  <si>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</si>
  <si>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</si>
  <si>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</si>
  <si>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</si>
  <si>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</si>
  <si>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</si>
  <si>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</si>
  <si>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</si>
  <si>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</si>
  <si>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</si>
  <si>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</si>
  <si>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</si>
  <si>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</si>
  <si>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</si>
  <si>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</si>
  <si>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</si>
  <si>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</si>
  <si>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</si>
  <si>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</si>
  <si>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</si>
  <si>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</si>
  <si>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</si>
  <si>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</si>
  <si>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</si>
  <si>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</si>
  <si>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</si>
  <si>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</si>
  <si>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</si>
  <si>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</si>
  <si>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</si>
  <si>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</si>
  <si>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</si>
  <si>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</si>
  <si>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</si>
  <si>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</si>
  <si>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</si>
  <si>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</si>
  <si>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</si>
  <si>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</si>
  <si>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</si>
  <si>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</si>
  <si>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</si>
  <si>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</si>
  <si>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</si>
  <si>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</si>
  <si>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</si>
  <si>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</si>
  <si>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</si>
  <si>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</si>
  <si>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</si>
  <si>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</si>
  <si>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</si>
  <si>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</si>
  <si>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</si>
  <si>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</si>
  <si>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</si>
  <si>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</si>
  <si>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</si>
  <si>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</si>
  <si>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</si>
  <si>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</si>
  <si>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</si>
  <si>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</si>
  <si>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</si>
  <si>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</si>
  <si>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</si>
  <si>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</si>
  <si>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治山事業（直轄）</t>
    <phoneticPr fontId="5"/>
  </si>
  <si>
    <t>127</t>
    <phoneticPr fontId="5"/>
  </si>
  <si>
    <t>146</t>
    <phoneticPr fontId="5"/>
  </si>
  <si>
    <t>森林法第41条、46条、地すべり等防止法第10条、28条</t>
  </si>
  <si>
    <t>森林・林業基本計画(平成23年7月26日閣議決定)
全国森林計画(平成25年10月4日閣議決定)
森林整備保全事業計画(平成26年5月30日閣議決定)</t>
    <rPh sb="11" eb="12">
      <t>セイ</t>
    </rPh>
    <phoneticPr fontId="5"/>
  </si>
  <si>
    <t>　森林の維持・造成を通じて、集中豪雨、台風、地震等に起因する山地災害から国民の生命・財産を保全するとともに、水源の涵養、生活環境の保全・形成等を図るため、荒廃地の復旧整備等を行うことにより安全で安心できる豊かな暮らしの実現を図る。</t>
    <rPh sb="22" eb="24">
      <t>ジシン</t>
    </rPh>
    <rPh sb="26" eb="28">
      <t>キイン</t>
    </rPh>
    <rPh sb="30" eb="32">
      <t>サンチ</t>
    </rPh>
    <rPh sb="32" eb="34">
      <t>サイガイ</t>
    </rPh>
    <rPh sb="36" eb="38">
      <t>コクミン</t>
    </rPh>
    <rPh sb="39" eb="41">
      <t>セイメイ</t>
    </rPh>
    <rPh sb="42" eb="44">
      <t>ザイサン</t>
    </rPh>
    <rPh sb="45" eb="47">
      <t>ホゼン</t>
    </rPh>
    <rPh sb="60" eb="62">
      <t>セイカツ</t>
    </rPh>
    <rPh sb="62" eb="64">
      <t>カンキョウ</t>
    </rPh>
    <rPh sb="65" eb="67">
      <t>ホゼン</t>
    </rPh>
    <rPh sb="68" eb="70">
      <t>ケイセイ</t>
    </rPh>
    <rPh sb="72" eb="73">
      <t>ハカ</t>
    </rPh>
    <rPh sb="77" eb="80">
      <t>コウハイチ</t>
    </rPh>
    <rPh sb="81" eb="83">
      <t>フッキュウ</t>
    </rPh>
    <rPh sb="83" eb="85">
      <t>セイビ</t>
    </rPh>
    <rPh sb="85" eb="86">
      <t>トウ</t>
    </rPh>
    <rPh sb="87" eb="88">
      <t>オコナ</t>
    </rPh>
    <rPh sb="102" eb="103">
      <t>ユタ</t>
    </rPh>
    <rPh sb="105" eb="106">
      <t>ク</t>
    </rPh>
    <rPh sb="109" eb="111">
      <t>ジツゲン</t>
    </rPh>
    <phoneticPr fontId="3"/>
  </si>
  <si>
    <t>　 東日本大震災で発生した山腹崩壊地等における復旧整備や津波により被災した海岸防災林の復旧・再生を実施。</t>
    <phoneticPr fontId="5"/>
  </si>
  <si>
    <t>平成30年度までに周辺の森林の山地災害防止機能等が確保される集落の数を約5万8千集落にする。</t>
    <rPh sb="0" eb="2">
      <t>ヘイセイ</t>
    </rPh>
    <rPh sb="4" eb="6">
      <t>ネンド</t>
    </rPh>
    <rPh sb="35" eb="36">
      <t>ヤク</t>
    </rPh>
    <rPh sb="37" eb="38">
      <t>マン</t>
    </rPh>
    <rPh sb="39" eb="40">
      <t>セン</t>
    </rPh>
    <rPh sb="40" eb="42">
      <t>シュウラク</t>
    </rPh>
    <phoneticPr fontId="5"/>
  </si>
  <si>
    <t>集落数</t>
    <rPh sb="0" eb="3">
      <t>シュウラクスウ</t>
    </rPh>
    <phoneticPr fontId="5"/>
  </si>
  <si>
    <t>-</t>
    <phoneticPr fontId="5"/>
  </si>
  <si>
    <t>箇所</t>
    <rPh sb="0" eb="2">
      <t>カショ</t>
    </rPh>
    <phoneticPr fontId="5"/>
  </si>
  <si>
    <t>執行額（国費）／活動実績（実施箇所数）　　　　　　　　　　　　　　</t>
    <rPh sb="0" eb="2">
      <t>シッコウ</t>
    </rPh>
    <rPh sb="2" eb="3">
      <t>ガク</t>
    </rPh>
    <rPh sb="4" eb="6">
      <t>コクヒ</t>
    </rPh>
    <rPh sb="8" eb="10">
      <t>カツドウ</t>
    </rPh>
    <rPh sb="10" eb="12">
      <t>ジッセキ</t>
    </rPh>
    <rPh sb="13" eb="15">
      <t>ジッシ</t>
    </rPh>
    <rPh sb="15" eb="17">
      <t>カショ</t>
    </rPh>
    <rPh sb="17" eb="18">
      <t>スウ</t>
    </rPh>
    <phoneticPr fontId="5"/>
  </si>
  <si>
    <t>百万円
/箇所</t>
    <rPh sb="0" eb="2">
      <t>ヒャクマン</t>
    </rPh>
    <rPh sb="2" eb="3">
      <t>エン</t>
    </rPh>
    <rPh sb="5" eb="7">
      <t>カショ</t>
    </rPh>
    <phoneticPr fontId="5"/>
  </si>
  <si>
    <t>-</t>
    <phoneticPr fontId="5"/>
  </si>
  <si>
    <t>－</t>
    <phoneticPr fontId="5"/>
  </si>
  <si>
    <t>3,542/14</t>
    <phoneticPr fontId="5"/>
  </si>
  <si>
    <t>・地元調整の促進を図り、早期発注による工期の確保等により、年度内の工事完了に努め、可能な限り繰越し額の縮減等を図る。
・復興工程表を踏まえた海岸防災林の復旧・再生が図られるよう事業全体の進捗管理を行う。</t>
    <phoneticPr fontId="5"/>
  </si>
  <si>
    <t>東日本大震災で被災した海岸防災林の復旧・再生や山腹崩壊等における復旧整備を行うものであり、国民の安全・安心の確保等をするものであり、国民のニーズを反映している事業である。</t>
    <rPh sb="0" eb="1">
      <t>ヒガシ</t>
    </rPh>
    <rPh sb="1" eb="3">
      <t>ニホン</t>
    </rPh>
    <rPh sb="3" eb="6">
      <t>ダイシンサイ</t>
    </rPh>
    <rPh sb="7" eb="9">
      <t>ヒサイ</t>
    </rPh>
    <rPh sb="11" eb="13">
      <t>カイガン</t>
    </rPh>
    <rPh sb="13" eb="15">
      <t>ボウサイ</t>
    </rPh>
    <rPh sb="15" eb="16">
      <t>バヤシ</t>
    </rPh>
    <rPh sb="17" eb="19">
      <t>フッキュウ</t>
    </rPh>
    <rPh sb="20" eb="22">
      <t>サイセイ</t>
    </rPh>
    <rPh sb="23" eb="25">
      <t>サンプク</t>
    </rPh>
    <rPh sb="25" eb="27">
      <t>ホウカイ</t>
    </rPh>
    <rPh sb="27" eb="28">
      <t>トウ</t>
    </rPh>
    <rPh sb="32" eb="34">
      <t>フッキュウ</t>
    </rPh>
    <rPh sb="34" eb="36">
      <t>セイビ</t>
    </rPh>
    <rPh sb="37" eb="38">
      <t>オコナ</t>
    </rPh>
    <rPh sb="66" eb="68">
      <t>コクミン</t>
    </rPh>
    <rPh sb="73" eb="75">
      <t>ハンエイ</t>
    </rPh>
    <rPh sb="79" eb="81">
      <t>ジギョウ</t>
    </rPh>
    <phoneticPr fontId="5"/>
  </si>
  <si>
    <t>森林整備保全事業計画において示された「安全で安心な暮らしを支える国土の形成への寄与」を達成するための主要施策として位置付けられており、国が一定の基準に基づき国費により事業を進める必要がある。</t>
    <rPh sb="67" eb="68">
      <t>クニ</t>
    </rPh>
    <rPh sb="69" eb="71">
      <t>イッテイ</t>
    </rPh>
    <rPh sb="72" eb="74">
      <t>キジュン</t>
    </rPh>
    <rPh sb="75" eb="76">
      <t>モト</t>
    </rPh>
    <rPh sb="78" eb="80">
      <t>コクヒ</t>
    </rPh>
    <rPh sb="83" eb="85">
      <t>ジギョウ</t>
    </rPh>
    <rPh sb="86" eb="87">
      <t>スス</t>
    </rPh>
    <rPh sb="89" eb="91">
      <t>ヒツヨウ</t>
    </rPh>
    <phoneticPr fontId="5"/>
  </si>
  <si>
    <t>受益者は国民であり、負担関係は妥当である。</t>
  </si>
  <si>
    <t>工事規模や工事内容により箇所毎の経費が大きく異なるため単純に比較はできない。</t>
    <rPh sb="0" eb="2">
      <t>コウジ</t>
    </rPh>
    <rPh sb="2" eb="4">
      <t>キボ</t>
    </rPh>
    <rPh sb="5" eb="7">
      <t>コウジ</t>
    </rPh>
    <rPh sb="7" eb="9">
      <t>ナイヨウ</t>
    </rPh>
    <rPh sb="12" eb="14">
      <t>カショ</t>
    </rPh>
    <rPh sb="14" eb="15">
      <t>ゴト</t>
    </rPh>
    <rPh sb="16" eb="18">
      <t>ケイヒ</t>
    </rPh>
    <rPh sb="19" eb="20">
      <t>オオ</t>
    </rPh>
    <rPh sb="22" eb="23">
      <t>コト</t>
    </rPh>
    <rPh sb="27" eb="29">
      <t>タンジュン</t>
    </rPh>
    <rPh sb="30" eb="32">
      <t>ヒカク</t>
    </rPh>
    <phoneticPr fontId="3"/>
  </si>
  <si>
    <t>‐</t>
  </si>
  <si>
    <t>費目・使途は事業目的に即し、建設費等真に必要なものに限定されている。</t>
    <rPh sb="0" eb="2">
      <t>ヒモク</t>
    </rPh>
    <rPh sb="3" eb="5">
      <t>シト</t>
    </rPh>
    <rPh sb="6" eb="8">
      <t>ジギョウ</t>
    </rPh>
    <rPh sb="8" eb="10">
      <t>モクテキ</t>
    </rPh>
    <rPh sb="11" eb="12">
      <t>ソク</t>
    </rPh>
    <rPh sb="14" eb="18">
      <t>ケンセツヒナド</t>
    </rPh>
    <rPh sb="18" eb="19">
      <t>シン</t>
    </rPh>
    <rPh sb="20" eb="22">
      <t>ヒツヨウ</t>
    </rPh>
    <rPh sb="26" eb="28">
      <t>ゲンテイ</t>
    </rPh>
    <phoneticPr fontId="3"/>
  </si>
  <si>
    <t>荒廃の規模や形態等に応じた、必要かつ効果的・効率的な工種・工法により整備を実施するとともに、現地発生材の活用等により、工事コストの縮減を図っているところである。</t>
  </si>
  <si>
    <t>△</t>
  </si>
  <si>
    <t>成果実績が成果目標を下回ったのは、集中豪雨等による新たな山地災害が発生し、その荒廃地の復旧整備等を行ったためである。</t>
    <rPh sb="0" eb="2">
      <t>セイカ</t>
    </rPh>
    <rPh sb="2" eb="4">
      <t>ジッセキ</t>
    </rPh>
    <rPh sb="5" eb="7">
      <t>セイカ</t>
    </rPh>
    <rPh sb="7" eb="9">
      <t>モクヒョウ</t>
    </rPh>
    <rPh sb="10" eb="12">
      <t>シタマワ</t>
    </rPh>
    <rPh sb="17" eb="19">
      <t>シュウチュウ</t>
    </rPh>
    <rPh sb="19" eb="21">
      <t>ゴウウ</t>
    </rPh>
    <rPh sb="21" eb="22">
      <t>トウ</t>
    </rPh>
    <rPh sb="25" eb="26">
      <t>アラ</t>
    </rPh>
    <rPh sb="28" eb="30">
      <t>サンチ</t>
    </rPh>
    <rPh sb="30" eb="32">
      <t>サイガイ</t>
    </rPh>
    <rPh sb="33" eb="35">
      <t>ハッセイ</t>
    </rPh>
    <rPh sb="49" eb="50">
      <t>オコナ</t>
    </rPh>
    <phoneticPr fontId="5"/>
  </si>
  <si>
    <t>施行条件に応じた工法検討や経済比較を行い効果的に実施している。</t>
    <rPh sb="0" eb="2">
      <t>シコウ</t>
    </rPh>
    <rPh sb="2" eb="4">
      <t>ジョウケン</t>
    </rPh>
    <rPh sb="5" eb="6">
      <t>オウ</t>
    </rPh>
    <rPh sb="8" eb="10">
      <t>コウホウ</t>
    </rPh>
    <rPh sb="10" eb="12">
      <t>ケントウ</t>
    </rPh>
    <rPh sb="13" eb="15">
      <t>ケイザイ</t>
    </rPh>
    <rPh sb="15" eb="17">
      <t>ヒカク</t>
    </rPh>
    <rPh sb="18" eb="19">
      <t>オコナ</t>
    </rPh>
    <rPh sb="20" eb="23">
      <t>コウカテキ</t>
    </rPh>
    <rPh sb="24" eb="26">
      <t>ジッシ</t>
    </rPh>
    <phoneticPr fontId="3"/>
  </si>
  <si>
    <t>山地災害の発生の未然防止や被害の軽減等に効果を発揮している。</t>
  </si>
  <si>
    <t>治山事業費</t>
    <rPh sb="0" eb="2">
      <t>チサン</t>
    </rPh>
    <rPh sb="2" eb="5">
      <t>ジギョウヒ</t>
    </rPh>
    <phoneticPr fontId="5"/>
  </si>
  <si>
    <t>国有林野内治山事業費</t>
    <rPh sb="0" eb="3">
      <t>コクユウリン</t>
    </rPh>
    <rPh sb="3" eb="5">
      <t>ヤナイ</t>
    </rPh>
    <rPh sb="5" eb="7">
      <t>チサン</t>
    </rPh>
    <rPh sb="7" eb="10">
      <t>ジギョウヒ</t>
    </rPh>
    <phoneticPr fontId="5"/>
  </si>
  <si>
    <t>国自らが直轄事業として実施していることから、資金の流れの中間段階での支出はない。</t>
    <rPh sb="0" eb="1">
      <t>クニ</t>
    </rPh>
    <rPh sb="1" eb="2">
      <t>ミズカ</t>
    </rPh>
    <rPh sb="4" eb="6">
      <t>チョッカツ</t>
    </rPh>
    <rPh sb="6" eb="8">
      <t>ジギョウ</t>
    </rPh>
    <rPh sb="11" eb="13">
      <t>ジッシ</t>
    </rPh>
    <rPh sb="22" eb="24">
      <t>シキン</t>
    </rPh>
    <rPh sb="25" eb="26">
      <t>ナガ</t>
    </rPh>
    <rPh sb="28" eb="30">
      <t>チュウカン</t>
    </rPh>
    <rPh sb="30" eb="32">
      <t>ダンカイ</t>
    </rPh>
    <rPh sb="34" eb="36">
      <t>シシュツ</t>
    </rPh>
    <phoneticPr fontId="5"/>
  </si>
  <si>
    <t>建設費</t>
    <rPh sb="0" eb="3">
      <t>ケンセツヒ</t>
    </rPh>
    <phoneticPr fontId="5"/>
  </si>
  <si>
    <t>設計費</t>
    <rPh sb="0" eb="3">
      <t>セッケイヒ</t>
    </rPh>
    <phoneticPr fontId="5"/>
  </si>
  <si>
    <t>役務費</t>
    <rPh sb="0" eb="2">
      <t>エキム</t>
    </rPh>
    <rPh sb="2" eb="3">
      <t>ヒ</t>
    </rPh>
    <phoneticPr fontId="5"/>
  </si>
  <si>
    <t>東日本大震災で発生した山腹崩壊地等における復旧整備や津波により被災した海岸防災林の復旧・再生を目的とした事業であり、復興に向けた適切な事業である。
また、地域関係者の意見・要望や期待される効果を踏まえ、優先度の高い事業を実施している。</t>
    <rPh sb="47" eb="49">
      <t>モクテキ</t>
    </rPh>
    <rPh sb="52" eb="54">
      <t>ジギョウ</t>
    </rPh>
    <rPh sb="67" eb="69">
      <t>ジギョウ</t>
    </rPh>
    <phoneticPr fontId="5"/>
  </si>
  <si>
    <t>3,198/9</t>
    <phoneticPr fontId="5"/>
  </si>
  <si>
    <t>・当事業は、東日本大震災で被災した海岸防災林の復旧・再生や山腹崩壊等における復旧整備を行うものであり、国民の安全・安心の確保等の観点から、必要不可欠のものである。
・前年度からの予算繰越し額については、26年度の3,160百万円から27年度の920百万円に縮減されているが、さらに繰越額の縮減を図ることが必要。
・今後とも必要な事業が実施できるよう、引き続きコストの縮減に取り組むことが必要。</t>
    <phoneticPr fontId="5"/>
  </si>
  <si>
    <t>2,897/7</t>
    <phoneticPr fontId="5"/>
  </si>
  <si>
    <t>現状通り</t>
  </si>
  <si>
    <t>　津波により被災した海岸防災林の復旧・再生を目的とした復興に資する必要性の高い事業である。しかし、平成26年度に多額の繰越を出していることを踏まえ、予算要求に当たっては事業規模の精査を行うこと。</t>
    <phoneticPr fontId="5"/>
  </si>
  <si>
    <t>引き続き効率的・効果的な予算の執行に努めていく。
　なお、平成26年度は土地所有者や関連他事業との調整に日数を要したことなどから繰越が生じたが、今後、土地利用に係る調整や災害復旧工事の完了等、海岸防災林の復旧・再生に着手するための条件整備の進展により事業の加速化が見込まれることから、平成28年度の要求額は平成27年度に比べ増額となる。</t>
    <phoneticPr fontId="5"/>
  </si>
  <si>
    <t>点検対象外</t>
    <phoneticPr fontId="5"/>
  </si>
  <si>
    <t>A.東北森林管理局</t>
    <rPh sb="2" eb="4">
      <t>トウホク</t>
    </rPh>
    <rPh sb="4" eb="6">
      <t>シンリン</t>
    </rPh>
    <rPh sb="6" eb="8">
      <t>カンリ</t>
    </rPh>
    <rPh sb="8" eb="9">
      <t>キョク</t>
    </rPh>
    <phoneticPr fontId="5"/>
  </si>
  <si>
    <t>治山施設等の施工を実施するために必要な調査、設計等（国土防災技術（株）　２３６百万円、一般競争入札等）</t>
    <rPh sb="0" eb="2">
      <t>チサン</t>
    </rPh>
    <rPh sb="2" eb="4">
      <t>シセツ</t>
    </rPh>
    <rPh sb="4" eb="5">
      <t>トウ</t>
    </rPh>
    <rPh sb="6" eb="8">
      <t>セコウ</t>
    </rPh>
    <rPh sb="9" eb="11">
      <t>ジッシ</t>
    </rPh>
    <rPh sb="16" eb="18">
      <t>ヒツヨウ</t>
    </rPh>
    <rPh sb="19" eb="21">
      <t>チョウサ</t>
    </rPh>
    <rPh sb="22" eb="24">
      <t>セッケイ</t>
    </rPh>
    <rPh sb="24" eb="25">
      <t>トウ</t>
    </rPh>
    <rPh sb="26" eb="28">
      <t>コクド</t>
    </rPh>
    <rPh sb="28" eb="30">
      <t>ボウサイ</t>
    </rPh>
    <rPh sb="30" eb="32">
      <t>ギジュツ</t>
    </rPh>
    <rPh sb="32" eb="35">
      <t>カブ</t>
    </rPh>
    <rPh sb="39" eb="41">
      <t>ヒャクマン</t>
    </rPh>
    <rPh sb="41" eb="42">
      <t>エン</t>
    </rPh>
    <rPh sb="43" eb="45">
      <t>イッパン</t>
    </rPh>
    <rPh sb="45" eb="47">
      <t>キョウソウ</t>
    </rPh>
    <rPh sb="47" eb="49">
      <t>ニュウサツ</t>
    </rPh>
    <rPh sb="49" eb="50">
      <t>トウ</t>
    </rPh>
    <phoneticPr fontId="5"/>
  </si>
  <si>
    <t>建設資材価格調査、ヘリコプター運航請負業務（朝日航洋（株）　５百万円、一般競争入札等）</t>
    <rPh sb="0" eb="2">
      <t>ケンセツ</t>
    </rPh>
    <rPh sb="2" eb="4">
      <t>シザイ</t>
    </rPh>
    <rPh sb="4" eb="6">
      <t>カカク</t>
    </rPh>
    <rPh sb="6" eb="8">
      <t>チョウサ</t>
    </rPh>
    <rPh sb="15" eb="17">
      <t>ウンコウ</t>
    </rPh>
    <rPh sb="17" eb="19">
      <t>ウケオイ</t>
    </rPh>
    <rPh sb="19" eb="21">
      <t>ギョウム</t>
    </rPh>
    <rPh sb="22" eb="23">
      <t>アサ</t>
    </rPh>
    <rPh sb="23" eb="25">
      <t>ニッコウ</t>
    </rPh>
    <rPh sb="25" eb="26">
      <t>ヨウ</t>
    </rPh>
    <rPh sb="27" eb="28">
      <t>カブ</t>
    </rPh>
    <rPh sb="31" eb="33">
      <t>ヒャクマン</t>
    </rPh>
    <rPh sb="33" eb="34">
      <t>エン</t>
    </rPh>
    <rPh sb="35" eb="37">
      <t>イッパン</t>
    </rPh>
    <rPh sb="37" eb="39">
      <t>キョウソウ</t>
    </rPh>
    <rPh sb="39" eb="41">
      <t>ニュウサツ</t>
    </rPh>
    <rPh sb="41" eb="42">
      <t>トウ</t>
    </rPh>
    <phoneticPr fontId="5"/>
  </si>
  <si>
    <t>治山事業の施工に係る請負費（田中建設工業（株）　４０２百万円、一般競争入札等）</t>
    <rPh sb="0" eb="2">
      <t>チサン</t>
    </rPh>
    <rPh sb="2" eb="4">
      <t>ジギョウ</t>
    </rPh>
    <rPh sb="5" eb="7">
      <t>セコウ</t>
    </rPh>
    <rPh sb="8" eb="9">
      <t>カカ</t>
    </rPh>
    <rPh sb="10" eb="12">
      <t>ウケオイ</t>
    </rPh>
    <rPh sb="12" eb="13">
      <t>ヒ</t>
    </rPh>
    <rPh sb="14" eb="16">
      <t>タナカ</t>
    </rPh>
    <rPh sb="16" eb="18">
      <t>ケンセツ</t>
    </rPh>
    <rPh sb="18" eb="20">
      <t>コウギョウ</t>
    </rPh>
    <rPh sb="21" eb="22">
      <t>カブ</t>
    </rPh>
    <rPh sb="27" eb="29">
      <t>ヒャクマン</t>
    </rPh>
    <rPh sb="29" eb="30">
      <t>エン</t>
    </rPh>
    <rPh sb="31" eb="33">
      <t>イッパン</t>
    </rPh>
    <rPh sb="33" eb="35">
      <t>キョウソウ</t>
    </rPh>
    <rPh sb="35" eb="37">
      <t>ニュウサツ</t>
    </rPh>
    <rPh sb="37" eb="38">
      <t>トウ</t>
    </rPh>
    <phoneticPr fontId="5"/>
  </si>
  <si>
    <t>東北森林管理局</t>
    <rPh sb="0" eb="2">
      <t>トウホク</t>
    </rPh>
    <rPh sb="2" eb="4">
      <t>シンリン</t>
    </rPh>
    <rPh sb="4" eb="7">
      <t>カンリキョク</t>
    </rPh>
    <phoneticPr fontId="5"/>
  </si>
  <si>
    <t>治山事業（直轄・復興事業）の実施</t>
    <rPh sb="0" eb="2">
      <t>チサン</t>
    </rPh>
    <rPh sb="2" eb="4">
      <t>ジギョウ</t>
    </rPh>
    <rPh sb="5" eb="7">
      <t>チョッカツ</t>
    </rPh>
    <rPh sb="8" eb="10">
      <t>フッコウ</t>
    </rPh>
    <rPh sb="10" eb="12">
      <t>ジギョウ</t>
    </rPh>
    <rPh sb="14" eb="16">
      <t>ジッシ</t>
    </rPh>
    <phoneticPr fontId="5"/>
  </si>
  <si>
    <t>-</t>
    <phoneticPr fontId="5"/>
  </si>
  <si>
    <t>関東森林管理局</t>
    <rPh sb="0" eb="2">
      <t>カントウ</t>
    </rPh>
    <rPh sb="2" eb="4">
      <t>シンリン</t>
    </rPh>
    <rPh sb="4" eb="7">
      <t>カンリキョク</t>
    </rPh>
    <phoneticPr fontId="5"/>
  </si>
  <si>
    <t>　災害復旧事業による生育基盤造成の進捗に伴い、経常事業による植栽工、防風柵工等の施工区域が増加したため、対前年度予算も増額となっている。</t>
    <phoneticPr fontId="5"/>
  </si>
  <si>
    <t>一般競争入札により工事発注を行っており、技術者不足等により一部工事において一者応札となっているが、技術者の配置要件の緩和等を図りながら、競争性の一層の向上に努めているところである。</t>
    <phoneticPr fontId="5"/>
  </si>
  <si>
    <t>治山対策を実施した箇所数</t>
    <phoneticPr fontId="5"/>
  </si>
  <si>
    <t>治山対策を実施したことにより周辺の森林の山地災害防止機能等が確保される集落の数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</si>
</sst>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
    <numFmt numFmtId="182"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38" fontId="3" fillId="0" borderId="39"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0" fillId="0" borderId="64" xfId="0" applyNumberFormat="1" applyFill="1" applyBorder="1" applyAlignment="1" applyProtection="1">
      <alignment horizontal="center"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11" xfId="0" applyFont="1" applyBorder="1" applyAlignment="1" applyProtection="1">
      <alignment vertical="center"/>
      <protection locked="0"/>
    </xf>
    <xf numFmtId="182" fontId="0" fillId="0" borderId="11" xfId="0" applyNumberFormat="1" applyFont="1" applyBorder="1" applyAlignment="1" applyProtection="1">
      <alignment vertical="center" wrapText="1"/>
      <protection locked="0"/>
    </xf>
    <xf numFmtId="182" fontId="0"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182" fontId="0"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0" fillId="0" borderId="72" xfId="0" applyNumberFormat="1" applyFont="1" applyBorder="1" applyAlignment="1" applyProtection="1">
      <alignment horizontal="right" vertical="center"/>
      <protection locked="0"/>
    </xf>
    <xf numFmtId="182" fontId="0" fillId="0" borderId="73" xfId="0" applyNumberFormat="1" applyFont="1" applyBorder="1" applyAlignment="1" applyProtection="1">
      <alignment horizontal="right" vertical="center"/>
      <protection locked="0"/>
    </xf>
    <xf numFmtId="182"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3" fontId="0" fillId="0" borderId="11" xfId="0" applyNumberFormat="1"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81" fontId="3" fillId="0" borderId="39" xfId="0" applyNumberFormat="1" applyFont="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9" fontId="3" fillId="0" borderId="39" xfId="8"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114301</xdr:colOff>
      <xdr:row>140</xdr:row>
      <xdr:rowOff>2</xdr:rowOff>
    </xdr:from>
    <xdr:to>
      <xdr:col>47</xdr:col>
      <xdr:colOff>139701</xdr:colOff>
      <xdr:row>167</xdr:row>
      <xdr:rowOff>338671</xdr:rowOff>
    </xdr:to>
    <xdr:grpSp>
      <xdr:nvGrpSpPr>
        <xdr:cNvPr id="18" name="グループ化 17"/>
        <xdr:cNvGrpSpPr/>
      </xdr:nvGrpSpPr>
      <xdr:grpSpPr>
        <a:xfrm>
          <a:off x="2125134" y="34787419"/>
          <a:ext cx="7465484" cy="9768419"/>
          <a:chOff x="2146301" y="34391602"/>
          <a:chExt cx="7543800" cy="9942280"/>
        </a:xfrm>
      </xdr:grpSpPr>
      <xdr:grpSp>
        <xdr:nvGrpSpPr>
          <xdr:cNvPr id="2" name="グループ化 1"/>
          <xdr:cNvGrpSpPr/>
        </xdr:nvGrpSpPr>
        <xdr:grpSpPr>
          <a:xfrm>
            <a:off x="2146301" y="34391602"/>
            <a:ext cx="7543800" cy="9942280"/>
            <a:chOff x="1865539" y="31427057"/>
            <a:chExt cx="8357507" cy="10252286"/>
          </a:xfrm>
        </xdr:grpSpPr>
        <xdr:grpSp>
          <xdr:nvGrpSpPr>
            <xdr:cNvPr id="3" name="グループ化 18"/>
            <xdr:cNvGrpSpPr/>
          </xdr:nvGrpSpPr>
          <xdr:grpSpPr>
            <a:xfrm>
              <a:off x="1865539" y="31427057"/>
              <a:ext cx="8357507" cy="6255204"/>
              <a:chOff x="1865539" y="31427057"/>
              <a:chExt cx="8357507" cy="6255204"/>
            </a:xfrm>
          </xdr:grpSpPr>
          <xdr:grpSp>
            <xdr:nvGrpSpPr>
              <xdr:cNvPr id="7" name="グループ化 17"/>
              <xdr:cNvGrpSpPr/>
            </xdr:nvGrpSpPr>
            <xdr:grpSpPr>
              <a:xfrm>
                <a:off x="1865539" y="31427057"/>
                <a:ext cx="8357507" cy="5654476"/>
                <a:chOff x="1865539" y="31427057"/>
                <a:chExt cx="8357507" cy="5654476"/>
              </a:xfrm>
            </xdr:grpSpPr>
            <xdr:grpSp>
              <xdr:nvGrpSpPr>
                <xdr:cNvPr id="9" name="グループ化 6"/>
                <xdr:cNvGrpSpPr>
                  <a:grpSpLocks/>
                </xdr:cNvGrpSpPr>
              </xdr:nvGrpSpPr>
              <xdr:grpSpPr bwMode="auto">
                <a:xfrm>
                  <a:off x="1865539" y="32001767"/>
                  <a:ext cx="8357507" cy="5079766"/>
                  <a:chOff x="1235842" y="29411288"/>
                  <a:chExt cx="7027026" cy="5120601"/>
                </a:xfrm>
              </xdr:grpSpPr>
              <xdr:sp macro="" textlink="">
                <xdr:nvSpPr>
                  <xdr:cNvPr id="11" name="Rectangle 38"/>
                  <xdr:cNvSpPr>
                    <a:spLocks noChangeArrowheads="1"/>
                  </xdr:cNvSpPr>
                </xdr:nvSpPr>
                <xdr:spPr bwMode="auto">
                  <a:xfrm>
                    <a:off x="1382238" y="30533286"/>
                    <a:ext cx="2147147" cy="754107"/>
                  </a:xfrm>
                  <a:prstGeom prst="rect">
                    <a:avLst/>
                  </a:prstGeom>
                  <a:solidFill>
                    <a:srgbClr val="FFFFFF"/>
                  </a:solidFill>
                  <a:ln w="15875">
                    <a:solidFill>
                      <a:srgbClr val="000000"/>
                    </a:solidFill>
                    <a:miter lim="800000"/>
                    <a:headEnd/>
                    <a:tailEnd/>
                  </a:ln>
                </xdr:spPr>
                <xdr:txBody>
                  <a:bodyPr vertOverflow="clip" wrap="square" lIns="36576" tIns="22860" rIns="0" bIns="22860" anchor="ctr" upright="1">
                    <a:noAutofit/>
                  </a:bodyPr>
                  <a:lstStyle/>
                  <a:p>
                    <a:pPr algn="ctr" rtl="0">
                      <a:lnSpc>
                        <a:spcPts val="1300"/>
                      </a:lnSpc>
                      <a:defRPr sz="1000"/>
                    </a:pPr>
                    <a:r>
                      <a:rPr lang="ja-JP" altLang="en-US" sz="1600" b="0" i="0" u="none" strike="noStrike" baseline="0">
                        <a:solidFill>
                          <a:sysClr val="windowText" lastClr="000000"/>
                        </a:solidFill>
                        <a:latin typeface="ＭＳ Ｐゴシック"/>
                        <a:ea typeface="ＭＳ Ｐゴシック"/>
                      </a:rPr>
                      <a:t>農林水産省</a:t>
                    </a:r>
                    <a:endParaRPr lang="en-US" altLang="ja-JP" sz="16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東日本大震災復興特別会計</a:t>
                    </a:r>
                    <a:r>
                      <a:rPr lang="en-US" altLang="ja-JP" sz="1200" b="0" i="0" u="none" strike="noStrike" baseline="0">
                        <a:solidFill>
                          <a:sysClr val="windowText" lastClr="000000"/>
                        </a:solidFill>
                        <a:latin typeface="ＭＳ Ｐゴシック"/>
                        <a:ea typeface="ＭＳ Ｐゴシック"/>
                      </a:rPr>
                      <a:t>)</a:t>
                    </a:r>
                  </a:p>
                </xdr:txBody>
              </xdr:sp>
              <xdr:sp macro="" textlink="">
                <xdr:nvSpPr>
                  <xdr:cNvPr id="12" name="Rectangle 70"/>
                  <xdr:cNvSpPr>
                    <a:spLocks noChangeArrowheads="1"/>
                  </xdr:cNvSpPr>
                </xdr:nvSpPr>
                <xdr:spPr bwMode="auto">
                  <a:xfrm>
                    <a:off x="1235842" y="30448637"/>
                    <a:ext cx="7027026" cy="233362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 name="Line 73"/>
                  <xdr:cNvSpPr>
                    <a:spLocks noChangeShapeType="1"/>
                  </xdr:cNvSpPr>
                </xdr:nvSpPr>
                <xdr:spPr bwMode="auto">
                  <a:xfrm>
                    <a:off x="4704484" y="29411288"/>
                    <a:ext cx="0" cy="1859288"/>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76"/>
                  <xdr:cNvSpPr>
                    <a:spLocks noChangeShapeType="1"/>
                  </xdr:cNvSpPr>
                </xdr:nvSpPr>
                <xdr:spPr bwMode="auto">
                  <a:xfrm>
                    <a:off x="4685434" y="31975424"/>
                    <a:ext cx="0" cy="1911056"/>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Text Box 24"/>
                  <xdr:cNvSpPr txBox="1">
                    <a:spLocks noChangeArrowheads="1"/>
                  </xdr:cNvSpPr>
                </xdr:nvSpPr>
                <xdr:spPr bwMode="auto">
                  <a:xfrm>
                    <a:off x="2846202" y="33984004"/>
                    <a:ext cx="3761021" cy="547885"/>
                  </a:xfrm>
                  <a:prstGeom prst="rect">
                    <a:avLst/>
                  </a:prstGeom>
                  <a:noFill/>
                  <a:ln w="15875">
                    <a:solidFill>
                      <a:srgbClr val="000000"/>
                    </a:solidFill>
                    <a:miter lim="800000"/>
                    <a:headEnd/>
                    <a:tailEnd/>
                  </a:ln>
                </xdr:spPr>
                <xdr:txBody>
                  <a:bodyPr vertOverflow="clip" wrap="square" lIns="27432" tIns="18288" rIns="0" bIns="18288" anchor="ctr" upright="1"/>
                  <a:lstStyle/>
                  <a:p>
                    <a:pPr algn="l" rtl="0">
                      <a:lnSpc>
                        <a:spcPts val="1500"/>
                      </a:lnSpc>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ysClr val="windowText" lastClr="000000"/>
                        </a:solidFill>
                        <a:latin typeface="ＭＳ Ｐゴシック"/>
                        <a:ea typeface="ＭＳ Ｐゴシック"/>
                      </a:rPr>
                      <a:t>Ａ．森林管理局　３，１９８百万円</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（東北森林管理局 ２，６８２百万円ほか１森林管理局）  </a:t>
                    </a:r>
                  </a:p>
                </xdr:txBody>
              </xdr:sp>
              <xdr:sp macro="" textlink="">
                <xdr:nvSpPr>
                  <xdr:cNvPr id="16" name="Text Box 16"/>
                  <xdr:cNvSpPr txBox="1">
                    <a:spLocks noChangeArrowheads="1"/>
                  </xdr:cNvSpPr>
                </xdr:nvSpPr>
                <xdr:spPr bwMode="auto">
                  <a:xfrm>
                    <a:off x="3147128" y="31436817"/>
                    <a:ext cx="3098723" cy="538273"/>
                  </a:xfrm>
                  <a:prstGeom prst="rect">
                    <a:avLst/>
                  </a:prstGeom>
                  <a:solidFill>
                    <a:srgbClr val="FFFFFF"/>
                  </a:solidFill>
                  <a:ln w="1587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治山事業（直轄・復興関連事業）</a:t>
                    </a:r>
                  </a:p>
                </xdr:txBody>
              </xdr:sp>
            </xdr:grpSp>
            <xdr:sp macro="" textlink="">
              <xdr:nvSpPr>
                <xdr:cNvPr id="10" name="Text Box 13"/>
                <xdr:cNvSpPr txBox="1">
                  <a:spLocks noChangeArrowheads="1"/>
                </xdr:cNvSpPr>
              </xdr:nvSpPr>
              <xdr:spPr bwMode="auto">
                <a:xfrm>
                  <a:off x="4341837" y="31427057"/>
                  <a:ext cx="3366218" cy="562587"/>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復興庁</a:t>
                  </a:r>
                  <a:endParaRPr lang="en-US" altLang="ja-JP" sz="160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（東日本大震災復興特別会計）</a:t>
                  </a:r>
                </a:p>
              </xdr:txBody>
            </xdr:sp>
          </xdr:grpSp>
          <xdr:sp macro="" textlink="">
            <xdr:nvSpPr>
              <xdr:cNvPr id="8" name="大かっこ 3"/>
              <xdr:cNvSpPr>
                <a:spLocks noChangeArrowheads="1"/>
              </xdr:cNvSpPr>
            </xdr:nvSpPr>
            <xdr:spPr bwMode="auto">
              <a:xfrm>
                <a:off x="3848513" y="37253170"/>
                <a:ext cx="4111042" cy="429091"/>
              </a:xfrm>
              <a:prstGeom prst="bracketPair">
                <a:avLst>
                  <a:gd name="adj" fmla="val 10820"/>
                </a:avLst>
              </a:prstGeom>
              <a:noFill/>
              <a:ln w="9525" algn="ctr">
                <a:solidFill>
                  <a:srgbClr val="000000"/>
                </a:solidFill>
                <a:round/>
                <a:headEnd/>
                <a:tailEnd/>
              </a:ln>
            </xdr:spPr>
            <xdr:txBody>
              <a:bodyPr vertOverflow="clip" wrap="square" lIns="27432" tIns="18288"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latin typeface="+mn-lt"/>
                    <a:ea typeface="+mn-ea"/>
                    <a:cs typeface="+mn-cs"/>
                  </a:rPr>
                  <a:t>工事の施工及び工事の施工に係る調査・設計</a:t>
                </a:r>
              </a:p>
            </xdr:txBody>
          </xdr:sp>
        </xdr:grpSp>
        <xdr:grpSp>
          <xdr:nvGrpSpPr>
            <xdr:cNvPr id="4" name="グループ化 16"/>
            <xdr:cNvGrpSpPr>
              <a:grpSpLocks/>
            </xdr:cNvGrpSpPr>
          </xdr:nvGrpSpPr>
          <xdr:grpSpPr bwMode="auto">
            <a:xfrm>
              <a:off x="3750129" y="38793967"/>
              <a:ext cx="4546146" cy="2885376"/>
              <a:chOff x="1635113" y="38318282"/>
              <a:chExt cx="4471028" cy="2881544"/>
            </a:xfrm>
          </xdr:grpSpPr>
          <xdr:sp macro="" textlink="">
            <xdr:nvSpPr>
              <xdr:cNvPr id="5" name="Text Box 86"/>
              <xdr:cNvSpPr txBox="1">
                <a:spLocks noChangeArrowheads="1"/>
              </xdr:cNvSpPr>
            </xdr:nvSpPr>
            <xdr:spPr bwMode="auto">
              <a:xfrm>
                <a:off x="1635113" y="38318282"/>
                <a:ext cx="3786105" cy="209272"/>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300" b="0" i="0" u="none" strike="noStrike" baseline="0">
                    <a:solidFill>
                      <a:sysClr val="windowText" lastClr="000000"/>
                    </a:solidFill>
                    <a:latin typeface="ＭＳ Ｐゴシック"/>
                    <a:ea typeface="ＭＳ Ｐゴシック"/>
                  </a:rPr>
                  <a:t>【</a:t>
                </a:r>
                <a:r>
                  <a:rPr lang="ja-JP" altLang="en-US" sz="1300" b="0" i="0" u="none" strike="noStrike" baseline="0">
                    <a:solidFill>
                      <a:sysClr val="windowText" lastClr="000000"/>
                    </a:solidFill>
                    <a:latin typeface="ＭＳ Ｐゴシック"/>
                    <a:ea typeface="ＭＳ Ｐゴシック"/>
                  </a:rPr>
                  <a:t>東北森林管理局の執行状況　２，６８２百万円</a:t>
                </a:r>
                <a:r>
                  <a:rPr lang="en-US" altLang="ja-JP" sz="1300" b="0" i="0" u="none" strike="noStrike" baseline="0">
                    <a:solidFill>
                      <a:sysClr val="windowText" lastClr="000000"/>
                    </a:solidFill>
                    <a:latin typeface="ＭＳ Ｐゴシック"/>
                    <a:ea typeface="ＭＳ Ｐゴシック"/>
                  </a:rPr>
                  <a:t>】</a:t>
                </a:r>
              </a:p>
            </xdr:txBody>
          </xdr:sp>
          <xdr:sp macro="" textlink="">
            <xdr:nvSpPr>
              <xdr:cNvPr id="6" name="Text Box 25"/>
              <xdr:cNvSpPr txBox="1">
                <a:spLocks noChangeArrowheads="1"/>
              </xdr:cNvSpPr>
            </xdr:nvSpPr>
            <xdr:spPr bwMode="auto">
              <a:xfrm>
                <a:off x="1673164" y="38632190"/>
                <a:ext cx="4432977" cy="2567636"/>
              </a:xfrm>
              <a:prstGeom prst="rect">
                <a:avLst/>
              </a:prstGeom>
              <a:noFill/>
              <a:ln w="15875">
                <a:solidFill>
                  <a:srgbClr val="000000"/>
                </a:solidFill>
                <a:miter lim="800000"/>
                <a:headEnd/>
                <a:tailEnd/>
              </a:ln>
            </xdr:spPr>
            <xdr:txBody>
              <a:bodyPr vertOverflow="clip" wrap="square" lIns="27432" tIns="18288" rIns="0" bIns="0" anchor="t" upright="1"/>
              <a:lstStyle/>
              <a:p>
                <a:pPr algn="l" rtl="0">
                  <a:lnSpc>
                    <a:spcPts val="1500"/>
                  </a:lnSpc>
                  <a:defRPr sz="1000"/>
                </a:pPr>
                <a:endParaRPr lang="ja-JP" altLang="en-US" sz="13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300" b="0" i="0" baseline="0">
                    <a:solidFill>
                      <a:sysClr val="windowText" lastClr="000000"/>
                    </a:solidFill>
                    <a:latin typeface="+mn-lt"/>
                    <a:ea typeface="+mn-ea"/>
                    <a:cs typeface="+mn-cs"/>
                  </a:rPr>
                  <a:t>①役務費</a:t>
                </a:r>
                <a:r>
                  <a:rPr lang="ja-JP" altLang="en-US" sz="1300" b="0" i="0" baseline="0">
                    <a:solidFill>
                      <a:sysClr val="windowText" lastClr="000000"/>
                    </a:solidFill>
                    <a:latin typeface="+mn-lt"/>
                    <a:ea typeface="+mn-ea"/>
                    <a:cs typeface="+mn-cs"/>
                  </a:rPr>
                  <a:t>　８</a:t>
                </a:r>
                <a:r>
                  <a:rPr lang="ja-JP" altLang="ja-JP" sz="1300" b="0" i="0" baseline="0">
                    <a:solidFill>
                      <a:sysClr val="windowText" lastClr="000000"/>
                    </a:solidFill>
                    <a:latin typeface="+mn-lt"/>
                    <a:ea typeface="+mn-ea"/>
                    <a:cs typeface="+mn-cs"/>
                  </a:rPr>
                  <a:t>百万円</a:t>
                </a:r>
                <a:endParaRPr lang="en-US" altLang="ja-JP" sz="1300" b="0" i="0" baseline="0">
                  <a:solidFill>
                    <a:sysClr val="windowText" lastClr="000000"/>
                  </a:solidFill>
                  <a:latin typeface="+mn-lt"/>
                  <a:ea typeface="+mn-ea"/>
                  <a:cs typeface="+mn-cs"/>
                </a:endParaRPr>
              </a:p>
              <a:p>
                <a:pPr marL="0" marR="0" indent="0" algn="l" defTabSz="914400" rtl="0" eaLnBrk="1" fontAlgn="auto" latinLnBrk="0" hangingPunct="1">
                  <a:lnSpc>
                    <a:spcPts val="1500"/>
                  </a:lnSpc>
                  <a:spcBef>
                    <a:spcPts val="0"/>
                  </a:spcBef>
                  <a:spcAft>
                    <a:spcPts val="0"/>
                  </a:spcAft>
                  <a:buClrTx/>
                  <a:buSzTx/>
                  <a:buFontTx/>
                  <a:buNone/>
                  <a:tabLst/>
                  <a:defRPr sz="1000"/>
                </a:pPr>
                <a:endParaRPr lang="ja-JP" altLang="ja-JP" sz="1300">
                  <a:solidFill>
                    <a:sysClr val="windowText" lastClr="000000"/>
                  </a:solidFill>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②建設費　２，４３８百万円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・一般競争　２，４３５百万円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田中建設工業（株）　４０２百万円外２４社</a:t>
                </a:r>
                <a:endParaRPr lang="en-US" altLang="ja-JP" sz="13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・随意契約（緊急）　２百万円</a:t>
                </a:r>
                <a:endParaRPr lang="en-US" altLang="ja-JP" sz="13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（株）笹原組　２百万円</a:t>
                </a:r>
                <a:endParaRPr lang="en-US" altLang="ja-JP" sz="13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③設計費　２３６百万円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・一般競争　２３６百万円</a:t>
                </a:r>
              </a:p>
              <a:p>
                <a:pPr algn="l" rtl="0">
                  <a:lnSpc>
                    <a:spcPts val="1400"/>
                  </a:lnSpc>
                  <a:defRPr sz="1000"/>
                </a:pPr>
                <a:r>
                  <a:rPr lang="ja-JP" altLang="en-US" sz="1300" b="0" i="0" u="none" strike="noStrike" baseline="0">
                    <a:solidFill>
                      <a:sysClr val="windowText" lastClr="000000"/>
                    </a:solidFill>
                    <a:latin typeface="ＭＳ Ｐゴシック"/>
                    <a:ea typeface="ＭＳ Ｐゴシック"/>
                  </a:rPr>
                  <a:t>　　　国土防災技術（株）　２３６百万円　　　　　　　</a:t>
                </a:r>
              </a:p>
            </xdr:txBody>
          </xdr:sp>
        </xdr:grpSp>
      </xdr:grpSp>
      <xdr:sp macro="" textlink="">
        <xdr:nvSpPr>
          <xdr:cNvPr id="17" name="Text Box 14"/>
          <xdr:cNvSpPr txBox="1">
            <a:spLocks noChangeArrowheads="1"/>
          </xdr:cNvSpPr>
        </xdr:nvSpPr>
        <xdr:spPr bwMode="auto">
          <a:xfrm>
            <a:off x="5994400" y="35039300"/>
            <a:ext cx="1850571" cy="447302"/>
          </a:xfrm>
          <a:prstGeom prst="rect">
            <a:avLst/>
          </a:prstGeom>
          <a:solidFill>
            <a:srgbClr val="FFFFFF"/>
          </a:solidFill>
          <a:ln w="15875">
            <a:noFill/>
            <a:miter lim="800000"/>
            <a:headEnd/>
            <a:tailEnd/>
          </a:ln>
        </xdr:spPr>
        <xdr:txBody>
          <a:bodyPr vertOverflow="clip" wrap="square" lIns="27432" tIns="18288" rIns="27432" bIns="18288" anchor="ctr" upright="1">
            <a:noAutofit/>
          </a:bodyPr>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林野庁へ移し替え</a:t>
            </a:r>
            <a:endParaRPr lang="en-US" altLang="ja-JP" sz="12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３，４９７百万円</a:t>
            </a:r>
            <a:endParaRPr lang="en-US" altLang="ja-JP" sz="1200" b="0" i="0" u="none" strike="noStrike" baseline="0">
              <a:solidFill>
                <a:sysClr val="windowText" lastClr="000000"/>
              </a:solidFill>
              <a:latin typeface="ＭＳ Ｐゴシック"/>
              <a:ea typeface="ＭＳ Ｐゴシック"/>
            </a:endParaRPr>
          </a:p>
        </xdr:txBody>
      </xdr:sp>
    </xdr:grpSp>
    <xdr:clientData/>
  </xdr:twoCellAnchor>
  <xdr:twoCellAnchor>
    <xdr:from>
      <xdr:col>39</xdr:col>
      <xdr:colOff>158751</xdr:colOff>
      <xdr:row>22</xdr:row>
      <xdr:rowOff>21167</xdr:rowOff>
    </xdr:from>
    <xdr:to>
      <xdr:col>46</xdr:col>
      <xdr:colOff>190500</xdr:colOff>
      <xdr:row>23</xdr:row>
      <xdr:rowOff>87842</xdr:rowOff>
    </xdr:to>
    <xdr:sp macro="" textlink="">
      <xdr:nvSpPr>
        <xdr:cNvPr id="19" name="正方形/長方形 18"/>
        <xdr:cNvSpPr/>
      </xdr:nvSpPr>
      <xdr:spPr>
        <a:xfrm>
          <a:off x="8001001" y="9069917"/>
          <a:ext cx="1439332"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ＭＳ ゴシック" panose="020B0609070205080204" pitchFamily="49" charset="-128"/>
              <a:ea typeface="ＭＳ ゴシック" panose="020B0609070205080204" pitchFamily="49" charset="-128"/>
            </a:rPr>
            <a:t>55,300(</a:t>
          </a:r>
          <a:r>
            <a:rPr kumimoji="1" lang="ja-JP" altLang="en-US" sz="1000">
              <a:latin typeface="ＭＳ ゴシック" panose="020B0609070205080204" pitchFamily="49" charset="-128"/>
              <a:ea typeface="ＭＳ ゴシック" panose="020B0609070205080204" pitchFamily="49" charset="-128"/>
            </a:rPr>
            <a:t>見込み</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90" zoomScaleNormal="75" zoomScaleSheetLayoutView="9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101" t="s">
        <v>379</v>
      </c>
      <c r="AR2" s="101"/>
      <c r="AS2" s="59" t="str">
        <f>IF(OR(AQ2="　", AQ2=""), "", "-")</f>
        <v/>
      </c>
      <c r="AT2" s="102">
        <v>146</v>
      </c>
      <c r="AU2" s="102"/>
      <c r="AV2" s="60" t="str">
        <f>IF(AW2="", "", "-")</f>
        <v/>
      </c>
      <c r="AW2" s="106"/>
      <c r="AX2" s="106"/>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380</v>
      </c>
      <c r="AK3" s="299"/>
      <c r="AL3" s="299"/>
      <c r="AM3" s="299"/>
      <c r="AN3" s="299"/>
      <c r="AO3" s="299"/>
      <c r="AP3" s="299"/>
      <c r="AQ3" s="299"/>
      <c r="AR3" s="299"/>
      <c r="AS3" s="299"/>
      <c r="AT3" s="299"/>
      <c r="AU3" s="299"/>
      <c r="AV3" s="299"/>
      <c r="AW3" s="299"/>
      <c r="AX3" s="36" t="s">
        <v>91</v>
      </c>
    </row>
    <row r="4" spans="1:50" ht="24.75" customHeight="1" x14ac:dyDescent="0.15">
      <c r="A4" s="537" t="s">
        <v>30</v>
      </c>
      <c r="B4" s="538"/>
      <c r="C4" s="538"/>
      <c r="D4" s="538"/>
      <c r="E4" s="538"/>
      <c r="F4" s="538"/>
      <c r="G4" s="511" t="s">
        <v>388</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382</v>
      </c>
      <c r="AF4" s="517"/>
      <c r="AG4" s="517"/>
      <c r="AH4" s="517"/>
      <c r="AI4" s="517"/>
      <c r="AJ4" s="517"/>
      <c r="AK4" s="517"/>
      <c r="AL4" s="517"/>
      <c r="AM4" s="517"/>
      <c r="AN4" s="517"/>
      <c r="AO4" s="517"/>
      <c r="AP4" s="518"/>
      <c r="AQ4" s="519" t="s">
        <v>2</v>
      </c>
      <c r="AR4" s="514"/>
      <c r="AS4" s="514"/>
      <c r="AT4" s="514"/>
      <c r="AU4" s="514"/>
      <c r="AV4" s="514"/>
      <c r="AW4" s="514"/>
      <c r="AX4" s="520"/>
    </row>
    <row r="5" spans="1:50" ht="30" customHeight="1" x14ac:dyDescent="0.15">
      <c r="A5" s="521" t="s">
        <v>93</v>
      </c>
      <c r="B5" s="522"/>
      <c r="C5" s="522"/>
      <c r="D5" s="522"/>
      <c r="E5" s="522"/>
      <c r="F5" s="523"/>
      <c r="G5" s="325" t="s">
        <v>95</v>
      </c>
      <c r="H5" s="326"/>
      <c r="I5" s="326"/>
      <c r="J5" s="326"/>
      <c r="K5" s="326"/>
      <c r="L5" s="326"/>
      <c r="M5" s="327" t="s">
        <v>92</v>
      </c>
      <c r="N5" s="328"/>
      <c r="O5" s="328"/>
      <c r="P5" s="328"/>
      <c r="Q5" s="328"/>
      <c r="R5" s="329"/>
      <c r="S5" s="330" t="s">
        <v>109</v>
      </c>
      <c r="T5" s="326"/>
      <c r="U5" s="326"/>
      <c r="V5" s="326"/>
      <c r="W5" s="326"/>
      <c r="X5" s="331"/>
      <c r="Y5" s="528" t="s">
        <v>3</v>
      </c>
      <c r="Z5" s="529"/>
      <c r="AA5" s="529"/>
      <c r="AB5" s="529"/>
      <c r="AC5" s="529"/>
      <c r="AD5" s="530"/>
      <c r="AE5" s="531" t="s">
        <v>386</v>
      </c>
      <c r="AF5" s="532"/>
      <c r="AG5" s="532"/>
      <c r="AH5" s="532"/>
      <c r="AI5" s="532"/>
      <c r="AJ5" s="532"/>
      <c r="AK5" s="532"/>
      <c r="AL5" s="532"/>
      <c r="AM5" s="532"/>
      <c r="AN5" s="532"/>
      <c r="AO5" s="532"/>
      <c r="AP5" s="533"/>
      <c r="AQ5" s="534" t="s">
        <v>387</v>
      </c>
      <c r="AR5" s="535"/>
      <c r="AS5" s="535"/>
      <c r="AT5" s="535"/>
      <c r="AU5" s="535"/>
      <c r="AV5" s="535"/>
      <c r="AW5" s="535"/>
      <c r="AX5" s="536"/>
    </row>
    <row r="6" spans="1:50" ht="39" customHeight="1" x14ac:dyDescent="0.15">
      <c r="A6" s="539" t="s">
        <v>4</v>
      </c>
      <c r="B6" s="540"/>
      <c r="C6" s="540"/>
      <c r="D6" s="540"/>
      <c r="E6" s="540"/>
      <c r="F6" s="540"/>
      <c r="G6" s="541" t="str">
        <f>入力規則等!F39</f>
        <v>東日本大震災復興特別会計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385</v>
      </c>
      <c r="AF6" s="546"/>
      <c r="AG6" s="546"/>
      <c r="AH6" s="546"/>
      <c r="AI6" s="546"/>
      <c r="AJ6" s="546"/>
      <c r="AK6" s="546"/>
      <c r="AL6" s="546"/>
      <c r="AM6" s="546"/>
      <c r="AN6" s="546"/>
      <c r="AO6" s="546"/>
      <c r="AP6" s="546"/>
      <c r="AQ6" s="119"/>
      <c r="AR6" s="119"/>
      <c r="AS6" s="119"/>
      <c r="AT6" s="119"/>
      <c r="AU6" s="119"/>
      <c r="AV6" s="119"/>
      <c r="AW6" s="119"/>
      <c r="AX6" s="547"/>
    </row>
    <row r="7" spans="1:50" ht="49.5" customHeight="1" x14ac:dyDescent="0.15">
      <c r="A7" s="467" t="s">
        <v>25</v>
      </c>
      <c r="B7" s="468"/>
      <c r="C7" s="468"/>
      <c r="D7" s="468"/>
      <c r="E7" s="468"/>
      <c r="F7" s="468"/>
      <c r="G7" s="469" t="s">
        <v>391</v>
      </c>
      <c r="H7" s="470"/>
      <c r="I7" s="470"/>
      <c r="J7" s="470"/>
      <c r="K7" s="470"/>
      <c r="L7" s="470"/>
      <c r="M7" s="470"/>
      <c r="N7" s="470"/>
      <c r="O7" s="470"/>
      <c r="P7" s="470"/>
      <c r="Q7" s="470"/>
      <c r="R7" s="470"/>
      <c r="S7" s="470"/>
      <c r="T7" s="470"/>
      <c r="U7" s="470"/>
      <c r="V7" s="471"/>
      <c r="W7" s="471"/>
      <c r="X7" s="472"/>
      <c r="Y7" s="473" t="s">
        <v>5</v>
      </c>
      <c r="Z7" s="398"/>
      <c r="AA7" s="398"/>
      <c r="AB7" s="398"/>
      <c r="AC7" s="398"/>
      <c r="AD7" s="400"/>
      <c r="AE7" s="474" t="s">
        <v>392</v>
      </c>
      <c r="AF7" s="475"/>
      <c r="AG7" s="475"/>
      <c r="AH7" s="475"/>
      <c r="AI7" s="475"/>
      <c r="AJ7" s="475"/>
      <c r="AK7" s="475"/>
      <c r="AL7" s="475"/>
      <c r="AM7" s="475"/>
      <c r="AN7" s="475"/>
      <c r="AO7" s="475"/>
      <c r="AP7" s="475"/>
      <c r="AQ7" s="475"/>
      <c r="AR7" s="475"/>
      <c r="AS7" s="475"/>
      <c r="AT7" s="475"/>
      <c r="AU7" s="475"/>
      <c r="AV7" s="475"/>
      <c r="AW7" s="475"/>
      <c r="AX7" s="476"/>
    </row>
    <row r="8" spans="1:50" ht="52.5" customHeight="1" x14ac:dyDescent="0.15">
      <c r="A8" s="354" t="s">
        <v>308</v>
      </c>
      <c r="B8" s="355"/>
      <c r="C8" s="355"/>
      <c r="D8" s="355"/>
      <c r="E8" s="355"/>
      <c r="F8" s="356"/>
      <c r="G8" s="351" t="str">
        <f>入力規則等!A26</f>
        <v>国土強靭化、地球温暖化対策</v>
      </c>
      <c r="H8" s="352"/>
      <c r="I8" s="352"/>
      <c r="J8" s="352"/>
      <c r="K8" s="352"/>
      <c r="L8" s="352"/>
      <c r="M8" s="352"/>
      <c r="N8" s="352"/>
      <c r="O8" s="352"/>
      <c r="P8" s="352"/>
      <c r="Q8" s="352"/>
      <c r="R8" s="352"/>
      <c r="S8" s="352"/>
      <c r="T8" s="352"/>
      <c r="U8" s="352"/>
      <c r="V8" s="352"/>
      <c r="W8" s="352"/>
      <c r="X8" s="353"/>
      <c r="Y8" s="548" t="s">
        <v>79</v>
      </c>
      <c r="Z8" s="548"/>
      <c r="AA8" s="548"/>
      <c r="AB8" s="548"/>
      <c r="AC8" s="548"/>
      <c r="AD8" s="548"/>
      <c r="AE8" s="503" t="str">
        <f>入力規則等!K13</f>
        <v>公共事業</v>
      </c>
      <c r="AF8" s="504"/>
      <c r="AG8" s="504"/>
      <c r="AH8" s="504"/>
      <c r="AI8" s="504"/>
      <c r="AJ8" s="504"/>
      <c r="AK8" s="504"/>
      <c r="AL8" s="504"/>
      <c r="AM8" s="504"/>
      <c r="AN8" s="504"/>
      <c r="AO8" s="504"/>
      <c r="AP8" s="504"/>
      <c r="AQ8" s="504"/>
      <c r="AR8" s="504"/>
      <c r="AS8" s="504"/>
      <c r="AT8" s="504"/>
      <c r="AU8" s="504"/>
      <c r="AV8" s="504"/>
      <c r="AW8" s="504"/>
      <c r="AX8" s="505"/>
    </row>
    <row r="9" spans="1:50" ht="69" customHeight="1" x14ac:dyDescent="0.15">
      <c r="A9" s="477" t="s">
        <v>26</v>
      </c>
      <c r="B9" s="478"/>
      <c r="C9" s="478"/>
      <c r="D9" s="478"/>
      <c r="E9" s="478"/>
      <c r="F9" s="478"/>
      <c r="G9" s="506" t="s">
        <v>393</v>
      </c>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8"/>
    </row>
    <row r="10" spans="1:50" ht="97.5" customHeight="1" x14ac:dyDescent="0.15">
      <c r="A10" s="477" t="s">
        <v>36</v>
      </c>
      <c r="B10" s="478"/>
      <c r="C10" s="478"/>
      <c r="D10" s="478"/>
      <c r="E10" s="478"/>
      <c r="F10" s="478"/>
      <c r="G10" s="506" t="s">
        <v>394</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8"/>
    </row>
    <row r="11" spans="1:50" ht="42" customHeight="1" x14ac:dyDescent="0.15">
      <c r="A11" s="477" t="s">
        <v>6</v>
      </c>
      <c r="B11" s="478"/>
      <c r="C11" s="478"/>
      <c r="D11" s="478"/>
      <c r="E11" s="478"/>
      <c r="F11" s="479"/>
      <c r="G11" s="525" t="str">
        <f>入力規則等!P10</f>
        <v>委託・請負</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80" t="s">
        <v>27</v>
      </c>
      <c r="B12" s="481"/>
      <c r="C12" s="481"/>
      <c r="D12" s="481"/>
      <c r="E12" s="481"/>
      <c r="F12" s="482"/>
      <c r="G12" s="489"/>
      <c r="H12" s="490"/>
      <c r="I12" s="490"/>
      <c r="J12" s="490"/>
      <c r="K12" s="490"/>
      <c r="L12" s="490"/>
      <c r="M12" s="490"/>
      <c r="N12" s="490"/>
      <c r="O12" s="490"/>
      <c r="P12" s="171" t="s">
        <v>69</v>
      </c>
      <c r="Q12" s="116"/>
      <c r="R12" s="116"/>
      <c r="S12" s="116"/>
      <c r="T12" s="116"/>
      <c r="U12" s="116"/>
      <c r="V12" s="167"/>
      <c r="W12" s="171" t="s">
        <v>70</v>
      </c>
      <c r="X12" s="116"/>
      <c r="Y12" s="116"/>
      <c r="Z12" s="116"/>
      <c r="AA12" s="116"/>
      <c r="AB12" s="116"/>
      <c r="AC12" s="167"/>
      <c r="AD12" s="171" t="s">
        <v>71</v>
      </c>
      <c r="AE12" s="116"/>
      <c r="AF12" s="116"/>
      <c r="AG12" s="116"/>
      <c r="AH12" s="116"/>
      <c r="AI12" s="116"/>
      <c r="AJ12" s="167"/>
      <c r="AK12" s="171" t="s">
        <v>72</v>
      </c>
      <c r="AL12" s="116"/>
      <c r="AM12" s="116"/>
      <c r="AN12" s="116"/>
      <c r="AO12" s="116"/>
      <c r="AP12" s="116"/>
      <c r="AQ12" s="167"/>
      <c r="AR12" s="171" t="s">
        <v>73</v>
      </c>
      <c r="AS12" s="116"/>
      <c r="AT12" s="116"/>
      <c r="AU12" s="116"/>
      <c r="AV12" s="116"/>
      <c r="AW12" s="116"/>
      <c r="AX12" s="493"/>
    </row>
    <row r="13" spans="1:50" ht="21" customHeight="1" x14ac:dyDescent="0.15">
      <c r="A13" s="483"/>
      <c r="B13" s="484"/>
      <c r="C13" s="484"/>
      <c r="D13" s="484"/>
      <c r="E13" s="484"/>
      <c r="F13" s="485"/>
      <c r="G13" s="494" t="s">
        <v>7</v>
      </c>
      <c r="H13" s="495"/>
      <c r="I13" s="500" t="s">
        <v>8</v>
      </c>
      <c r="J13" s="501"/>
      <c r="K13" s="501"/>
      <c r="L13" s="501"/>
      <c r="M13" s="501"/>
      <c r="N13" s="501"/>
      <c r="O13" s="502"/>
      <c r="P13" s="62" t="s">
        <v>383</v>
      </c>
      <c r="Q13" s="63"/>
      <c r="R13" s="63"/>
      <c r="S13" s="63"/>
      <c r="T13" s="63"/>
      <c r="U13" s="63"/>
      <c r="V13" s="64"/>
      <c r="W13" s="62">
        <v>2973</v>
      </c>
      <c r="X13" s="63"/>
      <c r="Y13" s="63"/>
      <c r="Z13" s="63"/>
      <c r="AA13" s="63"/>
      <c r="AB13" s="63"/>
      <c r="AC13" s="64"/>
      <c r="AD13" s="62">
        <v>1257</v>
      </c>
      <c r="AE13" s="63"/>
      <c r="AF13" s="63"/>
      <c r="AG13" s="63"/>
      <c r="AH13" s="63"/>
      <c r="AI13" s="63"/>
      <c r="AJ13" s="64"/>
      <c r="AK13" s="62">
        <v>1977</v>
      </c>
      <c r="AL13" s="63"/>
      <c r="AM13" s="63"/>
      <c r="AN13" s="63"/>
      <c r="AO13" s="63"/>
      <c r="AP13" s="63"/>
      <c r="AQ13" s="64"/>
      <c r="AR13" s="698">
        <v>3961</v>
      </c>
      <c r="AS13" s="699"/>
      <c r="AT13" s="699"/>
      <c r="AU13" s="699"/>
      <c r="AV13" s="699"/>
      <c r="AW13" s="699"/>
      <c r="AX13" s="700"/>
    </row>
    <row r="14" spans="1:50" ht="21" customHeight="1" x14ac:dyDescent="0.15">
      <c r="A14" s="483"/>
      <c r="B14" s="484"/>
      <c r="C14" s="484"/>
      <c r="D14" s="484"/>
      <c r="E14" s="484"/>
      <c r="F14" s="485"/>
      <c r="G14" s="496"/>
      <c r="H14" s="497"/>
      <c r="I14" s="342" t="s">
        <v>9</v>
      </c>
      <c r="J14" s="491"/>
      <c r="K14" s="491"/>
      <c r="L14" s="491"/>
      <c r="M14" s="491"/>
      <c r="N14" s="491"/>
      <c r="O14" s="492"/>
      <c r="P14" s="62" t="s">
        <v>383</v>
      </c>
      <c r="Q14" s="63"/>
      <c r="R14" s="63"/>
      <c r="S14" s="63"/>
      <c r="T14" s="63"/>
      <c r="U14" s="63"/>
      <c r="V14" s="64"/>
      <c r="W14" s="62">
        <v>1251</v>
      </c>
      <c r="X14" s="63"/>
      <c r="Y14" s="63"/>
      <c r="Z14" s="63"/>
      <c r="AA14" s="63"/>
      <c r="AB14" s="63"/>
      <c r="AC14" s="64"/>
      <c r="AD14" s="62" t="s">
        <v>383</v>
      </c>
      <c r="AE14" s="63"/>
      <c r="AF14" s="63"/>
      <c r="AG14" s="63"/>
      <c r="AH14" s="63"/>
      <c r="AI14" s="63"/>
      <c r="AJ14" s="64"/>
      <c r="AK14" s="62" t="s">
        <v>383</v>
      </c>
      <c r="AL14" s="63"/>
      <c r="AM14" s="63"/>
      <c r="AN14" s="63"/>
      <c r="AO14" s="63"/>
      <c r="AP14" s="63"/>
      <c r="AQ14" s="64"/>
      <c r="AR14" s="696"/>
      <c r="AS14" s="696"/>
      <c r="AT14" s="696"/>
      <c r="AU14" s="696"/>
      <c r="AV14" s="696"/>
      <c r="AW14" s="696"/>
      <c r="AX14" s="697"/>
    </row>
    <row r="15" spans="1:50" ht="21" customHeight="1" x14ac:dyDescent="0.15">
      <c r="A15" s="483"/>
      <c r="B15" s="484"/>
      <c r="C15" s="484"/>
      <c r="D15" s="484"/>
      <c r="E15" s="484"/>
      <c r="F15" s="485"/>
      <c r="G15" s="496"/>
      <c r="H15" s="497"/>
      <c r="I15" s="342" t="s">
        <v>62</v>
      </c>
      <c r="J15" s="343"/>
      <c r="K15" s="343"/>
      <c r="L15" s="343"/>
      <c r="M15" s="343"/>
      <c r="N15" s="343"/>
      <c r="O15" s="344"/>
      <c r="P15" s="62" t="s">
        <v>383</v>
      </c>
      <c r="Q15" s="63"/>
      <c r="R15" s="63"/>
      <c r="S15" s="63"/>
      <c r="T15" s="63"/>
      <c r="U15" s="63"/>
      <c r="V15" s="64"/>
      <c r="W15" s="62">
        <v>3387</v>
      </c>
      <c r="X15" s="63"/>
      <c r="Y15" s="63"/>
      <c r="Z15" s="63"/>
      <c r="AA15" s="63"/>
      <c r="AB15" s="63"/>
      <c r="AC15" s="64"/>
      <c r="AD15" s="62">
        <v>3160</v>
      </c>
      <c r="AE15" s="63"/>
      <c r="AF15" s="63"/>
      <c r="AG15" s="63"/>
      <c r="AH15" s="63"/>
      <c r="AI15" s="63"/>
      <c r="AJ15" s="64"/>
      <c r="AK15" s="62">
        <v>920</v>
      </c>
      <c r="AL15" s="63"/>
      <c r="AM15" s="63"/>
      <c r="AN15" s="63"/>
      <c r="AO15" s="63"/>
      <c r="AP15" s="63"/>
      <c r="AQ15" s="64"/>
      <c r="AR15" s="62"/>
      <c r="AS15" s="63"/>
      <c r="AT15" s="63"/>
      <c r="AU15" s="63"/>
      <c r="AV15" s="63"/>
      <c r="AW15" s="63"/>
      <c r="AX15" s="695"/>
    </row>
    <row r="16" spans="1:50" ht="21" customHeight="1" x14ac:dyDescent="0.15">
      <c r="A16" s="483"/>
      <c r="B16" s="484"/>
      <c r="C16" s="484"/>
      <c r="D16" s="484"/>
      <c r="E16" s="484"/>
      <c r="F16" s="485"/>
      <c r="G16" s="496"/>
      <c r="H16" s="497"/>
      <c r="I16" s="342" t="s">
        <v>63</v>
      </c>
      <c r="J16" s="343"/>
      <c r="K16" s="343"/>
      <c r="L16" s="343"/>
      <c r="M16" s="343"/>
      <c r="N16" s="343"/>
      <c r="O16" s="344"/>
      <c r="P16" s="62" t="s">
        <v>383</v>
      </c>
      <c r="Q16" s="63"/>
      <c r="R16" s="63"/>
      <c r="S16" s="63"/>
      <c r="T16" s="63"/>
      <c r="U16" s="63"/>
      <c r="V16" s="64"/>
      <c r="W16" s="62">
        <v>-3160</v>
      </c>
      <c r="X16" s="63"/>
      <c r="Y16" s="63"/>
      <c r="Z16" s="63"/>
      <c r="AA16" s="63"/>
      <c r="AB16" s="63"/>
      <c r="AC16" s="64"/>
      <c r="AD16" s="62">
        <v>-920</v>
      </c>
      <c r="AE16" s="63"/>
      <c r="AF16" s="63"/>
      <c r="AG16" s="63"/>
      <c r="AH16" s="63"/>
      <c r="AI16" s="63"/>
      <c r="AJ16" s="64"/>
      <c r="AK16" s="62" t="s">
        <v>383</v>
      </c>
      <c r="AL16" s="63"/>
      <c r="AM16" s="63"/>
      <c r="AN16" s="63"/>
      <c r="AO16" s="63"/>
      <c r="AP16" s="63"/>
      <c r="AQ16" s="64"/>
      <c r="AR16" s="462"/>
      <c r="AS16" s="463"/>
      <c r="AT16" s="463"/>
      <c r="AU16" s="463"/>
      <c r="AV16" s="463"/>
      <c r="AW16" s="463"/>
      <c r="AX16" s="464"/>
    </row>
    <row r="17" spans="1:50" ht="24.75" customHeight="1" x14ac:dyDescent="0.15">
      <c r="A17" s="483"/>
      <c r="B17" s="484"/>
      <c r="C17" s="484"/>
      <c r="D17" s="484"/>
      <c r="E17" s="484"/>
      <c r="F17" s="485"/>
      <c r="G17" s="496"/>
      <c r="H17" s="497"/>
      <c r="I17" s="342" t="s">
        <v>61</v>
      </c>
      <c r="J17" s="491"/>
      <c r="K17" s="491"/>
      <c r="L17" s="491"/>
      <c r="M17" s="491"/>
      <c r="N17" s="491"/>
      <c r="O17" s="492"/>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65"/>
      <c r="AS17" s="465"/>
      <c r="AT17" s="465"/>
      <c r="AU17" s="465"/>
      <c r="AV17" s="465"/>
      <c r="AW17" s="465"/>
      <c r="AX17" s="466"/>
    </row>
    <row r="18" spans="1:50" ht="24.75" customHeight="1" x14ac:dyDescent="0.15">
      <c r="A18" s="483"/>
      <c r="B18" s="484"/>
      <c r="C18" s="484"/>
      <c r="D18" s="484"/>
      <c r="E18" s="484"/>
      <c r="F18" s="485"/>
      <c r="G18" s="498"/>
      <c r="H18" s="499"/>
      <c r="I18" s="345" t="s">
        <v>22</v>
      </c>
      <c r="J18" s="346"/>
      <c r="K18" s="346"/>
      <c r="L18" s="346"/>
      <c r="M18" s="346"/>
      <c r="N18" s="346"/>
      <c r="O18" s="347"/>
      <c r="P18" s="315">
        <f>SUM(P13:V17)</f>
        <v>0</v>
      </c>
      <c r="Q18" s="316"/>
      <c r="R18" s="316"/>
      <c r="S18" s="316"/>
      <c r="T18" s="316"/>
      <c r="U18" s="316"/>
      <c r="V18" s="317"/>
      <c r="W18" s="315">
        <f>SUM(W13:AC17)</f>
        <v>4451</v>
      </c>
      <c r="X18" s="316"/>
      <c r="Y18" s="316"/>
      <c r="Z18" s="316"/>
      <c r="AA18" s="316"/>
      <c r="AB18" s="316"/>
      <c r="AC18" s="317"/>
      <c r="AD18" s="315">
        <f t="shared" ref="AD18" si="0">SUM(AD13:AJ17)</f>
        <v>3497</v>
      </c>
      <c r="AE18" s="316"/>
      <c r="AF18" s="316"/>
      <c r="AG18" s="316"/>
      <c r="AH18" s="316"/>
      <c r="AI18" s="316"/>
      <c r="AJ18" s="317"/>
      <c r="AK18" s="315">
        <f t="shared" ref="AK18" si="1">SUM(AK13:AQ17)</f>
        <v>2897</v>
      </c>
      <c r="AL18" s="316"/>
      <c r="AM18" s="316"/>
      <c r="AN18" s="316"/>
      <c r="AO18" s="316"/>
      <c r="AP18" s="316"/>
      <c r="AQ18" s="317"/>
      <c r="AR18" s="315">
        <f t="shared" ref="AR18" si="2">SUM(AR13:AX17)</f>
        <v>3961</v>
      </c>
      <c r="AS18" s="316"/>
      <c r="AT18" s="316"/>
      <c r="AU18" s="316"/>
      <c r="AV18" s="316"/>
      <c r="AW18" s="316"/>
      <c r="AX18" s="318"/>
    </row>
    <row r="19" spans="1:50" ht="24.75" customHeight="1" x14ac:dyDescent="0.15">
      <c r="A19" s="483"/>
      <c r="B19" s="484"/>
      <c r="C19" s="484"/>
      <c r="D19" s="484"/>
      <c r="E19" s="484"/>
      <c r="F19" s="485"/>
      <c r="G19" s="312" t="s">
        <v>10</v>
      </c>
      <c r="H19" s="313"/>
      <c r="I19" s="313"/>
      <c r="J19" s="313"/>
      <c r="K19" s="313"/>
      <c r="L19" s="313"/>
      <c r="M19" s="313"/>
      <c r="N19" s="313"/>
      <c r="O19" s="313"/>
      <c r="P19" s="62" t="s">
        <v>383</v>
      </c>
      <c r="Q19" s="63"/>
      <c r="R19" s="63"/>
      <c r="S19" s="63"/>
      <c r="T19" s="63"/>
      <c r="U19" s="63"/>
      <c r="V19" s="64"/>
      <c r="W19" s="62">
        <v>3542</v>
      </c>
      <c r="X19" s="63"/>
      <c r="Y19" s="63"/>
      <c r="Z19" s="63"/>
      <c r="AA19" s="63"/>
      <c r="AB19" s="63"/>
      <c r="AC19" s="64"/>
      <c r="AD19" s="62">
        <v>3198</v>
      </c>
      <c r="AE19" s="63"/>
      <c r="AF19" s="63"/>
      <c r="AG19" s="63"/>
      <c r="AH19" s="63"/>
      <c r="AI19" s="63"/>
      <c r="AJ19" s="64"/>
      <c r="AK19" s="314"/>
      <c r="AL19" s="314"/>
      <c r="AM19" s="314"/>
      <c r="AN19" s="314"/>
      <c r="AO19" s="314"/>
      <c r="AP19" s="314"/>
      <c r="AQ19" s="314"/>
      <c r="AR19" s="314"/>
      <c r="AS19" s="314"/>
      <c r="AT19" s="314"/>
      <c r="AU19" s="314"/>
      <c r="AV19" s="314"/>
      <c r="AW19" s="314"/>
      <c r="AX19" s="319"/>
    </row>
    <row r="20" spans="1:50" ht="24.75" customHeight="1" x14ac:dyDescent="0.15">
      <c r="A20" s="486"/>
      <c r="B20" s="487"/>
      <c r="C20" s="487"/>
      <c r="D20" s="487"/>
      <c r="E20" s="487"/>
      <c r="F20" s="488"/>
      <c r="G20" s="312" t="s">
        <v>11</v>
      </c>
      <c r="H20" s="313"/>
      <c r="I20" s="313"/>
      <c r="J20" s="313"/>
      <c r="K20" s="313"/>
      <c r="L20" s="313"/>
      <c r="M20" s="313"/>
      <c r="N20" s="313"/>
      <c r="O20" s="313"/>
      <c r="P20" s="320" t="str">
        <f>IF(P18=0, "-", P19/P18)</f>
        <v>-</v>
      </c>
      <c r="Q20" s="320"/>
      <c r="R20" s="320"/>
      <c r="S20" s="320"/>
      <c r="T20" s="320"/>
      <c r="U20" s="320"/>
      <c r="V20" s="320"/>
      <c r="W20" s="320">
        <f>IF(W18=0, "-", W19/W18)</f>
        <v>0.79577623006066056</v>
      </c>
      <c r="X20" s="320"/>
      <c r="Y20" s="320"/>
      <c r="Z20" s="320"/>
      <c r="AA20" s="320"/>
      <c r="AB20" s="320"/>
      <c r="AC20" s="320"/>
      <c r="AD20" s="320">
        <f>IF(AD18=0, "-", AD19/AD18)</f>
        <v>0.91449814126394047</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77"/>
      <c r="AA21" s="78"/>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3"/>
      <c r="I22" s="103"/>
      <c r="J22" s="103"/>
      <c r="K22" s="103"/>
      <c r="L22" s="103"/>
      <c r="M22" s="103"/>
      <c r="N22" s="103"/>
      <c r="O22" s="224"/>
      <c r="P22" s="241"/>
      <c r="Q22" s="103"/>
      <c r="R22" s="103"/>
      <c r="S22" s="103"/>
      <c r="T22" s="103"/>
      <c r="U22" s="103"/>
      <c r="V22" s="103"/>
      <c r="W22" s="103"/>
      <c r="X22" s="224"/>
      <c r="Y22" s="279"/>
      <c r="Z22" s="280"/>
      <c r="AA22" s="281"/>
      <c r="AB22" s="134"/>
      <c r="AC22" s="129"/>
      <c r="AD22" s="130"/>
      <c r="AE22" s="135"/>
      <c r="AF22" s="128"/>
      <c r="AG22" s="128"/>
      <c r="AH22" s="128"/>
      <c r="AI22" s="285"/>
      <c r="AJ22" s="135"/>
      <c r="AK22" s="128"/>
      <c r="AL22" s="128"/>
      <c r="AM22" s="128"/>
      <c r="AN22" s="285"/>
      <c r="AO22" s="135"/>
      <c r="AP22" s="128"/>
      <c r="AQ22" s="128"/>
      <c r="AR22" s="128"/>
      <c r="AS22" s="285"/>
      <c r="AT22" s="58"/>
      <c r="AU22" s="105">
        <v>30</v>
      </c>
      <c r="AV22" s="105"/>
      <c r="AW22" s="103" t="s">
        <v>355</v>
      </c>
      <c r="AX22" s="104"/>
    </row>
    <row r="23" spans="1:50" ht="22.5" customHeight="1" x14ac:dyDescent="0.15">
      <c r="A23" s="216"/>
      <c r="B23" s="214"/>
      <c r="C23" s="214"/>
      <c r="D23" s="214"/>
      <c r="E23" s="214"/>
      <c r="F23" s="215"/>
      <c r="G23" s="321" t="s">
        <v>395</v>
      </c>
      <c r="H23" s="288"/>
      <c r="I23" s="288"/>
      <c r="J23" s="288"/>
      <c r="K23" s="288"/>
      <c r="L23" s="288"/>
      <c r="M23" s="288"/>
      <c r="N23" s="288"/>
      <c r="O23" s="289"/>
      <c r="P23" s="601" t="s">
        <v>441</v>
      </c>
      <c r="Q23" s="425"/>
      <c r="R23" s="425"/>
      <c r="S23" s="425"/>
      <c r="T23" s="425"/>
      <c r="U23" s="425"/>
      <c r="V23" s="425"/>
      <c r="W23" s="425"/>
      <c r="X23" s="426"/>
      <c r="Y23" s="293" t="s">
        <v>14</v>
      </c>
      <c r="Z23" s="294"/>
      <c r="AA23" s="295"/>
      <c r="AB23" s="691" t="s">
        <v>396</v>
      </c>
      <c r="AC23" s="296"/>
      <c r="AD23" s="296"/>
      <c r="AE23" s="86" t="s">
        <v>397</v>
      </c>
      <c r="AF23" s="87"/>
      <c r="AG23" s="87"/>
      <c r="AH23" s="87"/>
      <c r="AI23" s="88"/>
      <c r="AJ23" s="641">
        <v>54900</v>
      </c>
      <c r="AK23" s="85"/>
      <c r="AL23" s="85"/>
      <c r="AM23" s="85"/>
      <c r="AN23" s="85"/>
      <c r="AO23" s="84"/>
      <c r="AP23" s="85"/>
      <c r="AQ23" s="85"/>
      <c r="AR23" s="85"/>
      <c r="AS23" s="8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602"/>
      <c r="Q24" s="602"/>
      <c r="R24" s="602"/>
      <c r="S24" s="602"/>
      <c r="T24" s="602"/>
      <c r="U24" s="602"/>
      <c r="V24" s="602"/>
      <c r="W24" s="602"/>
      <c r="X24" s="603"/>
      <c r="Y24" s="171" t="s">
        <v>65</v>
      </c>
      <c r="Z24" s="116"/>
      <c r="AA24" s="167"/>
      <c r="AB24" s="335" t="s">
        <v>396</v>
      </c>
      <c r="AC24" s="286"/>
      <c r="AD24" s="286"/>
      <c r="AE24" s="86" t="s">
        <v>397</v>
      </c>
      <c r="AF24" s="87"/>
      <c r="AG24" s="87"/>
      <c r="AH24" s="87"/>
      <c r="AI24" s="88"/>
      <c r="AJ24" s="89">
        <v>56000</v>
      </c>
      <c r="AK24" s="89"/>
      <c r="AL24" s="89"/>
      <c r="AM24" s="89"/>
      <c r="AN24" s="89"/>
      <c r="AO24" s="89">
        <v>55400</v>
      </c>
      <c r="AP24" s="89"/>
      <c r="AQ24" s="89"/>
      <c r="AR24" s="89"/>
      <c r="AS24" s="89"/>
      <c r="AT24" s="90">
        <v>58000</v>
      </c>
      <c r="AU24" s="87"/>
      <c r="AV24" s="87"/>
      <c r="AW24" s="87"/>
      <c r="AX24" s="91"/>
    </row>
    <row r="25" spans="1:50" ht="22.5" customHeight="1" x14ac:dyDescent="0.15">
      <c r="A25" s="701"/>
      <c r="B25" s="702"/>
      <c r="C25" s="702"/>
      <c r="D25" s="702"/>
      <c r="E25" s="702"/>
      <c r="F25" s="703"/>
      <c r="G25" s="322"/>
      <c r="H25" s="323"/>
      <c r="I25" s="323"/>
      <c r="J25" s="323"/>
      <c r="K25" s="323"/>
      <c r="L25" s="323"/>
      <c r="M25" s="323"/>
      <c r="N25" s="323"/>
      <c r="O25" s="324"/>
      <c r="P25" s="428"/>
      <c r="Q25" s="428"/>
      <c r="R25" s="428"/>
      <c r="S25" s="428"/>
      <c r="T25" s="428"/>
      <c r="U25" s="428"/>
      <c r="V25" s="428"/>
      <c r="W25" s="428"/>
      <c r="X25" s="429"/>
      <c r="Y25" s="115" t="s">
        <v>15</v>
      </c>
      <c r="Z25" s="116"/>
      <c r="AA25" s="167"/>
      <c r="AB25" s="713" t="s">
        <v>359</v>
      </c>
      <c r="AC25" s="264"/>
      <c r="AD25" s="264"/>
      <c r="AE25" s="86" t="s">
        <v>397</v>
      </c>
      <c r="AF25" s="87"/>
      <c r="AG25" s="87"/>
      <c r="AH25" s="87"/>
      <c r="AI25" s="88"/>
      <c r="AJ25" s="689">
        <f>AJ23/AJ24*100</f>
        <v>98.035714285714278</v>
      </c>
      <c r="AK25" s="689"/>
      <c r="AL25" s="689"/>
      <c r="AM25" s="689"/>
      <c r="AN25" s="689"/>
      <c r="AO25" s="686">
        <v>99.8</v>
      </c>
      <c r="AP25" s="686"/>
      <c r="AQ25" s="686"/>
      <c r="AR25" s="686"/>
      <c r="AS25" s="686"/>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77"/>
      <c r="AA26" s="78"/>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92" t="s">
        <v>303</v>
      </c>
      <c r="AU26" s="693"/>
      <c r="AV26" s="693"/>
      <c r="AW26" s="693"/>
      <c r="AX26" s="694"/>
    </row>
    <row r="27" spans="1:50" ht="18.75" hidden="1" customHeight="1" x14ac:dyDescent="0.15">
      <c r="A27" s="213"/>
      <c r="B27" s="214"/>
      <c r="C27" s="214"/>
      <c r="D27" s="214"/>
      <c r="E27" s="214"/>
      <c r="F27" s="215"/>
      <c r="G27" s="223"/>
      <c r="H27" s="103"/>
      <c r="I27" s="103"/>
      <c r="J27" s="103"/>
      <c r="K27" s="103"/>
      <c r="L27" s="103"/>
      <c r="M27" s="103"/>
      <c r="N27" s="103"/>
      <c r="O27" s="224"/>
      <c r="P27" s="241"/>
      <c r="Q27" s="103"/>
      <c r="R27" s="103"/>
      <c r="S27" s="103"/>
      <c r="T27" s="103"/>
      <c r="U27" s="103"/>
      <c r="V27" s="103"/>
      <c r="W27" s="103"/>
      <c r="X27" s="224"/>
      <c r="Y27" s="279"/>
      <c r="Z27" s="280"/>
      <c r="AA27" s="281"/>
      <c r="AB27" s="134"/>
      <c r="AC27" s="129"/>
      <c r="AD27" s="130"/>
      <c r="AE27" s="135"/>
      <c r="AF27" s="128"/>
      <c r="AG27" s="128"/>
      <c r="AH27" s="128"/>
      <c r="AI27" s="285"/>
      <c r="AJ27" s="135"/>
      <c r="AK27" s="128"/>
      <c r="AL27" s="128"/>
      <c r="AM27" s="128"/>
      <c r="AN27" s="285"/>
      <c r="AO27" s="135"/>
      <c r="AP27" s="128"/>
      <c r="AQ27" s="128"/>
      <c r="AR27" s="128"/>
      <c r="AS27" s="285"/>
      <c r="AT27" s="58"/>
      <c r="AU27" s="105"/>
      <c r="AV27" s="105"/>
      <c r="AW27" s="103" t="s">
        <v>355</v>
      </c>
      <c r="AX27" s="104"/>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0"/>
      <c r="AF28" s="87"/>
      <c r="AG28" s="87"/>
      <c r="AH28" s="87"/>
      <c r="AI28" s="88"/>
      <c r="AJ28" s="90"/>
      <c r="AK28" s="87"/>
      <c r="AL28" s="87"/>
      <c r="AM28" s="87"/>
      <c r="AN28" s="88"/>
      <c r="AO28" s="90"/>
      <c r="AP28" s="87"/>
      <c r="AQ28" s="87"/>
      <c r="AR28" s="87"/>
      <c r="AS28" s="88"/>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1" t="s">
        <v>65</v>
      </c>
      <c r="Z29" s="116"/>
      <c r="AA29" s="167"/>
      <c r="AB29" s="286"/>
      <c r="AC29" s="286"/>
      <c r="AD29" s="286"/>
      <c r="AE29" s="90"/>
      <c r="AF29" s="87"/>
      <c r="AG29" s="87"/>
      <c r="AH29" s="87"/>
      <c r="AI29" s="88"/>
      <c r="AJ29" s="90"/>
      <c r="AK29" s="87"/>
      <c r="AL29" s="87"/>
      <c r="AM29" s="87"/>
      <c r="AN29" s="88"/>
      <c r="AO29" s="90"/>
      <c r="AP29" s="87"/>
      <c r="AQ29" s="87"/>
      <c r="AR29" s="87"/>
      <c r="AS29" s="88"/>
      <c r="AT29" s="90"/>
      <c r="AU29" s="87"/>
      <c r="AV29" s="87"/>
      <c r="AW29" s="87"/>
      <c r="AX29" s="91"/>
    </row>
    <row r="30" spans="1:50" ht="22.5" hidden="1" customHeight="1" x14ac:dyDescent="0.15">
      <c r="A30" s="701"/>
      <c r="B30" s="702"/>
      <c r="C30" s="702"/>
      <c r="D30" s="702"/>
      <c r="E30" s="702"/>
      <c r="F30" s="703"/>
      <c r="G30" s="322"/>
      <c r="H30" s="323"/>
      <c r="I30" s="323"/>
      <c r="J30" s="323"/>
      <c r="K30" s="323"/>
      <c r="L30" s="323"/>
      <c r="M30" s="323"/>
      <c r="N30" s="323"/>
      <c r="O30" s="324"/>
      <c r="P30" s="197"/>
      <c r="Q30" s="197"/>
      <c r="R30" s="197"/>
      <c r="S30" s="197"/>
      <c r="T30" s="197"/>
      <c r="U30" s="197"/>
      <c r="V30" s="197"/>
      <c r="W30" s="197"/>
      <c r="X30" s="198"/>
      <c r="Y30" s="115" t="s">
        <v>15</v>
      </c>
      <c r="Z30" s="116"/>
      <c r="AA30" s="167"/>
      <c r="AB30" s="264" t="s">
        <v>16</v>
      </c>
      <c r="AC30" s="264"/>
      <c r="AD30" s="264"/>
      <c r="AE30" s="90"/>
      <c r="AF30" s="87"/>
      <c r="AG30" s="87"/>
      <c r="AH30" s="87"/>
      <c r="AI30" s="88"/>
      <c r="AJ30" s="90"/>
      <c r="AK30" s="87"/>
      <c r="AL30" s="87"/>
      <c r="AM30" s="87"/>
      <c r="AN30" s="88"/>
      <c r="AO30" s="90"/>
      <c r="AP30" s="87"/>
      <c r="AQ30" s="87"/>
      <c r="AR30" s="87"/>
      <c r="AS30" s="88"/>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77"/>
      <c r="AA31" s="78"/>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3"/>
      <c r="I32" s="103"/>
      <c r="J32" s="103"/>
      <c r="K32" s="103"/>
      <c r="L32" s="103"/>
      <c r="M32" s="103"/>
      <c r="N32" s="103"/>
      <c r="O32" s="224"/>
      <c r="P32" s="241"/>
      <c r="Q32" s="103"/>
      <c r="R32" s="103"/>
      <c r="S32" s="103"/>
      <c r="T32" s="103"/>
      <c r="U32" s="103"/>
      <c r="V32" s="103"/>
      <c r="W32" s="103"/>
      <c r="X32" s="224"/>
      <c r="Y32" s="279"/>
      <c r="Z32" s="280"/>
      <c r="AA32" s="281"/>
      <c r="AB32" s="134"/>
      <c r="AC32" s="129"/>
      <c r="AD32" s="130"/>
      <c r="AE32" s="135"/>
      <c r="AF32" s="128"/>
      <c r="AG32" s="128"/>
      <c r="AH32" s="128"/>
      <c r="AI32" s="285"/>
      <c r="AJ32" s="135"/>
      <c r="AK32" s="128"/>
      <c r="AL32" s="128"/>
      <c r="AM32" s="128"/>
      <c r="AN32" s="285"/>
      <c r="AO32" s="135"/>
      <c r="AP32" s="128"/>
      <c r="AQ32" s="128"/>
      <c r="AR32" s="128"/>
      <c r="AS32" s="285"/>
      <c r="AT32" s="58"/>
      <c r="AU32" s="105"/>
      <c r="AV32" s="105"/>
      <c r="AW32" s="103" t="s">
        <v>355</v>
      </c>
      <c r="AX32" s="104"/>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0"/>
      <c r="AF33" s="87"/>
      <c r="AG33" s="87"/>
      <c r="AH33" s="87"/>
      <c r="AI33" s="88"/>
      <c r="AJ33" s="90"/>
      <c r="AK33" s="87"/>
      <c r="AL33" s="87"/>
      <c r="AM33" s="87"/>
      <c r="AN33" s="88"/>
      <c r="AO33" s="90"/>
      <c r="AP33" s="87"/>
      <c r="AQ33" s="87"/>
      <c r="AR33" s="87"/>
      <c r="AS33" s="88"/>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1" t="s">
        <v>65</v>
      </c>
      <c r="Z34" s="116"/>
      <c r="AA34" s="167"/>
      <c r="AB34" s="286"/>
      <c r="AC34" s="286"/>
      <c r="AD34" s="286"/>
      <c r="AE34" s="90"/>
      <c r="AF34" s="87"/>
      <c r="AG34" s="87"/>
      <c r="AH34" s="87"/>
      <c r="AI34" s="88"/>
      <c r="AJ34" s="90"/>
      <c r="AK34" s="87"/>
      <c r="AL34" s="87"/>
      <c r="AM34" s="87"/>
      <c r="AN34" s="88"/>
      <c r="AO34" s="90"/>
      <c r="AP34" s="87"/>
      <c r="AQ34" s="87"/>
      <c r="AR34" s="87"/>
      <c r="AS34" s="88"/>
      <c r="AT34" s="90"/>
      <c r="AU34" s="87"/>
      <c r="AV34" s="87"/>
      <c r="AW34" s="87"/>
      <c r="AX34" s="91"/>
    </row>
    <row r="35" spans="1:50" ht="22.5" hidden="1" customHeight="1" x14ac:dyDescent="0.15">
      <c r="A35" s="701"/>
      <c r="B35" s="702"/>
      <c r="C35" s="702"/>
      <c r="D35" s="702"/>
      <c r="E35" s="702"/>
      <c r="F35" s="703"/>
      <c r="G35" s="322"/>
      <c r="H35" s="323"/>
      <c r="I35" s="323"/>
      <c r="J35" s="323"/>
      <c r="K35" s="323"/>
      <c r="L35" s="323"/>
      <c r="M35" s="323"/>
      <c r="N35" s="323"/>
      <c r="O35" s="324"/>
      <c r="P35" s="197"/>
      <c r="Q35" s="197"/>
      <c r="R35" s="197"/>
      <c r="S35" s="197"/>
      <c r="T35" s="197"/>
      <c r="U35" s="197"/>
      <c r="V35" s="197"/>
      <c r="W35" s="197"/>
      <c r="X35" s="198"/>
      <c r="Y35" s="115" t="s">
        <v>15</v>
      </c>
      <c r="Z35" s="116"/>
      <c r="AA35" s="167"/>
      <c r="AB35" s="264" t="s">
        <v>16</v>
      </c>
      <c r="AC35" s="264"/>
      <c r="AD35" s="264"/>
      <c r="AE35" s="90"/>
      <c r="AF35" s="87"/>
      <c r="AG35" s="87"/>
      <c r="AH35" s="87"/>
      <c r="AI35" s="88"/>
      <c r="AJ35" s="90"/>
      <c r="AK35" s="87"/>
      <c r="AL35" s="87"/>
      <c r="AM35" s="87"/>
      <c r="AN35" s="88"/>
      <c r="AO35" s="90"/>
      <c r="AP35" s="87"/>
      <c r="AQ35" s="87"/>
      <c r="AR35" s="87"/>
      <c r="AS35" s="88"/>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77"/>
      <c r="AA36" s="78"/>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3"/>
      <c r="I37" s="103"/>
      <c r="J37" s="103"/>
      <c r="K37" s="103"/>
      <c r="L37" s="103"/>
      <c r="M37" s="103"/>
      <c r="N37" s="103"/>
      <c r="O37" s="224"/>
      <c r="P37" s="241"/>
      <c r="Q37" s="103"/>
      <c r="R37" s="103"/>
      <c r="S37" s="103"/>
      <c r="T37" s="103"/>
      <c r="U37" s="103"/>
      <c r="V37" s="103"/>
      <c r="W37" s="103"/>
      <c r="X37" s="224"/>
      <c r="Y37" s="279"/>
      <c r="Z37" s="280"/>
      <c r="AA37" s="281"/>
      <c r="AB37" s="134"/>
      <c r="AC37" s="129"/>
      <c r="AD37" s="130"/>
      <c r="AE37" s="135"/>
      <c r="AF37" s="128"/>
      <c r="AG37" s="128"/>
      <c r="AH37" s="128"/>
      <c r="AI37" s="285"/>
      <c r="AJ37" s="135"/>
      <c r="AK37" s="128"/>
      <c r="AL37" s="128"/>
      <c r="AM37" s="128"/>
      <c r="AN37" s="285"/>
      <c r="AO37" s="135"/>
      <c r="AP37" s="128"/>
      <c r="AQ37" s="128"/>
      <c r="AR37" s="128"/>
      <c r="AS37" s="285"/>
      <c r="AT37" s="58"/>
      <c r="AU37" s="105"/>
      <c r="AV37" s="105"/>
      <c r="AW37" s="103" t="s">
        <v>355</v>
      </c>
      <c r="AX37" s="104"/>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0"/>
      <c r="AF38" s="87"/>
      <c r="AG38" s="87"/>
      <c r="AH38" s="87"/>
      <c r="AI38" s="88"/>
      <c r="AJ38" s="90"/>
      <c r="AK38" s="87"/>
      <c r="AL38" s="87"/>
      <c r="AM38" s="87"/>
      <c r="AN38" s="88"/>
      <c r="AO38" s="90"/>
      <c r="AP38" s="87"/>
      <c r="AQ38" s="87"/>
      <c r="AR38" s="87"/>
      <c r="AS38" s="88"/>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1" t="s">
        <v>65</v>
      </c>
      <c r="Z39" s="116"/>
      <c r="AA39" s="167"/>
      <c r="AB39" s="286"/>
      <c r="AC39" s="286"/>
      <c r="AD39" s="286"/>
      <c r="AE39" s="90"/>
      <c r="AF39" s="87"/>
      <c r="AG39" s="87"/>
      <c r="AH39" s="87"/>
      <c r="AI39" s="88"/>
      <c r="AJ39" s="90"/>
      <c r="AK39" s="87"/>
      <c r="AL39" s="87"/>
      <c r="AM39" s="87"/>
      <c r="AN39" s="88"/>
      <c r="AO39" s="90"/>
      <c r="AP39" s="87"/>
      <c r="AQ39" s="87"/>
      <c r="AR39" s="87"/>
      <c r="AS39" s="88"/>
      <c r="AT39" s="90"/>
      <c r="AU39" s="87"/>
      <c r="AV39" s="87"/>
      <c r="AW39" s="87"/>
      <c r="AX39" s="91"/>
    </row>
    <row r="40" spans="1:50" ht="22.5" hidden="1" customHeight="1" x14ac:dyDescent="0.15">
      <c r="A40" s="701"/>
      <c r="B40" s="702"/>
      <c r="C40" s="702"/>
      <c r="D40" s="702"/>
      <c r="E40" s="702"/>
      <c r="F40" s="703"/>
      <c r="G40" s="322"/>
      <c r="H40" s="323"/>
      <c r="I40" s="323"/>
      <c r="J40" s="323"/>
      <c r="K40" s="323"/>
      <c r="L40" s="323"/>
      <c r="M40" s="323"/>
      <c r="N40" s="323"/>
      <c r="O40" s="324"/>
      <c r="P40" s="197"/>
      <c r="Q40" s="197"/>
      <c r="R40" s="197"/>
      <c r="S40" s="197"/>
      <c r="T40" s="197"/>
      <c r="U40" s="197"/>
      <c r="V40" s="197"/>
      <c r="W40" s="197"/>
      <c r="X40" s="198"/>
      <c r="Y40" s="115" t="s">
        <v>15</v>
      </c>
      <c r="Z40" s="116"/>
      <c r="AA40" s="167"/>
      <c r="AB40" s="264" t="s">
        <v>16</v>
      </c>
      <c r="AC40" s="264"/>
      <c r="AD40" s="264"/>
      <c r="AE40" s="90"/>
      <c r="AF40" s="87"/>
      <c r="AG40" s="87"/>
      <c r="AH40" s="87"/>
      <c r="AI40" s="88"/>
      <c r="AJ40" s="90"/>
      <c r="AK40" s="87"/>
      <c r="AL40" s="87"/>
      <c r="AM40" s="87"/>
      <c r="AN40" s="88"/>
      <c r="AO40" s="90"/>
      <c r="AP40" s="87"/>
      <c r="AQ40" s="87"/>
      <c r="AR40" s="87"/>
      <c r="AS40" s="88"/>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77"/>
      <c r="AA41" s="78"/>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3"/>
      <c r="I42" s="103"/>
      <c r="J42" s="103"/>
      <c r="K42" s="103"/>
      <c r="L42" s="103"/>
      <c r="M42" s="103"/>
      <c r="N42" s="103"/>
      <c r="O42" s="224"/>
      <c r="P42" s="241"/>
      <c r="Q42" s="103"/>
      <c r="R42" s="103"/>
      <c r="S42" s="103"/>
      <c r="T42" s="103"/>
      <c r="U42" s="103"/>
      <c r="V42" s="103"/>
      <c r="W42" s="103"/>
      <c r="X42" s="224"/>
      <c r="Y42" s="279"/>
      <c r="Z42" s="280"/>
      <c r="AA42" s="281"/>
      <c r="AB42" s="134"/>
      <c r="AC42" s="129"/>
      <c r="AD42" s="130"/>
      <c r="AE42" s="135"/>
      <c r="AF42" s="128"/>
      <c r="AG42" s="128"/>
      <c r="AH42" s="128"/>
      <c r="AI42" s="285"/>
      <c r="AJ42" s="135"/>
      <c r="AK42" s="128"/>
      <c r="AL42" s="128"/>
      <c r="AM42" s="128"/>
      <c r="AN42" s="285"/>
      <c r="AO42" s="135"/>
      <c r="AP42" s="128"/>
      <c r="AQ42" s="128"/>
      <c r="AR42" s="128"/>
      <c r="AS42" s="285"/>
      <c r="AT42" s="58"/>
      <c r="AU42" s="105"/>
      <c r="AV42" s="105"/>
      <c r="AW42" s="103" t="s">
        <v>355</v>
      </c>
      <c r="AX42" s="104"/>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0"/>
      <c r="AF43" s="87"/>
      <c r="AG43" s="87"/>
      <c r="AH43" s="87"/>
      <c r="AI43" s="88"/>
      <c r="AJ43" s="90"/>
      <c r="AK43" s="87"/>
      <c r="AL43" s="87"/>
      <c r="AM43" s="87"/>
      <c r="AN43" s="88"/>
      <c r="AO43" s="90"/>
      <c r="AP43" s="87"/>
      <c r="AQ43" s="87"/>
      <c r="AR43" s="87"/>
      <c r="AS43" s="88"/>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1" t="s">
        <v>65</v>
      </c>
      <c r="Z44" s="116"/>
      <c r="AA44" s="167"/>
      <c r="AB44" s="286"/>
      <c r="AC44" s="286"/>
      <c r="AD44" s="286"/>
      <c r="AE44" s="90"/>
      <c r="AF44" s="87"/>
      <c r="AG44" s="87"/>
      <c r="AH44" s="87"/>
      <c r="AI44" s="88"/>
      <c r="AJ44" s="90"/>
      <c r="AK44" s="87"/>
      <c r="AL44" s="87"/>
      <c r="AM44" s="87"/>
      <c r="AN44" s="88"/>
      <c r="AO44" s="90"/>
      <c r="AP44" s="87"/>
      <c r="AQ44" s="87"/>
      <c r="AR44" s="87"/>
      <c r="AS44" s="88"/>
      <c r="AT44" s="90"/>
      <c r="AU44" s="87"/>
      <c r="AV44" s="87"/>
      <c r="AW44" s="87"/>
      <c r="AX44" s="91"/>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0"/>
      <c r="AF45" s="87"/>
      <c r="AG45" s="87"/>
      <c r="AH45" s="87"/>
      <c r="AI45" s="88"/>
      <c r="AJ45" s="90"/>
      <c r="AK45" s="87"/>
      <c r="AL45" s="87"/>
      <c r="AM45" s="87"/>
      <c r="AN45" s="88"/>
      <c r="AO45" s="90"/>
      <c r="AP45" s="87"/>
      <c r="AQ45" s="87"/>
      <c r="AR45" s="87"/>
      <c r="AS45" s="88"/>
      <c r="AT45" s="268"/>
      <c r="AU45" s="269"/>
      <c r="AV45" s="269"/>
      <c r="AW45" s="269"/>
      <c r="AX45" s="270"/>
    </row>
    <row r="46" spans="1:50" ht="22.5" hidden="1" customHeight="1" x14ac:dyDescent="0.15">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18.75" hidden="1" customHeight="1" x14ac:dyDescent="0.15">
      <c r="A47" s="234" t="s">
        <v>320</v>
      </c>
      <c r="B47" s="716" t="s">
        <v>317</v>
      </c>
      <c r="C47" s="236"/>
      <c r="D47" s="236"/>
      <c r="E47" s="236"/>
      <c r="F47" s="237"/>
      <c r="G47" s="649" t="s">
        <v>311</v>
      </c>
      <c r="H47" s="649"/>
      <c r="I47" s="649"/>
      <c r="J47" s="649"/>
      <c r="K47" s="649"/>
      <c r="L47" s="649"/>
      <c r="M47" s="649"/>
      <c r="N47" s="649"/>
      <c r="O47" s="649"/>
      <c r="P47" s="649"/>
      <c r="Q47" s="649"/>
      <c r="R47" s="649"/>
      <c r="S47" s="649"/>
      <c r="T47" s="649"/>
      <c r="U47" s="649"/>
      <c r="V47" s="649"/>
      <c r="W47" s="649"/>
      <c r="X47" s="649"/>
      <c r="Y47" s="649"/>
      <c r="Z47" s="649"/>
      <c r="AA47" s="722"/>
      <c r="AB47" s="648" t="s">
        <v>310</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18.75" hidden="1" customHeight="1" x14ac:dyDescent="0.15">
      <c r="A48" s="234"/>
      <c r="B48" s="716"/>
      <c r="C48" s="236"/>
      <c r="D48" s="236"/>
      <c r="E48" s="236"/>
      <c r="F48" s="237"/>
      <c r="G48" s="103"/>
      <c r="H48" s="103"/>
      <c r="I48" s="103"/>
      <c r="J48" s="103"/>
      <c r="K48" s="103"/>
      <c r="L48" s="103"/>
      <c r="M48" s="103"/>
      <c r="N48" s="103"/>
      <c r="O48" s="103"/>
      <c r="P48" s="103"/>
      <c r="Q48" s="103"/>
      <c r="R48" s="103"/>
      <c r="S48" s="103"/>
      <c r="T48" s="103"/>
      <c r="U48" s="103"/>
      <c r="V48" s="103"/>
      <c r="W48" s="103"/>
      <c r="X48" s="103"/>
      <c r="Y48" s="103"/>
      <c r="Z48" s="103"/>
      <c r="AA48" s="224"/>
      <c r="AB48" s="241"/>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34"/>
      <c r="B49" s="716"/>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4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43"/>
    </row>
    <row r="50" spans="1:50" ht="22.5" hidden="1" customHeight="1" x14ac:dyDescent="0.15">
      <c r="A50" s="234"/>
      <c r="B50" s="716"/>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4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45"/>
    </row>
    <row r="51" spans="1:50" ht="22.5" hidden="1" customHeight="1" x14ac:dyDescent="0.15">
      <c r="A51" s="234"/>
      <c r="B51" s="717"/>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4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4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3"/>
      <c r="I53" s="103"/>
      <c r="J53" s="103"/>
      <c r="K53" s="103"/>
      <c r="L53" s="103"/>
      <c r="M53" s="103"/>
      <c r="N53" s="103"/>
      <c r="O53" s="224"/>
      <c r="P53" s="241"/>
      <c r="Q53" s="103"/>
      <c r="R53" s="103"/>
      <c r="S53" s="103"/>
      <c r="T53" s="103"/>
      <c r="U53" s="103"/>
      <c r="V53" s="103"/>
      <c r="W53" s="103"/>
      <c r="X53" s="224"/>
      <c r="Y53" s="245"/>
      <c r="Z53" s="246"/>
      <c r="AA53" s="247"/>
      <c r="AB53" s="251"/>
      <c r="AC53" s="252"/>
      <c r="AD53" s="253"/>
      <c r="AE53" s="241"/>
      <c r="AF53" s="103"/>
      <c r="AG53" s="103"/>
      <c r="AH53" s="103"/>
      <c r="AI53" s="224"/>
      <c r="AJ53" s="241"/>
      <c r="AK53" s="103"/>
      <c r="AL53" s="103"/>
      <c r="AM53" s="103"/>
      <c r="AN53" s="224"/>
      <c r="AO53" s="241"/>
      <c r="AP53" s="103"/>
      <c r="AQ53" s="103"/>
      <c r="AR53" s="103"/>
      <c r="AS53" s="224"/>
      <c r="AT53" s="58"/>
      <c r="AU53" s="105"/>
      <c r="AV53" s="105"/>
      <c r="AW53" s="103" t="s">
        <v>355</v>
      </c>
      <c r="AX53" s="104"/>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0"/>
      <c r="AF54" s="87"/>
      <c r="AG54" s="87"/>
      <c r="AH54" s="87"/>
      <c r="AI54" s="88"/>
      <c r="AJ54" s="90"/>
      <c r="AK54" s="87"/>
      <c r="AL54" s="87"/>
      <c r="AM54" s="87"/>
      <c r="AN54" s="88"/>
      <c r="AO54" s="90"/>
      <c r="AP54" s="87"/>
      <c r="AQ54" s="87"/>
      <c r="AR54" s="87"/>
      <c r="AS54" s="88"/>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88"/>
      <c r="AC55" s="231"/>
      <c r="AD55" s="231"/>
      <c r="AE55" s="90"/>
      <c r="AF55" s="87"/>
      <c r="AG55" s="87"/>
      <c r="AH55" s="87"/>
      <c r="AI55" s="88"/>
      <c r="AJ55" s="90"/>
      <c r="AK55" s="87"/>
      <c r="AL55" s="87"/>
      <c r="AM55" s="87"/>
      <c r="AN55" s="88"/>
      <c r="AO55" s="90"/>
      <c r="AP55" s="87"/>
      <c r="AQ55" s="87"/>
      <c r="AR55" s="87"/>
      <c r="AS55" s="88"/>
      <c r="AT55" s="90"/>
      <c r="AU55" s="87"/>
      <c r="AV55" s="87"/>
      <c r="AW55" s="87"/>
      <c r="AX55" s="91"/>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0"/>
      <c r="AF56" s="87"/>
      <c r="AG56" s="87"/>
      <c r="AH56" s="87"/>
      <c r="AI56" s="88"/>
      <c r="AJ56" s="90"/>
      <c r="AK56" s="87"/>
      <c r="AL56" s="87"/>
      <c r="AM56" s="87"/>
      <c r="AN56" s="88"/>
      <c r="AO56" s="90"/>
      <c r="AP56" s="87"/>
      <c r="AQ56" s="87"/>
      <c r="AR56" s="87"/>
      <c r="AS56" s="88"/>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3"/>
      <c r="I58" s="103"/>
      <c r="J58" s="103"/>
      <c r="K58" s="103"/>
      <c r="L58" s="103"/>
      <c r="M58" s="103"/>
      <c r="N58" s="103"/>
      <c r="O58" s="224"/>
      <c r="P58" s="241"/>
      <c r="Q58" s="103"/>
      <c r="R58" s="103"/>
      <c r="S58" s="103"/>
      <c r="T58" s="103"/>
      <c r="U58" s="103"/>
      <c r="V58" s="103"/>
      <c r="W58" s="103"/>
      <c r="X58" s="224"/>
      <c r="Y58" s="245"/>
      <c r="Z58" s="246"/>
      <c r="AA58" s="247"/>
      <c r="AB58" s="251"/>
      <c r="AC58" s="252"/>
      <c r="AD58" s="253"/>
      <c r="AE58" s="241"/>
      <c r="AF58" s="103"/>
      <c r="AG58" s="103"/>
      <c r="AH58" s="103"/>
      <c r="AI58" s="224"/>
      <c r="AJ58" s="241"/>
      <c r="AK58" s="103"/>
      <c r="AL58" s="103"/>
      <c r="AM58" s="103"/>
      <c r="AN58" s="224"/>
      <c r="AO58" s="241"/>
      <c r="AP58" s="103"/>
      <c r="AQ58" s="103"/>
      <c r="AR58" s="103"/>
      <c r="AS58" s="224"/>
      <c r="AT58" s="58"/>
      <c r="AU58" s="105"/>
      <c r="AV58" s="105"/>
      <c r="AW58" s="103" t="s">
        <v>355</v>
      </c>
      <c r="AX58" s="104"/>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0"/>
      <c r="AF59" s="87"/>
      <c r="AG59" s="87"/>
      <c r="AH59" s="87"/>
      <c r="AI59" s="88"/>
      <c r="AJ59" s="90"/>
      <c r="AK59" s="87"/>
      <c r="AL59" s="87"/>
      <c r="AM59" s="87"/>
      <c r="AN59" s="88"/>
      <c r="AO59" s="90"/>
      <c r="AP59" s="87"/>
      <c r="AQ59" s="87"/>
      <c r="AR59" s="87"/>
      <c r="AS59" s="88"/>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0"/>
      <c r="AF60" s="87"/>
      <c r="AG60" s="87"/>
      <c r="AH60" s="87"/>
      <c r="AI60" s="88"/>
      <c r="AJ60" s="90"/>
      <c r="AK60" s="87"/>
      <c r="AL60" s="87"/>
      <c r="AM60" s="87"/>
      <c r="AN60" s="88"/>
      <c r="AO60" s="90"/>
      <c r="AP60" s="87"/>
      <c r="AQ60" s="87"/>
      <c r="AR60" s="87"/>
      <c r="AS60" s="88"/>
      <c r="AT60" s="90"/>
      <c r="AU60" s="87"/>
      <c r="AV60" s="87"/>
      <c r="AW60" s="87"/>
      <c r="AX60" s="91"/>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0"/>
      <c r="AF61" s="87"/>
      <c r="AG61" s="87"/>
      <c r="AH61" s="87"/>
      <c r="AI61" s="88"/>
      <c r="AJ61" s="90"/>
      <c r="AK61" s="87"/>
      <c r="AL61" s="87"/>
      <c r="AM61" s="87"/>
      <c r="AN61" s="88"/>
      <c r="AO61" s="90"/>
      <c r="AP61" s="87"/>
      <c r="AQ61" s="87"/>
      <c r="AR61" s="87"/>
      <c r="AS61" s="88"/>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3"/>
      <c r="I63" s="103"/>
      <c r="J63" s="103"/>
      <c r="K63" s="103"/>
      <c r="L63" s="103"/>
      <c r="M63" s="103"/>
      <c r="N63" s="103"/>
      <c r="O63" s="224"/>
      <c r="P63" s="241"/>
      <c r="Q63" s="103"/>
      <c r="R63" s="103"/>
      <c r="S63" s="103"/>
      <c r="T63" s="103"/>
      <c r="U63" s="103"/>
      <c r="V63" s="103"/>
      <c r="W63" s="103"/>
      <c r="X63" s="224"/>
      <c r="Y63" s="245"/>
      <c r="Z63" s="246"/>
      <c r="AA63" s="247"/>
      <c r="AB63" s="251"/>
      <c r="AC63" s="252"/>
      <c r="AD63" s="253"/>
      <c r="AE63" s="241"/>
      <c r="AF63" s="103"/>
      <c r="AG63" s="103"/>
      <c r="AH63" s="103"/>
      <c r="AI63" s="224"/>
      <c r="AJ63" s="241"/>
      <c r="AK63" s="103"/>
      <c r="AL63" s="103"/>
      <c r="AM63" s="103"/>
      <c r="AN63" s="224"/>
      <c r="AO63" s="241"/>
      <c r="AP63" s="103"/>
      <c r="AQ63" s="103"/>
      <c r="AR63" s="103"/>
      <c r="AS63" s="224"/>
      <c r="AT63" s="58"/>
      <c r="AU63" s="105"/>
      <c r="AV63" s="105"/>
      <c r="AW63" s="103" t="s">
        <v>355</v>
      </c>
      <c r="AX63" s="104"/>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0"/>
      <c r="AF64" s="87"/>
      <c r="AG64" s="87"/>
      <c r="AH64" s="87"/>
      <c r="AI64" s="88"/>
      <c r="AJ64" s="90"/>
      <c r="AK64" s="87"/>
      <c r="AL64" s="87"/>
      <c r="AM64" s="87"/>
      <c r="AN64" s="88"/>
      <c r="AO64" s="90"/>
      <c r="AP64" s="87"/>
      <c r="AQ64" s="87"/>
      <c r="AR64" s="87"/>
      <c r="AS64" s="88"/>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0"/>
      <c r="AF65" s="87"/>
      <c r="AG65" s="87"/>
      <c r="AH65" s="87"/>
      <c r="AI65" s="88"/>
      <c r="AJ65" s="90"/>
      <c r="AK65" s="87"/>
      <c r="AL65" s="87"/>
      <c r="AM65" s="87"/>
      <c r="AN65" s="88"/>
      <c r="AO65" s="90"/>
      <c r="AP65" s="87"/>
      <c r="AQ65" s="87"/>
      <c r="AR65" s="87"/>
      <c r="AS65" s="88"/>
      <c r="AT65" s="90"/>
      <c r="AU65" s="87"/>
      <c r="AV65" s="87"/>
      <c r="AW65" s="87"/>
      <c r="AX65" s="91"/>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0"/>
      <c r="AF66" s="87"/>
      <c r="AG66" s="87"/>
      <c r="AH66" s="87"/>
      <c r="AI66" s="88"/>
      <c r="AJ66" s="90"/>
      <c r="AK66" s="87"/>
      <c r="AL66" s="87"/>
      <c r="AM66" s="87"/>
      <c r="AN66" s="88"/>
      <c r="AO66" s="90"/>
      <c r="AP66" s="87"/>
      <c r="AQ66" s="87"/>
      <c r="AR66" s="87"/>
      <c r="AS66" s="88"/>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77"/>
      <c r="AA67" s="78"/>
      <c r="AB67" s="115" t="s">
        <v>12</v>
      </c>
      <c r="AC67" s="116"/>
      <c r="AD67" s="167"/>
      <c r="AE67" s="690" t="s">
        <v>69</v>
      </c>
      <c r="AF67" s="113"/>
      <c r="AG67" s="113"/>
      <c r="AH67" s="113"/>
      <c r="AI67" s="113"/>
      <c r="AJ67" s="690" t="s">
        <v>70</v>
      </c>
      <c r="AK67" s="113"/>
      <c r="AL67" s="113"/>
      <c r="AM67" s="113"/>
      <c r="AN67" s="113"/>
      <c r="AO67" s="690" t="s">
        <v>71</v>
      </c>
      <c r="AP67" s="113"/>
      <c r="AQ67" s="113"/>
      <c r="AR67" s="113"/>
      <c r="AS67" s="113"/>
      <c r="AT67" s="172" t="s">
        <v>74</v>
      </c>
      <c r="AU67" s="173"/>
      <c r="AV67" s="173"/>
      <c r="AW67" s="173"/>
      <c r="AX67" s="174"/>
    </row>
    <row r="68" spans="1:60" ht="22.5" customHeight="1" x14ac:dyDescent="0.15">
      <c r="A68" s="185"/>
      <c r="B68" s="186"/>
      <c r="C68" s="186"/>
      <c r="D68" s="186"/>
      <c r="E68" s="186"/>
      <c r="F68" s="187"/>
      <c r="G68" s="424" t="s">
        <v>440</v>
      </c>
      <c r="H68" s="425"/>
      <c r="I68" s="425"/>
      <c r="J68" s="425"/>
      <c r="K68" s="425"/>
      <c r="L68" s="425"/>
      <c r="M68" s="425"/>
      <c r="N68" s="425"/>
      <c r="O68" s="425"/>
      <c r="P68" s="425"/>
      <c r="Q68" s="425"/>
      <c r="R68" s="425"/>
      <c r="S68" s="425"/>
      <c r="T68" s="425"/>
      <c r="U68" s="425"/>
      <c r="V68" s="425"/>
      <c r="W68" s="425"/>
      <c r="X68" s="426"/>
      <c r="Y68" s="332" t="s">
        <v>66</v>
      </c>
      <c r="Z68" s="333"/>
      <c r="AA68" s="334"/>
      <c r="AB68" s="721" t="s">
        <v>398</v>
      </c>
      <c r="AC68" s="203"/>
      <c r="AD68" s="204"/>
      <c r="AE68" s="86" t="s">
        <v>397</v>
      </c>
      <c r="AF68" s="87"/>
      <c r="AG68" s="87"/>
      <c r="AH68" s="87"/>
      <c r="AI68" s="88"/>
      <c r="AJ68" s="90">
        <v>14</v>
      </c>
      <c r="AK68" s="87"/>
      <c r="AL68" s="87"/>
      <c r="AM68" s="87"/>
      <c r="AN68" s="88"/>
      <c r="AO68" s="90">
        <v>9</v>
      </c>
      <c r="AP68" s="87"/>
      <c r="AQ68" s="87"/>
      <c r="AR68" s="87"/>
      <c r="AS68" s="88"/>
      <c r="AT68" s="205"/>
      <c r="AU68" s="205"/>
      <c r="AV68" s="205"/>
      <c r="AW68" s="205"/>
      <c r="AX68" s="206"/>
      <c r="AY68" s="10"/>
      <c r="AZ68" s="10"/>
      <c r="BA68" s="10"/>
      <c r="BB68" s="10"/>
      <c r="BC68" s="10"/>
    </row>
    <row r="69" spans="1:60" ht="22.5" customHeight="1" x14ac:dyDescent="0.15">
      <c r="A69" s="188"/>
      <c r="B69" s="189"/>
      <c r="C69" s="189"/>
      <c r="D69" s="189"/>
      <c r="E69" s="189"/>
      <c r="F69" s="190"/>
      <c r="G69" s="427"/>
      <c r="H69" s="428"/>
      <c r="I69" s="428"/>
      <c r="J69" s="428"/>
      <c r="K69" s="428"/>
      <c r="L69" s="428"/>
      <c r="M69" s="428"/>
      <c r="N69" s="428"/>
      <c r="O69" s="428"/>
      <c r="P69" s="428"/>
      <c r="Q69" s="428"/>
      <c r="R69" s="428"/>
      <c r="S69" s="428"/>
      <c r="T69" s="428"/>
      <c r="U69" s="428"/>
      <c r="V69" s="428"/>
      <c r="W69" s="428"/>
      <c r="X69" s="429"/>
      <c r="Y69" s="207" t="s">
        <v>67</v>
      </c>
      <c r="Z69" s="150"/>
      <c r="AA69" s="151"/>
      <c r="AB69" s="687" t="s">
        <v>398</v>
      </c>
      <c r="AC69" s="211"/>
      <c r="AD69" s="212"/>
      <c r="AE69" s="86" t="s">
        <v>397</v>
      </c>
      <c r="AF69" s="87"/>
      <c r="AG69" s="87"/>
      <c r="AH69" s="87"/>
      <c r="AI69" s="88"/>
      <c r="AJ69" s="90">
        <v>15</v>
      </c>
      <c r="AK69" s="87"/>
      <c r="AL69" s="87"/>
      <c r="AM69" s="87"/>
      <c r="AN69" s="88"/>
      <c r="AO69" s="90">
        <v>9</v>
      </c>
      <c r="AP69" s="87"/>
      <c r="AQ69" s="87"/>
      <c r="AR69" s="87"/>
      <c r="AS69" s="88"/>
      <c r="AT69" s="90">
        <v>7</v>
      </c>
      <c r="AU69" s="87"/>
      <c r="AV69" s="87"/>
      <c r="AW69" s="87"/>
      <c r="AX69" s="91"/>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77"/>
      <c r="AA70" s="78"/>
      <c r="AB70" s="115" t="s">
        <v>12</v>
      </c>
      <c r="AC70" s="116"/>
      <c r="AD70" s="167"/>
      <c r="AE70" s="171" t="s">
        <v>69</v>
      </c>
      <c r="AF70" s="166"/>
      <c r="AG70" s="166"/>
      <c r="AH70" s="166"/>
      <c r="AI70" s="194"/>
      <c r="AJ70" s="171" t="s">
        <v>70</v>
      </c>
      <c r="AK70" s="166"/>
      <c r="AL70" s="166"/>
      <c r="AM70" s="166"/>
      <c r="AN70" s="194"/>
      <c r="AO70" s="171" t="s">
        <v>71</v>
      </c>
      <c r="AP70" s="166"/>
      <c r="AQ70" s="166"/>
      <c r="AR70" s="166"/>
      <c r="AS70" s="194"/>
      <c r="AT70" s="172" t="s">
        <v>74</v>
      </c>
      <c r="AU70" s="173"/>
      <c r="AV70" s="173"/>
      <c r="AW70" s="173"/>
      <c r="AX70" s="174"/>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0"/>
      <c r="AF71" s="87"/>
      <c r="AG71" s="87"/>
      <c r="AH71" s="87"/>
      <c r="AI71" s="88"/>
      <c r="AJ71" s="90"/>
      <c r="AK71" s="87"/>
      <c r="AL71" s="87"/>
      <c r="AM71" s="87"/>
      <c r="AN71" s="88"/>
      <c r="AO71" s="90"/>
      <c r="AP71" s="87"/>
      <c r="AQ71" s="87"/>
      <c r="AR71" s="87"/>
      <c r="AS71" s="88"/>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0"/>
      <c r="AF72" s="87"/>
      <c r="AG72" s="87"/>
      <c r="AH72" s="87"/>
      <c r="AI72" s="88"/>
      <c r="AJ72" s="90"/>
      <c r="AK72" s="87"/>
      <c r="AL72" s="87"/>
      <c r="AM72" s="87"/>
      <c r="AN72" s="88"/>
      <c r="AO72" s="90"/>
      <c r="AP72" s="87"/>
      <c r="AQ72" s="87"/>
      <c r="AR72" s="87"/>
      <c r="AS72" s="88"/>
      <c r="AT72" s="90"/>
      <c r="AU72" s="87"/>
      <c r="AV72" s="87"/>
      <c r="AW72" s="87"/>
      <c r="AX72" s="91"/>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77"/>
      <c r="AA73" s="78"/>
      <c r="AB73" s="115" t="s">
        <v>12</v>
      </c>
      <c r="AC73" s="116"/>
      <c r="AD73" s="167"/>
      <c r="AE73" s="171" t="s">
        <v>69</v>
      </c>
      <c r="AF73" s="166"/>
      <c r="AG73" s="166"/>
      <c r="AH73" s="166"/>
      <c r="AI73" s="194"/>
      <c r="AJ73" s="171" t="s">
        <v>70</v>
      </c>
      <c r="AK73" s="166"/>
      <c r="AL73" s="166"/>
      <c r="AM73" s="166"/>
      <c r="AN73" s="194"/>
      <c r="AO73" s="171" t="s">
        <v>71</v>
      </c>
      <c r="AP73" s="166"/>
      <c r="AQ73" s="166"/>
      <c r="AR73" s="166"/>
      <c r="AS73" s="194"/>
      <c r="AT73" s="172" t="s">
        <v>74</v>
      </c>
      <c r="AU73" s="173"/>
      <c r="AV73" s="173"/>
      <c r="AW73" s="173"/>
      <c r="AX73" s="174"/>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0"/>
      <c r="AF74" s="87"/>
      <c r="AG74" s="87"/>
      <c r="AH74" s="87"/>
      <c r="AI74" s="88"/>
      <c r="AJ74" s="90"/>
      <c r="AK74" s="87"/>
      <c r="AL74" s="87"/>
      <c r="AM74" s="87"/>
      <c r="AN74" s="88"/>
      <c r="AO74" s="90"/>
      <c r="AP74" s="87"/>
      <c r="AQ74" s="87"/>
      <c r="AR74" s="87"/>
      <c r="AS74" s="88"/>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0"/>
      <c r="AF75" s="87"/>
      <c r="AG75" s="87"/>
      <c r="AH75" s="87"/>
      <c r="AI75" s="88"/>
      <c r="AJ75" s="90"/>
      <c r="AK75" s="87"/>
      <c r="AL75" s="87"/>
      <c r="AM75" s="87"/>
      <c r="AN75" s="88"/>
      <c r="AO75" s="90"/>
      <c r="AP75" s="87"/>
      <c r="AQ75" s="87"/>
      <c r="AR75" s="87"/>
      <c r="AS75" s="88"/>
      <c r="AT75" s="90"/>
      <c r="AU75" s="87"/>
      <c r="AV75" s="87"/>
      <c r="AW75" s="87"/>
      <c r="AX75" s="91"/>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77"/>
      <c r="AA76" s="78"/>
      <c r="AB76" s="115" t="s">
        <v>12</v>
      </c>
      <c r="AC76" s="116"/>
      <c r="AD76" s="167"/>
      <c r="AE76" s="171" t="s">
        <v>69</v>
      </c>
      <c r="AF76" s="166"/>
      <c r="AG76" s="166"/>
      <c r="AH76" s="166"/>
      <c r="AI76" s="194"/>
      <c r="AJ76" s="171" t="s">
        <v>70</v>
      </c>
      <c r="AK76" s="166"/>
      <c r="AL76" s="166"/>
      <c r="AM76" s="166"/>
      <c r="AN76" s="194"/>
      <c r="AO76" s="171" t="s">
        <v>71</v>
      </c>
      <c r="AP76" s="166"/>
      <c r="AQ76" s="166"/>
      <c r="AR76" s="166"/>
      <c r="AS76" s="194"/>
      <c r="AT76" s="172" t="s">
        <v>74</v>
      </c>
      <c r="AU76" s="173"/>
      <c r="AV76" s="173"/>
      <c r="AW76" s="173"/>
      <c r="AX76" s="174"/>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0"/>
      <c r="AF77" s="87"/>
      <c r="AG77" s="87"/>
      <c r="AH77" s="87"/>
      <c r="AI77" s="88"/>
      <c r="AJ77" s="90"/>
      <c r="AK77" s="87"/>
      <c r="AL77" s="87"/>
      <c r="AM77" s="87"/>
      <c r="AN77" s="88"/>
      <c r="AO77" s="90"/>
      <c r="AP77" s="87"/>
      <c r="AQ77" s="87"/>
      <c r="AR77" s="87"/>
      <c r="AS77" s="88"/>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0"/>
      <c r="AF78" s="87"/>
      <c r="AG78" s="87"/>
      <c r="AH78" s="87"/>
      <c r="AI78" s="88"/>
      <c r="AJ78" s="90"/>
      <c r="AK78" s="87"/>
      <c r="AL78" s="87"/>
      <c r="AM78" s="87"/>
      <c r="AN78" s="88"/>
      <c r="AO78" s="90"/>
      <c r="AP78" s="87"/>
      <c r="AQ78" s="87"/>
      <c r="AR78" s="87"/>
      <c r="AS78" s="88"/>
      <c r="AT78" s="90"/>
      <c r="AU78" s="87"/>
      <c r="AV78" s="87"/>
      <c r="AW78" s="87"/>
      <c r="AX78" s="91"/>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77"/>
      <c r="AA79" s="78"/>
      <c r="AB79" s="115" t="s">
        <v>12</v>
      </c>
      <c r="AC79" s="116"/>
      <c r="AD79" s="167"/>
      <c r="AE79" s="171" t="s">
        <v>69</v>
      </c>
      <c r="AF79" s="166"/>
      <c r="AG79" s="166"/>
      <c r="AH79" s="166"/>
      <c r="AI79" s="194"/>
      <c r="AJ79" s="171" t="s">
        <v>70</v>
      </c>
      <c r="AK79" s="166"/>
      <c r="AL79" s="166"/>
      <c r="AM79" s="166"/>
      <c r="AN79" s="194"/>
      <c r="AO79" s="171" t="s">
        <v>71</v>
      </c>
      <c r="AP79" s="166"/>
      <c r="AQ79" s="166"/>
      <c r="AR79" s="166"/>
      <c r="AS79" s="194"/>
      <c r="AT79" s="172" t="s">
        <v>74</v>
      </c>
      <c r="AU79" s="173"/>
      <c r="AV79" s="173"/>
      <c r="AW79" s="173"/>
      <c r="AX79" s="174"/>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0"/>
      <c r="AF80" s="87"/>
      <c r="AG80" s="87"/>
      <c r="AH80" s="87"/>
      <c r="AI80" s="88"/>
      <c r="AJ80" s="90"/>
      <c r="AK80" s="87"/>
      <c r="AL80" s="87"/>
      <c r="AM80" s="87"/>
      <c r="AN80" s="88"/>
      <c r="AO80" s="90"/>
      <c r="AP80" s="87"/>
      <c r="AQ80" s="87"/>
      <c r="AR80" s="87"/>
      <c r="AS80" s="88"/>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0"/>
      <c r="AF81" s="87"/>
      <c r="AG81" s="87"/>
      <c r="AH81" s="87"/>
      <c r="AI81" s="88"/>
      <c r="AJ81" s="90"/>
      <c r="AK81" s="87"/>
      <c r="AL81" s="87"/>
      <c r="AM81" s="87"/>
      <c r="AN81" s="88"/>
      <c r="AO81" s="90"/>
      <c r="AP81" s="87"/>
      <c r="AQ81" s="87"/>
      <c r="AR81" s="87"/>
      <c r="AS81" s="88"/>
      <c r="AT81" s="90"/>
      <c r="AU81" s="87"/>
      <c r="AV81" s="87"/>
      <c r="AW81" s="87"/>
      <c r="AX81" s="91"/>
      <c r="AY81" s="10"/>
      <c r="AZ81" s="10"/>
      <c r="BA81" s="10"/>
      <c r="BB81" s="10"/>
      <c r="BC81" s="10"/>
      <c r="BD81" s="10"/>
      <c r="BE81" s="10"/>
      <c r="BF81" s="10"/>
      <c r="BG81" s="10"/>
      <c r="BH81" s="10"/>
    </row>
    <row r="82" spans="1:60" ht="32.25" customHeight="1" x14ac:dyDescent="0.15">
      <c r="A82" s="163" t="s">
        <v>17</v>
      </c>
      <c r="B82" s="164"/>
      <c r="C82" s="164"/>
      <c r="D82" s="164"/>
      <c r="E82" s="164"/>
      <c r="F82" s="165"/>
      <c r="G82" s="166" t="s">
        <v>18</v>
      </c>
      <c r="H82" s="116"/>
      <c r="I82" s="116"/>
      <c r="J82" s="116"/>
      <c r="K82" s="116"/>
      <c r="L82" s="116"/>
      <c r="M82" s="116"/>
      <c r="N82" s="116"/>
      <c r="O82" s="116"/>
      <c r="P82" s="116"/>
      <c r="Q82" s="116"/>
      <c r="R82" s="116"/>
      <c r="S82" s="116"/>
      <c r="T82" s="116"/>
      <c r="U82" s="116"/>
      <c r="V82" s="116"/>
      <c r="W82" s="116"/>
      <c r="X82" s="167"/>
      <c r="Y82" s="168"/>
      <c r="Z82" s="169"/>
      <c r="AA82" s="170"/>
      <c r="AB82" s="115" t="s">
        <v>12</v>
      </c>
      <c r="AC82" s="116"/>
      <c r="AD82" s="167"/>
      <c r="AE82" s="171" t="s">
        <v>69</v>
      </c>
      <c r="AF82" s="116"/>
      <c r="AG82" s="116"/>
      <c r="AH82" s="116"/>
      <c r="AI82" s="167"/>
      <c r="AJ82" s="171" t="s">
        <v>70</v>
      </c>
      <c r="AK82" s="116"/>
      <c r="AL82" s="116"/>
      <c r="AM82" s="116"/>
      <c r="AN82" s="167"/>
      <c r="AO82" s="171" t="s">
        <v>71</v>
      </c>
      <c r="AP82" s="116"/>
      <c r="AQ82" s="116"/>
      <c r="AR82" s="116"/>
      <c r="AS82" s="167"/>
      <c r="AT82" s="172" t="s">
        <v>75</v>
      </c>
      <c r="AU82" s="173"/>
      <c r="AV82" s="173"/>
      <c r="AW82" s="173"/>
      <c r="AX82" s="174"/>
    </row>
    <row r="83" spans="1:60" ht="40.5" customHeight="1" x14ac:dyDescent="0.15">
      <c r="A83" s="124"/>
      <c r="B83" s="122"/>
      <c r="C83" s="122"/>
      <c r="D83" s="122"/>
      <c r="E83" s="122"/>
      <c r="F83" s="123"/>
      <c r="G83" s="139" t="s">
        <v>399</v>
      </c>
      <c r="H83" s="139"/>
      <c r="I83" s="139"/>
      <c r="J83" s="139"/>
      <c r="K83" s="139"/>
      <c r="L83" s="139"/>
      <c r="M83" s="139"/>
      <c r="N83" s="139"/>
      <c r="O83" s="139"/>
      <c r="P83" s="139"/>
      <c r="Q83" s="139"/>
      <c r="R83" s="139"/>
      <c r="S83" s="139"/>
      <c r="T83" s="139"/>
      <c r="U83" s="139"/>
      <c r="V83" s="139"/>
      <c r="W83" s="139"/>
      <c r="X83" s="139"/>
      <c r="Y83" s="141" t="s">
        <v>17</v>
      </c>
      <c r="Z83" s="142"/>
      <c r="AA83" s="143"/>
      <c r="AB83" s="177" t="s">
        <v>400</v>
      </c>
      <c r="AC83" s="178"/>
      <c r="AD83" s="179"/>
      <c r="AE83" s="180" t="s">
        <v>401</v>
      </c>
      <c r="AF83" s="148"/>
      <c r="AG83" s="148"/>
      <c r="AH83" s="148"/>
      <c r="AI83" s="148"/>
      <c r="AJ83" s="147">
        <v>253</v>
      </c>
      <c r="AK83" s="148"/>
      <c r="AL83" s="148"/>
      <c r="AM83" s="148"/>
      <c r="AN83" s="148"/>
      <c r="AO83" s="147">
        <v>355</v>
      </c>
      <c r="AP83" s="148"/>
      <c r="AQ83" s="148"/>
      <c r="AR83" s="148"/>
      <c r="AS83" s="148"/>
      <c r="AT83" s="90">
        <v>414</v>
      </c>
      <c r="AU83" s="87"/>
      <c r="AV83" s="87"/>
      <c r="AW83" s="87"/>
      <c r="AX83" s="91"/>
    </row>
    <row r="84" spans="1:60" ht="40.5"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77" t="s">
        <v>400</v>
      </c>
      <c r="AC84" s="178"/>
      <c r="AD84" s="179"/>
      <c r="AE84" s="152" t="s">
        <v>402</v>
      </c>
      <c r="AF84" s="153"/>
      <c r="AG84" s="153"/>
      <c r="AH84" s="153"/>
      <c r="AI84" s="154"/>
      <c r="AJ84" s="152" t="s">
        <v>403</v>
      </c>
      <c r="AK84" s="153"/>
      <c r="AL84" s="153"/>
      <c r="AM84" s="153"/>
      <c r="AN84" s="154"/>
      <c r="AO84" s="152" t="s">
        <v>423</v>
      </c>
      <c r="AP84" s="153"/>
      <c r="AQ84" s="153"/>
      <c r="AR84" s="153"/>
      <c r="AS84" s="154"/>
      <c r="AT84" s="181" t="s">
        <v>425</v>
      </c>
      <c r="AU84" s="153"/>
      <c r="AV84" s="153"/>
      <c r="AW84" s="153"/>
      <c r="AX84" s="155"/>
    </row>
    <row r="85" spans="1:60" ht="32.25" hidden="1" customHeight="1" x14ac:dyDescent="0.15">
      <c r="A85" s="163" t="s">
        <v>17</v>
      </c>
      <c r="B85" s="164"/>
      <c r="C85" s="164"/>
      <c r="D85" s="164"/>
      <c r="E85" s="164"/>
      <c r="F85" s="165"/>
      <c r="G85" s="166" t="s">
        <v>18</v>
      </c>
      <c r="H85" s="116"/>
      <c r="I85" s="116"/>
      <c r="J85" s="116"/>
      <c r="K85" s="116"/>
      <c r="L85" s="116"/>
      <c r="M85" s="116"/>
      <c r="N85" s="116"/>
      <c r="O85" s="116"/>
      <c r="P85" s="116"/>
      <c r="Q85" s="116"/>
      <c r="R85" s="116"/>
      <c r="S85" s="116"/>
      <c r="T85" s="116"/>
      <c r="U85" s="116"/>
      <c r="V85" s="116"/>
      <c r="W85" s="116"/>
      <c r="X85" s="167"/>
      <c r="Y85" s="168"/>
      <c r="Z85" s="169"/>
      <c r="AA85" s="170"/>
      <c r="AB85" s="115" t="s">
        <v>12</v>
      </c>
      <c r="AC85" s="116"/>
      <c r="AD85" s="167"/>
      <c r="AE85" s="171" t="s">
        <v>69</v>
      </c>
      <c r="AF85" s="116"/>
      <c r="AG85" s="116"/>
      <c r="AH85" s="116"/>
      <c r="AI85" s="167"/>
      <c r="AJ85" s="171" t="s">
        <v>70</v>
      </c>
      <c r="AK85" s="116"/>
      <c r="AL85" s="116"/>
      <c r="AM85" s="116"/>
      <c r="AN85" s="167"/>
      <c r="AO85" s="171" t="s">
        <v>71</v>
      </c>
      <c r="AP85" s="116"/>
      <c r="AQ85" s="116"/>
      <c r="AR85" s="116"/>
      <c r="AS85" s="167"/>
      <c r="AT85" s="172" t="s">
        <v>75</v>
      </c>
      <c r="AU85" s="173"/>
      <c r="AV85" s="173"/>
      <c r="AW85" s="173"/>
      <c r="AX85" s="174"/>
    </row>
    <row r="86" spans="1:60" ht="22.5" hidden="1" customHeight="1" x14ac:dyDescent="0.15">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90"/>
      <c r="AU86" s="87"/>
      <c r="AV86" s="87"/>
      <c r="AW86" s="87"/>
      <c r="AX86" s="91"/>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3" t="s">
        <v>17</v>
      </c>
      <c r="B88" s="164"/>
      <c r="C88" s="164"/>
      <c r="D88" s="164"/>
      <c r="E88" s="164"/>
      <c r="F88" s="165"/>
      <c r="G88" s="166" t="s">
        <v>18</v>
      </c>
      <c r="H88" s="116"/>
      <c r="I88" s="116"/>
      <c r="J88" s="116"/>
      <c r="K88" s="116"/>
      <c r="L88" s="116"/>
      <c r="M88" s="116"/>
      <c r="N88" s="116"/>
      <c r="O88" s="116"/>
      <c r="P88" s="116"/>
      <c r="Q88" s="116"/>
      <c r="R88" s="116"/>
      <c r="S88" s="116"/>
      <c r="T88" s="116"/>
      <c r="U88" s="116"/>
      <c r="V88" s="116"/>
      <c r="W88" s="116"/>
      <c r="X88" s="167"/>
      <c r="Y88" s="168"/>
      <c r="Z88" s="169"/>
      <c r="AA88" s="170"/>
      <c r="AB88" s="115" t="s">
        <v>12</v>
      </c>
      <c r="AC88" s="116"/>
      <c r="AD88" s="167"/>
      <c r="AE88" s="171" t="s">
        <v>69</v>
      </c>
      <c r="AF88" s="116"/>
      <c r="AG88" s="116"/>
      <c r="AH88" s="116"/>
      <c r="AI88" s="167"/>
      <c r="AJ88" s="171" t="s">
        <v>70</v>
      </c>
      <c r="AK88" s="116"/>
      <c r="AL88" s="116"/>
      <c r="AM88" s="116"/>
      <c r="AN88" s="167"/>
      <c r="AO88" s="171" t="s">
        <v>71</v>
      </c>
      <c r="AP88" s="116"/>
      <c r="AQ88" s="116"/>
      <c r="AR88" s="116"/>
      <c r="AS88" s="167"/>
      <c r="AT88" s="172" t="s">
        <v>75</v>
      </c>
      <c r="AU88" s="173"/>
      <c r="AV88" s="173"/>
      <c r="AW88" s="173"/>
      <c r="AX88" s="174"/>
    </row>
    <row r="89" spans="1:60" ht="22.5" hidden="1" customHeight="1" x14ac:dyDescent="0.15">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90"/>
      <c r="AU89" s="87"/>
      <c r="AV89" s="87"/>
      <c r="AW89" s="87"/>
      <c r="AX89" s="91"/>
    </row>
    <row r="90" spans="1:60" ht="47.1" hidden="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3" t="s">
        <v>17</v>
      </c>
      <c r="B91" s="164"/>
      <c r="C91" s="164"/>
      <c r="D91" s="164"/>
      <c r="E91" s="164"/>
      <c r="F91" s="165"/>
      <c r="G91" s="166" t="s">
        <v>18</v>
      </c>
      <c r="H91" s="116"/>
      <c r="I91" s="116"/>
      <c r="J91" s="116"/>
      <c r="K91" s="116"/>
      <c r="L91" s="116"/>
      <c r="M91" s="116"/>
      <c r="N91" s="116"/>
      <c r="O91" s="116"/>
      <c r="P91" s="116"/>
      <c r="Q91" s="116"/>
      <c r="R91" s="116"/>
      <c r="S91" s="116"/>
      <c r="T91" s="116"/>
      <c r="U91" s="116"/>
      <c r="V91" s="116"/>
      <c r="W91" s="116"/>
      <c r="X91" s="167"/>
      <c r="Y91" s="168"/>
      <c r="Z91" s="169"/>
      <c r="AA91" s="170"/>
      <c r="AB91" s="115" t="s">
        <v>12</v>
      </c>
      <c r="AC91" s="116"/>
      <c r="AD91" s="167"/>
      <c r="AE91" s="171" t="s">
        <v>69</v>
      </c>
      <c r="AF91" s="116"/>
      <c r="AG91" s="116"/>
      <c r="AH91" s="116"/>
      <c r="AI91" s="167"/>
      <c r="AJ91" s="171" t="s">
        <v>70</v>
      </c>
      <c r="AK91" s="116"/>
      <c r="AL91" s="116"/>
      <c r="AM91" s="116"/>
      <c r="AN91" s="167"/>
      <c r="AO91" s="171" t="s">
        <v>71</v>
      </c>
      <c r="AP91" s="116"/>
      <c r="AQ91" s="116"/>
      <c r="AR91" s="116"/>
      <c r="AS91" s="167"/>
      <c r="AT91" s="172" t="s">
        <v>75</v>
      </c>
      <c r="AU91" s="173"/>
      <c r="AV91" s="173"/>
      <c r="AW91" s="173"/>
      <c r="AX91" s="174"/>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5"/>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90"/>
      <c r="AU92" s="87"/>
      <c r="AV92" s="87"/>
      <c r="AW92" s="87"/>
      <c r="AX92" s="91"/>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6"/>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90"/>
      <c r="AU95" s="87"/>
      <c r="AV95" s="87"/>
      <c r="AW95" s="87"/>
      <c r="AX95" s="91"/>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5" t="s">
        <v>77</v>
      </c>
      <c r="B97" s="376"/>
      <c r="C97" s="348" t="s">
        <v>19</v>
      </c>
      <c r="D97" s="349"/>
      <c r="E97" s="349"/>
      <c r="F97" s="349"/>
      <c r="G97" s="349"/>
      <c r="H97" s="349"/>
      <c r="I97" s="349"/>
      <c r="J97" s="349"/>
      <c r="K97" s="350"/>
      <c r="L97" s="419" t="s">
        <v>76</v>
      </c>
      <c r="M97" s="419"/>
      <c r="N97" s="419"/>
      <c r="O97" s="419"/>
      <c r="P97" s="419"/>
      <c r="Q97" s="419"/>
      <c r="R97" s="420" t="s">
        <v>73</v>
      </c>
      <c r="S97" s="421"/>
      <c r="T97" s="421"/>
      <c r="U97" s="421"/>
      <c r="V97" s="421"/>
      <c r="W97" s="421"/>
      <c r="X97" s="42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23"/>
    </row>
    <row r="98" spans="1:50" ht="23.1" customHeight="1" x14ac:dyDescent="0.15">
      <c r="A98" s="377"/>
      <c r="B98" s="378"/>
      <c r="C98" s="430" t="s">
        <v>416</v>
      </c>
      <c r="D98" s="431"/>
      <c r="E98" s="431"/>
      <c r="F98" s="431"/>
      <c r="G98" s="431"/>
      <c r="H98" s="431"/>
      <c r="I98" s="431"/>
      <c r="J98" s="431"/>
      <c r="K98" s="432"/>
      <c r="L98" s="62">
        <v>762</v>
      </c>
      <c r="M98" s="63"/>
      <c r="N98" s="63"/>
      <c r="O98" s="63"/>
      <c r="P98" s="63"/>
      <c r="Q98" s="64"/>
      <c r="R98" s="62">
        <v>1491</v>
      </c>
      <c r="S98" s="63"/>
      <c r="T98" s="63"/>
      <c r="U98" s="63"/>
      <c r="V98" s="63"/>
      <c r="W98" s="64"/>
      <c r="X98" s="704" t="s">
        <v>438</v>
      </c>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row>
    <row r="99" spans="1:50" ht="23.1" customHeight="1" x14ac:dyDescent="0.15">
      <c r="A99" s="377"/>
      <c r="B99" s="378"/>
      <c r="C99" s="156" t="s">
        <v>417</v>
      </c>
      <c r="D99" s="157"/>
      <c r="E99" s="157"/>
      <c r="F99" s="157"/>
      <c r="G99" s="157"/>
      <c r="H99" s="157"/>
      <c r="I99" s="157"/>
      <c r="J99" s="157"/>
      <c r="K99" s="158"/>
      <c r="L99" s="62">
        <v>1215</v>
      </c>
      <c r="M99" s="63"/>
      <c r="N99" s="63"/>
      <c r="O99" s="63"/>
      <c r="P99" s="63"/>
      <c r="Q99" s="64"/>
      <c r="R99" s="62">
        <v>2470</v>
      </c>
      <c r="S99" s="63"/>
      <c r="T99" s="63"/>
      <c r="U99" s="63"/>
      <c r="V99" s="63"/>
      <c r="W99" s="64"/>
      <c r="X99" s="707"/>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row>
    <row r="100" spans="1:50" ht="23.1" customHeight="1" x14ac:dyDescent="0.15">
      <c r="A100" s="377"/>
      <c r="B100" s="378"/>
      <c r="C100" s="162"/>
      <c r="D100" s="157"/>
      <c r="E100" s="157"/>
      <c r="F100" s="157"/>
      <c r="G100" s="157"/>
      <c r="H100" s="157"/>
      <c r="I100" s="157"/>
      <c r="J100" s="157"/>
      <c r="K100" s="158"/>
      <c r="L100" s="62"/>
      <c r="M100" s="63"/>
      <c r="N100" s="63"/>
      <c r="O100" s="63"/>
      <c r="P100" s="63"/>
      <c r="Q100" s="64"/>
      <c r="R100" s="62"/>
      <c r="S100" s="63"/>
      <c r="T100" s="63"/>
      <c r="U100" s="63"/>
      <c r="V100" s="63"/>
      <c r="W100" s="64"/>
      <c r="X100" s="707"/>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9"/>
    </row>
    <row r="101" spans="1:50" ht="23.1" customHeight="1" x14ac:dyDescent="0.15">
      <c r="A101" s="377"/>
      <c r="B101" s="378"/>
      <c r="C101" s="162"/>
      <c r="D101" s="157"/>
      <c r="E101" s="157"/>
      <c r="F101" s="157"/>
      <c r="G101" s="157"/>
      <c r="H101" s="157"/>
      <c r="I101" s="157"/>
      <c r="J101" s="157"/>
      <c r="K101" s="158"/>
      <c r="L101" s="62"/>
      <c r="M101" s="63"/>
      <c r="N101" s="63"/>
      <c r="O101" s="63"/>
      <c r="P101" s="63"/>
      <c r="Q101" s="64"/>
      <c r="R101" s="62"/>
      <c r="S101" s="63"/>
      <c r="T101" s="63"/>
      <c r="U101" s="63"/>
      <c r="V101" s="63"/>
      <c r="W101" s="64"/>
      <c r="X101" s="707"/>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9"/>
    </row>
    <row r="102" spans="1:50" ht="23.1" customHeight="1" x14ac:dyDescent="0.15">
      <c r="A102" s="377"/>
      <c r="B102" s="378"/>
      <c r="C102" s="162"/>
      <c r="D102" s="157"/>
      <c r="E102" s="157"/>
      <c r="F102" s="157"/>
      <c r="G102" s="157"/>
      <c r="H102" s="157"/>
      <c r="I102" s="157"/>
      <c r="J102" s="157"/>
      <c r="K102" s="158"/>
      <c r="L102" s="62"/>
      <c r="M102" s="63"/>
      <c r="N102" s="63"/>
      <c r="O102" s="63"/>
      <c r="P102" s="63"/>
      <c r="Q102" s="64"/>
      <c r="R102" s="62"/>
      <c r="S102" s="63"/>
      <c r="T102" s="63"/>
      <c r="U102" s="63"/>
      <c r="V102" s="63"/>
      <c r="W102" s="64"/>
      <c r="X102" s="707"/>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9"/>
    </row>
    <row r="103" spans="1:50" ht="23.1" customHeight="1" x14ac:dyDescent="0.15">
      <c r="A103" s="377"/>
      <c r="B103" s="378"/>
      <c r="C103" s="381"/>
      <c r="D103" s="382"/>
      <c r="E103" s="382"/>
      <c r="F103" s="382"/>
      <c r="G103" s="382"/>
      <c r="H103" s="382"/>
      <c r="I103" s="382"/>
      <c r="J103" s="382"/>
      <c r="K103" s="383"/>
      <c r="L103" s="62"/>
      <c r="M103" s="63"/>
      <c r="N103" s="63"/>
      <c r="O103" s="63"/>
      <c r="P103" s="63"/>
      <c r="Q103" s="64"/>
      <c r="R103" s="62"/>
      <c r="S103" s="63"/>
      <c r="T103" s="63"/>
      <c r="U103" s="63"/>
      <c r="V103" s="63"/>
      <c r="W103" s="64"/>
      <c r="X103" s="707"/>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9"/>
    </row>
    <row r="104" spans="1:50" ht="21" customHeight="1" thickBot="1" x14ac:dyDescent="0.2">
      <c r="A104" s="379"/>
      <c r="B104" s="380"/>
      <c r="C104" s="369" t="s">
        <v>22</v>
      </c>
      <c r="D104" s="370"/>
      <c r="E104" s="370"/>
      <c r="F104" s="370"/>
      <c r="G104" s="370"/>
      <c r="H104" s="370"/>
      <c r="I104" s="370"/>
      <c r="J104" s="370"/>
      <c r="K104" s="371"/>
      <c r="L104" s="372">
        <f>SUM(L98:Q103)</f>
        <v>1977</v>
      </c>
      <c r="M104" s="373"/>
      <c r="N104" s="373"/>
      <c r="O104" s="373"/>
      <c r="P104" s="373"/>
      <c r="Q104" s="374"/>
      <c r="R104" s="372">
        <f>SUM(R98:W103)</f>
        <v>3961</v>
      </c>
      <c r="S104" s="373"/>
      <c r="T104" s="373"/>
      <c r="U104" s="373"/>
      <c r="V104" s="373"/>
      <c r="W104" s="374"/>
      <c r="X104" s="710"/>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625" t="s">
        <v>39</v>
      </c>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6"/>
      <c r="AD107" s="624" t="s">
        <v>43</v>
      </c>
      <c r="AE107" s="624"/>
      <c r="AF107" s="624"/>
      <c r="AG107" s="657" t="s">
        <v>38</v>
      </c>
      <c r="AH107" s="624"/>
      <c r="AI107" s="624"/>
      <c r="AJ107" s="624"/>
      <c r="AK107" s="624"/>
      <c r="AL107" s="624"/>
      <c r="AM107" s="624"/>
      <c r="AN107" s="624"/>
      <c r="AO107" s="624"/>
      <c r="AP107" s="624"/>
      <c r="AQ107" s="624"/>
      <c r="AR107" s="624"/>
      <c r="AS107" s="624"/>
      <c r="AT107" s="624"/>
      <c r="AU107" s="624"/>
      <c r="AV107" s="624"/>
      <c r="AW107" s="624"/>
      <c r="AX107" s="658"/>
    </row>
    <row r="108" spans="1:50" ht="68.25" customHeight="1" x14ac:dyDescent="0.15">
      <c r="A108" s="306" t="s">
        <v>312</v>
      </c>
      <c r="B108" s="307"/>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30" t="s">
        <v>381</v>
      </c>
      <c r="AE108" s="631"/>
      <c r="AF108" s="632"/>
      <c r="AG108" s="627" t="s">
        <v>405</v>
      </c>
      <c r="AH108" s="628"/>
      <c r="AI108" s="628"/>
      <c r="AJ108" s="628"/>
      <c r="AK108" s="628"/>
      <c r="AL108" s="628"/>
      <c r="AM108" s="628"/>
      <c r="AN108" s="628"/>
      <c r="AO108" s="628"/>
      <c r="AP108" s="628"/>
      <c r="AQ108" s="628"/>
      <c r="AR108" s="628"/>
      <c r="AS108" s="628"/>
      <c r="AT108" s="628"/>
      <c r="AU108" s="628"/>
      <c r="AV108" s="628"/>
      <c r="AW108" s="628"/>
      <c r="AX108" s="629"/>
    </row>
    <row r="109" spans="1:50" ht="66" customHeight="1" x14ac:dyDescent="0.15">
      <c r="A109" s="308"/>
      <c r="B109" s="309"/>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9" t="s">
        <v>381</v>
      </c>
      <c r="AE109" s="460"/>
      <c r="AF109" s="461"/>
      <c r="AG109" s="303" t="s">
        <v>406</v>
      </c>
      <c r="AH109" s="304"/>
      <c r="AI109" s="304"/>
      <c r="AJ109" s="304"/>
      <c r="AK109" s="304"/>
      <c r="AL109" s="304"/>
      <c r="AM109" s="304"/>
      <c r="AN109" s="304"/>
      <c r="AO109" s="304"/>
      <c r="AP109" s="304"/>
      <c r="AQ109" s="304"/>
      <c r="AR109" s="304"/>
      <c r="AS109" s="304"/>
      <c r="AT109" s="304"/>
      <c r="AU109" s="304"/>
      <c r="AV109" s="304"/>
      <c r="AW109" s="304"/>
      <c r="AX109" s="305"/>
    </row>
    <row r="110" spans="1:50" ht="82.5" customHeight="1" x14ac:dyDescent="0.15">
      <c r="A110" s="310"/>
      <c r="B110" s="311"/>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459" t="s">
        <v>381</v>
      </c>
      <c r="AE110" s="460"/>
      <c r="AF110" s="461"/>
      <c r="AG110" s="549" t="s">
        <v>422</v>
      </c>
      <c r="AH110" s="453"/>
      <c r="AI110" s="453"/>
      <c r="AJ110" s="453"/>
      <c r="AK110" s="453"/>
      <c r="AL110" s="453"/>
      <c r="AM110" s="453"/>
      <c r="AN110" s="453"/>
      <c r="AO110" s="453"/>
      <c r="AP110" s="453"/>
      <c r="AQ110" s="453"/>
      <c r="AR110" s="453"/>
      <c r="AS110" s="453"/>
      <c r="AT110" s="453"/>
      <c r="AU110" s="453"/>
      <c r="AV110" s="453"/>
      <c r="AW110" s="453"/>
      <c r="AX110" s="550"/>
    </row>
    <row r="111" spans="1:50" ht="60.75" customHeight="1" x14ac:dyDescent="0.15">
      <c r="A111" s="571" t="s">
        <v>46</v>
      </c>
      <c r="B111" s="613"/>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5" t="s">
        <v>412</v>
      </c>
      <c r="AE111" s="456"/>
      <c r="AF111" s="456"/>
      <c r="AG111" s="300" t="s">
        <v>439</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614"/>
      <c r="B112" s="615"/>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9" t="s">
        <v>381</v>
      </c>
      <c r="AE112" s="460"/>
      <c r="AF112" s="460"/>
      <c r="AG112" s="303" t="s">
        <v>407</v>
      </c>
      <c r="AH112" s="304"/>
      <c r="AI112" s="304"/>
      <c r="AJ112" s="304"/>
      <c r="AK112" s="304"/>
      <c r="AL112" s="304"/>
      <c r="AM112" s="304"/>
      <c r="AN112" s="304"/>
      <c r="AO112" s="304"/>
      <c r="AP112" s="304"/>
      <c r="AQ112" s="304"/>
      <c r="AR112" s="304"/>
      <c r="AS112" s="304"/>
      <c r="AT112" s="304"/>
      <c r="AU112" s="304"/>
      <c r="AV112" s="304"/>
      <c r="AW112" s="304"/>
      <c r="AX112" s="305"/>
    </row>
    <row r="113" spans="1:64" ht="41.25" customHeight="1" x14ac:dyDescent="0.15">
      <c r="A113" s="614"/>
      <c r="B113" s="615"/>
      <c r="C113" s="524"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9" t="s">
        <v>381</v>
      </c>
      <c r="AE113" s="460"/>
      <c r="AF113" s="460"/>
      <c r="AG113" s="303" t="s">
        <v>408</v>
      </c>
      <c r="AH113" s="304"/>
      <c r="AI113" s="304"/>
      <c r="AJ113" s="304"/>
      <c r="AK113" s="304"/>
      <c r="AL113" s="304"/>
      <c r="AM113" s="304"/>
      <c r="AN113" s="304"/>
      <c r="AO113" s="304"/>
      <c r="AP113" s="304"/>
      <c r="AQ113" s="304"/>
      <c r="AR113" s="304"/>
      <c r="AS113" s="304"/>
      <c r="AT113" s="304"/>
      <c r="AU113" s="304"/>
      <c r="AV113" s="304"/>
      <c r="AW113" s="304"/>
      <c r="AX113" s="305"/>
    </row>
    <row r="114" spans="1:64" ht="41.25" customHeight="1" x14ac:dyDescent="0.15">
      <c r="A114" s="614"/>
      <c r="B114" s="615"/>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9" t="s">
        <v>409</v>
      </c>
      <c r="AE114" s="460"/>
      <c r="AF114" s="460"/>
      <c r="AG114" s="551" t="s">
        <v>418</v>
      </c>
      <c r="AH114" s="304"/>
      <c r="AI114" s="304"/>
      <c r="AJ114" s="304"/>
      <c r="AK114" s="304"/>
      <c r="AL114" s="304"/>
      <c r="AM114" s="304"/>
      <c r="AN114" s="304"/>
      <c r="AO114" s="304"/>
      <c r="AP114" s="304"/>
      <c r="AQ114" s="304"/>
      <c r="AR114" s="304"/>
      <c r="AS114" s="304"/>
      <c r="AT114" s="304"/>
      <c r="AU114" s="304"/>
      <c r="AV114" s="304"/>
      <c r="AW114" s="304"/>
      <c r="AX114" s="305"/>
    </row>
    <row r="115" spans="1:64" ht="42" customHeight="1" x14ac:dyDescent="0.15">
      <c r="A115" s="614"/>
      <c r="B115" s="615"/>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10"/>
      <c r="AD115" s="459" t="s">
        <v>409</v>
      </c>
      <c r="AE115" s="460"/>
      <c r="AF115" s="460"/>
      <c r="AG115" s="303" t="s">
        <v>410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614"/>
      <c r="B116" s="615"/>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10"/>
      <c r="AD116" s="661" t="s">
        <v>381</v>
      </c>
      <c r="AE116" s="662"/>
      <c r="AF116" s="662"/>
      <c r="AG116" s="365" t="s">
        <v>383</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56.25" customHeight="1" x14ac:dyDescent="0.15">
      <c r="A117" s="616"/>
      <c r="B117" s="617"/>
      <c r="C117" s="618" t="s">
        <v>82</v>
      </c>
      <c r="D117" s="619"/>
      <c r="E117" s="619"/>
      <c r="F117" s="619"/>
      <c r="G117" s="619"/>
      <c r="H117" s="619"/>
      <c r="I117" s="619"/>
      <c r="J117" s="619"/>
      <c r="K117" s="619"/>
      <c r="L117" s="619"/>
      <c r="M117" s="619"/>
      <c r="N117" s="619"/>
      <c r="O117" s="619"/>
      <c r="P117" s="619"/>
      <c r="Q117" s="619"/>
      <c r="R117" s="619"/>
      <c r="S117" s="619"/>
      <c r="T117" s="619"/>
      <c r="U117" s="619"/>
      <c r="V117" s="619"/>
      <c r="W117" s="619"/>
      <c r="X117" s="619"/>
      <c r="Y117" s="619"/>
      <c r="Z117" s="619"/>
      <c r="AA117" s="619"/>
      <c r="AB117" s="619"/>
      <c r="AC117" s="620"/>
      <c r="AD117" s="621" t="s">
        <v>381</v>
      </c>
      <c r="AE117" s="622"/>
      <c r="AF117" s="623"/>
      <c r="AG117" s="549" t="s">
        <v>411</v>
      </c>
      <c r="AH117" s="453"/>
      <c r="AI117" s="453"/>
      <c r="AJ117" s="453"/>
      <c r="AK117" s="453"/>
      <c r="AL117" s="453"/>
      <c r="AM117" s="453"/>
      <c r="AN117" s="453"/>
      <c r="AO117" s="453"/>
      <c r="AP117" s="453"/>
      <c r="AQ117" s="453"/>
      <c r="AR117" s="453"/>
      <c r="AS117" s="453"/>
      <c r="AT117" s="453"/>
      <c r="AU117" s="453"/>
      <c r="AV117" s="453"/>
      <c r="AW117" s="453"/>
      <c r="AX117" s="550"/>
      <c r="BG117" s="10"/>
      <c r="BH117" s="10"/>
      <c r="BI117" s="10"/>
      <c r="BJ117" s="10"/>
    </row>
    <row r="118" spans="1:64" ht="58.5" customHeight="1" x14ac:dyDescent="0.15">
      <c r="A118" s="571" t="s">
        <v>47</v>
      </c>
      <c r="B118" s="613"/>
      <c r="C118" s="663" t="s">
        <v>81</v>
      </c>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5"/>
      <c r="AD118" s="455" t="s">
        <v>412</v>
      </c>
      <c r="AE118" s="456"/>
      <c r="AF118" s="666"/>
      <c r="AG118" s="667" t="s">
        <v>413</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614"/>
      <c r="B119" s="615"/>
      <c r="C119" s="610" t="s">
        <v>53</v>
      </c>
      <c r="D119" s="611"/>
      <c r="E119" s="611"/>
      <c r="F119" s="611"/>
      <c r="G119" s="611"/>
      <c r="H119" s="611"/>
      <c r="I119" s="611"/>
      <c r="J119" s="611"/>
      <c r="K119" s="611"/>
      <c r="L119" s="611"/>
      <c r="M119" s="611"/>
      <c r="N119" s="611"/>
      <c r="O119" s="611"/>
      <c r="P119" s="611"/>
      <c r="Q119" s="611"/>
      <c r="R119" s="611"/>
      <c r="S119" s="611"/>
      <c r="T119" s="611"/>
      <c r="U119" s="611"/>
      <c r="V119" s="611"/>
      <c r="W119" s="611"/>
      <c r="X119" s="611"/>
      <c r="Y119" s="611"/>
      <c r="Z119" s="611"/>
      <c r="AA119" s="611"/>
      <c r="AB119" s="611"/>
      <c r="AC119" s="612"/>
      <c r="AD119" s="633" t="s">
        <v>381</v>
      </c>
      <c r="AE119" s="634"/>
      <c r="AF119" s="634"/>
      <c r="AG119" s="303" t="s">
        <v>414</v>
      </c>
      <c r="AH119" s="304"/>
      <c r="AI119" s="304"/>
      <c r="AJ119" s="304"/>
      <c r="AK119" s="304"/>
      <c r="AL119" s="304"/>
      <c r="AM119" s="304"/>
      <c r="AN119" s="304"/>
      <c r="AO119" s="304"/>
      <c r="AP119" s="304"/>
      <c r="AQ119" s="304"/>
      <c r="AR119" s="304"/>
      <c r="AS119" s="304"/>
      <c r="AT119" s="304"/>
      <c r="AU119" s="304"/>
      <c r="AV119" s="304"/>
      <c r="AW119" s="304"/>
      <c r="AX119" s="305"/>
    </row>
    <row r="120" spans="1:64" ht="39" customHeight="1" x14ac:dyDescent="0.15">
      <c r="A120" s="614"/>
      <c r="B120" s="615"/>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9" t="s">
        <v>381</v>
      </c>
      <c r="AE120" s="460"/>
      <c r="AF120" s="460"/>
      <c r="AG120" s="303"/>
      <c r="AH120" s="304"/>
      <c r="AI120" s="304"/>
      <c r="AJ120" s="304"/>
      <c r="AK120" s="304"/>
      <c r="AL120" s="304"/>
      <c r="AM120" s="304"/>
      <c r="AN120" s="304"/>
      <c r="AO120" s="304"/>
      <c r="AP120" s="304"/>
      <c r="AQ120" s="304"/>
      <c r="AR120" s="304"/>
      <c r="AS120" s="304"/>
      <c r="AT120" s="304"/>
      <c r="AU120" s="304"/>
      <c r="AV120" s="304"/>
      <c r="AW120" s="304"/>
      <c r="AX120" s="305"/>
    </row>
    <row r="121" spans="1:64" ht="42" customHeight="1" x14ac:dyDescent="0.15">
      <c r="A121" s="616"/>
      <c r="B121" s="617"/>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9" t="s">
        <v>381</v>
      </c>
      <c r="AE121" s="460"/>
      <c r="AF121" s="460"/>
      <c r="AG121" s="608" t="s">
        <v>415</v>
      </c>
      <c r="AH121" s="197"/>
      <c r="AI121" s="197"/>
      <c r="AJ121" s="197"/>
      <c r="AK121" s="197"/>
      <c r="AL121" s="197"/>
      <c r="AM121" s="197"/>
      <c r="AN121" s="197"/>
      <c r="AO121" s="197"/>
      <c r="AP121" s="197"/>
      <c r="AQ121" s="197"/>
      <c r="AR121" s="197"/>
      <c r="AS121" s="197"/>
      <c r="AT121" s="197"/>
      <c r="AU121" s="197"/>
      <c r="AV121" s="197"/>
      <c r="AW121" s="197"/>
      <c r="AX121" s="609"/>
    </row>
    <row r="122" spans="1:64" ht="33.6" customHeight="1" x14ac:dyDescent="0.15">
      <c r="A122" s="651" t="s">
        <v>80</v>
      </c>
      <c r="B122" s="652"/>
      <c r="C122" s="457" t="s">
        <v>316</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47"/>
      <c r="AD122" s="455"/>
      <c r="AE122" s="456"/>
      <c r="AF122" s="456"/>
      <c r="AG122" s="604"/>
      <c r="AH122" s="195"/>
      <c r="AI122" s="195"/>
      <c r="AJ122" s="195"/>
      <c r="AK122" s="195"/>
      <c r="AL122" s="195"/>
      <c r="AM122" s="195"/>
      <c r="AN122" s="195"/>
      <c r="AO122" s="195"/>
      <c r="AP122" s="195"/>
      <c r="AQ122" s="195"/>
      <c r="AR122" s="195"/>
      <c r="AS122" s="195"/>
      <c r="AT122" s="195"/>
      <c r="AU122" s="195"/>
      <c r="AV122" s="195"/>
      <c r="AW122" s="195"/>
      <c r="AX122" s="605"/>
    </row>
    <row r="123" spans="1:64" ht="15.75" customHeight="1" x14ac:dyDescent="0.15">
      <c r="A123" s="653"/>
      <c r="B123" s="654"/>
      <c r="C123" s="681" t="s">
        <v>87</v>
      </c>
      <c r="D123" s="682"/>
      <c r="E123" s="682"/>
      <c r="F123" s="682"/>
      <c r="G123" s="682"/>
      <c r="H123" s="682"/>
      <c r="I123" s="682"/>
      <c r="J123" s="682"/>
      <c r="K123" s="682"/>
      <c r="L123" s="682"/>
      <c r="M123" s="682"/>
      <c r="N123" s="682"/>
      <c r="O123" s="683"/>
      <c r="P123" s="675" t="s">
        <v>0</v>
      </c>
      <c r="Q123" s="684"/>
      <c r="R123" s="684"/>
      <c r="S123" s="685"/>
      <c r="T123" s="674" t="s">
        <v>30</v>
      </c>
      <c r="U123" s="675"/>
      <c r="V123" s="675"/>
      <c r="W123" s="675"/>
      <c r="X123" s="675"/>
      <c r="Y123" s="675"/>
      <c r="Z123" s="675"/>
      <c r="AA123" s="675"/>
      <c r="AB123" s="675"/>
      <c r="AC123" s="675"/>
      <c r="AD123" s="675"/>
      <c r="AE123" s="675"/>
      <c r="AF123" s="676"/>
      <c r="AG123" s="606"/>
      <c r="AH123" s="276"/>
      <c r="AI123" s="276"/>
      <c r="AJ123" s="276"/>
      <c r="AK123" s="276"/>
      <c r="AL123" s="276"/>
      <c r="AM123" s="276"/>
      <c r="AN123" s="276"/>
      <c r="AO123" s="276"/>
      <c r="AP123" s="276"/>
      <c r="AQ123" s="276"/>
      <c r="AR123" s="276"/>
      <c r="AS123" s="276"/>
      <c r="AT123" s="276"/>
      <c r="AU123" s="276"/>
      <c r="AV123" s="276"/>
      <c r="AW123" s="276"/>
      <c r="AX123" s="607"/>
    </row>
    <row r="124" spans="1:64" ht="26.25" customHeight="1" x14ac:dyDescent="0.15">
      <c r="A124" s="653"/>
      <c r="B124" s="654"/>
      <c r="C124" s="668"/>
      <c r="D124" s="669"/>
      <c r="E124" s="669"/>
      <c r="F124" s="669"/>
      <c r="G124" s="669"/>
      <c r="H124" s="669"/>
      <c r="I124" s="669"/>
      <c r="J124" s="669"/>
      <c r="K124" s="669"/>
      <c r="L124" s="669"/>
      <c r="M124" s="669"/>
      <c r="N124" s="669"/>
      <c r="O124" s="670"/>
      <c r="P124" s="677"/>
      <c r="Q124" s="677"/>
      <c r="R124" s="677"/>
      <c r="S124" s="678"/>
      <c r="T124" s="659"/>
      <c r="U124" s="304"/>
      <c r="V124" s="304"/>
      <c r="W124" s="304"/>
      <c r="X124" s="304"/>
      <c r="Y124" s="304"/>
      <c r="Z124" s="304"/>
      <c r="AA124" s="304"/>
      <c r="AB124" s="304"/>
      <c r="AC124" s="304"/>
      <c r="AD124" s="304"/>
      <c r="AE124" s="304"/>
      <c r="AF124" s="660"/>
      <c r="AG124" s="606"/>
      <c r="AH124" s="276"/>
      <c r="AI124" s="276"/>
      <c r="AJ124" s="276"/>
      <c r="AK124" s="276"/>
      <c r="AL124" s="276"/>
      <c r="AM124" s="276"/>
      <c r="AN124" s="276"/>
      <c r="AO124" s="276"/>
      <c r="AP124" s="276"/>
      <c r="AQ124" s="276"/>
      <c r="AR124" s="276"/>
      <c r="AS124" s="276"/>
      <c r="AT124" s="276"/>
      <c r="AU124" s="276"/>
      <c r="AV124" s="276"/>
      <c r="AW124" s="276"/>
      <c r="AX124" s="607"/>
    </row>
    <row r="125" spans="1:64" ht="26.25" customHeight="1" x14ac:dyDescent="0.15">
      <c r="A125" s="655"/>
      <c r="B125" s="656"/>
      <c r="C125" s="671"/>
      <c r="D125" s="672"/>
      <c r="E125" s="672"/>
      <c r="F125" s="672"/>
      <c r="G125" s="672"/>
      <c r="H125" s="672"/>
      <c r="I125" s="672"/>
      <c r="J125" s="672"/>
      <c r="K125" s="672"/>
      <c r="L125" s="672"/>
      <c r="M125" s="672"/>
      <c r="N125" s="672"/>
      <c r="O125" s="673"/>
      <c r="P125" s="679"/>
      <c r="Q125" s="679"/>
      <c r="R125" s="679"/>
      <c r="S125" s="680"/>
      <c r="T125" s="452"/>
      <c r="U125" s="453"/>
      <c r="V125" s="453"/>
      <c r="W125" s="453"/>
      <c r="X125" s="453"/>
      <c r="Y125" s="453"/>
      <c r="Z125" s="453"/>
      <c r="AA125" s="453"/>
      <c r="AB125" s="453"/>
      <c r="AC125" s="453"/>
      <c r="AD125" s="453"/>
      <c r="AE125" s="453"/>
      <c r="AF125" s="454"/>
      <c r="AG125" s="608"/>
      <c r="AH125" s="197"/>
      <c r="AI125" s="197"/>
      <c r="AJ125" s="197"/>
      <c r="AK125" s="197"/>
      <c r="AL125" s="197"/>
      <c r="AM125" s="197"/>
      <c r="AN125" s="197"/>
      <c r="AO125" s="197"/>
      <c r="AP125" s="197"/>
      <c r="AQ125" s="197"/>
      <c r="AR125" s="197"/>
      <c r="AS125" s="197"/>
      <c r="AT125" s="197"/>
      <c r="AU125" s="197"/>
      <c r="AV125" s="197"/>
      <c r="AW125" s="197"/>
      <c r="AX125" s="609"/>
    </row>
    <row r="126" spans="1:64" ht="80.25" customHeight="1" x14ac:dyDescent="0.15">
      <c r="A126" s="571" t="s">
        <v>58</v>
      </c>
      <c r="B126" s="572"/>
      <c r="C126" s="397" t="s">
        <v>64</v>
      </c>
      <c r="D126" s="597"/>
      <c r="E126" s="597"/>
      <c r="F126" s="598"/>
      <c r="G126" s="566" t="s">
        <v>424</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66.75" customHeight="1" thickBot="1" x14ac:dyDescent="0.2">
      <c r="A127" s="573"/>
      <c r="B127" s="574"/>
      <c r="C127" s="360" t="s">
        <v>68</v>
      </c>
      <c r="D127" s="361"/>
      <c r="E127" s="361"/>
      <c r="F127" s="362"/>
      <c r="G127" s="363" t="s">
        <v>404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96" t="s">
        <v>429</v>
      </c>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21" customHeight="1" x14ac:dyDescent="0.15">
      <c r="A130" s="587" t="s">
        <v>41</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588"/>
      <c r="AT130" s="588"/>
      <c r="AU130" s="588"/>
      <c r="AV130" s="588"/>
      <c r="AW130" s="588"/>
      <c r="AX130" s="589"/>
    </row>
    <row r="131" spans="1:50" ht="120" customHeight="1" thickBot="1" x14ac:dyDescent="0.2">
      <c r="A131" s="568" t="s">
        <v>307</v>
      </c>
      <c r="B131" s="569"/>
      <c r="C131" s="569"/>
      <c r="D131" s="569"/>
      <c r="E131" s="570"/>
      <c r="F131" s="590" t="s">
        <v>427</v>
      </c>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2"/>
    </row>
    <row r="132" spans="1:50" ht="21" customHeight="1" x14ac:dyDescent="0.15">
      <c r="A132" s="587" t="s">
        <v>54</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50" ht="99.95" customHeight="1" thickBot="1" x14ac:dyDescent="0.2">
      <c r="A133" s="448" t="s">
        <v>426</v>
      </c>
      <c r="B133" s="449"/>
      <c r="C133" s="449"/>
      <c r="D133" s="449"/>
      <c r="E133" s="450"/>
      <c r="F133" s="593" t="s">
        <v>428</v>
      </c>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5"/>
    </row>
    <row r="134" spans="1:50" ht="21" customHeight="1" x14ac:dyDescent="0.15">
      <c r="A134" s="578" t="s">
        <v>42</v>
      </c>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99.95" customHeight="1" thickBot="1" x14ac:dyDescent="0.2">
      <c r="A135" s="635"/>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7"/>
    </row>
    <row r="136" spans="1:50" ht="19.7" customHeight="1" x14ac:dyDescent="0.15">
      <c r="A136" s="563" t="s">
        <v>37</v>
      </c>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4"/>
      <c r="AK136" s="564"/>
      <c r="AL136" s="564"/>
      <c r="AM136" s="564"/>
      <c r="AN136" s="564"/>
      <c r="AO136" s="564"/>
      <c r="AP136" s="564"/>
      <c r="AQ136" s="564"/>
      <c r="AR136" s="564"/>
      <c r="AS136" s="564"/>
      <c r="AT136" s="564"/>
      <c r="AU136" s="564"/>
      <c r="AV136" s="564"/>
      <c r="AW136" s="564"/>
      <c r="AX136" s="565"/>
    </row>
    <row r="137" spans="1:50" ht="19.899999999999999" customHeight="1" x14ac:dyDescent="0.15">
      <c r="A137" s="415" t="s">
        <v>224</v>
      </c>
      <c r="B137" s="416"/>
      <c r="C137" s="416"/>
      <c r="D137" s="416"/>
      <c r="E137" s="416"/>
      <c r="F137" s="416"/>
      <c r="G137" s="435" t="s">
        <v>384</v>
      </c>
      <c r="H137" s="436"/>
      <c r="I137" s="436"/>
      <c r="J137" s="436"/>
      <c r="K137" s="436"/>
      <c r="L137" s="436"/>
      <c r="M137" s="436"/>
      <c r="N137" s="436"/>
      <c r="O137" s="436"/>
      <c r="P137" s="437"/>
      <c r="Q137" s="416" t="s">
        <v>225</v>
      </c>
      <c r="R137" s="416"/>
      <c r="S137" s="416"/>
      <c r="T137" s="416"/>
      <c r="U137" s="416"/>
      <c r="V137" s="416"/>
      <c r="W137" s="451" t="s">
        <v>383</v>
      </c>
      <c r="X137" s="436"/>
      <c r="Y137" s="436"/>
      <c r="Z137" s="436"/>
      <c r="AA137" s="436"/>
      <c r="AB137" s="436"/>
      <c r="AC137" s="436"/>
      <c r="AD137" s="436"/>
      <c r="AE137" s="436"/>
      <c r="AF137" s="437"/>
      <c r="AG137" s="416" t="s">
        <v>226</v>
      </c>
      <c r="AH137" s="416"/>
      <c r="AI137" s="416"/>
      <c r="AJ137" s="416"/>
      <c r="AK137" s="416"/>
      <c r="AL137" s="416"/>
      <c r="AM137" s="412">
        <v>96</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38" t="s">
        <v>389</v>
      </c>
      <c r="H138" s="439"/>
      <c r="I138" s="439"/>
      <c r="J138" s="439"/>
      <c r="K138" s="439"/>
      <c r="L138" s="439"/>
      <c r="M138" s="439"/>
      <c r="N138" s="439"/>
      <c r="O138" s="439"/>
      <c r="P138" s="440"/>
      <c r="Q138" s="418" t="s">
        <v>228</v>
      </c>
      <c r="R138" s="418"/>
      <c r="S138" s="418"/>
      <c r="T138" s="418"/>
      <c r="U138" s="418"/>
      <c r="V138" s="418"/>
      <c r="W138" s="438" t="s">
        <v>390</v>
      </c>
      <c r="X138" s="439"/>
      <c r="Y138" s="439"/>
      <c r="Z138" s="439"/>
      <c r="AA138" s="439"/>
      <c r="AB138" s="439"/>
      <c r="AC138" s="439"/>
      <c r="AD138" s="439"/>
      <c r="AE138" s="439"/>
      <c r="AF138" s="440"/>
      <c r="AG138" s="599"/>
      <c r="AH138" s="600"/>
      <c r="AI138" s="600"/>
      <c r="AJ138" s="600"/>
      <c r="AK138" s="600"/>
      <c r="AL138" s="600"/>
      <c r="AM138" s="638"/>
      <c r="AN138" s="639"/>
      <c r="AO138" s="639"/>
      <c r="AP138" s="639"/>
      <c r="AQ138" s="639"/>
      <c r="AR138" s="639"/>
      <c r="AS138" s="639"/>
      <c r="AT138" s="639"/>
      <c r="AU138" s="639"/>
      <c r="AV138" s="640"/>
      <c r="AW138" s="28"/>
      <c r="AX138" s="29"/>
    </row>
    <row r="139" spans="1:50" ht="23.65" customHeight="1" x14ac:dyDescent="0.15">
      <c r="A139" s="581" t="s">
        <v>28</v>
      </c>
      <c r="B139" s="582"/>
      <c r="C139" s="582"/>
      <c r="D139" s="582"/>
      <c r="E139" s="582"/>
      <c r="F139" s="58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3"/>
      <c r="B140" s="484"/>
      <c r="C140" s="484"/>
      <c r="D140" s="484"/>
      <c r="E140" s="484"/>
      <c r="F140" s="48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3"/>
      <c r="B141" s="484"/>
      <c r="C141" s="484"/>
      <c r="D141" s="484"/>
      <c r="E141" s="484"/>
      <c r="F141" s="48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3"/>
      <c r="B142" s="484"/>
      <c r="C142" s="484"/>
      <c r="D142" s="484"/>
      <c r="E142" s="484"/>
      <c r="F142" s="48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3"/>
      <c r="B143" s="484"/>
      <c r="C143" s="484"/>
      <c r="D143" s="484"/>
      <c r="E143" s="484"/>
      <c r="F143" s="48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3"/>
      <c r="B144" s="484"/>
      <c r="C144" s="484"/>
      <c r="D144" s="484"/>
      <c r="E144" s="484"/>
      <c r="F144" s="48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3"/>
      <c r="B145" s="484"/>
      <c r="C145" s="484"/>
      <c r="D145" s="484"/>
      <c r="E145" s="484"/>
      <c r="F145" s="48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3"/>
      <c r="B146" s="484"/>
      <c r="C146" s="484"/>
      <c r="D146" s="484"/>
      <c r="E146" s="484"/>
      <c r="F146" s="48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3"/>
      <c r="B147" s="484"/>
      <c r="C147" s="484"/>
      <c r="D147" s="484"/>
      <c r="E147" s="484"/>
      <c r="F147" s="48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3"/>
      <c r="B148" s="484"/>
      <c r="C148" s="484"/>
      <c r="D148" s="484"/>
      <c r="E148" s="484"/>
      <c r="F148" s="48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3"/>
      <c r="B149" s="484"/>
      <c r="C149" s="484"/>
      <c r="D149" s="484"/>
      <c r="E149" s="484"/>
      <c r="F149" s="48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3"/>
      <c r="B150" s="484"/>
      <c r="C150" s="484"/>
      <c r="D150" s="484"/>
      <c r="E150" s="484"/>
      <c r="F150" s="48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3"/>
      <c r="B151" s="484"/>
      <c r="C151" s="484"/>
      <c r="D151" s="484"/>
      <c r="E151" s="484"/>
      <c r="F151" s="48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3"/>
      <c r="B152" s="484"/>
      <c r="C152" s="484"/>
      <c r="D152" s="484"/>
      <c r="E152" s="484"/>
      <c r="F152" s="48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3"/>
      <c r="B153" s="484"/>
      <c r="C153" s="484"/>
      <c r="D153" s="484"/>
      <c r="E153" s="484"/>
      <c r="F153" s="48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3"/>
      <c r="B154" s="484"/>
      <c r="C154" s="484"/>
      <c r="D154" s="484"/>
      <c r="E154" s="484"/>
      <c r="F154" s="48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3"/>
      <c r="B155" s="484"/>
      <c r="C155" s="484"/>
      <c r="D155" s="484"/>
      <c r="E155" s="484"/>
      <c r="F155" s="48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3"/>
      <c r="B156" s="484"/>
      <c r="C156" s="484"/>
      <c r="D156" s="484"/>
      <c r="E156" s="484"/>
      <c r="F156" s="48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3"/>
      <c r="B157" s="484"/>
      <c r="C157" s="484"/>
      <c r="D157" s="484"/>
      <c r="E157" s="484"/>
      <c r="F157" s="48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3"/>
      <c r="B158" s="484"/>
      <c r="C158" s="484"/>
      <c r="D158" s="484"/>
      <c r="E158" s="484"/>
      <c r="F158" s="48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3"/>
      <c r="B159" s="484"/>
      <c r="C159" s="484"/>
      <c r="D159" s="484"/>
      <c r="E159" s="484"/>
      <c r="F159" s="48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3"/>
      <c r="B160" s="484"/>
      <c r="C160" s="484"/>
      <c r="D160" s="484"/>
      <c r="E160" s="484"/>
      <c r="F160" s="48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3"/>
      <c r="B161" s="484"/>
      <c r="C161" s="484"/>
      <c r="D161" s="484"/>
      <c r="E161" s="484"/>
      <c r="F161" s="48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3"/>
      <c r="B162" s="484"/>
      <c r="C162" s="484"/>
      <c r="D162" s="484"/>
      <c r="E162" s="484"/>
      <c r="F162" s="48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3"/>
      <c r="B163" s="484"/>
      <c r="C163" s="484"/>
      <c r="D163" s="484"/>
      <c r="E163" s="484"/>
      <c r="F163" s="48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3"/>
      <c r="B164" s="484"/>
      <c r="C164" s="484"/>
      <c r="D164" s="484"/>
      <c r="E164" s="484"/>
      <c r="F164" s="48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3"/>
      <c r="B165" s="484"/>
      <c r="C165" s="484"/>
      <c r="D165" s="484"/>
      <c r="E165" s="484"/>
      <c r="F165" s="48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3"/>
      <c r="B166" s="484"/>
      <c r="C166" s="484"/>
      <c r="D166" s="484"/>
      <c r="E166" s="484"/>
      <c r="F166" s="48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3"/>
      <c r="B167" s="484"/>
      <c r="C167" s="484"/>
      <c r="D167" s="484"/>
      <c r="E167" s="484"/>
      <c r="F167" s="48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3"/>
      <c r="B168" s="484"/>
      <c r="C168" s="484"/>
      <c r="D168" s="484"/>
      <c r="E168" s="484"/>
      <c r="F168" s="48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3"/>
      <c r="B169" s="484"/>
      <c r="C169" s="484"/>
      <c r="D169" s="484"/>
      <c r="E169" s="484"/>
      <c r="F169" s="48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3"/>
      <c r="B170" s="484"/>
      <c r="C170" s="484"/>
      <c r="D170" s="484"/>
      <c r="E170" s="484"/>
      <c r="F170" s="48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3"/>
      <c r="B171" s="484"/>
      <c r="C171" s="484"/>
      <c r="D171" s="484"/>
      <c r="E171" s="484"/>
      <c r="F171" s="48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3"/>
      <c r="B172" s="484"/>
      <c r="C172" s="484"/>
      <c r="D172" s="484"/>
      <c r="E172" s="484"/>
      <c r="F172" s="48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3"/>
      <c r="B173" s="484"/>
      <c r="C173" s="484"/>
      <c r="D173" s="484"/>
      <c r="E173" s="484"/>
      <c r="F173" s="48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3"/>
      <c r="B174" s="484"/>
      <c r="C174" s="484"/>
      <c r="D174" s="484"/>
      <c r="E174" s="484"/>
      <c r="F174" s="48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3"/>
      <c r="B175" s="484"/>
      <c r="C175" s="484"/>
      <c r="D175" s="484"/>
      <c r="E175" s="484"/>
      <c r="F175" s="48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3"/>
      <c r="B176" s="484"/>
      <c r="C176" s="484"/>
      <c r="D176" s="484"/>
      <c r="E176" s="484"/>
      <c r="F176" s="48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4"/>
      <c r="B177" s="585"/>
      <c r="C177" s="585"/>
      <c r="D177" s="585"/>
      <c r="E177" s="585"/>
      <c r="F177" s="58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8" t="s">
        <v>34</v>
      </c>
      <c r="B178" s="559"/>
      <c r="C178" s="559"/>
      <c r="D178" s="559"/>
      <c r="E178" s="559"/>
      <c r="F178" s="560"/>
      <c r="G178" s="393" t="s">
        <v>430</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378</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1"/>
      <c r="B179" s="561"/>
      <c r="C179" s="561"/>
      <c r="D179" s="561"/>
      <c r="E179" s="561"/>
      <c r="F179" s="562"/>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31.5" customHeight="1" x14ac:dyDescent="0.15">
      <c r="A180" s="121"/>
      <c r="B180" s="561"/>
      <c r="C180" s="561"/>
      <c r="D180" s="561"/>
      <c r="E180" s="561"/>
      <c r="F180" s="562"/>
      <c r="G180" s="555" t="s">
        <v>419</v>
      </c>
      <c r="H180" s="93"/>
      <c r="I180" s="93"/>
      <c r="J180" s="93"/>
      <c r="K180" s="94"/>
      <c r="L180" s="95" t="s">
        <v>433</v>
      </c>
      <c r="M180" s="556"/>
      <c r="N180" s="556"/>
      <c r="O180" s="556"/>
      <c r="P180" s="556"/>
      <c r="Q180" s="556"/>
      <c r="R180" s="556"/>
      <c r="S180" s="556"/>
      <c r="T180" s="556"/>
      <c r="U180" s="556"/>
      <c r="V180" s="556"/>
      <c r="W180" s="556"/>
      <c r="X180" s="557"/>
      <c r="Y180" s="575">
        <v>2438</v>
      </c>
      <c r="Z180" s="576"/>
      <c r="AA180" s="576"/>
      <c r="AB180" s="577"/>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405"/>
    </row>
    <row r="181" spans="1:50" ht="49.5" customHeight="1" x14ac:dyDescent="0.15">
      <c r="A181" s="121"/>
      <c r="B181" s="561"/>
      <c r="C181" s="561"/>
      <c r="D181" s="561"/>
      <c r="E181" s="561"/>
      <c r="F181" s="562"/>
      <c r="G181" s="406" t="s">
        <v>420</v>
      </c>
      <c r="H181" s="66"/>
      <c r="I181" s="66"/>
      <c r="J181" s="66"/>
      <c r="K181" s="67"/>
      <c r="L181" s="68" t="s">
        <v>431</v>
      </c>
      <c r="M181" s="407"/>
      <c r="N181" s="407"/>
      <c r="O181" s="407"/>
      <c r="P181" s="407"/>
      <c r="Q181" s="407"/>
      <c r="R181" s="407"/>
      <c r="S181" s="407"/>
      <c r="T181" s="407"/>
      <c r="U181" s="407"/>
      <c r="V181" s="407"/>
      <c r="W181" s="407"/>
      <c r="X181" s="408"/>
      <c r="Y181" s="409">
        <v>236</v>
      </c>
      <c r="Z181" s="410"/>
      <c r="AA181" s="410"/>
      <c r="AB181" s="411"/>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49.5" customHeight="1" x14ac:dyDescent="0.15">
      <c r="A182" s="121"/>
      <c r="B182" s="561"/>
      <c r="C182" s="561"/>
      <c r="D182" s="561"/>
      <c r="E182" s="561"/>
      <c r="F182" s="562"/>
      <c r="G182" s="406" t="s">
        <v>421</v>
      </c>
      <c r="H182" s="66"/>
      <c r="I182" s="66"/>
      <c r="J182" s="66"/>
      <c r="K182" s="67"/>
      <c r="L182" s="68" t="s">
        <v>432</v>
      </c>
      <c r="M182" s="407"/>
      <c r="N182" s="407"/>
      <c r="O182" s="407"/>
      <c r="P182" s="407"/>
      <c r="Q182" s="407"/>
      <c r="R182" s="407"/>
      <c r="S182" s="407"/>
      <c r="T182" s="407"/>
      <c r="U182" s="407"/>
      <c r="V182" s="407"/>
      <c r="W182" s="407"/>
      <c r="X182" s="408"/>
      <c r="Y182" s="409">
        <v>8</v>
      </c>
      <c r="Z182" s="410"/>
      <c r="AA182" s="410"/>
      <c r="AB182" s="411"/>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1"/>
      <c r="B183" s="561"/>
      <c r="C183" s="561"/>
      <c r="D183" s="561"/>
      <c r="E183" s="561"/>
      <c r="F183" s="56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1"/>
      <c r="B184" s="561"/>
      <c r="C184" s="561"/>
      <c r="D184" s="561"/>
      <c r="E184" s="561"/>
      <c r="F184" s="56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1"/>
      <c r="B185" s="561"/>
      <c r="C185" s="561"/>
      <c r="D185" s="561"/>
      <c r="E185" s="561"/>
      <c r="F185" s="56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1"/>
      <c r="B186" s="561"/>
      <c r="C186" s="561"/>
      <c r="D186" s="561"/>
      <c r="E186" s="561"/>
      <c r="F186" s="56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1"/>
      <c r="B187" s="561"/>
      <c r="C187" s="561"/>
      <c r="D187" s="561"/>
      <c r="E187" s="561"/>
      <c r="F187" s="56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1"/>
      <c r="B188" s="561"/>
      <c r="C188" s="561"/>
      <c r="D188" s="561"/>
      <c r="E188" s="561"/>
      <c r="F188" s="56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1"/>
      <c r="B189" s="561"/>
      <c r="C189" s="561"/>
      <c r="D189" s="561"/>
      <c r="E189" s="561"/>
      <c r="F189" s="56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1"/>
      <c r="B190" s="561"/>
      <c r="C190" s="561"/>
      <c r="D190" s="561"/>
      <c r="E190" s="561"/>
      <c r="F190" s="562"/>
      <c r="G190" s="74" t="s">
        <v>22</v>
      </c>
      <c r="H190" s="75"/>
      <c r="I190" s="75"/>
      <c r="J190" s="75"/>
      <c r="K190" s="75"/>
      <c r="L190" s="76"/>
      <c r="M190" s="77"/>
      <c r="N190" s="77"/>
      <c r="O190" s="77"/>
      <c r="P190" s="77"/>
      <c r="Q190" s="77"/>
      <c r="R190" s="77"/>
      <c r="S190" s="77"/>
      <c r="T190" s="77"/>
      <c r="U190" s="77"/>
      <c r="V190" s="77"/>
      <c r="W190" s="77"/>
      <c r="X190" s="78"/>
      <c r="Y190" s="79">
        <f>SUM(Y180:AB189)</f>
        <v>2682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1"/>
      <c r="B191" s="561"/>
      <c r="C191" s="561"/>
      <c r="D191" s="561"/>
      <c r="E191" s="561"/>
      <c r="F191" s="562"/>
      <c r="G191" s="393" t="s">
        <v>366</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1"/>
      <c r="B192" s="561"/>
      <c r="C192" s="561"/>
      <c r="D192" s="561"/>
      <c r="E192" s="561"/>
      <c r="F192" s="562"/>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1"/>
      <c r="B193" s="561"/>
      <c r="C193" s="561"/>
      <c r="D193" s="561"/>
      <c r="E193" s="561"/>
      <c r="F193" s="562"/>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405"/>
    </row>
    <row r="194" spans="1:50" ht="24.75" customHeight="1" x14ac:dyDescent="0.15">
      <c r="A194" s="121"/>
      <c r="B194" s="561"/>
      <c r="C194" s="561"/>
      <c r="D194" s="561"/>
      <c r="E194" s="561"/>
      <c r="F194" s="56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1"/>
      <c r="B195" s="561"/>
      <c r="C195" s="561"/>
      <c r="D195" s="561"/>
      <c r="E195" s="561"/>
      <c r="F195" s="56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1"/>
      <c r="B196" s="561"/>
      <c r="C196" s="561"/>
      <c r="D196" s="561"/>
      <c r="E196" s="561"/>
      <c r="F196" s="56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1"/>
      <c r="B197" s="561"/>
      <c r="C197" s="561"/>
      <c r="D197" s="561"/>
      <c r="E197" s="561"/>
      <c r="F197" s="56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1"/>
      <c r="B198" s="561"/>
      <c r="C198" s="561"/>
      <c r="D198" s="561"/>
      <c r="E198" s="561"/>
      <c r="F198" s="56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1"/>
      <c r="B199" s="561"/>
      <c r="C199" s="561"/>
      <c r="D199" s="561"/>
      <c r="E199" s="561"/>
      <c r="F199" s="56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1"/>
      <c r="B200" s="561"/>
      <c r="C200" s="561"/>
      <c r="D200" s="561"/>
      <c r="E200" s="561"/>
      <c r="F200" s="56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1"/>
      <c r="B201" s="561"/>
      <c r="C201" s="561"/>
      <c r="D201" s="561"/>
      <c r="E201" s="561"/>
      <c r="F201" s="56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1"/>
      <c r="B202" s="561"/>
      <c r="C202" s="561"/>
      <c r="D202" s="561"/>
      <c r="E202" s="561"/>
      <c r="F202" s="56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1"/>
      <c r="B203" s="561"/>
      <c r="C203" s="561"/>
      <c r="D203" s="561"/>
      <c r="E203" s="561"/>
      <c r="F203" s="56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1"/>
      <c r="B204" s="561"/>
      <c r="C204" s="561"/>
      <c r="D204" s="561"/>
      <c r="E204" s="561"/>
      <c r="F204" s="562"/>
      <c r="G204" s="393" t="s">
        <v>361</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362</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1"/>
      <c r="B205" s="561"/>
      <c r="C205" s="561"/>
      <c r="D205" s="561"/>
      <c r="E205" s="561"/>
      <c r="F205" s="562"/>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16.5" customHeight="1" x14ac:dyDescent="0.15">
      <c r="A206" s="121"/>
      <c r="B206" s="561"/>
      <c r="C206" s="561"/>
      <c r="D206" s="561"/>
      <c r="E206" s="561"/>
      <c r="F206" s="562"/>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405"/>
    </row>
    <row r="207" spans="1:50" ht="16.5" customHeight="1" x14ac:dyDescent="0.15">
      <c r="A207" s="121"/>
      <c r="B207" s="561"/>
      <c r="C207" s="561"/>
      <c r="D207" s="561"/>
      <c r="E207" s="561"/>
      <c r="F207" s="56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6.5" customHeight="1" x14ac:dyDescent="0.15">
      <c r="A208" s="121"/>
      <c r="B208" s="561"/>
      <c r="C208" s="561"/>
      <c r="D208" s="561"/>
      <c r="E208" s="561"/>
      <c r="F208" s="56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6.5" customHeight="1" x14ac:dyDescent="0.15">
      <c r="A209" s="121"/>
      <c r="B209" s="561"/>
      <c r="C209" s="561"/>
      <c r="D209" s="561"/>
      <c r="E209" s="561"/>
      <c r="F209" s="56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6.5" customHeight="1" x14ac:dyDescent="0.15">
      <c r="A210" s="121"/>
      <c r="B210" s="561"/>
      <c r="C210" s="561"/>
      <c r="D210" s="561"/>
      <c r="E210" s="561"/>
      <c r="F210" s="56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6.5" customHeight="1" x14ac:dyDescent="0.15">
      <c r="A211" s="121"/>
      <c r="B211" s="561"/>
      <c r="C211" s="561"/>
      <c r="D211" s="561"/>
      <c r="E211" s="561"/>
      <c r="F211" s="56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6.5" customHeight="1" x14ac:dyDescent="0.15">
      <c r="A212" s="121"/>
      <c r="B212" s="561"/>
      <c r="C212" s="561"/>
      <c r="D212" s="561"/>
      <c r="E212" s="561"/>
      <c r="F212" s="56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6.5" customHeight="1" x14ac:dyDescent="0.15">
      <c r="A213" s="121"/>
      <c r="B213" s="561"/>
      <c r="C213" s="561"/>
      <c r="D213" s="561"/>
      <c r="E213" s="561"/>
      <c r="F213" s="56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6.5" customHeight="1" x14ac:dyDescent="0.15">
      <c r="A214" s="121"/>
      <c r="B214" s="561"/>
      <c r="C214" s="561"/>
      <c r="D214" s="561"/>
      <c r="E214" s="561"/>
      <c r="F214" s="56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6.5" customHeight="1" x14ac:dyDescent="0.15">
      <c r="A215" s="121"/>
      <c r="B215" s="561"/>
      <c r="C215" s="561"/>
      <c r="D215" s="561"/>
      <c r="E215" s="561"/>
      <c r="F215" s="56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1"/>
      <c r="B216" s="561"/>
      <c r="C216" s="561"/>
      <c r="D216" s="561"/>
      <c r="E216" s="561"/>
      <c r="F216" s="56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1"/>
      <c r="B217" s="561"/>
      <c r="C217" s="561"/>
      <c r="D217" s="561"/>
      <c r="E217" s="561"/>
      <c r="F217" s="562"/>
      <c r="G217" s="393" t="s">
        <v>363</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364</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1"/>
      <c r="B218" s="561"/>
      <c r="C218" s="561"/>
      <c r="D218" s="561"/>
      <c r="E218" s="561"/>
      <c r="F218" s="562"/>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0.25" customHeight="1" x14ac:dyDescent="0.15">
      <c r="A219" s="121"/>
      <c r="B219" s="561"/>
      <c r="C219" s="561"/>
      <c r="D219" s="561"/>
      <c r="E219" s="561"/>
      <c r="F219" s="562"/>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405"/>
    </row>
    <row r="220" spans="1:50" ht="20.25" customHeight="1" x14ac:dyDescent="0.15">
      <c r="A220" s="121"/>
      <c r="B220" s="561"/>
      <c r="C220" s="561"/>
      <c r="D220" s="561"/>
      <c r="E220" s="561"/>
      <c r="F220" s="56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25" customHeight="1" x14ac:dyDescent="0.15">
      <c r="A221" s="121"/>
      <c r="B221" s="561"/>
      <c r="C221" s="561"/>
      <c r="D221" s="561"/>
      <c r="E221" s="561"/>
      <c r="F221" s="56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25" customHeight="1" x14ac:dyDescent="0.15">
      <c r="A222" s="121"/>
      <c r="B222" s="561"/>
      <c r="C222" s="561"/>
      <c r="D222" s="561"/>
      <c r="E222" s="561"/>
      <c r="F222" s="56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25" customHeight="1" x14ac:dyDescent="0.15">
      <c r="A223" s="121"/>
      <c r="B223" s="561"/>
      <c r="C223" s="561"/>
      <c r="D223" s="561"/>
      <c r="E223" s="561"/>
      <c r="F223" s="56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x14ac:dyDescent="0.15">
      <c r="A224" s="121"/>
      <c r="B224" s="561"/>
      <c r="C224" s="561"/>
      <c r="D224" s="561"/>
      <c r="E224" s="561"/>
      <c r="F224" s="56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25" customHeight="1" x14ac:dyDescent="0.15">
      <c r="A225" s="121"/>
      <c r="B225" s="561"/>
      <c r="C225" s="561"/>
      <c r="D225" s="561"/>
      <c r="E225" s="561"/>
      <c r="F225" s="56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25" customHeight="1" x14ac:dyDescent="0.15">
      <c r="A226" s="121"/>
      <c r="B226" s="561"/>
      <c r="C226" s="561"/>
      <c r="D226" s="561"/>
      <c r="E226" s="561"/>
      <c r="F226" s="56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25" customHeight="1" x14ac:dyDescent="0.15">
      <c r="A227" s="121"/>
      <c r="B227" s="561"/>
      <c r="C227" s="561"/>
      <c r="D227" s="561"/>
      <c r="E227" s="561"/>
      <c r="F227" s="56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25" customHeight="1" x14ac:dyDescent="0.15">
      <c r="A228" s="121"/>
      <c r="B228" s="561"/>
      <c r="C228" s="561"/>
      <c r="D228" s="561"/>
      <c r="E228" s="561"/>
      <c r="F228" s="56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1"/>
      <c r="B229" s="561"/>
      <c r="C229" s="561"/>
      <c r="D229" s="561"/>
      <c r="E229" s="561"/>
      <c r="F229" s="56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customHeight="1" x14ac:dyDescent="0.15">
      <c r="A236" s="107">
        <v>1</v>
      </c>
      <c r="B236" s="107">
        <v>1</v>
      </c>
      <c r="C236" s="384" t="s">
        <v>434</v>
      </c>
      <c r="D236" s="384"/>
      <c r="E236" s="384"/>
      <c r="F236" s="384"/>
      <c r="G236" s="384"/>
      <c r="H236" s="384"/>
      <c r="I236" s="384"/>
      <c r="J236" s="384"/>
      <c r="K236" s="384"/>
      <c r="L236" s="384"/>
      <c r="M236" s="384" t="s">
        <v>435</v>
      </c>
      <c r="N236" s="384"/>
      <c r="O236" s="384"/>
      <c r="P236" s="384"/>
      <c r="Q236" s="384"/>
      <c r="R236" s="384"/>
      <c r="S236" s="384"/>
      <c r="T236" s="384"/>
      <c r="U236" s="384"/>
      <c r="V236" s="384"/>
      <c r="W236" s="384"/>
      <c r="X236" s="384"/>
      <c r="Y236" s="384"/>
      <c r="Z236" s="384"/>
      <c r="AA236" s="384"/>
      <c r="AB236" s="384"/>
      <c r="AC236" s="384"/>
      <c r="AD236" s="384"/>
      <c r="AE236" s="384"/>
      <c r="AF236" s="384"/>
      <c r="AG236" s="384"/>
      <c r="AH236" s="384"/>
      <c r="AI236" s="384"/>
      <c r="AJ236" s="384"/>
      <c r="AK236" s="385">
        <v>2682</v>
      </c>
      <c r="AL236" s="386"/>
      <c r="AM236" s="386"/>
      <c r="AN236" s="386"/>
      <c r="AO236" s="386"/>
      <c r="AP236" s="386"/>
      <c r="AQ236" s="84" t="s">
        <v>436</v>
      </c>
      <c r="AR236" s="84"/>
      <c r="AS236" s="84"/>
      <c r="AT236" s="84"/>
      <c r="AU236" s="387" t="s">
        <v>436</v>
      </c>
      <c r="AV236" s="388"/>
      <c r="AW236" s="388"/>
      <c r="AX236" s="389"/>
    </row>
    <row r="237" spans="1:50" ht="24" customHeight="1" x14ac:dyDescent="0.15">
      <c r="A237" s="107">
        <v>2</v>
      </c>
      <c r="B237" s="107">
        <v>1</v>
      </c>
      <c r="C237" s="384" t="s">
        <v>437</v>
      </c>
      <c r="D237" s="384"/>
      <c r="E237" s="384"/>
      <c r="F237" s="384"/>
      <c r="G237" s="384"/>
      <c r="H237" s="384"/>
      <c r="I237" s="384"/>
      <c r="J237" s="384"/>
      <c r="K237" s="384"/>
      <c r="L237" s="384"/>
      <c r="M237" s="384" t="s">
        <v>435</v>
      </c>
      <c r="N237" s="384"/>
      <c r="O237" s="384"/>
      <c r="P237" s="384"/>
      <c r="Q237" s="384"/>
      <c r="R237" s="384"/>
      <c r="S237" s="384"/>
      <c r="T237" s="384"/>
      <c r="U237" s="384"/>
      <c r="V237" s="384"/>
      <c r="W237" s="384"/>
      <c r="X237" s="384"/>
      <c r="Y237" s="384"/>
      <c r="Z237" s="384"/>
      <c r="AA237" s="384"/>
      <c r="AB237" s="384"/>
      <c r="AC237" s="384"/>
      <c r="AD237" s="384"/>
      <c r="AE237" s="384"/>
      <c r="AF237" s="384"/>
      <c r="AG237" s="384"/>
      <c r="AH237" s="384"/>
      <c r="AI237" s="384"/>
      <c r="AJ237" s="384"/>
      <c r="AK237" s="385">
        <v>516</v>
      </c>
      <c r="AL237" s="386"/>
      <c r="AM237" s="386"/>
      <c r="AN237" s="386"/>
      <c r="AO237" s="386"/>
      <c r="AP237" s="386"/>
      <c r="AQ237" s="84" t="s">
        <v>436</v>
      </c>
      <c r="AR237" s="84"/>
      <c r="AS237" s="84"/>
      <c r="AT237" s="84"/>
      <c r="AU237" s="387" t="s">
        <v>436</v>
      </c>
      <c r="AV237" s="388"/>
      <c r="AW237" s="388"/>
      <c r="AX237" s="389"/>
    </row>
    <row r="238" spans="1:50" ht="24" customHeight="1" x14ac:dyDescent="0.15">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7"/>
      <c r="B268" s="107"/>
      <c r="C268" s="113" t="s">
        <v>368</v>
      </c>
      <c r="D268" s="113"/>
      <c r="E268" s="113"/>
      <c r="F268" s="113"/>
      <c r="G268" s="113"/>
      <c r="H268" s="113"/>
      <c r="I268" s="113"/>
      <c r="J268" s="113"/>
      <c r="K268" s="113"/>
      <c r="L268" s="113"/>
      <c r="M268" s="113" t="s">
        <v>369</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370</v>
      </c>
      <c r="AL268" s="113"/>
      <c r="AM268" s="113"/>
      <c r="AN268" s="113"/>
      <c r="AO268" s="113"/>
      <c r="AP268" s="113"/>
      <c r="AQ268" s="113" t="s">
        <v>23</v>
      </c>
      <c r="AR268" s="113"/>
      <c r="AS268" s="113"/>
      <c r="AT268" s="113"/>
      <c r="AU268" s="115" t="s">
        <v>24</v>
      </c>
      <c r="AV268" s="116"/>
      <c r="AW268" s="116"/>
      <c r="AX268" s="117"/>
    </row>
    <row r="269" spans="1:50" ht="24" customHeight="1" x14ac:dyDescent="0.15">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7"/>
      <c r="B301" s="107"/>
      <c r="C301" s="113" t="s">
        <v>368</v>
      </c>
      <c r="D301" s="113"/>
      <c r="E301" s="113"/>
      <c r="F301" s="113"/>
      <c r="G301" s="113"/>
      <c r="H301" s="113"/>
      <c r="I301" s="113"/>
      <c r="J301" s="113"/>
      <c r="K301" s="113"/>
      <c r="L301" s="113"/>
      <c r="M301" s="113" t="s">
        <v>369</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370</v>
      </c>
      <c r="AL301" s="113"/>
      <c r="AM301" s="113"/>
      <c r="AN301" s="113"/>
      <c r="AO301" s="113"/>
      <c r="AP301" s="113"/>
      <c r="AQ301" s="113" t="s">
        <v>23</v>
      </c>
      <c r="AR301" s="113"/>
      <c r="AS301" s="113"/>
      <c r="AT301" s="113"/>
      <c r="AU301" s="115" t="s">
        <v>24</v>
      </c>
      <c r="AV301" s="116"/>
      <c r="AW301" s="116"/>
      <c r="AX301" s="117"/>
    </row>
    <row r="302" spans="1:50" ht="24" customHeight="1" x14ac:dyDescent="0.15">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7"/>
      <c r="B334" s="107"/>
      <c r="C334" s="113" t="s">
        <v>368</v>
      </c>
      <c r="D334" s="113"/>
      <c r="E334" s="113"/>
      <c r="F334" s="113"/>
      <c r="G334" s="113"/>
      <c r="H334" s="113"/>
      <c r="I334" s="113"/>
      <c r="J334" s="113"/>
      <c r="K334" s="113"/>
      <c r="L334" s="113"/>
      <c r="M334" s="113" t="s">
        <v>369</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370</v>
      </c>
      <c r="AL334" s="113"/>
      <c r="AM334" s="113"/>
      <c r="AN334" s="113"/>
      <c r="AO334" s="113"/>
      <c r="AP334" s="113"/>
      <c r="AQ334" s="113" t="s">
        <v>23</v>
      </c>
      <c r="AR334" s="113"/>
      <c r="AS334" s="113"/>
      <c r="AT334" s="113"/>
      <c r="AU334" s="115" t="s">
        <v>24</v>
      </c>
      <c r="AV334" s="116"/>
      <c r="AW334" s="116"/>
      <c r="AX334" s="117"/>
    </row>
    <row r="335" spans="1:50" ht="24"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368</v>
      </c>
      <c r="D367" s="113"/>
      <c r="E367" s="113"/>
      <c r="F367" s="113"/>
      <c r="G367" s="113"/>
      <c r="H367" s="113"/>
      <c r="I367" s="113"/>
      <c r="J367" s="113"/>
      <c r="K367" s="113"/>
      <c r="L367" s="113"/>
      <c r="M367" s="113" t="s">
        <v>369</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370</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368</v>
      </c>
      <c r="D400" s="113"/>
      <c r="E400" s="113"/>
      <c r="F400" s="113"/>
      <c r="G400" s="113"/>
      <c r="H400" s="113"/>
      <c r="I400" s="113"/>
      <c r="J400" s="113"/>
      <c r="K400" s="113"/>
      <c r="L400" s="113"/>
      <c r="M400" s="113" t="s">
        <v>369</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370</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368</v>
      </c>
      <c r="D433" s="113"/>
      <c r="E433" s="113"/>
      <c r="F433" s="113"/>
      <c r="G433" s="113"/>
      <c r="H433" s="113"/>
      <c r="I433" s="113"/>
      <c r="J433" s="113"/>
      <c r="K433" s="113"/>
      <c r="L433" s="113"/>
      <c r="M433" s="113" t="s">
        <v>369</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370</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368</v>
      </c>
      <c r="D466" s="113"/>
      <c r="E466" s="113"/>
      <c r="F466" s="113"/>
      <c r="G466" s="113"/>
      <c r="H466" s="113"/>
      <c r="I466" s="113"/>
      <c r="J466" s="113"/>
      <c r="K466" s="113"/>
      <c r="L466" s="113"/>
      <c r="M466" s="113" t="s">
        <v>369</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370</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hidden="1" customHeight="1" x14ac:dyDescent="0.15">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43" priority="581">
      <formula>IF(RIGHT(TEXT(P14,"0.#"),1)=".",FALSE,TRUE)</formula>
    </cfRule>
    <cfRule type="expression" dxfId="242" priority="582">
      <formula>IF(RIGHT(TEXT(P14,"0.#"),1)=".",TRUE,FALSE)</formula>
    </cfRule>
  </conditionalFormatting>
  <conditionalFormatting sqref="AE23:AI23">
    <cfRule type="expression" dxfId="241" priority="571">
      <formula>IF(RIGHT(TEXT(AE23,"0.#"),1)=".",FALSE,TRUE)</formula>
    </cfRule>
    <cfRule type="expression" dxfId="240" priority="572">
      <formula>IF(RIGHT(TEXT(AE23,"0.#"),1)=".",TRUE,FALSE)</formula>
    </cfRule>
  </conditionalFormatting>
  <conditionalFormatting sqref="AE69:AX69">
    <cfRule type="expression" dxfId="239" priority="503">
      <formula>IF(RIGHT(TEXT(AE69,"0.#"),1)=".",FALSE,TRUE)</formula>
    </cfRule>
    <cfRule type="expression" dxfId="238" priority="504">
      <formula>IF(RIGHT(TEXT(AE69,"0.#"),1)=".",TRUE,FALSE)</formula>
    </cfRule>
  </conditionalFormatting>
  <conditionalFormatting sqref="AE83:AI83">
    <cfRule type="expression" dxfId="237" priority="485">
      <formula>IF(RIGHT(TEXT(AE83,"0.#"),1)=".",FALSE,TRUE)</formula>
    </cfRule>
    <cfRule type="expression" dxfId="236" priority="486">
      <formula>IF(RIGHT(TEXT(AE83,"0.#"),1)=".",TRUE,FALSE)</formula>
    </cfRule>
  </conditionalFormatting>
  <conditionalFormatting sqref="AJ83:AX83">
    <cfRule type="expression" dxfId="235" priority="483">
      <formula>IF(RIGHT(TEXT(AJ83,"0.#"),1)=".",FALSE,TRUE)</formula>
    </cfRule>
    <cfRule type="expression" dxfId="234" priority="484">
      <formula>IF(RIGHT(TEXT(AJ83,"0.#"),1)=".",TRUE,FALSE)</formula>
    </cfRule>
  </conditionalFormatting>
  <conditionalFormatting sqref="L99">
    <cfRule type="expression" dxfId="233" priority="463">
      <formula>IF(RIGHT(TEXT(L99,"0.#"),1)=".",FALSE,TRUE)</formula>
    </cfRule>
    <cfRule type="expression" dxfId="232" priority="464">
      <formula>IF(RIGHT(TEXT(L99,"0.#"),1)=".",TRUE,FALSE)</formula>
    </cfRule>
  </conditionalFormatting>
  <conditionalFormatting sqref="L104">
    <cfRule type="expression" dxfId="231" priority="461">
      <formula>IF(RIGHT(TEXT(L104,"0.#"),1)=".",FALSE,TRUE)</formula>
    </cfRule>
    <cfRule type="expression" dxfId="230" priority="462">
      <formula>IF(RIGHT(TEXT(L104,"0.#"),1)=".",TRUE,FALSE)</formula>
    </cfRule>
  </conditionalFormatting>
  <conditionalFormatting sqref="R104">
    <cfRule type="expression" dxfId="229" priority="459">
      <formula>IF(RIGHT(TEXT(R104,"0.#"),1)=".",FALSE,TRUE)</formula>
    </cfRule>
    <cfRule type="expression" dxfId="228" priority="460">
      <formula>IF(RIGHT(TEXT(R104,"0.#"),1)=".",TRUE,FALSE)</formula>
    </cfRule>
  </conditionalFormatting>
  <conditionalFormatting sqref="P18:AX18">
    <cfRule type="expression" dxfId="227" priority="457">
      <formula>IF(RIGHT(TEXT(P18,"0.#"),1)=".",FALSE,TRUE)</formula>
    </cfRule>
    <cfRule type="expression" dxfId="226" priority="458">
      <formula>IF(RIGHT(TEXT(P18,"0.#"),1)=".",TRUE,FALSE)</formula>
    </cfRule>
  </conditionalFormatting>
  <conditionalFormatting sqref="Y181">
    <cfRule type="expression" dxfId="225" priority="453">
      <formula>IF(RIGHT(TEXT(Y181,"0.#"),1)=".",FALSE,TRUE)</formula>
    </cfRule>
    <cfRule type="expression" dxfId="224" priority="454">
      <formula>IF(RIGHT(TEXT(Y181,"0.#"),1)=".",TRUE,FALSE)</formula>
    </cfRule>
  </conditionalFormatting>
  <conditionalFormatting sqref="Y190">
    <cfRule type="expression" dxfId="223" priority="449">
      <formula>IF(RIGHT(TEXT(Y190,"0.#"),1)=".",FALSE,TRUE)</formula>
    </cfRule>
    <cfRule type="expression" dxfId="222" priority="450">
      <formula>IF(RIGHT(TEXT(Y190,"0.#"),1)=".",TRUE,FALSE)</formula>
    </cfRule>
  </conditionalFormatting>
  <conditionalFormatting sqref="AK236">
    <cfRule type="expression" dxfId="221" priority="371">
      <formula>IF(RIGHT(TEXT(AK236,"0.#"),1)=".",FALSE,TRUE)</formula>
    </cfRule>
    <cfRule type="expression" dxfId="220" priority="372">
      <formula>IF(RIGHT(TEXT(AK236,"0.#"),1)=".",TRUE,FALSE)</formula>
    </cfRule>
  </conditionalFormatting>
  <conditionalFormatting sqref="AE54:AI54">
    <cfRule type="expression" dxfId="219" priority="321">
      <formula>IF(RIGHT(TEXT(AE54,"0.#"),1)=".",FALSE,TRUE)</formula>
    </cfRule>
    <cfRule type="expression" dxfId="218" priority="322">
      <formula>IF(RIGHT(TEXT(AE54,"0.#"),1)=".",TRUE,FALSE)</formula>
    </cfRule>
  </conditionalFormatting>
  <conditionalFormatting sqref="P16:AQ17 P15:AX15 P13:AX13">
    <cfRule type="expression" dxfId="217" priority="279">
      <formula>IF(RIGHT(TEXT(P13,"0.#"),1)=".",FALSE,TRUE)</formula>
    </cfRule>
    <cfRule type="expression" dxfId="216" priority="280">
      <formula>IF(RIGHT(TEXT(P13,"0.#"),1)=".",TRUE,FALSE)</formula>
    </cfRule>
  </conditionalFormatting>
  <conditionalFormatting sqref="P19:AJ19">
    <cfRule type="expression" dxfId="215" priority="277">
      <formula>IF(RIGHT(TEXT(P19,"0.#"),1)=".",FALSE,TRUE)</formula>
    </cfRule>
    <cfRule type="expression" dxfId="214" priority="278">
      <formula>IF(RIGHT(TEXT(P19,"0.#"),1)=".",TRUE,FALSE)</formula>
    </cfRule>
  </conditionalFormatting>
  <conditionalFormatting sqref="AE55:AX55 AJ54:AS54">
    <cfRule type="expression" dxfId="213" priority="273">
      <formula>IF(RIGHT(TEXT(AE54,"0.#"),1)=".",FALSE,TRUE)</formula>
    </cfRule>
    <cfRule type="expression" dxfId="212" priority="274">
      <formula>IF(RIGHT(TEXT(AE54,"0.#"),1)=".",TRUE,FALSE)</formula>
    </cfRule>
  </conditionalFormatting>
  <conditionalFormatting sqref="AE68:AS68">
    <cfRule type="expression" dxfId="211" priority="269">
      <formula>IF(RIGHT(TEXT(AE68,"0.#"),1)=".",FALSE,TRUE)</formula>
    </cfRule>
    <cfRule type="expression" dxfId="210" priority="270">
      <formula>IF(RIGHT(TEXT(AE68,"0.#"),1)=".",TRUE,FALSE)</formula>
    </cfRule>
  </conditionalFormatting>
  <conditionalFormatting sqref="AE95:AI95 AE92:AI92 AE89:AI89 AE86:AI86">
    <cfRule type="expression" dxfId="209" priority="267">
      <formula>IF(RIGHT(TEXT(AE86,"0.#"),1)=".",FALSE,TRUE)</formula>
    </cfRule>
    <cfRule type="expression" dxfId="208" priority="268">
      <formula>IF(RIGHT(TEXT(AE86,"0.#"),1)=".",TRUE,FALSE)</formula>
    </cfRule>
  </conditionalFormatting>
  <conditionalFormatting sqref="AJ95:AX95 AJ92:AX92 AJ89:AX89 AJ86:AX86">
    <cfRule type="expression" dxfId="207" priority="265">
      <formula>IF(RIGHT(TEXT(AJ86,"0.#"),1)=".",FALSE,TRUE)</formula>
    </cfRule>
    <cfRule type="expression" dxfId="206" priority="266">
      <formula>IF(RIGHT(TEXT(AJ86,"0.#"),1)=".",TRUE,FALSE)</formula>
    </cfRule>
  </conditionalFormatting>
  <conditionalFormatting sqref="L100:L103 L98">
    <cfRule type="expression" dxfId="205" priority="263">
      <formula>IF(RIGHT(TEXT(L98,"0.#"),1)=".",FALSE,TRUE)</formula>
    </cfRule>
    <cfRule type="expression" dxfId="204" priority="264">
      <formula>IF(RIGHT(TEXT(L98,"0.#"),1)=".",TRUE,FALSE)</formula>
    </cfRule>
  </conditionalFormatting>
  <conditionalFormatting sqref="R98">
    <cfRule type="expression" dxfId="203" priority="259">
      <formula>IF(RIGHT(TEXT(R98,"0.#"),1)=".",FALSE,TRUE)</formula>
    </cfRule>
    <cfRule type="expression" dxfId="202" priority="260">
      <formula>IF(RIGHT(TEXT(R98,"0.#"),1)=".",TRUE,FALSE)</formula>
    </cfRule>
  </conditionalFormatting>
  <conditionalFormatting sqref="R99:R103">
    <cfRule type="expression" dxfId="201" priority="257">
      <formula>IF(RIGHT(TEXT(R99,"0.#"),1)=".",FALSE,TRUE)</formula>
    </cfRule>
    <cfRule type="expression" dxfId="200" priority="258">
      <formula>IF(RIGHT(TEXT(R99,"0.#"),1)=".",TRUE,FALSE)</formula>
    </cfRule>
  </conditionalFormatting>
  <conditionalFormatting sqref="Y182:Y189 Y180">
    <cfRule type="expression" dxfId="199" priority="255">
      <formula>IF(RIGHT(TEXT(Y180,"0.#"),1)=".",FALSE,TRUE)</formula>
    </cfRule>
    <cfRule type="expression" dxfId="198" priority="256">
      <formula>IF(RIGHT(TEXT(Y180,"0.#"),1)=".",TRUE,FALSE)</formula>
    </cfRule>
  </conditionalFormatting>
  <conditionalFormatting sqref="AU181">
    <cfRule type="expression" dxfId="197" priority="253">
      <formula>IF(RIGHT(TEXT(AU181,"0.#"),1)=".",FALSE,TRUE)</formula>
    </cfRule>
    <cfRule type="expression" dxfId="196" priority="254">
      <formula>IF(RIGHT(TEXT(AU181,"0.#"),1)=".",TRUE,FALSE)</formula>
    </cfRule>
  </conditionalFormatting>
  <conditionalFormatting sqref="AU190">
    <cfRule type="expression" dxfId="195" priority="251">
      <formula>IF(RIGHT(TEXT(AU190,"0.#"),1)=".",FALSE,TRUE)</formula>
    </cfRule>
    <cfRule type="expression" dxfId="194" priority="252">
      <formula>IF(RIGHT(TEXT(AU190,"0.#"),1)=".",TRUE,FALSE)</formula>
    </cfRule>
  </conditionalFormatting>
  <conditionalFormatting sqref="AU182:AU189 AU180">
    <cfRule type="expression" dxfId="193" priority="249">
      <formula>IF(RIGHT(TEXT(AU180,"0.#"),1)=".",FALSE,TRUE)</formula>
    </cfRule>
    <cfRule type="expression" dxfId="192" priority="250">
      <formula>IF(RIGHT(TEXT(AU180,"0.#"),1)=".",TRUE,FALSE)</formula>
    </cfRule>
  </conditionalFormatting>
  <conditionalFormatting sqref="Y220 Y207 Y194">
    <cfRule type="expression" dxfId="191" priority="235">
      <formula>IF(RIGHT(TEXT(Y194,"0.#"),1)=".",FALSE,TRUE)</formula>
    </cfRule>
    <cfRule type="expression" dxfId="190" priority="236">
      <formula>IF(RIGHT(TEXT(Y194,"0.#"),1)=".",TRUE,FALSE)</formula>
    </cfRule>
  </conditionalFormatting>
  <conditionalFormatting sqref="Y229 Y216 Y203">
    <cfRule type="expression" dxfId="189" priority="233">
      <formula>IF(RIGHT(TEXT(Y203,"0.#"),1)=".",FALSE,TRUE)</formula>
    </cfRule>
    <cfRule type="expression" dxfId="188" priority="234">
      <formula>IF(RIGHT(TEXT(Y203,"0.#"),1)=".",TRUE,FALSE)</formula>
    </cfRule>
  </conditionalFormatting>
  <conditionalFormatting sqref="Y221:Y228 Y219 Y208:Y215 Y206 Y195:Y202 Y193">
    <cfRule type="expression" dxfId="187" priority="231">
      <formula>IF(RIGHT(TEXT(Y193,"0.#"),1)=".",FALSE,TRUE)</formula>
    </cfRule>
    <cfRule type="expression" dxfId="186" priority="232">
      <formula>IF(RIGHT(TEXT(Y193,"0.#"),1)=".",TRUE,FALSE)</formula>
    </cfRule>
  </conditionalFormatting>
  <conditionalFormatting sqref="AU220 AU207 AU194">
    <cfRule type="expression" dxfId="185" priority="229">
      <formula>IF(RIGHT(TEXT(AU194,"0.#"),1)=".",FALSE,TRUE)</formula>
    </cfRule>
    <cfRule type="expression" dxfId="184" priority="230">
      <formula>IF(RIGHT(TEXT(AU194,"0.#"),1)=".",TRUE,FALSE)</formula>
    </cfRule>
  </conditionalFormatting>
  <conditionalFormatting sqref="AU229 AU216 AU203">
    <cfRule type="expression" dxfId="183" priority="227">
      <formula>IF(RIGHT(TEXT(AU203,"0.#"),1)=".",FALSE,TRUE)</formula>
    </cfRule>
    <cfRule type="expression" dxfId="182" priority="228">
      <formula>IF(RIGHT(TEXT(AU203,"0.#"),1)=".",TRUE,FALSE)</formula>
    </cfRule>
  </conditionalFormatting>
  <conditionalFormatting sqref="AU221:AU228 AU219 AU208:AU215 AU206 AU195:AU202 AU193">
    <cfRule type="expression" dxfId="181" priority="225">
      <formula>IF(RIGHT(TEXT(AU193,"0.#"),1)=".",FALSE,TRUE)</formula>
    </cfRule>
    <cfRule type="expression" dxfId="180" priority="226">
      <formula>IF(RIGHT(TEXT(AU193,"0.#"),1)=".",TRUE,FALSE)</formula>
    </cfRule>
  </conditionalFormatting>
  <conditionalFormatting sqref="AE56:AI56">
    <cfRule type="expression" dxfId="179" priority="199">
      <formula>IF(AND(AE56&gt;=0, RIGHT(TEXT(AE56,"0.#"),1)&lt;&gt;"."),TRUE,FALSE)</formula>
    </cfRule>
    <cfRule type="expression" dxfId="178" priority="200">
      <formula>IF(AND(AE56&gt;=0, RIGHT(TEXT(AE56,"0.#"),1)="."),TRUE,FALSE)</formula>
    </cfRule>
    <cfRule type="expression" dxfId="177" priority="201">
      <formula>IF(AND(AE56&lt;0, RIGHT(TEXT(AE56,"0.#"),1)&lt;&gt;"."),TRUE,FALSE)</formula>
    </cfRule>
    <cfRule type="expression" dxfId="176" priority="202">
      <formula>IF(AND(AE56&lt;0, RIGHT(TEXT(AE56,"0.#"),1)="."),TRUE,FALSE)</formula>
    </cfRule>
  </conditionalFormatting>
  <conditionalFormatting sqref="AJ56:AS56">
    <cfRule type="expression" dxfId="175" priority="195">
      <formula>IF(AND(AJ56&gt;=0, RIGHT(TEXT(AJ56,"0.#"),1)&lt;&gt;"."),TRUE,FALSE)</formula>
    </cfRule>
    <cfRule type="expression" dxfId="174" priority="196">
      <formula>IF(AND(AJ56&gt;=0, RIGHT(TEXT(AJ56,"0.#"),1)="."),TRUE,FALSE)</formula>
    </cfRule>
    <cfRule type="expression" dxfId="173" priority="197">
      <formula>IF(AND(AJ56&lt;0, RIGHT(TEXT(AJ56,"0.#"),1)&lt;&gt;"."),TRUE,FALSE)</formula>
    </cfRule>
    <cfRule type="expression" dxfId="172" priority="198">
      <formula>IF(AND(AJ56&lt;0, RIGHT(TEXT(AJ56,"0.#"),1)="."),TRUE,FALSE)</formula>
    </cfRule>
  </conditionalFormatting>
  <conditionalFormatting sqref="AK237:AK265">
    <cfRule type="expression" dxfId="171" priority="183">
      <formula>IF(RIGHT(TEXT(AK237,"0.#"),1)=".",FALSE,TRUE)</formula>
    </cfRule>
    <cfRule type="expression" dxfId="170" priority="184">
      <formula>IF(RIGHT(TEXT(AK237,"0.#"),1)=".",TRUE,FALSE)</formula>
    </cfRule>
  </conditionalFormatting>
  <conditionalFormatting sqref="AU237:AX265">
    <cfRule type="expression" dxfId="169" priority="179">
      <formula>IF(AND(AU237&gt;=0, RIGHT(TEXT(AU237,"0.#"),1)&lt;&gt;"."),TRUE,FALSE)</formula>
    </cfRule>
    <cfRule type="expression" dxfId="168" priority="180">
      <formula>IF(AND(AU237&gt;=0, RIGHT(TEXT(AU237,"0.#"),1)="."),TRUE,FALSE)</formula>
    </cfRule>
    <cfRule type="expression" dxfId="167" priority="181">
      <formula>IF(AND(AU237&lt;0, RIGHT(TEXT(AU237,"0.#"),1)&lt;&gt;"."),TRUE,FALSE)</formula>
    </cfRule>
    <cfRule type="expression" dxfId="166" priority="182">
      <formula>IF(AND(AU237&lt;0, RIGHT(TEXT(AU237,"0.#"),1)="."),TRUE,FALSE)</formula>
    </cfRule>
  </conditionalFormatting>
  <conditionalFormatting sqref="AK269">
    <cfRule type="expression" dxfId="165" priority="177">
      <formula>IF(RIGHT(TEXT(AK269,"0.#"),1)=".",FALSE,TRUE)</formula>
    </cfRule>
    <cfRule type="expression" dxfId="164" priority="178">
      <formula>IF(RIGHT(TEXT(AK269,"0.#"),1)=".",TRUE,FALSE)</formula>
    </cfRule>
  </conditionalFormatting>
  <conditionalFormatting sqref="AU269:AX269">
    <cfRule type="expression" dxfId="163" priority="173">
      <formula>IF(AND(AU269&gt;=0, RIGHT(TEXT(AU269,"0.#"),1)&lt;&gt;"."),TRUE,FALSE)</formula>
    </cfRule>
    <cfRule type="expression" dxfId="162" priority="174">
      <formula>IF(AND(AU269&gt;=0, RIGHT(TEXT(AU269,"0.#"),1)="."),TRUE,FALSE)</formula>
    </cfRule>
    <cfRule type="expression" dxfId="161" priority="175">
      <formula>IF(AND(AU269&lt;0, RIGHT(TEXT(AU269,"0.#"),1)&lt;&gt;"."),TRUE,FALSE)</formula>
    </cfRule>
    <cfRule type="expression" dxfId="160" priority="176">
      <formula>IF(AND(AU269&lt;0, RIGHT(TEXT(AU269,"0.#"),1)="."),TRUE,FALSE)</formula>
    </cfRule>
  </conditionalFormatting>
  <conditionalFormatting sqref="AK270:AK298">
    <cfRule type="expression" dxfId="159" priority="171">
      <formula>IF(RIGHT(TEXT(AK270,"0.#"),1)=".",FALSE,TRUE)</formula>
    </cfRule>
    <cfRule type="expression" dxfId="158" priority="172">
      <formula>IF(RIGHT(TEXT(AK270,"0.#"),1)=".",TRUE,FALSE)</formula>
    </cfRule>
  </conditionalFormatting>
  <conditionalFormatting sqref="AU270:AX298">
    <cfRule type="expression" dxfId="157" priority="167">
      <formula>IF(AND(AU270&gt;=0, RIGHT(TEXT(AU270,"0.#"),1)&lt;&gt;"."),TRUE,FALSE)</formula>
    </cfRule>
    <cfRule type="expression" dxfId="156" priority="168">
      <formula>IF(AND(AU270&gt;=0, RIGHT(TEXT(AU270,"0.#"),1)="."),TRUE,FALSE)</formula>
    </cfRule>
    <cfRule type="expression" dxfId="155" priority="169">
      <formula>IF(AND(AU270&lt;0, RIGHT(TEXT(AU270,"0.#"),1)&lt;&gt;"."),TRUE,FALSE)</formula>
    </cfRule>
    <cfRule type="expression" dxfId="154" priority="170">
      <formula>IF(AND(AU270&lt;0, RIGHT(TEXT(AU270,"0.#"),1)="."),TRUE,FALSE)</formula>
    </cfRule>
  </conditionalFormatting>
  <conditionalFormatting sqref="AK302">
    <cfRule type="expression" dxfId="153" priority="165">
      <formula>IF(RIGHT(TEXT(AK302,"0.#"),1)=".",FALSE,TRUE)</formula>
    </cfRule>
    <cfRule type="expression" dxfId="152" priority="166">
      <formula>IF(RIGHT(TEXT(AK302,"0.#"),1)=".",TRUE,FALSE)</formula>
    </cfRule>
  </conditionalFormatting>
  <conditionalFormatting sqref="AU302:AX302">
    <cfRule type="expression" dxfId="151" priority="161">
      <formula>IF(AND(AU302&gt;=0, RIGHT(TEXT(AU302,"0.#"),1)&lt;&gt;"."),TRUE,FALSE)</formula>
    </cfRule>
    <cfRule type="expression" dxfId="150" priority="162">
      <formula>IF(AND(AU302&gt;=0, RIGHT(TEXT(AU302,"0.#"),1)="."),TRUE,FALSE)</formula>
    </cfRule>
    <cfRule type="expression" dxfId="149" priority="163">
      <formula>IF(AND(AU302&lt;0, RIGHT(TEXT(AU302,"0.#"),1)&lt;&gt;"."),TRUE,FALSE)</formula>
    </cfRule>
    <cfRule type="expression" dxfId="148" priority="164">
      <formula>IF(AND(AU302&lt;0, RIGHT(TEXT(AU302,"0.#"),1)="."),TRUE,FALSE)</formula>
    </cfRule>
  </conditionalFormatting>
  <conditionalFormatting sqref="AK303:AK331">
    <cfRule type="expression" dxfId="147" priority="159">
      <formula>IF(RIGHT(TEXT(AK303,"0.#"),1)=".",FALSE,TRUE)</formula>
    </cfRule>
    <cfRule type="expression" dxfId="146" priority="160">
      <formula>IF(RIGHT(TEXT(AK303,"0.#"),1)=".",TRUE,FALSE)</formula>
    </cfRule>
  </conditionalFormatting>
  <conditionalFormatting sqref="AU303:AX331">
    <cfRule type="expression" dxfId="145" priority="155">
      <formula>IF(AND(AU303&gt;=0, RIGHT(TEXT(AU303,"0.#"),1)&lt;&gt;"."),TRUE,FALSE)</formula>
    </cfRule>
    <cfRule type="expression" dxfId="144" priority="156">
      <formula>IF(AND(AU303&gt;=0, RIGHT(TEXT(AU303,"0.#"),1)="."),TRUE,FALSE)</formula>
    </cfRule>
    <cfRule type="expression" dxfId="143" priority="157">
      <formula>IF(AND(AU303&lt;0, RIGHT(TEXT(AU303,"0.#"),1)&lt;&gt;"."),TRUE,FALSE)</formula>
    </cfRule>
    <cfRule type="expression" dxfId="142" priority="158">
      <formula>IF(AND(AU303&lt;0, RIGHT(TEXT(AU303,"0.#"),1)="."),TRUE,FALSE)</formula>
    </cfRule>
  </conditionalFormatting>
  <conditionalFormatting sqref="AK335">
    <cfRule type="expression" dxfId="141" priority="153">
      <formula>IF(RIGHT(TEXT(AK335,"0.#"),1)=".",FALSE,TRUE)</formula>
    </cfRule>
    <cfRule type="expression" dxfId="140" priority="154">
      <formula>IF(RIGHT(TEXT(AK335,"0.#"),1)=".",TRUE,FALSE)</formula>
    </cfRule>
  </conditionalFormatting>
  <conditionalFormatting sqref="AU335:AX335">
    <cfRule type="expression" dxfId="139" priority="149">
      <formula>IF(AND(AU335&gt;=0, RIGHT(TEXT(AU335,"0.#"),1)&lt;&gt;"."),TRUE,FALSE)</formula>
    </cfRule>
    <cfRule type="expression" dxfId="138" priority="150">
      <formula>IF(AND(AU335&gt;=0, RIGHT(TEXT(AU335,"0.#"),1)="."),TRUE,FALSE)</formula>
    </cfRule>
    <cfRule type="expression" dxfId="137" priority="151">
      <formula>IF(AND(AU335&lt;0, RIGHT(TEXT(AU335,"0.#"),1)&lt;&gt;"."),TRUE,FALSE)</formula>
    </cfRule>
    <cfRule type="expression" dxfId="136" priority="152">
      <formula>IF(AND(AU335&lt;0, RIGHT(TEXT(AU335,"0.#"),1)="."),TRUE,FALSE)</formula>
    </cfRule>
  </conditionalFormatting>
  <conditionalFormatting sqref="AK336:AK364">
    <cfRule type="expression" dxfId="135" priority="147">
      <formula>IF(RIGHT(TEXT(AK336,"0.#"),1)=".",FALSE,TRUE)</formula>
    </cfRule>
    <cfRule type="expression" dxfId="134" priority="148">
      <formula>IF(RIGHT(TEXT(AK336,"0.#"),1)=".",TRUE,FALSE)</formula>
    </cfRule>
  </conditionalFormatting>
  <conditionalFormatting sqref="AU336:AX364">
    <cfRule type="expression" dxfId="133" priority="143">
      <formula>IF(AND(AU336&gt;=0, RIGHT(TEXT(AU336,"0.#"),1)&lt;&gt;"."),TRUE,FALSE)</formula>
    </cfRule>
    <cfRule type="expression" dxfId="132" priority="144">
      <formula>IF(AND(AU336&gt;=0, RIGHT(TEXT(AU336,"0.#"),1)="."),TRUE,FALSE)</formula>
    </cfRule>
    <cfRule type="expression" dxfId="131" priority="145">
      <formula>IF(AND(AU336&lt;0, RIGHT(TEXT(AU336,"0.#"),1)&lt;&gt;"."),TRUE,FALSE)</formula>
    </cfRule>
    <cfRule type="expression" dxfId="130" priority="146">
      <formula>IF(AND(AU336&lt;0, RIGHT(TEXT(AU336,"0.#"),1)="."),TRUE,FALSE)</formula>
    </cfRule>
  </conditionalFormatting>
  <conditionalFormatting sqref="AK368">
    <cfRule type="expression" dxfId="129" priority="141">
      <formula>IF(RIGHT(TEXT(AK368,"0.#"),1)=".",FALSE,TRUE)</formula>
    </cfRule>
    <cfRule type="expression" dxfId="128" priority="142">
      <formula>IF(RIGHT(TEXT(AK368,"0.#"),1)=".",TRUE,FALSE)</formula>
    </cfRule>
  </conditionalFormatting>
  <conditionalFormatting sqref="AU368:AX368">
    <cfRule type="expression" dxfId="127" priority="137">
      <formula>IF(AND(AU368&gt;=0, RIGHT(TEXT(AU368,"0.#"),1)&lt;&gt;"."),TRUE,FALSE)</formula>
    </cfRule>
    <cfRule type="expression" dxfId="126" priority="138">
      <formula>IF(AND(AU368&gt;=0, RIGHT(TEXT(AU368,"0.#"),1)="."),TRUE,FALSE)</formula>
    </cfRule>
    <cfRule type="expression" dxfId="125" priority="139">
      <formula>IF(AND(AU368&lt;0, RIGHT(TEXT(AU368,"0.#"),1)&lt;&gt;"."),TRUE,FALSE)</formula>
    </cfRule>
    <cfRule type="expression" dxfId="124" priority="140">
      <formula>IF(AND(AU368&lt;0, RIGHT(TEXT(AU368,"0.#"),1)="."),TRUE,FALSE)</formula>
    </cfRule>
  </conditionalFormatting>
  <conditionalFormatting sqref="AK369:AK397">
    <cfRule type="expression" dxfId="123" priority="135">
      <formula>IF(RIGHT(TEXT(AK369,"0.#"),1)=".",FALSE,TRUE)</formula>
    </cfRule>
    <cfRule type="expression" dxfId="122" priority="136">
      <formula>IF(RIGHT(TEXT(AK369,"0.#"),1)=".",TRUE,FALSE)</formula>
    </cfRule>
  </conditionalFormatting>
  <conditionalFormatting sqref="AU369:AX397">
    <cfRule type="expression" dxfId="121" priority="131">
      <formula>IF(AND(AU369&gt;=0, RIGHT(TEXT(AU369,"0.#"),1)&lt;&gt;"."),TRUE,FALSE)</formula>
    </cfRule>
    <cfRule type="expression" dxfId="120" priority="132">
      <formula>IF(AND(AU369&gt;=0, RIGHT(TEXT(AU369,"0.#"),1)="."),TRUE,FALSE)</formula>
    </cfRule>
    <cfRule type="expression" dxfId="119" priority="133">
      <formula>IF(AND(AU369&lt;0, RIGHT(TEXT(AU369,"0.#"),1)&lt;&gt;"."),TRUE,FALSE)</formula>
    </cfRule>
    <cfRule type="expression" dxfId="118" priority="134">
      <formula>IF(AND(AU369&lt;0, RIGHT(TEXT(AU369,"0.#"),1)="."),TRUE,FALSE)</formula>
    </cfRule>
  </conditionalFormatting>
  <conditionalFormatting sqref="AK401">
    <cfRule type="expression" dxfId="117" priority="129">
      <formula>IF(RIGHT(TEXT(AK401,"0.#"),1)=".",FALSE,TRUE)</formula>
    </cfRule>
    <cfRule type="expression" dxfId="116" priority="130">
      <formula>IF(RIGHT(TEXT(AK401,"0.#"),1)=".",TRUE,FALSE)</formula>
    </cfRule>
  </conditionalFormatting>
  <conditionalFormatting sqref="AU401:AX401">
    <cfRule type="expression" dxfId="115" priority="125">
      <formula>IF(AND(AU401&gt;=0, RIGHT(TEXT(AU401,"0.#"),1)&lt;&gt;"."),TRUE,FALSE)</formula>
    </cfRule>
    <cfRule type="expression" dxfId="114" priority="126">
      <formula>IF(AND(AU401&gt;=0, RIGHT(TEXT(AU401,"0.#"),1)="."),TRUE,FALSE)</formula>
    </cfRule>
    <cfRule type="expression" dxfId="113" priority="127">
      <formula>IF(AND(AU401&lt;0, RIGHT(TEXT(AU401,"0.#"),1)&lt;&gt;"."),TRUE,FALSE)</formula>
    </cfRule>
    <cfRule type="expression" dxfId="112" priority="128">
      <formula>IF(AND(AU401&lt;0, RIGHT(TEXT(AU401,"0.#"),1)="."),TRUE,FALSE)</formula>
    </cfRule>
  </conditionalFormatting>
  <conditionalFormatting sqref="AK402:AK430">
    <cfRule type="expression" dxfId="111" priority="123">
      <formula>IF(RIGHT(TEXT(AK402,"0.#"),1)=".",FALSE,TRUE)</formula>
    </cfRule>
    <cfRule type="expression" dxfId="110" priority="124">
      <formula>IF(RIGHT(TEXT(AK402,"0.#"),1)=".",TRUE,FALSE)</formula>
    </cfRule>
  </conditionalFormatting>
  <conditionalFormatting sqref="AU402:AX430">
    <cfRule type="expression" dxfId="109" priority="119">
      <formula>IF(AND(AU402&gt;=0, RIGHT(TEXT(AU402,"0.#"),1)&lt;&gt;"."),TRUE,FALSE)</formula>
    </cfRule>
    <cfRule type="expression" dxfId="108" priority="120">
      <formula>IF(AND(AU402&gt;=0, RIGHT(TEXT(AU402,"0.#"),1)="."),TRUE,FALSE)</formula>
    </cfRule>
    <cfRule type="expression" dxfId="107" priority="121">
      <formula>IF(AND(AU402&lt;0, RIGHT(TEXT(AU402,"0.#"),1)&lt;&gt;"."),TRUE,FALSE)</formula>
    </cfRule>
    <cfRule type="expression" dxfId="106" priority="122">
      <formula>IF(AND(AU402&lt;0, RIGHT(TEXT(AU402,"0.#"),1)="."),TRUE,FALSE)</formula>
    </cfRule>
  </conditionalFormatting>
  <conditionalFormatting sqref="AK434">
    <cfRule type="expression" dxfId="105" priority="117">
      <formula>IF(RIGHT(TEXT(AK434,"0.#"),1)=".",FALSE,TRUE)</formula>
    </cfRule>
    <cfRule type="expression" dxfId="104" priority="118">
      <formula>IF(RIGHT(TEXT(AK434,"0.#"),1)=".",TRUE,FALSE)</formula>
    </cfRule>
  </conditionalFormatting>
  <conditionalFormatting sqref="AU434:AX434">
    <cfRule type="expression" dxfId="103" priority="113">
      <formula>IF(AND(AU434&gt;=0, RIGHT(TEXT(AU434,"0.#"),1)&lt;&gt;"."),TRUE,FALSE)</formula>
    </cfRule>
    <cfRule type="expression" dxfId="102" priority="114">
      <formula>IF(AND(AU434&gt;=0, RIGHT(TEXT(AU434,"0.#"),1)="."),TRUE,FALSE)</formula>
    </cfRule>
    <cfRule type="expression" dxfId="101" priority="115">
      <formula>IF(AND(AU434&lt;0, RIGHT(TEXT(AU434,"0.#"),1)&lt;&gt;"."),TRUE,FALSE)</formula>
    </cfRule>
    <cfRule type="expression" dxfId="100" priority="116">
      <formula>IF(AND(AU434&lt;0, RIGHT(TEXT(AU434,"0.#"),1)="."),TRUE,FALSE)</formula>
    </cfRule>
  </conditionalFormatting>
  <conditionalFormatting sqref="AK435:AK463">
    <cfRule type="expression" dxfId="99" priority="111">
      <formula>IF(RIGHT(TEXT(AK435,"0.#"),1)=".",FALSE,TRUE)</formula>
    </cfRule>
    <cfRule type="expression" dxfId="98" priority="112">
      <formula>IF(RIGHT(TEXT(AK435,"0.#"),1)=".",TRUE,FALSE)</formula>
    </cfRule>
  </conditionalFormatting>
  <conditionalFormatting sqref="AU435:AX463">
    <cfRule type="expression" dxfId="97" priority="107">
      <formula>IF(AND(AU435&gt;=0, RIGHT(TEXT(AU435,"0.#"),1)&lt;&gt;"."),TRUE,FALSE)</formula>
    </cfRule>
    <cfRule type="expression" dxfId="96" priority="108">
      <formula>IF(AND(AU435&gt;=0, RIGHT(TEXT(AU435,"0.#"),1)="."),TRUE,FALSE)</formula>
    </cfRule>
    <cfRule type="expression" dxfId="95" priority="109">
      <formula>IF(AND(AU435&lt;0, RIGHT(TEXT(AU435,"0.#"),1)&lt;&gt;"."),TRUE,FALSE)</formula>
    </cfRule>
    <cfRule type="expression" dxfId="94" priority="110">
      <formula>IF(AND(AU435&lt;0, RIGHT(TEXT(AU435,"0.#"),1)="."),TRUE,FALSE)</formula>
    </cfRule>
  </conditionalFormatting>
  <conditionalFormatting sqref="AK467">
    <cfRule type="expression" dxfId="93" priority="105">
      <formula>IF(RIGHT(TEXT(AK467,"0.#"),1)=".",FALSE,TRUE)</formula>
    </cfRule>
    <cfRule type="expression" dxfId="92" priority="106">
      <formula>IF(RIGHT(TEXT(AK467,"0.#"),1)=".",TRUE,FALSE)</formula>
    </cfRule>
  </conditionalFormatting>
  <conditionalFormatting sqref="AU467:AX467">
    <cfRule type="expression" dxfId="91" priority="101">
      <formula>IF(AND(AU467&gt;=0, RIGHT(TEXT(AU467,"0.#"),1)&lt;&gt;"."),TRUE,FALSE)</formula>
    </cfRule>
    <cfRule type="expression" dxfId="90" priority="102">
      <formula>IF(AND(AU467&gt;=0, RIGHT(TEXT(AU467,"0.#"),1)="."),TRUE,FALSE)</formula>
    </cfRule>
    <cfRule type="expression" dxfId="89" priority="103">
      <formula>IF(AND(AU467&lt;0, RIGHT(TEXT(AU467,"0.#"),1)&lt;&gt;"."),TRUE,FALSE)</formula>
    </cfRule>
    <cfRule type="expression" dxfId="88" priority="104">
      <formula>IF(AND(AU467&lt;0, RIGHT(TEXT(AU467,"0.#"),1)="."),TRUE,FALSE)</formula>
    </cfRule>
  </conditionalFormatting>
  <conditionalFormatting sqref="AK468:AK496">
    <cfRule type="expression" dxfId="87" priority="99">
      <formula>IF(RIGHT(TEXT(AK468,"0.#"),1)=".",FALSE,TRUE)</formula>
    </cfRule>
    <cfRule type="expression" dxfId="86" priority="100">
      <formula>IF(RIGHT(TEXT(AK468,"0.#"),1)=".",TRUE,FALSE)</formula>
    </cfRule>
  </conditionalFormatting>
  <conditionalFormatting sqref="AU468:AX496">
    <cfRule type="expression" dxfId="85" priority="95">
      <formula>IF(AND(AU468&gt;=0, RIGHT(TEXT(AU468,"0.#"),1)&lt;&gt;"."),TRUE,FALSE)</formula>
    </cfRule>
    <cfRule type="expression" dxfId="84" priority="96">
      <formula>IF(AND(AU468&gt;=0, RIGHT(TEXT(AU468,"0.#"),1)="."),TRUE,FALSE)</formula>
    </cfRule>
    <cfRule type="expression" dxfId="83" priority="97">
      <formula>IF(AND(AU468&lt;0, RIGHT(TEXT(AU468,"0.#"),1)&lt;&gt;"."),TRUE,FALSE)</formula>
    </cfRule>
    <cfRule type="expression" dxfId="82" priority="98">
      <formula>IF(AND(AU468&lt;0, RIGHT(TEXT(AU468,"0.#"),1)="."),TRUE,FALSE)</formula>
    </cfRule>
  </conditionalFormatting>
  <conditionalFormatting sqref="AE24:AX24 AJ23:AS23">
    <cfRule type="expression" dxfId="81" priority="93">
      <formula>IF(RIGHT(TEXT(AE23,"0.#"),1)=".",FALSE,TRUE)</formula>
    </cfRule>
    <cfRule type="expression" dxfId="80" priority="94">
      <formula>IF(RIGHT(TEXT(AE23,"0.#"),1)=".",TRUE,FALSE)</formula>
    </cfRule>
  </conditionalFormatting>
  <conditionalFormatting sqref="AE25:AI25">
    <cfRule type="expression" dxfId="79" priority="85">
      <formula>IF(AND(AE25&gt;=0, RIGHT(TEXT(AE25,"0.#"),1)&lt;&gt;"."),TRUE,FALSE)</formula>
    </cfRule>
    <cfRule type="expression" dxfId="78" priority="86">
      <formula>IF(AND(AE25&gt;=0, RIGHT(TEXT(AE25,"0.#"),1)="."),TRUE,FALSE)</formula>
    </cfRule>
    <cfRule type="expression" dxfId="77" priority="87">
      <formula>IF(AND(AE25&lt;0, RIGHT(TEXT(AE25,"0.#"),1)&lt;&gt;"."),TRUE,FALSE)</formula>
    </cfRule>
    <cfRule type="expression" dxfId="76" priority="88">
      <formula>IF(AND(AE25&lt;0, RIGHT(TEXT(AE25,"0.#"),1)="."),TRUE,FALSE)</formula>
    </cfRule>
  </conditionalFormatting>
  <conditionalFormatting sqref="AJ25:AS25">
    <cfRule type="expression" dxfId="75" priority="81">
      <formula>IF(AND(AJ25&gt;=0, RIGHT(TEXT(AJ25,"0.#"),1)&lt;&gt;"."),TRUE,FALSE)</formula>
    </cfRule>
    <cfRule type="expression" dxfId="74" priority="82">
      <formula>IF(AND(AJ25&gt;=0, RIGHT(TEXT(AJ25,"0.#"),1)="."),TRUE,FALSE)</formula>
    </cfRule>
    <cfRule type="expression" dxfId="73" priority="83">
      <formula>IF(AND(AJ25&lt;0, RIGHT(TEXT(AJ25,"0.#"),1)&lt;&gt;"."),TRUE,FALSE)</formula>
    </cfRule>
    <cfRule type="expression" dxfId="72" priority="84">
      <formula>IF(AND(AJ25&lt;0, RIGHT(TEXT(AJ25,"0.#"),1)="."),TRUE,FALSE)</formula>
    </cfRule>
  </conditionalFormatting>
  <conditionalFormatting sqref="AU236:AX236">
    <cfRule type="expression" dxfId="71" priority="69">
      <formula>IF(AND(AU236&gt;=0, RIGHT(TEXT(AU236,"0.#"),1)&lt;&gt;"."),TRUE,FALSE)</formula>
    </cfRule>
    <cfRule type="expression" dxfId="70" priority="70">
      <formula>IF(AND(AU236&gt;=0, RIGHT(TEXT(AU236,"0.#"),1)="."),TRUE,FALSE)</formula>
    </cfRule>
    <cfRule type="expression" dxfId="69" priority="71">
      <formula>IF(AND(AU236&lt;0, RIGHT(TEXT(AU236,"0.#"),1)&lt;&gt;"."),TRUE,FALSE)</formula>
    </cfRule>
    <cfRule type="expression" dxfId="68" priority="72">
      <formula>IF(AND(AU236&lt;0, RIGHT(TEXT(AU236,"0.#"),1)="."),TRUE,FALSE)</formula>
    </cfRule>
  </conditionalFormatting>
  <conditionalFormatting sqref="AE43:AI43 AE38:AI38 AE33:AI33 AE28:AI28">
    <cfRule type="expression" dxfId="67" priority="67">
      <formula>IF(RIGHT(TEXT(AE28,"0.#"),1)=".",FALSE,TRUE)</formula>
    </cfRule>
    <cfRule type="expression" dxfId="66" priority="68">
      <formula>IF(RIGHT(TEXT(AE28,"0.#"),1)=".",TRUE,FALSE)</formula>
    </cfRule>
  </conditionalFormatting>
  <conditionalFormatting sqref="AE44:AX44 AJ43:AS43 AE39:AX39 AJ38:AS38 AE34:AX34 AJ33:AS33 AE29:AX29 AJ28:AS28">
    <cfRule type="expression" dxfId="65" priority="65">
      <formula>IF(RIGHT(TEXT(AE28,"0.#"),1)=".",FALSE,TRUE)</formula>
    </cfRule>
    <cfRule type="expression" dxfId="64" priority="66">
      <formula>IF(RIGHT(TEXT(AE28,"0.#"),1)=".",TRUE,FALSE)</formula>
    </cfRule>
  </conditionalFormatting>
  <conditionalFormatting sqref="AE45:AI45 AE40:AI40 AE35:AI35 AE30:AI30">
    <cfRule type="expression" dxfId="63" priority="61">
      <formula>IF(AND(AE30&gt;=0, RIGHT(TEXT(AE30,"0.#"),1)&lt;&gt;"."),TRUE,FALSE)</formula>
    </cfRule>
    <cfRule type="expression" dxfId="62" priority="62">
      <formula>IF(AND(AE30&gt;=0, RIGHT(TEXT(AE30,"0.#"),1)="."),TRUE,FALSE)</formula>
    </cfRule>
    <cfRule type="expression" dxfId="61" priority="63">
      <formula>IF(AND(AE30&lt;0, RIGHT(TEXT(AE30,"0.#"),1)&lt;&gt;"."),TRUE,FALSE)</formula>
    </cfRule>
    <cfRule type="expression" dxfId="60" priority="64">
      <formula>IF(AND(AE30&lt;0, RIGHT(TEXT(AE30,"0.#"),1)="."),TRUE,FALSE)</formula>
    </cfRule>
  </conditionalFormatting>
  <conditionalFormatting sqref="AJ45:AS45 AJ40:AS40 AJ35:AS35 AJ30:AS30">
    <cfRule type="expression" dxfId="59" priority="57">
      <formula>IF(AND(AJ30&gt;=0, RIGHT(TEXT(AJ30,"0.#"),1)&lt;&gt;"."),TRUE,FALSE)</formula>
    </cfRule>
    <cfRule type="expression" dxfId="58" priority="58">
      <formula>IF(AND(AJ30&gt;=0, RIGHT(TEXT(AJ30,"0.#"),1)="."),TRUE,FALSE)</formula>
    </cfRule>
    <cfRule type="expression" dxfId="57" priority="59">
      <formula>IF(AND(AJ30&lt;0, RIGHT(TEXT(AJ30,"0.#"),1)&lt;&gt;"."),TRUE,FALSE)</formula>
    </cfRule>
    <cfRule type="expression" dxfId="56" priority="60">
      <formula>IF(AND(AJ30&lt;0, RIGHT(TEXT(AJ30,"0.#"),1)="."),TRUE,FALSE)</formula>
    </cfRule>
  </conditionalFormatting>
  <conditionalFormatting sqref="AE64:AI64 AE59:AI59">
    <cfRule type="expression" dxfId="55" priority="55">
      <formula>IF(RIGHT(TEXT(AE59,"0.#"),1)=".",FALSE,TRUE)</formula>
    </cfRule>
    <cfRule type="expression" dxfId="54" priority="56">
      <formula>IF(RIGHT(TEXT(AE59,"0.#"),1)=".",TRUE,FALSE)</formula>
    </cfRule>
  </conditionalFormatting>
  <conditionalFormatting sqref="AE65:AX65 AJ64:AS64 AE60:AX60 AJ59:AS59">
    <cfRule type="expression" dxfId="53" priority="53">
      <formula>IF(RIGHT(TEXT(AE59,"0.#"),1)=".",FALSE,TRUE)</formula>
    </cfRule>
    <cfRule type="expression" dxfId="52" priority="54">
      <formula>IF(RIGHT(TEXT(AE59,"0.#"),1)=".",TRUE,FALSE)</formula>
    </cfRule>
  </conditionalFormatting>
  <conditionalFormatting sqref="AE66:AI66 AE61:AI61">
    <cfRule type="expression" dxfId="51" priority="49">
      <formula>IF(AND(AE61&gt;=0, RIGHT(TEXT(AE61,"0.#"),1)&lt;&gt;"."),TRUE,FALSE)</formula>
    </cfRule>
    <cfRule type="expression" dxfId="50" priority="50">
      <formula>IF(AND(AE61&gt;=0, RIGHT(TEXT(AE61,"0.#"),1)="."),TRUE,FALSE)</formula>
    </cfRule>
    <cfRule type="expression" dxfId="49" priority="51">
      <formula>IF(AND(AE61&lt;0, RIGHT(TEXT(AE61,"0.#"),1)&lt;&gt;"."),TRUE,FALSE)</formula>
    </cfRule>
    <cfRule type="expression" dxfId="48" priority="52">
      <formula>IF(AND(AE61&lt;0, RIGHT(TEXT(AE61,"0.#"),1)="."),TRUE,FALSE)</formula>
    </cfRule>
  </conditionalFormatting>
  <conditionalFormatting sqref="AJ66:AS66 AJ61:AS61">
    <cfRule type="expression" dxfId="47" priority="45">
      <formula>IF(AND(AJ61&gt;=0, RIGHT(TEXT(AJ61,"0.#"),1)&lt;&gt;"."),TRUE,FALSE)</formula>
    </cfRule>
    <cfRule type="expression" dxfId="46" priority="46">
      <formula>IF(AND(AJ61&gt;=0, RIGHT(TEXT(AJ61,"0.#"),1)="."),TRUE,FALSE)</formula>
    </cfRule>
    <cfRule type="expression" dxfId="45" priority="47">
      <formula>IF(AND(AJ61&lt;0, RIGHT(TEXT(AJ61,"0.#"),1)&lt;&gt;"."),TRUE,FALSE)</formula>
    </cfRule>
    <cfRule type="expression" dxfId="44" priority="48">
      <formula>IF(AND(AJ61&lt;0, RIGHT(TEXT(AJ61,"0.#"),1)="."),TRUE,FALSE)</formula>
    </cfRule>
  </conditionalFormatting>
  <conditionalFormatting sqref="AE81:AX81 AE78:AX78 AE75:AX75 AE72:AX72">
    <cfRule type="expression" dxfId="43" priority="43">
      <formula>IF(RIGHT(TEXT(AE72,"0.#"),1)=".",FALSE,TRUE)</formula>
    </cfRule>
    <cfRule type="expression" dxfId="42" priority="44">
      <formula>IF(RIGHT(TEXT(AE72,"0.#"),1)=".",TRUE,FALSE)</formula>
    </cfRule>
  </conditionalFormatting>
  <conditionalFormatting sqref="AE80:AS80 AE77:AS77 AE74:AS74 AE71:AS71">
    <cfRule type="expression" dxfId="41" priority="41">
      <formula>IF(RIGHT(TEXT(AE71,"0.#"),1)=".",FALSE,TRUE)</formula>
    </cfRule>
    <cfRule type="expression" dxfId="40" priority="42">
      <formula>IF(RIGHT(TEXT(AE71,"0.#"),1)=".",TRUE,FALSE)</formula>
    </cfRule>
  </conditionalFormatting>
  <conditionalFormatting sqref="AE23:AI23">
    <cfRule type="expression" dxfId="39" priority="39">
      <formula>IF(RIGHT(TEXT(AE23,"0.#"),1)=".",FALSE,TRUE)</formula>
    </cfRule>
    <cfRule type="expression" dxfId="38" priority="40">
      <formula>IF(RIGHT(TEXT(AE23,"0.#"),1)=".",TRUE,FALSE)</formula>
    </cfRule>
  </conditionalFormatting>
  <conditionalFormatting sqref="AE24:AI24">
    <cfRule type="expression" dxfId="37" priority="37">
      <formula>IF(RIGHT(TEXT(AE24,"0.#"),1)=".",FALSE,TRUE)</formula>
    </cfRule>
    <cfRule type="expression" dxfId="36" priority="38">
      <formula>IF(RIGHT(TEXT(AE24,"0.#"),1)=".",TRUE,FALSE)</formula>
    </cfRule>
  </conditionalFormatting>
  <conditionalFormatting sqref="AE25:AI25">
    <cfRule type="expression" dxfId="35" priority="33">
      <formula>IF(AND(AE25&gt;=0, RIGHT(TEXT(AE25,"0.#"),1)&lt;&gt;"."),TRUE,FALSE)</formula>
    </cfRule>
    <cfRule type="expression" dxfId="34" priority="34">
      <formula>IF(AND(AE25&gt;=0, RIGHT(TEXT(AE25,"0.#"),1)="."),TRUE,FALSE)</formula>
    </cfRule>
    <cfRule type="expression" dxfId="33" priority="35">
      <formula>IF(AND(AE25&lt;0, RIGHT(TEXT(AE25,"0.#"),1)&lt;&gt;"."),TRUE,FALSE)</formula>
    </cfRule>
    <cfRule type="expression" dxfId="32" priority="36">
      <formula>IF(AND(AE25&lt;0, RIGHT(TEXT(AE25,"0.#"),1)="."),TRUE,FALSE)</formula>
    </cfRule>
  </conditionalFormatting>
  <conditionalFormatting sqref="AJ23:AS24">
    <cfRule type="expression" dxfId="31" priority="31">
      <formula>IF(RIGHT(TEXT(AJ23,"0.#"),1)=".",FALSE,TRUE)</formula>
    </cfRule>
    <cfRule type="expression" dxfId="30" priority="32">
      <formula>IF(RIGHT(TEXT(AJ23,"0.#"),1)=".",TRUE,FALSE)</formula>
    </cfRule>
  </conditionalFormatting>
  <conditionalFormatting sqref="AJ25:AS25">
    <cfRule type="expression" dxfId="29" priority="27">
      <formula>IF(AND(AJ25&gt;=0, RIGHT(TEXT(AJ25,"0.#"),1)&lt;&gt;"."),TRUE,FALSE)</formula>
    </cfRule>
    <cfRule type="expression" dxfId="28" priority="28">
      <formula>IF(AND(AJ25&gt;=0, RIGHT(TEXT(AJ25,"0.#"),1)="."),TRUE,FALSE)</formula>
    </cfRule>
    <cfRule type="expression" dxfId="27" priority="29">
      <formula>IF(AND(AJ25&lt;0, RIGHT(TEXT(AJ25,"0.#"),1)&lt;&gt;"."),TRUE,FALSE)</formula>
    </cfRule>
    <cfRule type="expression" dxfId="26" priority="30">
      <formula>IF(AND(AJ25&lt;0, RIGHT(TEXT(AJ25,"0.#"),1)="."),TRUE,FALSE)</formula>
    </cfRule>
  </conditionalFormatting>
  <conditionalFormatting sqref="AT24:AX24">
    <cfRule type="expression" dxfId="25" priority="25">
      <formula>IF(RIGHT(TEXT(AT24,"0.#"),1)=".",FALSE,TRUE)</formula>
    </cfRule>
    <cfRule type="expression" dxfId="24" priority="26">
      <formula>IF(RIGHT(TEXT(AT24,"0.#"),1)=".",TRUE,FALSE)</formula>
    </cfRule>
  </conditionalFormatting>
  <conditionalFormatting sqref="AE68:AS68">
    <cfRule type="expression" dxfId="23" priority="23">
      <formula>IF(RIGHT(TEXT(AE68,"0.#"),1)=".",FALSE,TRUE)</formula>
    </cfRule>
    <cfRule type="expression" dxfId="22" priority="24">
      <formula>IF(RIGHT(TEXT(AE68,"0.#"),1)=".",TRUE,FALSE)</formula>
    </cfRule>
  </conditionalFormatting>
  <conditionalFormatting sqref="AE69:AX69">
    <cfRule type="expression" dxfId="21" priority="21">
      <formula>IF(RIGHT(TEXT(AE69,"0.#"),1)=".",FALSE,TRUE)</formula>
    </cfRule>
    <cfRule type="expression" dxfId="20" priority="22">
      <formula>IF(RIGHT(TEXT(AE69,"0.#"),1)=".",TRUE,FALSE)</formula>
    </cfRule>
  </conditionalFormatting>
  <conditionalFormatting sqref="Y181">
    <cfRule type="expression" dxfId="19" priority="19">
      <formula>IF(RIGHT(TEXT(Y181,"0.#"),1)=".",FALSE,TRUE)</formula>
    </cfRule>
    <cfRule type="expression" dxfId="18" priority="20">
      <formula>IF(RIGHT(TEXT(Y181,"0.#"),1)=".",TRUE,FALSE)</formula>
    </cfRule>
  </conditionalFormatting>
  <conditionalFormatting sqref="Y182">
    <cfRule type="expression" dxfId="17" priority="17">
      <formula>IF(RIGHT(TEXT(Y182,"0.#"),1)=".",FALSE,TRUE)</formula>
    </cfRule>
    <cfRule type="expression" dxfId="16" priority="18">
      <formula>IF(RIGHT(TEXT(Y182,"0.#"),1)=".",TRUE,FALSE)</formula>
    </cfRule>
  </conditionalFormatting>
  <conditionalFormatting sqref="Y181">
    <cfRule type="expression" dxfId="15" priority="15">
      <formula>IF(RIGHT(TEXT(Y181,"0.#"),1)=".",FALSE,TRUE)</formula>
    </cfRule>
    <cfRule type="expression" dxfId="14" priority="16">
      <formula>IF(RIGHT(TEXT(Y181,"0.#"),1)=".",TRUE,FALSE)</formula>
    </cfRule>
  </conditionalFormatting>
  <conditionalFormatting sqref="Y182 Y180">
    <cfRule type="expression" dxfId="13" priority="13">
      <formula>IF(RIGHT(TEXT(Y180,"0.#"),1)=".",FALSE,TRUE)</formula>
    </cfRule>
    <cfRule type="expression" dxfId="12" priority="14">
      <formula>IF(RIGHT(TEXT(Y180,"0.#"),1)=".",TRUE,FALSE)</formula>
    </cfRule>
  </conditionalFormatting>
  <conditionalFormatting sqref="AK236">
    <cfRule type="expression" dxfId="11" priority="11">
      <formula>IF(RIGHT(TEXT(AK236,"0.#"),1)=".",FALSE,TRUE)</formula>
    </cfRule>
    <cfRule type="expression" dxfId="10" priority="12">
      <formula>IF(RIGHT(TEXT(AK236,"0.#"),1)=".",TRUE,FALSE)</formula>
    </cfRule>
  </conditionalFormatting>
  <conditionalFormatting sqref="AK237">
    <cfRule type="expression" dxfId="9" priority="9">
      <formula>IF(RIGHT(TEXT(AK237,"0.#"),1)=".",FALSE,TRUE)</formula>
    </cfRule>
    <cfRule type="expression" dxfId="8" priority="10">
      <formula>IF(RIGHT(TEXT(AK237,"0.#"),1)=".",TRUE,FALSE)</formula>
    </cfRule>
  </conditionalFormatting>
  <conditionalFormatting sqref="AU237:AX237">
    <cfRule type="expression" dxfId="7" priority="5">
      <formula>IF(AND(AU237&gt;=0, RIGHT(TEXT(AU237,"0.#"),1)&lt;&gt;"."),TRUE,FALSE)</formula>
    </cfRule>
    <cfRule type="expression" dxfId="6" priority="6">
      <formula>IF(AND(AU237&gt;=0, RIGHT(TEXT(AU237,"0.#"),1)="."),TRUE,FALSE)</formula>
    </cfRule>
    <cfRule type="expression" dxfId="5" priority="7">
      <formula>IF(AND(AU237&lt;0, RIGHT(TEXT(AU237,"0.#"),1)&lt;&gt;"."),TRUE,FALSE)</formula>
    </cfRule>
    <cfRule type="expression" dxfId="4" priority="8">
      <formula>IF(AND(AU237&lt;0, RIGHT(TEXT(AU237,"0.#"),1)="."),TRUE,FALSE)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6" manualBreakCount="6">
    <brk id="105" max="16383" man="1"/>
    <brk id="127" max="49" man="1"/>
    <brk id="138" max="16383" man="1"/>
    <brk id="177" max="16383" man="1"/>
    <brk id="230" max="49"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381</v>
      </c>
      <c r="C17" s="15" t="str">
        <f t="shared" si="0"/>
        <v>地球温暖化対策</v>
      </c>
      <c r="D17" s="15" t="str">
        <f t="shared" si="7"/>
        <v>国土強靭化、地球温暖化対策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2015-09-04T06:22:20Z</cp:lastPrinted>
  <dcterms:created xsi:type="dcterms:W3CDTF">2012-03-13T00:50:25Z</dcterms:created>
  <dcterms:modified xsi:type="dcterms:W3CDTF">2015-09-04T06:22:26Z</dcterms:modified>
</cp:coreProperties>
</file>