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4065" yWindow="4365" windowWidth="14250" windowHeight="661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<sst xmlns="http://schemas.openxmlformats.org/spreadsheetml/2006/main" count="744" uniqueCount="453">
  <si>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</si>
  <si>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</si>
  <si>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</si>
  <si>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</si>
  <si>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</si>
  <si>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</si>
  <si>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</si>
  <si>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</si>
  <si>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</si>
  <si>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</si>
  <si>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</si>
  <si>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</si>
  <si>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</si>
  <si>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</si>
  <si>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</si>
  <si>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</si>
  <si>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</si>
  <si>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</si>
  <si>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</si>
  <si>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</si>
  <si>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</si>
  <si>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</si>
  <si>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</si>
  <si>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</si>
  <si>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</si>
  <si>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</si>
  <si>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</si>
  <si>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</si>
  <si>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</si>
  <si>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</si>
  <si>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</si>
  <si>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</si>
  <si>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</si>
  <si>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</si>
  <si>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</si>
  <si>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</si>
  <si>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</si>
  <si>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</si>
  <si>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</si>
  <si>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</si>
  <si>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</si>
  <si>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</si>
  <si>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</si>
  <si>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</si>
  <si>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</si>
  <si>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</si>
  <si>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</si>
  <si>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</si>
  <si>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</si>
  <si>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</si>
  <si>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</si>
  <si>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</si>
  <si>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</si>
  <si>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</si>
  <si>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</si>
  <si>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</si>
  <si>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</si>
  <si>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</si>
  <si>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</si>
  <si>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</si>
  <si>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</si>
  <si>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</si>
  <si>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</si>
  <si>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</si>
  <si>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</si>
  <si>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</si>
  <si>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</si>
  <si>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</si>
  <si>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</si>
  <si>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</si>
  <si>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</si>
  <si>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</si>
  <si>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</si>
  <si>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</si>
  <si>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</si>
  <si>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</si>
  <si>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</si>
  <si>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</si>
  <si>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</si>
  <si>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</si>
  <si>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</si>
  <si>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</si>
  <si>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</si>
  <si>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</si>
  <si>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</si>
  <si>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</si>
  <si>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</si>
  <si>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</si>
  <si>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</si>
  <si>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</si>
  <si>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</si>
  <si>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</si>
  <si>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</si>
  <si>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</si>
  <si>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</si>
  <si>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</si>
  <si>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</si>
  <si>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</si>
  <si>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</si>
  <si>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</si>
  <si>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</si>
  <si>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</si>
  <si>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</si>
  <si>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</si>
  <si>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</si>
  <si>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</si>
  <si>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</si>
  <si>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</si>
  <si>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</si>
  <si>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</si>
  <si>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</si>
  <si>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</si>
  <si>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</si>
  <si>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</si>
  <si>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</si>
  <si>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</si>
  <si>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</si>
  <si>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</si>
  <si>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</si>
  <si>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</si>
  <si>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</si>
  <si>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</si>
  <si>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</si>
  <si>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</si>
  <si>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</si>
  <si>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</si>
  <si>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</si>
  <si>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</si>
  <si>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</si>
  <si>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</si>
  <si>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</si>
  <si>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</si>
  <si>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</si>
  <si>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</si>
  <si>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</si>
  <si>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</si>
  <si>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</si>
  <si>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</si>
  <si>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</si>
  <si>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</si>
  <si>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</si>
  <si>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</si>
  <si>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</si>
  <si>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</si>
  <si>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</si>
  <si>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</si>
  <si>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</si>
  <si>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</si>
  <si>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</si>
  <si>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</si>
  <si>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</si>
  <si>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</si>
  <si>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</si>
  <si>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</si>
  <si>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</si>
  <si>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</si>
  <si>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</si>
  <si>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</si>
  <si>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</si>
  <si>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</si>
  <si>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</si>
  <si>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</si>
  <si>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</si>
  <si>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</si>
  <si>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</si>
  <si>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</si>
  <si>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</si>
  <si>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</si>
  <si>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</si>
  <si>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</si>
  <si>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</si>
  <si>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</si>
  <si>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</si>
  <si>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</si>
  <si>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</si>
  <si>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</si>
  <si>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</si>
  <si>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</si>
  <si>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</si>
  <si>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</si>
  <si>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</si>
  <si>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</si>
  <si>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</si>
  <si>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</si>
  <si>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</si>
  <si>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</si>
  <si>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</si>
  <si>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</si>
  <si>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</si>
  <si>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</si>
  <si>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</si>
  <si>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</si>
  <si>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</si>
  <si>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</si>
  <si>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</si>
  <si>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</si>
  <si>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</si>
  <si>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</si>
  <si>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</si>
  <si>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</si>
  <si>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</si>
  <si>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</si>
  <si>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</si>
  <si>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</si>
  <si>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</si>
  <si>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</si>
  <si>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</si>
  <si>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</si>
  <si>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</si>
  <si>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</si>
  <si>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</si>
  <si>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</si>
  <si>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</si>
  <si>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</si>
  <si>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</si>
  <si>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</si>
  <si>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</si>
  <si>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</si>
  <si>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</si>
  <si>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</si>
  <si>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</si>
  <si>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</si>
  <si>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</si>
  <si>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</si>
  <si>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</si>
  <si>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</si>
  <si>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</si>
  <si>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</si>
  <si>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</si>
  <si>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</si>
  <si>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</si>
  <si>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</si>
  <si>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</si>
  <si>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</si>
  <si>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</si>
  <si>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</si>
  <si>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</si>
  <si>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</si>
  <si>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</si>
  <si>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</si>
  <si>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</si>
  <si>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</si>
  <si>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</si>
  <si>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</si>
  <si>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</si>
  <si>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</si>
  <si>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</si>
  <si>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</si>
  <si>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</si>
  <si>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</si>
  <si>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</si>
  <si>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</si>
  <si>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</si>
  <si>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</si>
  <si>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</si>
  <si>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</si>
  <si>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</si>
  <si>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</si>
  <si>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</si>
  <si>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</si>
  <si>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</si>
  <si>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</si>
  <si>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</si>
  <si>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</si>
  <si>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</si>
  <si>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</si>
  <si>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</si>
  <si>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</si>
  <si>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</si>
  <si>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</si>
  <si>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</si>
  <si>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</si>
  <si>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</si>
  <si>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</si>
  <si>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</si>
  <si>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</si>
  <si>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</si>
  <si>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</si>
  <si>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</si>
  <si>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</si>
  <si>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</si>
  <si>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</si>
  <si>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</si>
  <si>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</si>
  <si>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</si>
  <si>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</si>
  <si>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</si>
  <si>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</si>
  <si>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</si>
  <si>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</si>
  <si>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</si>
  <si>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</si>
  <si>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</si>
  <si>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</si>
  <si>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</si>
  <si>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</si>
  <si>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</si>
  <si>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</si>
  <si>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</si>
  <si>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</si>
  <si>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</si>
  <si>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</si>
  <si>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</si>
  <si>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</si>
  <si>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</si>
  <si>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</si>
  <si>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</si>
  <si>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</si>
  <si>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</si>
  <si>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</si>
  <si>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</si>
  <si>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</si>
  <si>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</si>
  <si>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</si>
  <si>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</si>
  <si>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</si>
  <si>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</si>
  <si>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</si>
  <si>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</si>
  <si>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</si>
  <si>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</si>
  <si>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</si>
  <si>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</si>
  <si>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</si>
  <si>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</si>
  <si>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</si>
  <si>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</si>
  <si>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</si>
  <si>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</si>
  <si>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</si>
  <si>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</si>
  <si>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</si>
  <si>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</si>
  <si>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</si>
  <si>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</si>
  <si>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</si>
  <si>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</si>
  <si>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</si>
  <si>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</si>
  <si>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</si>
  <si>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</si>
  <si>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</si>
  <si>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</si>
  <si>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</si>
  <si>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</si>
  <si>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</si>
  <si>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</si>
  <si>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</si>
  <si>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</si>
  <si>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</si>
  <si>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</si>
  <si>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</si>
  <si>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</si>
  <si>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</si>
  <si>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</si>
  <si>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</si>
  <si>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</si>
  <si>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</si>
  <si>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</si>
  <si>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</si>
  <si>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</si>
  <si>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</si>
  <si>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</si>
  <si>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</si>
  <si>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</si>
  <si>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</si>
  <si>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</si>
  <si>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</si>
  <si>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</si>
  <si>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</si>
  <si>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</si>
  <si>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</si>
  <si>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</si>
  <si>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</si>
  <si>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</si>
  <si>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</si>
  <si>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食料安定供給関係</t>
    <rPh sb="0" eb="2">
      <t>ショクリョウ</t>
    </rPh>
    <phoneticPr fontId="5"/>
  </si>
  <si>
    <t>漁業経営体質強化機器設備導入支援事業</t>
    <phoneticPr fontId="5"/>
  </si>
  <si>
    <t>○</t>
  </si>
  <si>
    <t>復興庁</t>
    <phoneticPr fontId="5"/>
  </si>
  <si>
    <t>政策：復興政策の推進
施策：東日本大震災からの復興に係る施策の推進</t>
    <phoneticPr fontId="5"/>
  </si>
  <si>
    <t>水産基本計画（平成24年３月23日閣議決定）、水産復興マスタープラン（平成23年６月）</t>
    <phoneticPr fontId="5"/>
  </si>
  <si>
    <t>-</t>
    <phoneticPr fontId="5"/>
  </si>
  <si>
    <t>東日本大震災の被災地の漁業を単なる現状復旧にとどまらない「省エネに優れた高収益・環境対応型漁業」に転換させるとともに効率的な漁業の再建を実現する。</t>
    <phoneticPr fontId="5"/>
  </si>
  <si>
    <t>東日本大震災の被災地の発生により漁船水没や漁業用機器設備流出の被害を受けた漁業者のグループ等による、ＬＥＤ集魚灯及び省エネ型エンジンの最新の省エネ機器設備の導入費用を支援し、省エネ化の推進を図る。
（補助率：定額（漁業者グループによる導入費用の助成率は１／２以内））</t>
    <phoneticPr fontId="5"/>
  </si>
  <si>
    <t>省エネ化及び迅速かつ効率的な漁業の再建のために導入する省エネ機器台数</t>
    <phoneticPr fontId="5"/>
  </si>
  <si>
    <t>台</t>
    <rPh sb="0" eb="1">
      <t>ダイ</t>
    </rPh>
    <phoneticPr fontId="5"/>
  </si>
  <si>
    <t>（事業実績）／（機器導入実績）　　　　　</t>
    <phoneticPr fontId="5"/>
  </si>
  <si>
    <t>円</t>
    <rPh sb="0" eb="1">
      <t>エン</t>
    </rPh>
    <phoneticPr fontId="5"/>
  </si>
  <si>
    <t>（事業実績）／（機器導入実績）</t>
    <phoneticPr fontId="5"/>
  </si>
  <si>
    <t>1,328,481,915/468</t>
    <phoneticPr fontId="5"/>
  </si>
  <si>
    <t>305,844,000/
29</t>
    <phoneticPr fontId="5"/>
  </si>
  <si>
    <t>441,045,000/
115</t>
    <phoneticPr fontId="5"/>
  </si>
  <si>
    <r>
      <t>4</t>
    </r>
    <r>
      <rPr>
        <sz val="11"/>
        <rFont val="ＭＳ Ｐゴシック"/>
        <family val="3"/>
        <charset val="128"/>
      </rPr>
      <t>89,984,000/142</t>
    </r>
    <phoneticPr fontId="5"/>
  </si>
  <si>
    <t>推進導入事業費</t>
    <rPh sb="0" eb="2">
      <t>スイシン</t>
    </rPh>
    <rPh sb="2" eb="4">
      <t>ドウニュウ</t>
    </rPh>
    <rPh sb="4" eb="7">
      <t>ジギョウヒ</t>
    </rPh>
    <phoneticPr fontId="5"/>
  </si>
  <si>
    <t>省エネ機器設備導入支援事業費</t>
    <rPh sb="0" eb="1">
      <t>ショウ</t>
    </rPh>
    <rPh sb="3" eb="5">
      <t>キキ</t>
    </rPh>
    <rPh sb="5" eb="7">
      <t>セツビ</t>
    </rPh>
    <rPh sb="7" eb="9">
      <t>ドウニュウ</t>
    </rPh>
    <rPh sb="9" eb="11">
      <t>シエン</t>
    </rPh>
    <rPh sb="11" eb="14">
      <t>ジギョウヒ</t>
    </rPh>
    <phoneticPr fontId="5"/>
  </si>
  <si>
    <t>×</t>
  </si>
  <si>
    <t>国が1/2を助成し、漁業者グループは1/2を負担する仕組みとなっており、受益者との負担関係は妥当である。</t>
    <phoneticPr fontId="5"/>
  </si>
  <si>
    <t>助成対象となる機器に関し、原則として３社以上から見積書を徴することにより、コストの削減に努めているため、妥当である。</t>
    <phoneticPr fontId="5"/>
  </si>
  <si>
    <t>事業主体は公募により競争性の確保に努めているが、被災地の漁業者や漁業団体との連携及び漁業用機器設備への専門的知識を選定の要件としており、一社応札となっている状況である。</t>
    <phoneticPr fontId="5"/>
  </si>
  <si>
    <t>本事業は、被災地の漁業を省エネ型漁業への転換を促す観点から、国が行う事業として優先度が高い。</t>
    <phoneticPr fontId="5"/>
  </si>
  <si>
    <t>復興の基本方針で「ＬＥＤ等の省エネ設備の導入促進を行う」と示されており、国がイニシアチブをもって実施する必要がある。</t>
    <phoneticPr fontId="5"/>
  </si>
  <si>
    <t>当初予算額を上回る助成額の申請があったところであり、本事業に対する国民のニーズは高い。</t>
    <phoneticPr fontId="5"/>
  </si>
  <si>
    <t>事業主体における、事務費用への支出は最低限のものであり、合理的である。</t>
    <phoneticPr fontId="5"/>
  </si>
  <si>
    <t>事業が定める基準に合致した相当程度の省エネルギー性能を有する機器のみを助成対象としているため、事業目的に即し真に必要なものに限定されている。</t>
    <phoneticPr fontId="5"/>
  </si>
  <si>
    <t>不用額なし</t>
    <phoneticPr fontId="5"/>
  </si>
  <si>
    <t>助成対象となる機器に関し、原則として３社以上から見積書を徴することにより、コストの削減に努めており、効率的な工夫を行っている。</t>
    <phoneticPr fontId="5"/>
  </si>
  <si>
    <t>見合ったものとなっており、これまでに被災地の49グループ631人に対し助成を実施。</t>
    <phoneticPr fontId="5"/>
  </si>
  <si>
    <t>他の手段・方法等については考えられないが、助成対象となる機器に関し、原則として３社以上から見積書を徴することにより、コストの削減に努めているため、効率的及び低コストで実施している。</t>
    <phoneticPr fontId="5"/>
  </si>
  <si>
    <t>平成26年度においては、見込んだものを上回る実績（漁業者に対する助成）を上げることができた。</t>
    <phoneticPr fontId="5"/>
  </si>
  <si>
    <t>助成された機器については、被災地においてしっかり活用されており、漁業再建の一助となっている。</t>
    <phoneticPr fontId="5"/>
  </si>
  <si>
    <t>‐</t>
  </si>
  <si>
    <t>本事業は、被災地の漁業の再建を実現するために実施しているものであり、当初予算額を上回る助成額の申請があったことから、国民のニーズにあった事業になっている。実績については、助成対象となる機器を導入した漁業者グループに対し適正な助成を行っており、有効かつ効率的な事業である。</t>
    <phoneticPr fontId="5"/>
  </si>
  <si>
    <t>26年度の本事業の実施に際し、公募による事業主体の選定を行った結果、一者応札となった。本事業を実施するための漁業用機器設備の省エネルギー性能の基準を作成できるような法人は、現在の事業主体以外に見あたらないという状況が続いている。震災からの復興という迅速な対応が求められる事業であるが、引き続き、応募者数が増加するよう見直しを検討していきたい。</t>
    <phoneticPr fontId="5"/>
  </si>
  <si>
    <t>A.漁業経営体質強化機器設備導入支援事業共同実施機関</t>
    <phoneticPr fontId="5"/>
  </si>
  <si>
    <t>省エネ機器設備（115台）の導入費用の１／２以内を助成</t>
    <phoneticPr fontId="5"/>
  </si>
  <si>
    <t>賃金</t>
    <rPh sb="0" eb="2">
      <t>チンギン</t>
    </rPh>
    <phoneticPr fontId="5"/>
  </si>
  <si>
    <t>事務局員（５名）</t>
    <rPh sb="0" eb="2">
      <t>ジム</t>
    </rPh>
    <rPh sb="2" eb="4">
      <t>キョクイン</t>
    </rPh>
    <rPh sb="6" eb="7">
      <t>メイ</t>
    </rPh>
    <phoneticPr fontId="5"/>
  </si>
  <si>
    <t>通信運搬費、リース料、消耗品費等</t>
    <rPh sb="0" eb="2">
      <t>ツウシン</t>
    </rPh>
    <rPh sb="2" eb="5">
      <t>ウンパンヒ</t>
    </rPh>
    <rPh sb="9" eb="10">
      <t>リョウ</t>
    </rPh>
    <rPh sb="11" eb="14">
      <t>ショウモウヒン</t>
    </rPh>
    <rPh sb="14" eb="15">
      <t>ヒ</t>
    </rPh>
    <rPh sb="15" eb="16">
      <t>トウ</t>
    </rPh>
    <phoneticPr fontId="5"/>
  </si>
  <si>
    <t>B.ａ漁業者グループ</t>
    <phoneticPr fontId="5"/>
  </si>
  <si>
    <t>助成金</t>
    <rPh sb="0" eb="3">
      <t>ジョセイキン</t>
    </rPh>
    <phoneticPr fontId="5"/>
  </si>
  <si>
    <t>省エネ機器設備（13台）の導入費用の１／２以内を助成</t>
    <phoneticPr fontId="5"/>
  </si>
  <si>
    <t>漁業経営体質強化機器設備導入支援事業共同実施機関</t>
    <phoneticPr fontId="5"/>
  </si>
  <si>
    <t>漁業者グループからの申請等の受付、承認その他事業の運営及び指導監督、漁業者グループによる省エネ機器設備の導入費用に係る助成金交付等、漁業用省エネ機器設備の性能に係る調査・情報収集及び評価分析、助成対象となる省エネ機器設備を選定する基準作成等</t>
    <phoneticPr fontId="5"/>
  </si>
  <si>
    <t>26年度表浜漁業者体質強化省エネ漁業者グループ</t>
    <phoneticPr fontId="5"/>
  </si>
  <si>
    <t>省エネ機器設備の導入による操業再開及び省エネ化の推進（船内機及び船外機）</t>
    <rPh sb="30" eb="31">
      <t>オヨ</t>
    </rPh>
    <rPh sb="32" eb="35">
      <t>センガイキ</t>
    </rPh>
    <phoneticPr fontId="5"/>
  </si>
  <si>
    <t>相双省エネ漁業者グループ</t>
    <phoneticPr fontId="5"/>
  </si>
  <si>
    <t>省エネ機器設備の導入による操業再開及び省エネ化の推進（船内機）</t>
    <phoneticPr fontId="5"/>
  </si>
  <si>
    <t>26年度気仙沼地区体質強化省エネ漁業者グループ</t>
    <phoneticPr fontId="5"/>
  </si>
  <si>
    <t>久慈市漁協漁船漁業者グループ</t>
    <phoneticPr fontId="5"/>
  </si>
  <si>
    <t>寄磯前網体質強化省エネ漁業者グループ</t>
    <phoneticPr fontId="5"/>
  </si>
  <si>
    <t>省エネ機器設備の導入による操業再開及び省エネ化の推進（船内機）</t>
    <phoneticPr fontId="5"/>
  </si>
  <si>
    <t>宮古漁船漁業者グループ</t>
    <phoneticPr fontId="5"/>
  </si>
  <si>
    <t>綾里漁船漁業者グループ</t>
    <phoneticPr fontId="5"/>
  </si>
  <si>
    <t>省エネ機器設備の導入による操業再開及び省エネ化の推進（ＬＥＤ集魚灯及び船内機）</t>
    <rPh sb="30" eb="33">
      <t>シュウギョトウ</t>
    </rPh>
    <rPh sb="33" eb="34">
      <t>オヨ</t>
    </rPh>
    <phoneticPr fontId="5"/>
  </si>
  <si>
    <t>普代漁業者グループ</t>
    <phoneticPr fontId="5"/>
  </si>
  <si>
    <t>平成26年度石巻地区省エネ取組漁業者グループ</t>
    <phoneticPr fontId="5"/>
  </si>
  <si>
    <t>26年度歌津支所体質強化省エネ漁業者グループ</t>
    <phoneticPr fontId="5"/>
  </si>
  <si>
    <t>省エネ機器設備の導入による操業再開及び省エネ化の推進（船内機及び船外機）</t>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</si>
  <si>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</si>
  <si>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</si>
  <si>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復興庁</t>
  </si>
  <si>
    <t>漁船の復旧について、平成25年度末の成果目標としていた12,000隻を平成24年度末に達成し、更に、被災地の要望を踏まえ、平成27年度末までに２万隻まで回復を目指す（漁船保険等の利用による個人復旧を含む。）。</t>
    <phoneticPr fontId="5"/>
  </si>
  <si>
    <t>回復した漁船数（漁船保険等の利用による個人復旧を含む。）。</t>
    <phoneticPr fontId="5"/>
  </si>
  <si>
    <t>隻</t>
    <rPh sb="0" eb="1">
      <t>セキ</t>
    </rPh>
    <phoneticPr fontId="5"/>
  </si>
  <si>
    <t>目標がどの程度達成されたか等、本事業について総括を行い、事業継続の要否について検討すること。</t>
    <phoneticPr fontId="5"/>
  </si>
  <si>
    <t>執行等改善</t>
  </si>
  <si>
    <t>　対象地域については震災発生後の状況の変化を踏まえ、未だ試験操業の実施に留まっている福島県に限定することが適当である。</t>
    <phoneticPr fontId="5"/>
  </si>
  <si>
    <t>　平成28年度からは対象地域について未だ試験操業の実施に留まっている福島県に限定するよう見直しを行う。</t>
    <phoneticPr fontId="5"/>
  </si>
  <si>
    <t>福島県に対して事業要望調査を実施し、その要望を要求額へ反映。</t>
    <rPh sb="0" eb="3">
      <t>フクシマケン</t>
    </rPh>
    <rPh sb="4" eb="5">
      <t>タイ</t>
    </rPh>
    <rPh sb="7" eb="9">
      <t>ジギョウ</t>
    </rPh>
    <rPh sb="9" eb="11">
      <t>ヨウボウ</t>
    </rPh>
    <rPh sb="11" eb="13">
      <t>チョウサ</t>
    </rPh>
    <rPh sb="14" eb="16">
      <t>ジッシ</t>
    </rPh>
    <rPh sb="20" eb="22">
      <t>ヨウボウ</t>
    </rPh>
    <rPh sb="23" eb="26">
      <t>ヨウキュウガク</t>
    </rPh>
    <rPh sb="27" eb="29">
      <t>ハンエイ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</si>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</sst>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38" fontId="3" fillId="0" borderId="39" xfId="7" applyFont="1" applyFill="1" applyBorder="1" applyAlignment="1" applyProtection="1">
      <alignment horizontal="center" vertical="center"/>
      <protection locked="0"/>
    </xf>
    <xf numFmtId="38" fontId="3" fillId="0" borderId="39" xfId="7"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0" borderId="99"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98" xfId="0" applyNumberFormat="1" applyFont="1" applyFill="1" applyBorder="1" applyAlignment="1" applyProtection="1">
      <alignment horizontal="right" vertical="top"/>
      <protection locked="0"/>
    </xf>
    <xf numFmtId="177" fontId="3" fillId="0" borderId="98" xfId="0" applyNumberFormat="1" applyFont="1" applyFill="1" applyBorder="1" applyAlignment="1" applyProtection="1">
      <alignment horizontal="right" vertical="top"/>
      <protection locked="0"/>
    </xf>
    <xf numFmtId="177" fontId="0" fillId="0" borderId="139" xfId="0" applyNumberFormat="1" applyFont="1" applyFill="1" applyBorder="1" applyAlignment="1" applyProtection="1">
      <alignment horizontal="right" vertical="top"/>
      <protection locked="0"/>
    </xf>
    <xf numFmtId="177" fontId="3" fillId="0" borderId="139" xfId="0" applyNumberFormat="1" applyFont="1" applyFill="1" applyBorder="1" applyAlignment="1" applyProtection="1">
      <alignment horizontal="right"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35" xfId="0"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1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6" fillId="0" borderId="82" xfId="0" applyFont="1" applyBorder="1" applyAlignment="1" applyProtection="1">
      <alignment horizontal="left" vertical="center" wrapText="1"/>
      <protection locked="0"/>
    </xf>
    <xf numFmtId="0" fontId="16" fillId="0" borderId="7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8" fontId="3" fillId="0" borderId="11" xfId="7"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142</xdr:row>
          <xdr:rowOff>85725</xdr:rowOff>
        </xdr:from>
        <xdr:to>
          <xdr:col>48</xdr:col>
          <xdr:colOff>38100</xdr:colOff>
          <xdr:row>172</xdr:row>
          <xdr:rowOff>66675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____1.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3"/>
  <sheetViews>
    <sheetView tabSelected="1" view="pageBreakPreview" zoomScale="90" zoomScaleNormal="70"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01"/>
      <c r="AR2" s="101"/>
      <c r="AS2" s="59" t="str">
        <f>IF(OR(AQ2="　", AQ2=""), "", "-")</f>
        <v/>
      </c>
      <c r="AT2" s="101">
        <v>139</v>
      </c>
      <c r="AU2" s="101"/>
      <c r="AV2" s="60" t="str">
        <f>IF(AW2="", "", "-")</f>
        <v/>
      </c>
      <c r="AW2" s="105"/>
      <c r="AX2" s="105"/>
    </row>
    <row r="3" spans="1:50" ht="21" customHeight="1" thickBot="1" x14ac:dyDescent="0.2">
      <c r="A3" s="316" t="s">
        <v>215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89</v>
      </c>
      <c r="AJ3" s="318" t="s">
        <v>441</v>
      </c>
      <c r="AK3" s="318"/>
      <c r="AL3" s="318"/>
      <c r="AM3" s="318"/>
      <c r="AN3" s="318"/>
      <c r="AO3" s="318"/>
      <c r="AP3" s="318"/>
      <c r="AQ3" s="318"/>
      <c r="AR3" s="318"/>
      <c r="AS3" s="318"/>
      <c r="AT3" s="318"/>
      <c r="AU3" s="318"/>
      <c r="AV3" s="318"/>
      <c r="AW3" s="318"/>
      <c r="AX3" s="36" t="s">
        <v>90</v>
      </c>
    </row>
    <row r="4" spans="1:50" ht="24.75" customHeight="1" x14ac:dyDescent="0.15">
      <c r="A4" s="553" t="s">
        <v>30</v>
      </c>
      <c r="B4" s="554"/>
      <c r="C4" s="554"/>
      <c r="D4" s="554"/>
      <c r="E4" s="554"/>
      <c r="F4" s="554"/>
      <c r="G4" s="527" t="s">
        <v>377</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379</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92</v>
      </c>
      <c r="B5" s="538"/>
      <c r="C5" s="538"/>
      <c r="D5" s="538"/>
      <c r="E5" s="538"/>
      <c r="F5" s="539"/>
      <c r="G5" s="345" t="s">
        <v>211</v>
      </c>
      <c r="H5" s="346"/>
      <c r="I5" s="346"/>
      <c r="J5" s="346"/>
      <c r="K5" s="346"/>
      <c r="L5" s="346"/>
      <c r="M5" s="347" t="s">
        <v>91</v>
      </c>
      <c r="N5" s="348"/>
      <c r="O5" s="348"/>
      <c r="P5" s="348"/>
      <c r="Q5" s="348"/>
      <c r="R5" s="349"/>
      <c r="S5" s="350" t="s">
        <v>108</v>
      </c>
      <c r="T5" s="346"/>
      <c r="U5" s="346"/>
      <c r="V5" s="346"/>
      <c r="W5" s="346"/>
      <c r="X5" s="351"/>
      <c r="Y5" s="544" t="s">
        <v>3</v>
      </c>
      <c r="Z5" s="545"/>
      <c r="AA5" s="545"/>
      <c r="AB5" s="545"/>
      <c r="AC5" s="545"/>
      <c r="AD5" s="546"/>
      <c r="AE5" s="547" t="s">
        <v>439</v>
      </c>
      <c r="AF5" s="548"/>
      <c r="AG5" s="548"/>
      <c r="AH5" s="548"/>
      <c r="AI5" s="548"/>
      <c r="AJ5" s="548"/>
      <c r="AK5" s="548"/>
      <c r="AL5" s="548"/>
      <c r="AM5" s="548"/>
      <c r="AN5" s="548"/>
      <c r="AO5" s="548"/>
      <c r="AP5" s="549"/>
      <c r="AQ5" s="550" t="s">
        <v>440</v>
      </c>
      <c r="AR5" s="551"/>
      <c r="AS5" s="551"/>
      <c r="AT5" s="551"/>
      <c r="AU5" s="551"/>
      <c r="AV5" s="551"/>
      <c r="AW5" s="551"/>
      <c r="AX5" s="552"/>
    </row>
    <row r="6" spans="1:50" ht="39" customHeight="1" x14ac:dyDescent="0.15">
      <c r="A6" s="555" t="s">
        <v>4</v>
      </c>
      <c r="B6" s="556"/>
      <c r="C6" s="556"/>
      <c r="D6" s="556"/>
      <c r="E6" s="556"/>
      <c r="F6" s="556"/>
      <c r="G6" s="557" t="str">
        <f>入力規則等!F39</f>
        <v>東日本大震災復興特別会計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380</v>
      </c>
      <c r="AF6" s="563"/>
      <c r="AG6" s="563"/>
      <c r="AH6" s="563"/>
      <c r="AI6" s="563"/>
      <c r="AJ6" s="563"/>
      <c r="AK6" s="563"/>
      <c r="AL6" s="563"/>
      <c r="AM6" s="563"/>
      <c r="AN6" s="563"/>
      <c r="AO6" s="563"/>
      <c r="AP6" s="563"/>
      <c r="AQ6" s="563"/>
      <c r="AR6" s="563"/>
      <c r="AS6" s="563"/>
      <c r="AT6" s="563"/>
      <c r="AU6" s="563"/>
      <c r="AV6" s="563"/>
      <c r="AW6" s="563"/>
      <c r="AX6" s="564"/>
    </row>
    <row r="7" spans="1:50" ht="49.5" customHeight="1" x14ac:dyDescent="0.15">
      <c r="A7" s="482" t="s">
        <v>25</v>
      </c>
      <c r="B7" s="483"/>
      <c r="C7" s="483"/>
      <c r="D7" s="483"/>
      <c r="E7" s="483"/>
      <c r="F7" s="483"/>
      <c r="G7" s="484" t="s">
        <v>382</v>
      </c>
      <c r="H7" s="485"/>
      <c r="I7" s="485"/>
      <c r="J7" s="485"/>
      <c r="K7" s="485"/>
      <c r="L7" s="485"/>
      <c r="M7" s="485"/>
      <c r="N7" s="485"/>
      <c r="O7" s="485"/>
      <c r="P7" s="485"/>
      <c r="Q7" s="485"/>
      <c r="R7" s="485"/>
      <c r="S7" s="485"/>
      <c r="T7" s="485"/>
      <c r="U7" s="485"/>
      <c r="V7" s="486"/>
      <c r="W7" s="486"/>
      <c r="X7" s="486"/>
      <c r="Y7" s="487" t="s">
        <v>5</v>
      </c>
      <c r="Z7" s="415"/>
      <c r="AA7" s="415"/>
      <c r="AB7" s="415"/>
      <c r="AC7" s="415"/>
      <c r="AD7" s="417"/>
      <c r="AE7" s="488" t="s">
        <v>381</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376" t="s">
        <v>306</v>
      </c>
      <c r="B8" s="377"/>
      <c r="C8" s="377"/>
      <c r="D8" s="377"/>
      <c r="E8" s="377"/>
      <c r="F8" s="378"/>
      <c r="G8" s="373" t="str">
        <f>入力規則等!A26</f>
        <v>海洋政策</v>
      </c>
      <c r="H8" s="374"/>
      <c r="I8" s="374"/>
      <c r="J8" s="374"/>
      <c r="K8" s="374"/>
      <c r="L8" s="374"/>
      <c r="M8" s="374"/>
      <c r="N8" s="374"/>
      <c r="O8" s="374"/>
      <c r="P8" s="374"/>
      <c r="Q8" s="374"/>
      <c r="R8" s="374"/>
      <c r="S8" s="374"/>
      <c r="T8" s="374"/>
      <c r="U8" s="374"/>
      <c r="V8" s="374"/>
      <c r="W8" s="374"/>
      <c r="X8" s="375"/>
      <c r="Y8" s="565" t="s">
        <v>78</v>
      </c>
      <c r="Z8" s="565"/>
      <c r="AA8" s="565"/>
      <c r="AB8" s="565"/>
      <c r="AC8" s="565"/>
      <c r="AD8" s="565"/>
      <c r="AE8" s="517" t="str">
        <f>入力規則等!K13</f>
        <v>食料安定供給関係</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491" t="s">
        <v>26</v>
      </c>
      <c r="B9" s="492"/>
      <c r="C9" s="492"/>
      <c r="D9" s="492"/>
      <c r="E9" s="492"/>
      <c r="F9" s="492"/>
      <c r="G9" s="520" t="s">
        <v>383</v>
      </c>
      <c r="H9" s="521"/>
      <c r="I9" s="521"/>
      <c r="J9" s="521"/>
      <c r="K9" s="521"/>
      <c r="L9" s="521"/>
      <c r="M9" s="521"/>
      <c r="N9" s="521"/>
      <c r="O9" s="521"/>
      <c r="P9" s="521"/>
      <c r="Q9" s="521"/>
      <c r="R9" s="521"/>
      <c r="S9" s="521"/>
      <c r="T9" s="521"/>
      <c r="U9" s="521"/>
      <c r="V9" s="521"/>
      <c r="W9" s="521"/>
      <c r="X9" s="521"/>
      <c r="Y9" s="522"/>
      <c r="Z9" s="522"/>
      <c r="AA9" s="522"/>
      <c r="AB9" s="522"/>
      <c r="AC9" s="522"/>
      <c r="AD9" s="522"/>
      <c r="AE9" s="521"/>
      <c r="AF9" s="521"/>
      <c r="AG9" s="521"/>
      <c r="AH9" s="521"/>
      <c r="AI9" s="521"/>
      <c r="AJ9" s="521"/>
      <c r="AK9" s="521"/>
      <c r="AL9" s="521"/>
      <c r="AM9" s="521"/>
      <c r="AN9" s="521"/>
      <c r="AO9" s="521"/>
      <c r="AP9" s="521"/>
      <c r="AQ9" s="521"/>
      <c r="AR9" s="521"/>
      <c r="AS9" s="521"/>
      <c r="AT9" s="521"/>
      <c r="AU9" s="521"/>
      <c r="AV9" s="521"/>
      <c r="AW9" s="521"/>
      <c r="AX9" s="523"/>
    </row>
    <row r="10" spans="1:50" ht="97.5" customHeight="1" x14ac:dyDescent="0.15">
      <c r="A10" s="491" t="s">
        <v>36</v>
      </c>
      <c r="B10" s="492"/>
      <c r="C10" s="492"/>
      <c r="D10" s="492"/>
      <c r="E10" s="492"/>
      <c r="F10" s="492"/>
      <c r="G10" s="520" t="s">
        <v>384</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3"/>
    </row>
    <row r="11" spans="1:50" ht="42" customHeight="1" x14ac:dyDescent="0.15">
      <c r="A11" s="491" t="s">
        <v>6</v>
      </c>
      <c r="B11" s="492"/>
      <c r="C11" s="492"/>
      <c r="D11" s="492"/>
      <c r="E11" s="492"/>
      <c r="F11" s="493"/>
      <c r="G11" s="541" t="str">
        <f>入力規則等!P10</f>
        <v>補助</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4" t="s">
        <v>27</v>
      </c>
      <c r="B12" s="495"/>
      <c r="C12" s="495"/>
      <c r="D12" s="495"/>
      <c r="E12" s="495"/>
      <c r="F12" s="496"/>
      <c r="G12" s="503"/>
      <c r="H12" s="504"/>
      <c r="I12" s="504"/>
      <c r="J12" s="504"/>
      <c r="K12" s="504"/>
      <c r="L12" s="504"/>
      <c r="M12" s="504"/>
      <c r="N12" s="504"/>
      <c r="O12" s="504"/>
      <c r="P12" s="184" t="s">
        <v>69</v>
      </c>
      <c r="Q12" s="115"/>
      <c r="R12" s="115"/>
      <c r="S12" s="115"/>
      <c r="T12" s="115"/>
      <c r="U12" s="115"/>
      <c r="V12" s="180"/>
      <c r="W12" s="184" t="s">
        <v>70</v>
      </c>
      <c r="X12" s="115"/>
      <c r="Y12" s="115"/>
      <c r="Z12" s="115"/>
      <c r="AA12" s="115"/>
      <c r="AB12" s="115"/>
      <c r="AC12" s="180"/>
      <c r="AD12" s="184" t="s">
        <v>71</v>
      </c>
      <c r="AE12" s="115"/>
      <c r="AF12" s="115"/>
      <c r="AG12" s="115"/>
      <c r="AH12" s="115"/>
      <c r="AI12" s="115"/>
      <c r="AJ12" s="180"/>
      <c r="AK12" s="184" t="s">
        <v>72</v>
      </c>
      <c r="AL12" s="115"/>
      <c r="AM12" s="115"/>
      <c r="AN12" s="115"/>
      <c r="AO12" s="115"/>
      <c r="AP12" s="115"/>
      <c r="AQ12" s="180"/>
      <c r="AR12" s="184" t="s">
        <v>73</v>
      </c>
      <c r="AS12" s="115"/>
      <c r="AT12" s="115"/>
      <c r="AU12" s="115"/>
      <c r="AV12" s="115"/>
      <c r="AW12" s="115"/>
      <c r="AX12" s="507"/>
    </row>
    <row r="13" spans="1:50" ht="21" customHeight="1" x14ac:dyDescent="0.15">
      <c r="A13" s="497"/>
      <c r="B13" s="498"/>
      <c r="C13" s="498"/>
      <c r="D13" s="498"/>
      <c r="E13" s="498"/>
      <c r="F13" s="499"/>
      <c r="G13" s="508" t="s">
        <v>7</v>
      </c>
      <c r="H13" s="509"/>
      <c r="I13" s="514" t="s">
        <v>8</v>
      </c>
      <c r="J13" s="515"/>
      <c r="K13" s="515"/>
      <c r="L13" s="515"/>
      <c r="M13" s="515"/>
      <c r="N13" s="515"/>
      <c r="O13" s="516"/>
      <c r="P13" s="84">
        <v>239</v>
      </c>
      <c r="Q13" s="84"/>
      <c r="R13" s="84"/>
      <c r="S13" s="84"/>
      <c r="T13" s="84"/>
      <c r="U13" s="84"/>
      <c r="V13" s="84"/>
      <c r="W13" s="84">
        <v>326</v>
      </c>
      <c r="X13" s="84"/>
      <c r="Y13" s="84"/>
      <c r="Z13" s="84"/>
      <c r="AA13" s="84"/>
      <c r="AB13" s="84"/>
      <c r="AC13" s="84"/>
      <c r="AD13" s="84">
        <v>500</v>
      </c>
      <c r="AE13" s="84"/>
      <c r="AF13" s="84"/>
      <c r="AG13" s="84"/>
      <c r="AH13" s="84"/>
      <c r="AI13" s="84"/>
      <c r="AJ13" s="84"/>
      <c r="AK13" s="84">
        <v>500</v>
      </c>
      <c r="AL13" s="84"/>
      <c r="AM13" s="84"/>
      <c r="AN13" s="84"/>
      <c r="AO13" s="84"/>
      <c r="AP13" s="84"/>
      <c r="AQ13" s="84"/>
      <c r="AR13" s="705">
        <v>236</v>
      </c>
      <c r="AS13" s="706"/>
      <c r="AT13" s="706"/>
      <c r="AU13" s="706"/>
      <c r="AV13" s="706"/>
      <c r="AW13" s="706"/>
      <c r="AX13" s="707"/>
    </row>
    <row r="14" spans="1:50" ht="21" customHeight="1" x14ac:dyDescent="0.15">
      <c r="A14" s="497"/>
      <c r="B14" s="498"/>
      <c r="C14" s="498"/>
      <c r="D14" s="498"/>
      <c r="E14" s="498"/>
      <c r="F14" s="499"/>
      <c r="G14" s="510"/>
      <c r="H14" s="511"/>
      <c r="I14" s="362" t="s">
        <v>9</v>
      </c>
      <c r="J14" s="505"/>
      <c r="K14" s="505"/>
      <c r="L14" s="505"/>
      <c r="M14" s="505"/>
      <c r="N14" s="505"/>
      <c r="O14" s="506"/>
      <c r="P14" s="478" t="s">
        <v>450</v>
      </c>
      <c r="Q14" s="479"/>
      <c r="R14" s="479"/>
      <c r="S14" s="479"/>
      <c r="T14" s="479"/>
      <c r="U14" s="479"/>
      <c r="V14" s="479"/>
      <c r="W14" s="478" t="s">
        <v>452</v>
      </c>
      <c r="X14" s="479"/>
      <c r="Y14" s="479"/>
      <c r="Z14" s="479"/>
      <c r="AA14" s="479"/>
      <c r="AB14" s="479"/>
      <c r="AC14" s="479"/>
      <c r="AD14" s="478" t="s">
        <v>451</v>
      </c>
      <c r="AE14" s="479"/>
      <c r="AF14" s="479"/>
      <c r="AG14" s="479"/>
      <c r="AH14" s="479"/>
      <c r="AI14" s="479"/>
      <c r="AJ14" s="479"/>
      <c r="AK14" s="478" t="s">
        <v>451</v>
      </c>
      <c r="AL14" s="479"/>
      <c r="AM14" s="479"/>
      <c r="AN14" s="479"/>
      <c r="AO14" s="479"/>
      <c r="AP14" s="479"/>
      <c r="AQ14" s="479"/>
      <c r="AR14" s="703"/>
      <c r="AS14" s="703"/>
      <c r="AT14" s="703"/>
      <c r="AU14" s="703"/>
      <c r="AV14" s="703"/>
      <c r="AW14" s="703"/>
      <c r="AX14" s="704"/>
    </row>
    <row r="15" spans="1:50" ht="21" customHeight="1" x14ac:dyDescent="0.15">
      <c r="A15" s="497"/>
      <c r="B15" s="498"/>
      <c r="C15" s="498"/>
      <c r="D15" s="498"/>
      <c r="E15" s="498"/>
      <c r="F15" s="499"/>
      <c r="G15" s="510"/>
      <c r="H15" s="511"/>
      <c r="I15" s="362" t="s">
        <v>62</v>
      </c>
      <c r="J15" s="363"/>
      <c r="K15" s="363"/>
      <c r="L15" s="363"/>
      <c r="M15" s="363"/>
      <c r="N15" s="363"/>
      <c r="O15" s="364"/>
      <c r="P15" s="524">
        <v>1145</v>
      </c>
      <c r="Q15" s="365"/>
      <c r="R15" s="365"/>
      <c r="S15" s="365"/>
      <c r="T15" s="365"/>
      <c r="U15" s="365"/>
      <c r="V15" s="366"/>
      <c r="W15" s="62" t="s">
        <v>450</v>
      </c>
      <c r="X15" s="365"/>
      <c r="Y15" s="365"/>
      <c r="Z15" s="365"/>
      <c r="AA15" s="365"/>
      <c r="AB15" s="365"/>
      <c r="AC15" s="366"/>
      <c r="AD15" s="62" t="s">
        <v>451</v>
      </c>
      <c r="AE15" s="365"/>
      <c r="AF15" s="365"/>
      <c r="AG15" s="365"/>
      <c r="AH15" s="365"/>
      <c r="AI15" s="365"/>
      <c r="AJ15" s="366"/>
      <c r="AK15" s="524">
        <v>30</v>
      </c>
      <c r="AL15" s="365"/>
      <c r="AM15" s="365"/>
      <c r="AN15" s="365"/>
      <c r="AO15" s="365"/>
      <c r="AP15" s="365"/>
      <c r="AQ15" s="366"/>
      <c r="AR15" s="62" t="s">
        <v>451</v>
      </c>
      <c r="AS15" s="63"/>
      <c r="AT15" s="63"/>
      <c r="AU15" s="63"/>
      <c r="AV15" s="63"/>
      <c r="AW15" s="63"/>
      <c r="AX15" s="702"/>
    </row>
    <row r="16" spans="1:50" ht="21" customHeight="1" x14ac:dyDescent="0.15">
      <c r="A16" s="497"/>
      <c r="B16" s="498"/>
      <c r="C16" s="498"/>
      <c r="D16" s="498"/>
      <c r="E16" s="498"/>
      <c r="F16" s="499"/>
      <c r="G16" s="510"/>
      <c r="H16" s="511"/>
      <c r="I16" s="362" t="s">
        <v>63</v>
      </c>
      <c r="J16" s="363"/>
      <c r="K16" s="363"/>
      <c r="L16" s="363"/>
      <c r="M16" s="363"/>
      <c r="N16" s="363"/>
      <c r="O16" s="364"/>
      <c r="P16" s="62" t="s">
        <v>451</v>
      </c>
      <c r="Q16" s="365"/>
      <c r="R16" s="365"/>
      <c r="S16" s="365"/>
      <c r="T16" s="365"/>
      <c r="U16" s="365"/>
      <c r="V16" s="366"/>
      <c r="W16" s="62" t="s">
        <v>451</v>
      </c>
      <c r="X16" s="365"/>
      <c r="Y16" s="365"/>
      <c r="Z16" s="365"/>
      <c r="AA16" s="365"/>
      <c r="AB16" s="365"/>
      <c r="AC16" s="366"/>
      <c r="AD16" s="62">
        <v>-30</v>
      </c>
      <c r="AE16" s="365"/>
      <c r="AF16" s="365"/>
      <c r="AG16" s="365"/>
      <c r="AH16" s="365"/>
      <c r="AI16" s="365"/>
      <c r="AJ16" s="366"/>
      <c r="AK16" s="62" t="s">
        <v>451</v>
      </c>
      <c r="AL16" s="365"/>
      <c r="AM16" s="365"/>
      <c r="AN16" s="365"/>
      <c r="AO16" s="365"/>
      <c r="AP16" s="365"/>
      <c r="AQ16" s="366"/>
      <c r="AR16" s="475"/>
      <c r="AS16" s="476"/>
      <c r="AT16" s="476"/>
      <c r="AU16" s="476"/>
      <c r="AV16" s="476"/>
      <c r="AW16" s="476"/>
      <c r="AX16" s="477"/>
    </row>
    <row r="17" spans="1:50" ht="24.75" customHeight="1" x14ac:dyDescent="0.15">
      <c r="A17" s="497"/>
      <c r="B17" s="498"/>
      <c r="C17" s="498"/>
      <c r="D17" s="498"/>
      <c r="E17" s="498"/>
      <c r="F17" s="499"/>
      <c r="G17" s="510"/>
      <c r="H17" s="511"/>
      <c r="I17" s="362" t="s">
        <v>61</v>
      </c>
      <c r="J17" s="505"/>
      <c r="K17" s="505"/>
      <c r="L17" s="505"/>
      <c r="M17" s="505"/>
      <c r="N17" s="505"/>
      <c r="O17" s="506"/>
      <c r="P17" s="478" t="s">
        <v>450</v>
      </c>
      <c r="Q17" s="479"/>
      <c r="R17" s="479"/>
      <c r="S17" s="479"/>
      <c r="T17" s="479"/>
      <c r="U17" s="479"/>
      <c r="V17" s="479"/>
      <c r="W17" s="478" t="s">
        <v>451</v>
      </c>
      <c r="X17" s="479"/>
      <c r="Y17" s="479"/>
      <c r="Z17" s="479"/>
      <c r="AA17" s="479"/>
      <c r="AB17" s="479"/>
      <c r="AC17" s="479"/>
      <c r="AD17" s="478" t="s">
        <v>451</v>
      </c>
      <c r="AE17" s="479"/>
      <c r="AF17" s="479"/>
      <c r="AG17" s="479"/>
      <c r="AH17" s="479"/>
      <c r="AI17" s="479"/>
      <c r="AJ17" s="479"/>
      <c r="AK17" s="478" t="s">
        <v>451</v>
      </c>
      <c r="AL17" s="479"/>
      <c r="AM17" s="479"/>
      <c r="AN17" s="479"/>
      <c r="AO17" s="479"/>
      <c r="AP17" s="479"/>
      <c r="AQ17" s="479"/>
      <c r="AR17" s="480"/>
      <c r="AS17" s="480"/>
      <c r="AT17" s="480"/>
      <c r="AU17" s="480"/>
      <c r="AV17" s="480"/>
      <c r="AW17" s="480"/>
      <c r="AX17" s="481"/>
    </row>
    <row r="18" spans="1:50" ht="24.75" customHeight="1" x14ac:dyDescent="0.15">
      <c r="A18" s="497"/>
      <c r="B18" s="498"/>
      <c r="C18" s="498"/>
      <c r="D18" s="498"/>
      <c r="E18" s="498"/>
      <c r="F18" s="499"/>
      <c r="G18" s="512"/>
      <c r="H18" s="513"/>
      <c r="I18" s="367" t="s">
        <v>22</v>
      </c>
      <c r="J18" s="368"/>
      <c r="K18" s="368"/>
      <c r="L18" s="368"/>
      <c r="M18" s="368"/>
      <c r="N18" s="368"/>
      <c r="O18" s="369"/>
      <c r="P18" s="334">
        <f>SUM(P13:V17)</f>
        <v>1384</v>
      </c>
      <c r="Q18" s="335"/>
      <c r="R18" s="335"/>
      <c r="S18" s="335"/>
      <c r="T18" s="335"/>
      <c r="U18" s="335"/>
      <c r="V18" s="336"/>
      <c r="W18" s="334">
        <f>SUM(W13:AC17)</f>
        <v>326</v>
      </c>
      <c r="X18" s="335"/>
      <c r="Y18" s="335"/>
      <c r="Z18" s="335"/>
      <c r="AA18" s="335"/>
      <c r="AB18" s="335"/>
      <c r="AC18" s="336"/>
      <c r="AD18" s="334">
        <f t="shared" ref="AD18" si="0">SUM(AD13:AJ17)</f>
        <v>470</v>
      </c>
      <c r="AE18" s="335"/>
      <c r="AF18" s="335"/>
      <c r="AG18" s="335"/>
      <c r="AH18" s="335"/>
      <c r="AI18" s="335"/>
      <c r="AJ18" s="336"/>
      <c r="AK18" s="334">
        <f t="shared" ref="AK18" si="1">SUM(AK13:AQ17)</f>
        <v>530</v>
      </c>
      <c r="AL18" s="335"/>
      <c r="AM18" s="335"/>
      <c r="AN18" s="335"/>
      <c r="AO18" s="335"/>
      <c r="AP18" s="335"/>
      <c r="AQ18" s="336"/>
      <c r="AR18" s="334">
        <f t="shared" ref="AR18" si="2">SUM(AR13:AX17)</f>
        <v>236</v>
      </c>
      <c r="AS18" s="335"/>
      <c r="AT18" s="335"/>
      <c r="AU18" s="335"/>
      <c r="AV18" s="335"/>
      <c r="AW18" s="335"/>
      <c r="AX18" s="337"/>
    </row>
    <row r="19" spans="1:50" ht="24.75" customHeight="1" x14ac:dyDescent="0.15">
      <c r="A19" s="497"/>
      <c r="B19" s="498"/>
      <c r="C19" s="498"/>
      <c r="D19" s="498"/>
      <c r="E19" s="498"/>
      <c r="F19" s="499"/>
      <c r="G19" s="331" t="s">
        <v>10</v>
      </c>
      <c r="H19" s="332"/>
      <c r="I19" s="332"/>
      <c r="J19" s="332"/>
      <c r="K19" s="332"/>
      <c r="L19" s="332"/>
      <c r="M19" s="332"/>
      <c r="N19" s="332"/>
      <c r="O19" s="332"/>
      <c r="P19" s="339">
        <v>1344</v>
      </c>
      <c r="Q19" s="339"/>
      <c r="R19" s="339"/>
      <c r="S19" s="339"/>
      <c r="T19" s="339"/>
      <c r="U19" s="339"/>
      <c r="V19" s="339"/>
      <c r="W19" s="339">
        <v>316</v>
      </c>
      <c r="X19" s="339"/>
      <c r="Y19" s="339"/>
      <c r="Z19" s="339"/>
      <c r="AA19" s="339"/>
      <c r="AB19" s="339"/>
      <c r="AC19" s="339"/>
      <c r="AD19" s="339">
        <v>470</v>
      </c>
      <c r="AE19" s="339"/>
      <c r="AF19" s="339"/>
      <c r="AG19" s="339"/>
      <c r="AH19" s="339"/>
      <c r="AI19" s="339"/>
      <c r="AJ19" s="339"/>
      <c r="AK19" s="333"/>
      <c r="AL19" s="333"/>
      <c r="AM19" s="333"/>
      <c r="AN19" s="333"/>
      <c r="AO19" s="333"/>
      <c r="AP19" s="333"/>
      <c r="AQ19" s="333"/>
      <c r="AR19" s="333"/>
      <c r="AS19" s="333"/>
      <c r="AT19" s="333"/>
      <c r="AU19" s="333"/>
      <c r="AV19" s="333"/>
      <c r="AW19" s="333"/>
      <c r="AX19" s="338"/>
    </row>
    <row r="20" spans="1:50" ht="24.75" customHeight="1" x14ac:dyDescent="0.15">
      <c r="A20" s="500"/>
      <c r="B20" s="501"/>
      <c r="C20" s="501"/>
      <c r="D20" s="501"/>
      <c r="E20" s="501"/>
      <c r="F20" s="502"/>
      <c r="G20" s="331" t="s">
        <v>11</v>
      </c>
      <c r="H20" s="332"/>
      <c r="I20" s="332"/>
      <c r="J20" s="332"/>
      <c r="K20" s="332"/>
      <c r="L20" s="332"/>
      <c r="M20" s="332"/>
      <c r="N20" s="332"/>
      <c r="O20" s="332"/>
      <c r="P20" s="340">
        <f>IF(P18=0, "-", P19/P18)</f>
        <v>0.97109826589595372</v>
      </c>
      <c r="Q20" s="340"/>
      <c r="R20" s="340"/>
      <c r="S20" s="340"/>
      <c r="T20" s="340"/>
      <c r="U20" s="340"/>
      <c r="V20" s="340"/>
      <c r="W20" s="340">
        <f>IF(W18=0, "-", W19/W18)</f>
        <v>0.96932515337423308</v>
      </c>
      <c r="X20" s="340"/>
      <c r="Y20" s="340"/>
      <c r="Z20" s="340"/>
      <c r="AA20" s="340"/>
      <c r="AB20" s="340"/>
      <c r="AC20" s="340"/>
      <c r="AD20" s="340">
        <f>IF(AD18=0, "-", AD19/AD18)</f>
        <v>1</v>
      </c>
      <c r="AE20" s="340"/>
      <c r="AF20" s="340"/>
      <c r="AG20" s="340"/>
      <c r="AH20" s="340"/>
      <c r="AI20" s="340"/>
      <c r="AJ20" s="340"/>
      <c r="AK20" s="333"/>
      <c r="AL20" s="333"/>
      <c r="AM20" s="333"/>
      <c r="AN20" s="333"/>
      <c r="AO20" s="333"/>
      <c r="AP20" s="333"/>
      <c r="AQ20" s="333"/>
      <c r="AR20" s="333"/>
      <c r="AS20" s="333"/>
      <c r="AT20" s="333"/>
      <c r="AU20" s="333"/>
      <c r="AV20" s="333"/>
      <c r="AW20" s="333"/>
      <c r="AX20" s="338"/>
    </row>
    <row r="21" spans="1:50" ht="18.75" customHeight="1" x14ac:dyDescent="0.15">
      <c r="A21" s="232" t="s">
        <v>13</v>
      </c>
      <c r="B21" s="233"/>
      <c r="C21" s="233"/>
      <c r="D21" s="233"/>
      <c r="E21" s="233"/>
      <c r="F21" s="234"/>
      <c r="G21" s="239" t="s">
        <v>317</v>
      </c>
      <c r="H21" s="240"/>
      <c r="I21" s="240"/>
      <c r="J21" s="240"/>
      <c r="K21" s="240"/>
      <c r="L21" s="240"/>
      <c r="M21" s="240"/>
      <c r="N21" s="240"/>
      <c r="O21" s="241"/>
      <c r="P21" s="259" t="s">
        <v>82</v>
      </c>
      <c r="Q21" s="240"/>
      <c r="R21" s="240"/>
      <c r="S21" s="240"/>
      <c r="T21" s="240"/>
      <c r="U21" s="240"/>
      <c r="V21" s="240"/>
      <c r="W21" s="240"/>
      <c r="X21" s="241"/>
      <c r="Y21" s="212"/>
      <c r="Z21" s="77"/>
      <c r="AA21" s="78"/>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301</v>
      </c>
      <c r="AU21" s="291"/>
      <c r="AV21" s="291"/>
      <c r="AW21" s="291"/>
      <c r="AX21" s="292"/>
    </row>
    <row r="22" spans="1:50" ht="18.75" customHeight="1" x14ac:dyDescent="0.15">
      <c r="A22" s="232"/>
      <c r="B22" s="233"/>
      <c r="C22" s="233"/>
      <c r="D22" s="233"/>
      <c r="E22" s="233"/>
      <c r="F22" s="234"/>
      <c r="G22" s="242"/>
      <c r="H22" s="102"/>
      <c r="I22" s="102"/>
      <c r="J22" s="102"/>
      <c r="K22" s="102"/>
      <c r="L22" s="102"/>
      <c r="M22" s="102"/>
      <c r="N22" s="102"/>
      <c r="O22" s="243"/>
      <c r="P22" s="260"/>
      <c r="Q22" s="102"/>
      <c r="R22" s="102"/>
      <c r="S22" s="102"/>
      <c r="T22" s="102"/>
      <c r="U22" s="102"/>
      <c r="V22" s="102"/>
      <c r="W22" s="102"/>
      <c r="X22" s="243"/>
      <c r="Y22" s="298"/>
      <c r="Z22" s="299"/>
      <c r="AA22" s="300"/>
      <c r="AB22" s="140"/>
      <c r="AC22" s="135"/>
      <c r="AD22" s="136"/>
      <c r="AE22" s="141"/>
      <c r="AF22" s="134"/>
      <c r="AG22" s="134"/>
      <c r="AH22" s="134"/>
      <c r="AI22" s="304"/>
      <c r="AJ22" s="141"/>
      <c r="AK22" s="134"/>
      <c r="AL22" s="134"/>
      <c r="AM22" s="134"/>
      <c r="AN22" s="304"/>
      <c r="AO22" s="141"/>
      <c r="AP22" s="134"/>
      <c r="AQ22" s="134"/>
      <c r="AR22" s="134"/>
      <c r="AS22" s="304"/>
      <c r="AT22" s="58"/>
      <c r="AU22" s="104">
        <v>27</v>
      </c>
      <c r="AV22" s="104"/>
      <c r="AW22" s="102" t="s">
        <v>353</v>
      </c>
      <c r="AX22" s="103"/>
    </row>
    <row r="23" spans="1:50" ht="47.25" customHeight="1" x14ac:dyDescent="0.15">
      <c r="A23" s="235"/>
      <c r="B23" s="233"/>
      <c r="C23" s="233"/>
      <c r="D23" s="233"/>
      <c r="E23" s="233"/>
      <c r="F23" s="234"/>
      <c r="G23" s="341" t="s">
        <v>442</v>
      </c>
      <c r="H23" s="307"/>
      <c r="I23" s="307"/>
      <c r="J23" s="307"/>
      <c r="K23" s="307"/>
      <c r="L23" s="307"/>
      <c r="M23" s="307"/>
      <c r="N23" s="307"/>
      <c r="O23" s="308"/>
      <c r="P23" s="273" t="s">
        <v>443</v>
      </c>
      <c r="Q23" s="214"/>
      <c r="R23" s="214"/>
      <c r="S23" s="214"/>
      <c r="T23" s="214"/>
      <c r="U23" s="214"/>
      <c r="V23" s="214"/>
      <c r="W23" s="214"/>
      <c r="X23" s="215"/>
      <c r="Y23" s="312" t="s">
        <v>14</v>
      </c>
      <c r="Z23" s="313"/>
      <c r="AA23" s="314"/>
      <c r="AB23" s="698" t="s">
        <v>444</v>
      </c>
      <c r="AC23" s="315"/>
      <c r="AD23" s="315"/>
      <c r="AE23" s="652">
        <v>15308</v>
      </c>
      <c r="AF23" s="652"/>
      <c r="AG23" s="652"/>
      <c r="AH23" s="652"/>
      <c r="AI23" s="652"/>
      <c r="AJ23" s="652">
        <v>17065</v>
      </c>
      <c r="AK23" s="652"/>
      <c r="AL23" s="652"/>
      <c r="AM23" s="652"/>
      <c r="AN23" s="652"/>
      <c r="AO23" s="85">
        <v>17947</v>
      </c>
      <c r="AP23" s="86"/>
      <c r="AQ23" s="86"/>
      <c r="AR23" s="86"/>
      <c r="AS23" s="86"/>
      <c r="AT23" s="245"/>
      <c r="AU23" s="245"/>
      <c r="AV23" s="245"/>
      <c r="AW23" s="245"/>
      <c r="AX23" s="246"/>
    </row>
    <row r="24" spans="1:50" ht="47.25" customHeight="1" x14ac:dyDescent="0.15">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84" t="s">
        <v>65</v>
      </c>
      <c r="Z24" s="115"/>
      <c r="AA24" s="180"/>
      <c r="AB24" s="355" t="s">
        <v>444</v>
      </c>
      <c r="AC24" s="305"/>
      <c r="AD24" s="305"/>
      <c r="AE24" s="87">
        <v>12000</v>
      </c>
      <c r="AF24" s="87"/>
      <c r="AG24" s="87"/>
      <c r="AH24" s="87"/>
      <c r="AI24" s="87"/>
      <c r="AJ24" s="87">
        <v>20000</v>
      </c>
      <c r="AK24" s="87"/>
      <c r="AL24" s="87"/>
      <c r="AM24" s="87"/>
      <c r="AN24" s="87"/>
      <c r="AO24" s="88">
        <v>20000</v>
      </c>
      <c r="AP24" s="87"/>
      <c r="AQ24" s="87"/>
      <c r="AR24" s="87"/>
      <c r="AS24" s="87"/>
      <c r="AT24" s="85">
        <v>20000</v>
      </c>
      <c r="AU24" s="86"/>
      <c r="AV24" s="86"/>
      <c r="AW24" s="86"/>
      <c r="AX24" s="86"/>
    </row>
    <row r="25" spans="1:50" ht="47.25" customHeight="1" x14ac:dyDescent="0.15">
      <c r="A25" s="708"/>
      <c r="B25" s="709"/>
      <c r="C25" s="709"/>
      <c r="D25" s="709"/>
      <c r="E25" s="709"/>
      <c r="F25" s="710"/>
      <c r="G25" s="342"/>
      <c r="H25" s="343"/>
      <c r="I25" s="343"/>
      <c r="J25" s="343"/>
      <c r="K25" s="343"/>
      <c r="L25" s="343"/>
      <c r="M25" s="343"/>
      <c r="N25" s="343"/>
      <c r="O25" s="344"/>
      <c r="P25" s="216"/>
      <c r="Q25" s="216"/>
      <c r="R25" s="216"/>
      <c r="S25" s="216"/>
      <c r="T25" s="216"/>
      <c r="U25" s="216"/>
      <c r="V25" s="216"/>
      <c r="W25" s="216"/>
      <c r="X25" s="217"/>
      <c r="Y25" s="114" t="s">
        <v>15</v>
      </c>
      <c r="Z25" s="115"/>
      <c r="AA25" s="180"/>
      <c r="AB25" s="720" t="s">
        <v>357</v>
      </c>
      <c r="AC25" s="283"/>
      <c r="AD25" s="283"/>
      <c r="AE25" s="89">
        <v>128</v>
      </c>
      <c r="AF25" s="90"/>
      <c r="AG25" s="90"/>
      <c r="AH25" s="90"/>
      <c r="AI25" s="91"/>
      <c r="AJ25" s="89">
        <v>85</v>
      </c>
      <c r="AK25" s="90"/>
      <c r="AL25" s="90"/>
      <c r="AM25" s="90"/>
      <c r="AN25" s="91"/>
      <c r="AO25" s="89">
        <v>90</v>
      </c>
      <c r="AP25" s="90"/>
      <c r="AQ25" s="90"/>
      <c r="AR25" s="90"/>
      <c r="AS25" s="91"/>
      <c r="AT25" s="287"/>
      <c r="AU25" s="288"/>
      <c r="AV25" s="288"/>
      <c r="AW25" s="288"/>
      <c r="AX25" s="289"/>
    </row>
    <row r="26" spans="1:50" ht="18.75" hidden="1" customHeight="1" x14ac:dyDescent="0.15">
      <c r="A26" s="232" t="s">
        <v>13</v>
      </c>
      <c r="B26" s="233"/>
      <c r="C26" s="233"/>
      <c r="D26" s="233"/>
      <c r="E26" s="233"/>
      <c r="F26" s="234"/>
      <c r="G26" s="239" t="s">
        <v>317</v>
      </c>
      <c r="H26" s="240"/>
      <c r="I26" s="240"/>
      <c r="J26" s="240"/>
      <c r="K26" s="240"/>
      <c r="L26" s="240"/>
      <c r="M26" s="240"/>
      <c r="N26" s="240"/>
      <c r="O26" s="241"/>
      <c r="P26" s="259" t="s">
        <v>82</v>
      </c>
      <c r="Q26" s="240"/>
      <c r="R26" s="240"/>
      <c r="S26" s="240"/>
      <c r="T26" s="240"/>
      <c r="U26" s="240"/>
      <c r="V26" s="240"/>
      <c r="W26" s="240"/>
      <c r="X26" s="241"/>
      <c r="Y26" s="212"/>
      <c r="Z26" s="77"/>
      <c r="AA26" s="78"/>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99" t="s">
        <v>301</v>
      </c>
      <c r="AU26" s="700"/>
      <c r="AV26" s="700"/>
      <c r="AW26" s="700"/>
      <c r="AX26" s="701"/>
    </row>
    <row r="27" spans="1:50" ht="18.75" hidden="1" customHeight="1" x14ac:dyDescent="0.15">
      <c r="A27" s="232"/>
      <c r="B27" s="233"/>
      <c r="C27" s="233"/>
      <c r="D27" s="233"/>
      <c r="E27" s="233"/>
      <c r="F27" s="234"/>
      <c r="G27" s="242"/>
      <c r="H27" s="102"/>
      <c r="I27" s="102"/>
      <c r="J27" s="102"/>
      <c r="K27" s="102"/>
      <c r="L27" s="102"/>
      <c r="M27" s="102"/>
      <c r="N27" s="102"/>
      <c r="O27" s="243"/>
      <c r="P27" s="260"/>
      <c r="Q27" s="102"/>
      <c r="R27" s="102"/>
      <c r="S27" s="102"/>
      <c r="T27" s="102"/>
      <c r="U27" s="102"/>
      <c r="V27" s="102"/>
      <c r="W27" s="102"/>
      <c r="X27" s="243"/>
      <c r="Y27" s="298"/>
      <c r="Z27" s="299"/>
      <c r="AA27" s="300"/>
      <c r="AB27" s="140"/>
      <c r="AC27" s="135"/>
      <c r="AD27" s="136"/>
      <c r="AE27" s="141"/>
      <c r="AF27" s="134"/>
      <c r="AG27" s="134"/>
      <c r="AH27" s="134"/>
      <c r="AI27" s="304"/>
      <c r="AJ27" s="141"/>
      <c r="AK27" s="134"/>
      <c r="AL27" s="134"/>
      <c r="AM27" s="134"/>
      <c r="AN27" s="304"/>
      <c r="AO27" s="141"/>
      <c r="AP27" s="134"/>
      <c r="AQ27" s="134"/>
      <c r="AR27" s="134"/>
      <c r="AS27" s="304"/>
      <c r="AT27" s="58"/>
      <c r="AU27" s="104"/>
      <c r="AV27" s="104"/>
      <c r="AW27" s="102" t="s">
        <v>353</v>
      </c>
      <c r="AX27" s="103"/>
    </row>
    <row r="28" spans="1:50" ht="22.5" hidden="1" customHeight="1" x14ac:dyDescent="0.15">
      <c r="A28" s="235"/>
      <c r="B28" s="233"/>
      <c r="C28" s="233"/>
      <c r="D28" s="233"/>
      <c r="E28" s="233"/>
      <c r="F28" s="234"/>
      <c r="G28" s="341"/>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89"/>
      <c r="AF28" s="90"/>
      <c r="AG28" s="90"/>
      <c r="AH28" s="90"/>
      <c r="AI28" s="91"/>
      <c r="AJ28" s="89"/>
      <c r="AK28" s="90"/>
      <c r="AL28" s="90"/>
      <c r="AM28" s="90"/>
      <c r="AN28" s="91"/>
      <c r="AO28" s="89"/>
      <c r="AP28" s="90"/>
      <c r="AQ28" s="90"/>
      <c r="AR28" s="90"/>
      <c r="AS28" s="91"/>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84" t="s">
        <v>65</v>
      </c>
      <c r="Z29" s="115"/>
      <c r="AA29" s="180"/>
      <c r="AB29" s="305"/>
      <c r="AC29" s="305"/>
      <c r="AD29" s="305"/>
      <c r="AE29" s="89"/>
      <c r="AF29" s="90"/>
      <c r="AG29" s="90"/>
      <c r="AH29" s="90"/>
      <c r="AI29" s="91"/>
      <c r="AJ29" s="89"/>
      <c r="AK29" s="90"/>
      <c r="AL29" s="90"/>
      <c r="AM29" s="90"/>
      <c r="AN29" s="91"/>
      <c r="AO29" s="89"/>
      <c r="AP29" s="90"/>
      <c r="AQ29" s="90"/>
      <c r="AR29" s="90"/>
      <c r="AS29" s="91"/>
      <c r="AT29" s="89"/>
      <c r="AU29" s="90"/>
      <c r="AV29" s="90"/>
      <c r="AW29" s="90"/>
      <c r="AX29" s="155"/>
    </row>
    <row r="30" spans="1:50" ht="22.5" hidden="1" customHeight="1" x14ac:dyDescent="0.15">
      <c r="A30" s="708"/>
      <c r="B30" s="709"/>
      <c r="C30" s="709"/>
      <c r="D30" s="709"/>
      <c r="E30" s="709"/>
      <c r="F30" s="710"/>
      <c r="G30" s="342"/>
      <c r="H30" s="343"/>
      <c r="I30" s="343"/>
      <c r="J30" s="343"/>
      <c r="K30" s="343"/>
      <c r="L30" s="343"/>
      <c r="M30" s="343"/>
      <c r="N30" s="343"/>
      <c r="O30" s="344"/>
      <c r="P30" s="216"/>
      <c r="Q30" s="216"/>
      <c r="R30" s="216"/>
      <c r="S30" s="216"/>
      <c r="T30" s="216"/>
      <c r="U30" s="216"/>
      <c r="V30" s="216"/>
      <c r="W30" s="216"/>
      <c r="X30" s="217"/>
      <c r="Y30" s="114" t="s">
        <v>15</v>
      </c>
      <c r="Z30" s="115"/>
      <c r="AA30" s="180"/>
      <c r="AB30" s="283" t="s">
        <v>16</v>
      </c>
      <c r="AC30" s="283"/>
      <c r="AD30" s="283"/>
      <c r="AE30" s="89"/>
      <c r="AF30" s="90"/>
      <c r="AG30" s="90"/>
      <c r="AH30" s="90"/>
      <c r="AI30" s="91"/>
      <c r="AJ30" s="89"/>
      <c r="AK30" s="90"/>
      <c r="AL30" s="90"/>
      <c r="AM30" s="90"/>
      <c r="AN30" s="91"/>
      <c r="AO30" s="89"/>
      <c r="AP30" s="90"/>
      <c r="AQ30" s="90"/>
      <c r="AR30" s="90"/>
      <c r="AS30" s="91"/>
      <c r="AT30" s="287"/>
      <c r="AU30" s="288"/>
      <c r="AV30" s="288"/>
      <c r="AW30" s="288"/>
      <c r="AX30" s="289"/>
    </row>
    <row r="31" spans="1:50" ht="18.75" hidden="1" customHeight="1" x14ac:dyDescent="0.15">
      <c r="A31" s="232" t="s">
        <v>13</v>
      </c>
      <c r="B31" s="233"/>
      <c r="C31" s="233"/>
      <c r="D31" s="233"/>
      <c r="E31" s="233"/>
      <c r="F31" s="234"/>
      <c r="G31" s="239" t="s">
        <v>317</v>
      </c>
      <c r="H31" s="240"/>
      <c r="I31" s="240"/>
      <c r="J31" s="240"/>
      <c r="K31" s="240"/>
      <c r="L31" s="240"/>
      <c r="M31" s="240"/>
      <c r="N31" s="240"/>
      <c r="O31" s="241"/>
      <c r="P31" s="259" t="s">
        <v>82</v>
      </c>
      <c r="Q31" s="240"/>
      <c r="R31" s="240"/>
      <c r="S31" s="240"/>
      <c r="T31" s="240"/>
      <c r="U31" s="240"/>
      <c r="V31" s="240"/>
      <c r="W31" s="240"/>
      <c r="X31" s="241"/>
      <c r="Y31" s="212"/>
      <c r="Z31" s="77"/>
      <c r="AA31" s="78"/>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301</v>
      </c>
      <c r="AU31" s="291"/>
      <c r="AV31" s="291"/>
      <c r="AW31" s="291"/>
      <c r="AX31" s="292"/>
    </row>
    <row r="32" spans="1:50" ht="18.75" hidden="1" customHeight="1" x14ac:dyDescent="0.15">
      <c r="A32" s="232"/>
      <c r="B32" s="233"/>
      <c r="C32" s="233"/>
      <c r="D32" s="233"/>
      <c r="E32" s="233"/>
      <c r="F32" s="234"/>
      <c r="G32" s="242"/>
      <c r="H32" s="102"/>
      <c r="I32" s="102"/>
      <c r="J32" s="102"/>
      <c r="K32" s="102"/>
      <c r="L32" s="102"/>
      <c r="M32" s="102"/>
      <c r="N32" s="102"/>
      <c r="O32" s="243"/>
      <c r="P32" s="260"/>
      <c r="Q32" s="102"/>
      <c r="R32" s="102"/>
      <c r="S32" s="102"/>
      <c r="T32" s="102"/>
      <c r="U32" s="102"/>
      <c r="V32" s="102"/>
      <c r="W32" s="102"/>
      <c r="X32" s="243"/>
      <c r="Y32" s="298"/>
      <c r="Z32" s="299"/>
      <c r="AA32" s="300"/>
      <c r="AB32" s="140"/>
      <c r="AC32" s="135"/>
      <c r="AD32" s="136"/>
      <c r="AE32" s="141"/>
      <c r="AF32" s="134"/>
      <c r="AG32" s="134"/>
      <c r="AH32" s="134"/>
      <c r="AI32" s="304"/>
      <c r="AJ32" s="141"/>
      <c r="AK32" s="134"/>
      <c r="AL32" s="134"/>
      <c r="AM32" s="134"/>
      <c r="AN32" s="304"/>
      <c r="AO32" s="141"/>
      <c r="AP32" s="134"/>
      <c r="AQ32" s="134"/>
      <c r="AR32" s="134"/>
      <c r="AS32" s="304"/>
      <c r="AT32" s="58"/>
      <c r="AU32" s="104"/>
      <c r="AV32" s="104"/>
      <c r="AW32" s="102" t="s">
        <v>353</v>
      </c>
      <c r="AX32" s="103"/>
    </row>
    <row r="33" spans="1:50" ht="22.5" hidden="1" customHeight="1" x14ac:dyDescent="0.15">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89"/>
      <c r="AF33" s="90"/>
      <c r="AG33" s="90"/>
      <c r="AH33" s="90"/>
      <c r="AI33" s="91"/>
      <c r="AJ33" s="89"/>
      <c r="AK33" s="90"/>
      <c r="AL33" s="90"/>
      <c r="AM33" s="90"/>
      <c r="AN33" s="91"/>
      <c r="AO33" s="89"/>
      <c r="AP33" s="90"/>
      <c r="AQ33" s="90"/>
      <c r="AR33" s="90"/>
      <c r="AS33" s="91"/>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84" t="s">
        <v>65</v>
      </c>
      <c r="Z34" s="115"/>
      <c r="AA34" s="180"/>
      <c r="AB34" s="305"/>
      <c r="AC34" s="305"/>
      <c r="AD34" s="305"/>
      <c r="AE34" s="89"/>
      <c r="AF34" s="90"/>
      <c r="AG34" s="90"/>
      <c r="AH34" s="90"/>
      <c r="AI34" s="91"/>
      <c r="AJ34" s="89"/>
      <c r="AK34" s="90"/>
      <c r="AL34" s="90"/>
      <c r="AM34" s="90"/>
      <c r="AN34" s="91"/>
      <c r="AO34" s="89"/>
      <c r="AP34" s="90"/>
      <c r="AQ34" s="90"/>
      <c r="AR34" s="90"/>
      <c r="AS34" s="91"/>
      <c r="AT34" s="89"/>
      <c r="AU34" s="90"/>
      <c r="AV34" s="90"/>
      <c r="AW34" s="90"/>
      <c r="AX34" s="155"/>
    </row>
    <row r="35" spans="1:50" ht="22.5" hidden="1" customHeight="1" x14ac:dyDescent="0.15">
      <c r="A35" s="708"/>
      <c r="B35" s="709"/>
      <c r="C35" s="709"/>
      <c r="D35" s="709"/>
      <c r="E35" s="709"/>
      <c r="F35" s="710"/>
      <c r="G35" s="342"/>
      <c r="H35" s="343"/>
      <c r="I35" s="343"/>
      <c r="J35" s="343"/>
      <c r="K35" s="343"/>
      <c r="L35" s="343"/>
      <c r="M35" s="343"/>
      <c r="N35" s="343"/>
      <c r="O35" s="344"/>
      <c r="P35" s="216"/>
      <c r="Q35" s="216"/>
      <c r="R35" s="216"/>
      <c r="S35" s="216"/>
      <c r="T35" s="216"/>
      <c r="U35" s="216"/>
      <c r="V35" s="216"/>
      <c r="W35" s="216"/>
      <c r="X35" s="217"/>
      <c r="Y35" s="114" t="s">
        <v>15</v>
      </c>
      <c r="Z35" s="115"/>
      <c r="AA35" s="180"/>
      <c r="AB35" s="283" t="s">
        <v>16</v>
      </c>
      <c r="AC35" s="283"/>
      <c r="AD35" s="283"/>
      <c r="AE35" s="89"/>
      <c r="AF35" s="90"/>
      <c r="AG35" s="90"/>
      <c r="AH35" s="90"/>
      <c r="AI35" s="91"/>
      <c r="AJ35" s="89"/>
      <c r="AK35" s="90"/>
      <c r="AL35" s="90"/>
      <c r="AM35" s="90"/>
      <c r="AN35" s="91"/>
      <c r="AO35" s="89"/>
      <c r="AP35" s="90"/>
      <c r="AQ35" s="90"/>
      <c r="AR35" s="90"/>
      <c r="AS35" s="91"/>
      <c r="AT35" s="287"/>
      <c r="AU35" s="288"/>
      <c r="AV35" s="288"/>
      <c r="AW35" s="288"/>
      <c r="AX35" s="289"/>
    </row>
    <row r="36" spans="1:50" ht="18.75" hidden="1" customHeight="1" x14ac:dyDescent="0.15">
      <c r="A36" s="232" t="s">
        <v>13</v>
      </c>
      <c r="B36" s="233"/>
      <c r="C36" s="233"/>
      <c r="D36" s="233"/>
      <c r="E36" s="233"/>
      <c r="F36" s="234"/>
      <c r="G36" s="239" t="s">
        <v>317</v>
      </c>
      <c r="H36" s="240"/>
      <c r="I36" s="240"/>
      <c r="J36" s="240"/>
      <c r="K36" s="240"/>
      <c r="L36" s="240"/>
      <c r="M36" s="240"/>
      <c r="N36" s="240"/>
      <c r="O36" s="241"/>
      <c r="P36" s="259" t="s">
        <v>82</v>
      </c>
      <c r="Q36" s="240"/>
      <c r="R36" s="240"/>
      <c r="S36" s="240"/>
      <c r="T36" s="240"/>
      <c r="U36" s="240"/>
      <c r="V36" s="240"/>
      <c r="W36" s="240"/>
      <c r="X36" s="241"/>
      <c r="Y36" s="212"/>
      <c r="Z36" s="77"/>
      <c r="AA36" s="78"/>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301</v>
      </c>
      <c r="AU36" s="291"/>
      <c r="AV36" s="291"/>
      <c r="AW36" s="291"/>
      <c r="AX36" s="292"/>
    </row>
    <row r="37" spans="1:50" ht="18.75" hidden="1" customHeight="1" x14ac:dyDescent="0.15">
      <c r="A37" s="232"/>
      <c r="B37" s="233"/>
      <c r="C37" s="233"/>
      <c r="D37" s="233"/>
      <c r="E37" s="233"/>
      <c r="F37" s="234"/>
      <c r="G37" s="242"/>
      <c r="H37" s="102"/>
      <c r="I37" s="102"/>
      <c r="J37" s="102"/>
      <c r="K37" s="102"/>
      <c r="L37" s="102"/>
      <c r="M37" s="102"/>
      <c r="N37" s="102"/>
      <c r="O37" s="243"/>
      <c r="P37" s="260"/>
      <c r="Q37" s="102"/>
      <c r="R37" s="102"/>
      <c r="S37" s="102"/>
      <c r="T37" s="102"/>
      <c r="U37" s="102"/>
      <c r="V37" s="102"/>
      <c r="W37" s="102"/>
      <c r="X37" s="243"/>
      <c r="Y37" s="298"/>
      <c r="Z37" s="299"/>
      <c r="AA37" s="300"/>
      <c r="AB37" s="140"/>
      <c r="AC37" s="135"/>
      <c r="AD37" s="136"/>
      <c r="AE37" s="141"/>
      <c r="AF37" s="134"/>
      <c r="AG37" s="134"/>
      <c r="AH37" s="134"/>
      <c r="AI37" s="304"/>
      <c r="AJ37" s="141"/>
      <c r="AK37" s="134"/>
      <c r="AL37" s="134"/>
      <c r="AM37" s="134"/>
      <c r="AN37" s="304"/>
      <c r="AO37" s="141"/>
      <c r="AP37" s="134"/>
      <c r="AQ37" s="134"/>
      <c r="AR37" s="134"/>
      <c r="AS37" s="304"/>
      <c r="AT37" s="58"/>
      <c r="AU37" s="104"/>
      <c r="AV37" s="104"/>
      <c r="AW37" s="102" t="s">
        <v>353</v>
      </c>
      <c r="AX37" s="103"/>
    </row>
    <row r="38" spans="1:50" ht="22.5" hidden="1" customHeight="1" x14ac:dyDescent="0.15">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89"/>
      <c r="AF38" s="90"/>
      <c r="AG38" s="90"/>
      <c r="AH38" s="90"/>
      <c r="AI38" s="91"/>
      <c r="AJ38" s="89"/>
      <c r="AK38" s="90"/>
      <c r="AL38" s="90"/>
      <c r="AM38" s="90"/>
      <c r="AN38" s="91"/>
      <c r="AO38" s="89"/>
      <c r="AP38" s="90"/>
      <c r="AQ38" s="90"/>
      <c r="AR38" s="90"/>
      <c r="AS38" s="91"/>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84" t="s">
        <v>65</v>
      </c>
      <c r="Z39" s="115"/>
      <c r="AA39" s="180"/>
      <c r="AB39" s="305"/>
      <c r="AC39" s="305"/>
      <c r="AD39" s="305"/>
      <c r="AE39" s="89"/>
      <c r="AF39" s="90"/>
      <c r="AG39" s="90"/>
      <c r="AH39" s="90"/>
      <c r="AI39" s="91"/>
      <c r="AJ39" s="89"/>
      <c r="AK39" s="90"/>
      <c r="AL39" s="90"/>
      <c r="AM39" s="90"/>
      <c r="AN39" s="91"/>
      <c r="AO39" s="89"/>
      <c r="AP39" s="90"/>
      <c r="AQ39" s="90"/>
      <c r="AR39" s="90"/>
      <c r="AS39" s="91"/>
      <c r="AT39" s="89"/>
      <c r="AU39" s="90"/>
      <c r="AV39" s="90"/>
      <c r="AW39" s="90"/>
      <c r="AX39" s="155"/>
    </row>
    <row r="40" spans="1:50" ht="22.5" hidden="1" customHeight="1" x14ac:dyDescent="0.15">
      <c r="A40" s="708"/>
      <c r="B40" s="709"/>
      <c r="C40" s="709"/>
      <c r="D40" s="709"/>
      <c r="E40" s="709"/>
      <c r="F40" s="710"/>
      <c r="G40" s="342"/>
      <c r="H40" s="343"/>
      <c r="I40" s="343"/>
      <c r="J40" s="343"/>
      <c r="K40" s="343"/>
      <c r="L40" s="343"/>
      <c r="M40" s="343"/>
      <c r="N40" s="343"/>
      <c r="O40" s="344"/>
      <c r="P40" s="216"/>
      <c r="Q40" s="216"/>
      <c r="R40" s="216"/>
      <c r="S40" s="216"/>
      <c r="T40" s="216"/>
      <c r="U40" s="216"/>
      <c r="V40" s="216"/>
      <c r="W40" s="216"/>
      <c r="X40" s="217"/>
      <c r="Y40" s="114" t="s">
        <v>15</v>
      </c>
      <c r="Z40" s="115"/>
      <c r="AA40" s="180"/>
      <c r="AB40" s="283" t="s">
        <v>16</v>
      </c>
      <c r="AC40" s="283"/>
      <c r="AD40" s="283"/>
      <c r="AE40" s="89"/>
      <c r="AF40" s="90"/>
      <c r="AG40" s="90"/>
      <c r="AH40" s="90"/>
      <c r="AI40" s="91"/>
      <c r="AJ40" s="89"/>
      <c r="AK40" s="90"/>
      <c r="AL40" s="90"/>
      <c r="AM40" s="90"/>
      <c r="AN40" s="91"/>
      <c r="AO40" s="89"/>
      <c r="AP40" s="90"/>
      <c r="AQ40" s="90"/>
      <c r="AR40" s="90"/>
      <c r="AS40" s="91"/>
      <c r="AT40" s="287"/>
      <c r="AU40" s="288"/>
      <c r="AV40" s="288"/>
      <c r="AW40" s="288"/>
      <c r="AX40" s="289"/>
    </row>
    <row r="41" spans="1:50" ht="18.75" hidden="1" customHeight="1" x14ac:dyDescent="0.15">
      <c r="A41" s="232" t="s">
        <v>13</v>
      </c>
      <c r="B41" s="233"/>
      <c r="C41" s="233"/>
      <c r="D41" s="233"/>
      <c r="E41" s="233"/>
      <c r="F41" s="234"/>
      <c r="G41" s="239" t="s">
        <v>317</v>
      </c>
      <c r="H41" s="240"/>
      <c r="I41" s="240"/>
      <c r="J41" s="240"/>
      <c r="K41" s="240"/>
      <c r="L41" s="240"/>
      <c r="M41" s="240"/>
      <c r="N41" s="240"/>
      <c r="O41" s="241"/>
      <c r="P41" s="259" t="s">
        <v>82</v>
      </c>
      <c r="Q41" s="240"/>
      <c r="R41" s="240"/>
      <c r="S41" s="240"/>
      <c r="T41" s="240"/>
      <c r="U41" s="240"/>
      <c r="V41" s="240"/>
      <c r="W41" s="240"/>
      <c r="X41" s="241"/>
      <c r="Y41" s="212"/>
      <c r="Z41" s="77"/>
      <c r="AA41" s="78"/>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301</v>
      </c>
      <c r="AU41" s="291"/>
      <c r="AV41" s="291"/>
      <c r="AW41" s="291"/>
      <c r="AX41" s="292"/>
    </row>
    <row r="42" spans="1:50" ht="18.75" hidden="1" customHeight="1" x14ac:dyDescent="0.15">
      <c r="A42" s="232"/>
      <c r="B42" s="233"/>
      <c r="C42" s="233"/>
      <c r="D42" s="233"/>
      <c r="E42" s="233"/>
      <c r="F42" s="234"/>
      <c r="G42" s="242"/>
      <c r="H42" s="102"/>
      <c r="I42" s="102"/>
      <c r="J42" s="102"/>
      <c r="K42" s="102"/>
      <c r="L42" s="102"/>
      <c r="M42" s="102"/>
      <c r="N42" s="102"/>
      <c r="O42" s="243"/>
      <c r="P42" s="260"/>
      <c r="Q42" s="102"/>
      <c r="R42" s="102"/>
      <c r="S42" s="102"/>
      <c r="T42" s="102"/>
      <c r="U42" s="102"/>
      <c r="V42" s="102"/>
      <c r="W42" s="102"/>
      <c r="X42" s="243"/>
      <c r="Y42" s="298"/>
      <c r="Z42" s="299"/>
      <c r="AA42" s="300"/>
      <c r="AB42" s="140"/>
      <c r="AC42" s="135"/>
      <c r="AD42" s="136"/>
      <c r="AE42" s="141"/>
      <c r="AF42" s="134"/>
      <c r="AG42" s="134"/>
      <c r="AH42" s="134"/>
      <c r="AI42" s="304"/>
      <c r="AJ42" s="141"/>
      <c r="AK42" s="134"/>
      <c r="AL42" s="134"/>
      <c r="AM42" s="134"/>
      <c r="AN42" s="304"/>
      <c r="AO42" s="141"/>
      <c r="AP42" s="134"/>
      <c r="AQ42" s="134"/>
      <c r="AR42" s="134"/>
      <c r="AS42" s="304"/>
      <c r="AT42" s="58"/>
      <c r="AU42" s="104"/>
      <c r="AV42" s="104"/>
      <c r="AW42" s="102" t="s">
        <v>353</v>
      </c>
      <c r="AX42" s="103"/>
    </row>
    <row r="43" spans="1:50" ht="22.5" hidden="1" customHeight="1" x14ac:dyDescent="0.15">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89"/>
      <c r="AF43" s="90"/>
      <c r="AG43" s="90"/>
      <c r="AH43" s="90"/>
      <c r="AI43" s="91"/>
      <c r="AJ43" s="89"/>
      <c r="AK43" s="90"/>
      <c r="AL43" s="90"/>
      <c r="AM43" s="90"/>
      <c r="AN43" s="91"/>
      <c r="AO43" s="89"/>
      <c r="AP43" s="90"/>
      <c r="AQ43" s="90"/>
      <c r="AR43" s="90"/>
      <c r="AS43" s="91"/>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84" t="s">
        <v>65</v>
      </c>
      <c r="Z44" s="115"/>
      <c r="AA44" s="180"/>
      <c r="AB44" s="305"/>
      <c r="AC44" s="305"/>
      <c r="AD44" s="305"/>
      <c r="AE44" s="89"/>
      <c r="AF44" s="90"/>
      <c r="AG44" s="90"/>
      <c r="AH44" s="90"/>
      <c r="AI44" s="91"/>
      <c r="AJ44" s="89"/>
      <c r="AK44" s="90"/>
      <c r="AL44" s="90"/>
      <c r="AM44" s="90"/>
      <c r="AN44" s="91"/>
      <c r="AO44" s="89"/>
      <c r="AP44" s="90"/>
      <c r="AQ44" s="90"/>
      <c r="AR44" s="90"/>
      <c r="AS44" s="91"/>
      <c r="AT44" s="89"/>
      <c r="AU44" s="90"/>
      <c r="AV44" s="90"/>
      <c r="AW44" s="90"/>
      <c r="AX44" s="155"/>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89"/>
      <c r="AF45" s="90"/>
      <c r="AG45" s="90"/>
      <c r="AH45" s="90"/>
      <c r="AI45" s="91"/>
      <c r="AJ45" s="89"/>
      <c r="AK45" s="90"/>
      <c r="AL45" s="90"/>
      <c r="AM45" s="90"/>
      <c r="AN45" s="91"/>
      <c r="AO45" s="89"/>
      <c r="AP45" s="90"/>
      <c r="AQ45" s="90"/>
      <c r="AR45" s="90"/>
      <c r="AS45" s="91"/>
      <c r="AT45" s="287"/>
      <c r="AU45" s="288"/>
      <c r="AV45" s="288"/>
      <c r="AW45" s="288"/>
      <c r="AX45" s="289"/>
    </row>
    <row r="46" spans="1:50" ht="22.5" hidden="1" customHeight="1" x14ac:dyDescent="0.15">
      <c r="A46" s="721" t="s">
        <v>320</v>
      </c>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30"/>
      <c r="AP46" s="30"/>
      <c r="AQ46" s="30"/>
      <c r="AR46" s="30"/>
      <c r="AS46" s="30"/>
      <c r="AT46" s="30"/>
      <c r="AU46" s="30"/>
      <c r="AV46" s="30"/>
      <c r="AW46" s="30"/>
      <c r="AX46" s="32"/>
    </row>
    <row r="47" spans="1:50" ht="18.75" hidden="1" customHeight="1" x14ac:dyDescent="0.15">
      <c r="A47" s="253" t="s">
        <v>318</v>
      </c>
      <c r="B47" s="723" t="s">
        <v>315</v>
      </c>
      <c r="C47" s="255"/>
      <c r="D47" s="255"/>
      <c r="E47" s="255"/>
      <c r="F47" s="256"/>
      <c r="G47" s="660" t="s">
        <v>309</v>
      </c>
      <c r="H47" s="660"/>
      <c r="I47" s="660"/>
      <c r="J47" s="660"/>
      <c r="K47" s="660"/>
      <c r="L47" s="660"/>
      <c r="M47" s="660"/>
      <c r="N47" s="660"/>
      <c r="O47" s="660"/>
      <c r="P47" s="660"/>
      <c r="Q47" s="660"/>
      <c r="R47" s="660"/>
      <c r="S47" s="660"/>
      <c r="T47" s="660"/>
      <c r="U47" s="660"/>
      <c r="V47" s="660"/>
      <c r="W47" s="660"/>
      <c r="X47" s="660"/>
      <c r="Y47" s="660"/>
      <c r="Z47" s="660"/>
      <c r="AA47" s="728"/>
      <c r="AB47" s="659" t="s">
        <v>308</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53"/>
      <c r="B48" s="723"/>
      <c r="C48" s="255"/>
      <c r="D48" s="255"/>
      <c r="E48" s="255"/>
      <c r="F48" s="256"/>
      <c r="G48" s="102"/>
      <c r="H48" s="102"/>
      <c r="I48" s="102"/>
      <c r="J48" s="102"/>
      <c r="K48" s="102"/>
      <c r="L48" s="102"/>
      <c r="M48" s="102"/>
      <c r="N48" s="102"/>
      <c r="O48" s="102"/>
      <c r="P48" s="102"/>
      <c r="Q48" s="102"/>
      <c r="R48" s="102"/>
      <c r="S48" s="102"/>
      <c r="T48" s="102"/>
      <c r="U48" s="102"/>
      <c r="V48" s="102"/>
      <c r="W48" s="102"/>
      <c r="X48" s="102"/>
      <c r="Y48" s="102"/>
      <c r="Z48" s="102"/>
      <c r="AA48" s="243"/>
      <c r="AB48" s="26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53"/>
      <c r="B49" s="723"/>
      <c r="C49" s="255"/>
      <c r="D49" s="255"/>
      <c r="E49" s="255"/>
      <c r="F49" s="256"/>
      <c r="G49" s="356"/>
      <c r="H49" s="356"/>
      <c r="I49" s="356"/>
      <c r="J49" s="356"/>
      <c r="K49" s="356"/>
      <c r="L49" s="356"/>
      <c r="M49" s="356"/>
      <c r="N49" s="356"/>
      <c r="O49" s="356"/>
      <c r="P49" s="356"/>
      <c r="Q49" s="356"/>
      <c r="R49" s="356"/>
      <c r="S49" s="356"/>
      <c r="T49" s="356"/>
      <c r="U49" s="356"/>
      <c r="V49" s="356"/>
      <c r="W49" s="356"/>
      <c r="X49" s="356"/>
      <c r="Y49" s="356"/>
      <c r="Z49" s="356"/>
      <c r="AA49" s="357"/>
      <c r="AB49" s="653"/>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54"/>
    </row>
    <row r="50" spans="1:50" ht="22.5" hidden="1" customHeight="1" x14ac:dyDescent="0.15">
      <c r="A50" s="253"/>
      <c r="B50" s="723"/>
      <c r="C50" s="255"/>
      <c r="D50" s="255"/>
      <c r="E50" s="255"/>
      <c r="F50" s="256"/>
      <c r="G50" s="358"/>
      <c r="H50" s="358"/>
      <c r="I50" s="358"/>
      <c r="J50" s="358"/>
      <c r="K50" s="358"/>
      <c r="L50" s="358"/>
      <c r="M50" s="358"/>
      <c r="N50" s="358"/>
      <c r="O50" s="358"/>
      <c r="P50" s="358"/>
      <c r="Q50" s="358"/>
      <c r="R50" s="358"/>
      <c r="S50" s="358"/>
      <c r="T50" s="358"/>
      <c r="U50" s="358"/>
      <c r="V50" s="358"/>
      <c r="W50" s="358"/>
      <c r="X50" s="358"/>
      <c r="Y50" s="358"/>
      <c r="Z50" s="358"/>
      <c r="AA50" s="359"/>
      <c r="AB50" s="655"/>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56"/>
    </row>
    <row r="51" spans="1:50" ht="22.5" hidden="1" customHeight="1" x14ac:dyDescent="0.15">
      <c r="A51" s="253"/>
      <c r="B51" s="724"/>
      <c r="C51" s="257"/>
      <c r="D51" s="257"/>
      <c r="E51" s="257"/>
      <c r="F51" s="258"/>
      <c r="G51" s="360"/>
      <c r="H51" s="360"/>
      <c r="I51" s="360"/>
      <c r="J51" s="360"/>
      <c r="K51" s="360"/>
      <c r="L51" s="360"/>
      <c r="M51" s="360"/>
      <c r="N51" s="360"/>
      <c r="O51" s="360"/>
      <c r="P51" s="360"/>
      <c r="Q51" s="360"/>
      <c r="R51" s="360"/>
      <c r="S51" s="360"/>
      <c r="T51" s="360"/>
      <c r="U51" s="360"/>
      <c r="V51" s="360"/>
      <c r="W51" s="360"/>
      <c r="X51" s="360"/>
      <c r="Y51" s="360"/>
      <c r="Z51" s="360"/>
      <c r="AA51" s="361"/>
      <c r="AB51" s="657"/>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58"/>
    </row>
    <row r="52" spans="1:50" ht="18.75" hidden="1" customHeight="1" x14ac:dyDescent="0.15">
      <c r="A52" s="253"/>
      <c r="B52" s="255" t="s">
        <v>316</v>
      </c>
      <c r="C52" s="255"/>
      <c r="D52" s="255"/>
      <c r="E52" s="255"/>
      <c r="F52" s="256"/>
      <c r="G52" s="239" t="s">
        <v>84</v>
      </c>
      <c r="H52" s="240"/>
      <c r="I52" s="240"/>
      <c r="J52" s="240"/>
      <c r="K52" s="240"/>
      <c r="L52" s="240"/>
      <c r="M52" s="240"/>
      <c r="N52" s="240"/>
      <c r="O52" s="241"/>
      <c r="P52" s="259" t="s">
        <v>88</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301</v>
      </c>
      <c r="AU52" s="291"/>
      <c r="AV52" s="291"/>
      <c r="AW52" s="291"/>
      <c r="AX52" s="292"/>
    </row>
    <row r="53" spans="1:50" ht="18.75" hidden="1" customHeight="1" x14ac:dyDescent="0.15">
      <c r="A53" s="253"/>
      <c r="B53" s="255"/>
      <c r="C53" s="255"/>
      <c r="D53" s="255"/>
      <c r="E53" s="255"/>
      <c r="F53" s="256"/>
      <c r="G53" s="242"/>
      <c r="H53" s="102"/>
      <c r="I53" s="102"/>
      <c r="J53" s="102"/>
      <c r="K53" s="102"/>
      <c r="L53" s="102"/>
      <c r="M53" s="102"/>
      <c r="N53" s="102"/>
      <c r="O53" s="243"/>
      <c r="P53" s="260"/>
      <c r="Q53" s="102"/>
      <c r="R53" s="102"/>
      <c r="S53" s="102"/>
      <c r="T53" s="102"/>
      <c r="U53" s="102"/>
      <c r="V53" s="102"/>
      <c r="W53" s="102"/>
      <c r="X53" s="243"/>
      <c r="Y53" s="264"/>
      <c r="Z53" s="265"/>
      <c r="AA53" s="266"/>
      <c r="AB53" s="270"/>
      <c r="AC53" s="271"/>
      <c r="AD53" s="272"/>
      <c r="AE53" s="260"/>
      <c r="AF53" s="102"/>
      <c r="AG53" s="102"/>
      <c r="AH53" s="102"/>
      <c r="AI53" s="243"/>
      <c r="AJ53" s="260"/>
      <c r="AK53" s="102"/>
      <c r="AL53" s="102"/>
      <c r="AM53" s="102"/>
      <c r="AN53" s="243"/>
      <c r="AO53" s="260"/>
      <c r="AP53" s="102"/>
      <c r="AQ53" s="102"/>
      <c r="AR53" s="102"/>
      <c r="AS53" s="243"/>
      <c r="AT53" s="58"/>
      <c r="AU53" s="104"/>
      <c r="AV53" s="104"/>
      <c r="AW53" s="102" t="s">
        <v>353</v>
      </c>
      <c r="AX53" s="103"/>
    </row>
    <row r="54" spans="1:50" ht="22.5" hidden="1" customHeight="1" x14ac:dyDescent="0.15">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85</v>
      </c>
      <c r="Z54" s="281"/>
      <c r="AA54" s="282"/>
      <c r="AB54" s="390"/>
      <c r="AC54" s="244"/>
      <c r="AD54" s="244"/>
      <c r="AE54" s="89"/>
      <c r="AF54" s="90"/>
      <c r="AG54" s="90"/>
      <c r="AH54" s="90"/>
      <c r="AI54" s="91"/>
      <c r="AJ54" s="89"/>
      <c r="AK54" s="90"/>
      <c r="AL54" s="90"/>
      <c r="AM54" s="90"/>
      <c r="AN54" s="91"/>
      <c r="AO54" s="89"/>
      <c r="AP54" s="90"/>
      <c r="AQ54" s="90"/>
      <c r="AR54" s="90"/>
      <c r="AS54" s="91"/>
      <c r="AT54" s="245"/>
      <c r="AU54" s="245"/>
      <c r="AV54" s="245"/>
      <c r="AW54" s="245"/>
      <c r="AX54" s="246"/>
    </row>
    <row r="55" spans="1:50" ht="22.5" hidden="1" customHeight="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96"/>
      <c r="AC55" s="250"/>
      <c r="AD55" s="250"/>
      <c r="AE55" s="89"/>
      <c r="AF55" s="90"/>
      <c r="AG55" s="90"/>
      <c r="AH55" s="90"/>
      <c r="AI55" s="91"/>
      <c r="AJ55" s="89"/>
      <c r="AK55" s="90"/>
      <c r="AL55" s="90"/>
      <c r="AM55" s="90"/>
      <c r="AN55" s="91"/>
      <c r="AO55" s="89"/>
      <c r="AP55" s="90"/>
      <c r="AQ55" s="90"/>
      <c r="AR55" s="90"/>
      <c r="AS55" s="91"/>
      <c r="AT55" s="89"/>
      <c r="AU55" s="90"/>
      <c r="AV55" s="90"/>
      <c r="AW55" s="90"/>
      <c r="AX55" s="155"/>
    </row>
    <row r="56" spans="1:50" ht="22.5" hidden="1" customHeight="1" x14ac:dyDescent="0.15">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89"/>
      <c r="AF56" s="90"/>
      <c r="AG56" s="90"/>
      <c r="AH56" s="90"/>
      <c r="AI56" s="91"/>
      <c r="AJ56" s="89"/>
      <c r="AK56" s="90"/>
      <c r="AL56" s="90"/>
      <c r="AM56" s="90"/>
      <c r="AN56" s="91"/>
      <c r="AO56" s="89"/>
      <c r="AP56" s="90"/>
      <c r="AQ56" s="90"/>
      <c r="AR56" s="90"/>
      <c r="AS56" s="91"/>
      <c r="AT56" s="287"/>
      <c r="AU56" s="288"/>
      <c r="AV56" s="288"/>
      <c r="AW56" s="288"/>
      <c r="AX56" s="289"/>
    </row>
    <row r="57" spans="1:50" ht="18.75" hidden="1" customHeight="1" x14ac:dyDescent="0.15">
      <c r="A57" s="253"/>
      <c r="B57" s="255" t="s">
        <v>316</v>
      </c>
      <c r="C57" s="255"/>
      <c r="D57" s="255"/>
      <c r="E57" s="255"/>
      <c r="F57" s="256"/>
      <c r="G57" s="239" t="s">
        <v>84</v>
      </c>
      <c r="H57" s="240"/>
      <c r="I57" s="240"/>
      <c r="J57" s="240"/>
      <c r="K57" s="240"/>
      <c r="L57" s="240"/>
      <c r="M57" s="240"/>
      <c r="N57" s="240"/>
      <c r="O57" s="241"/>
      <c r="P57" s="259" t="s">
        <v>88</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301</v>
      </c>
      <c r="AU57" s="291"/>
      <c r="AV57" s="291"/>
      <c r="AW57" s="291"/>
      <c r="AX57" s="292"/>
    </row>
    <row r="58" spans="1:50" ht="18.75" hidden="1" customHeight="1" x14ac:dyDescent="0.15">
      <c r="A58" s="253"/>
      <c r="B58" s="255"/>
      <c r="C58" s="255"/>
      <c r="D58" s="255"/>
      <c r="E58" s="255"/>
      <c r="F58" s="256"/>
      <c r="G58" s="242"/>
      <c r="H58" s="102"/>
      <c r="I58" s="102"/>
      <c r="J58" s="102"/>
      <c r="K58" s="102"/>
      <c r="L58" s="102"/>
      <c r="M58" s="102"/>
      <c r="N58" s="102"/>
      <c r="O58" s="243"/>
      <c r="P58" s="260"/>
      <c r="Q58" s="102"/>
      <c r="R58" s="102"/>
      <c r="S58" s="102"/>
      <c r="T58" s="102"/>
      <c r="U58" s="102"/>
      <c r="V58" s="102"/>
      <c r="W58" s="102"/>
      <c r="X58" s="243"/>
      <c r="Y58" s="264"/>
      <c r="Z58" s="265"/>
      <c r="AA58" s="266"/>
      <c r="AB58" s="270"/>
      <c r="AC58" s="271"/>
      <c r="AD58" s="272"/>
      <c r="AE58" s="260"/>
      <c r="AF58" s="102"/>
      <c r="AG58" s="102"/>
      <c r="AH58" s="102"/>
      <c r="AI58" s="243"/>
      <c r="AJ58" s="260"/>
      <c r="AK58" s="102"/>
      <c r="AL58" s="102"/>
      <c r="AM58" s="102"/>
      <c r="AN58" s="243"/>
      <c r="AO58" s="260"/>
      <c r="AP58" s="102"/>
      <c r="AQ58" s="102"/>
      <c r="AR58" s="102"/>
      <c r="AS58" s="243"/>
      <c r="AT58" s="58"/>
      <c r="AU58" s="104"/>
      <c r="AV58" s="104"/>
      <c r="AW58" s="102" t="s">
        <v>353</v>
      </c>
      <c r="AX58" s="103"/>
    </row>
    <row r="59" spans="1:50" ht="22.5" hidden="1" customHeight="1" x14ac:dyDescent="0.15">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85</v>
      </c>
      <c r="Z59" s="281"/>
      <c r="AA59" s="282"/>
      <c r="AB59" s="244"/>
      <c r="AC59" s="244"/>
      <c r="AD59" s="244"/>
      <c r="AE59" s="89"/>
      <c r="AF59" s="90"/>
      <c r="AG59" s="90"/>
      <c r="AH59" s="90"/>
      <c r="AI59" s="91"/>
      <c r="AJ59" s="89"/>
      <c r="AK59" s="90"/>
      <c r="AL59" s="90"/>
      <c r="AM59" s="90"/>
      <c r="AN59" s="91"/>
      <c r="AO59" s="89"/>
      <c r="AP59" s="90"/>
      <c r="AQ59" s="90"/>
      <c r="AR59" s="90"/>
      <c r="AS59" s="91"/>
      <c r="AT59" s="245"/>
      <c r="AU59" s="245"/>
      <c r="AV59" s="245"/>
      <c r="AW59" s="245"/>
      <c r="AX59" s="246"/>
    </row>
    <row r="60" spans="1:50" ht="22.5" hidden="1" customHeight="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89"/>
      <c r="AF60" s="90"/>
      <c r="AG60" s="90"/>
      <c r="AH60" s="90"/>
      <c r="AI60" s="91"/>
      <c r="AJ60" s="89"/>
      <c r="AK60" s="90"/>
      <c r="AL60" s="90"/>
      <c r="AM60" s="90"/>
      <c r="AN60" s="91"/>
      <c r="AO60" s="89"/>
      <c r="AP60" s="90"/>
      <c r="AQ60" s="90"/>
      <c r="AR60" s="90"/>
      <c r="AS60" s="91"/>
      <c r="AT60" s="89"/>
      <c r="AU60" s="90"/>
      <c r="AV60" s="90"/>
      <c r="AW60" s="90"/>
      <c r="AX60" s="155"/>
    </row>
    <row r="61" spans="1:50" ht="22.5" hidden="1" customHeight="1" x14ac:dyDescent="0.15">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89"/>
      <c r="AF61" s="90"/>
      <c r="AG61" s="90"/>
      <c r="AH61" s="90"/>
      <c r="AI61" s="91"/>
      <c r="AJ61" s="89"/>
      <c r="AK61" s="90"/>
      <c r="AL61" s="90"/>
      <c r="AM61" s="90"/>
      <c r="AN61" s="91"/>
      <c r="AO61" s="89"/>
      <c r="AP61" s="90"/>
      <c r="AQ61" s="90"/>
      <c r="AR61" s="90"/>
      <c r="AS61" s="91"/>
      <c r="AT61" s="287"/>
      <c r="AU61" s="288"/>
      <c r="AV61" s="288"/>
      <c r="AW61" s="288"/>
      <c r="AX61" s="289"/>
    </row>
    <row r="62" spans="1:50" ht="18.75" hidden="1" customHeight="1" x14ac:dyDescent="0.15">
      <c r="A62" s="253"/>
      <c r="B62" s="255" t="s">
        <v>316</v>
      </c>
      <c r="C62" s="255"/>
      <c r="D62" s="255"/>
      <c r="E62" s="255"/>
      <c r="F62" s="256"/>
      <c r="G62" s="239" t="s">
        <v>84</v>
      </c>
      <c r="H62" s="240"/>
      <c r="I62" s="240"/>
      <c r="J62" s="240"/>
      <c r="K62" s="240"/>
      <c r="L62" s="240"/>
      <c r="M62" s="240"/>
      <c r="N62" s="240"/>
      <c r="O62" s="241"/>
      <c r="P62" s="259" t="s">
        <v>88</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301</v>
      </c>
      <c r="AU62" s="291"/>
      <c r="AV62" s="291"/>
      <c r="AW62" s="291"/>
      <c r="AX62" s="292"/>
    </row>
    <row r="63" spans="1:50" ht="18.75" hidden="1" customHeight="1" x14ac:dyDescent="0.15">
      <c r="A63" s="253"/>
      <c r="B63" s="255"/>
      <c r="C63" s="255"/>
      <c r="D63" s="255"/>
      <c r="E63" s="255"/>
      <c r="F63" s="256"/>
      <c r="G63" s="242"/>
      <c r="H63" s="102"/>
      <c r="I63" s="102"/>
      <c r="J63" s="102"/>
      <c r="K63" s="102"/>
      <c r="L63" s="102"/>
      <c r="M63" s="102"/>
      <c r="N63" s="102"/>
      <c r="O63" s="243"/>
      <c r="P63" s="260"/>
      <c r="Q63" s="102"/>
      <c r="R63" s="102"/>
      <c r="S63" s="102"/>
      <c r="T63" s="102"/>
      <c r="U63" s="102"/>
      <c r="V63" s="102"/>
      <c r="W63" s="102"/>
      <c r="X63" s="243"/>
      <c r="Y63" s="264"/>
      <c r="Z63" s="265"/>
      <c r="AA63" s="266"/>
      <c r="AB63" s="270"/>
      <c r="AC63" s="271"/>
      <c r="AD63" s="272"/>
      <c r="AE63" s="260"/>
      <c r="AF63" s="102"/>
      <c r="AG63" s="102"/>
      <c r="AH63" s="102"/>
      <c r="AI63" s="243"/>
      <c r="AJ63" s="260"/>
      <c r="AK63" s="102"/>
      <c r="AL63" s="102"/>
      <c r="AM63" s="102"/>
      <c r="AN63" s="243"/>
      <c r="AO63" s="260"/>
      <c r="AP63" s="102"/>
      <c r="AQ63" s="102"/>
      <c r="AR63" s="102"/>
      <c r="AS63" s="243"/>
      <c r="AT63" s="58"/>
      <c r="AU63" s="104"/>
      <c r="AV63" s="104"/>
      <c r="AW63" s="102" t="s">
        <v>353</v>
      </c>
      <c r="AX63" s="103"/>
    </row>
    <row r="64" spans="1:50" ht="22.5" hidden="1" customHeight="1" x14ac:dyDescent="0.15">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85</v>
      </c>
      <c r="Z64" s="281"/>
      <c r="AA64" s="282"/>
      <c r="AB64" s="244"/>
      <c r="AC64" s="244"/>
      <c r="AD64" s="244"/>
      <c r="AE64" s="89"/>
      <c r="AF64" s="90"/>
      <c r="AG64" s="90"/>
      <c r="AH64" s="90"/>
      <c r="AI64" s="91"/>
      <c r="AJ64" s="89"/>
      <c r="AK64" s="90"/>
      <c r="AL64" s="90"/>
      <c r="AM64" s="90"/>
      <c r="AN64" s="91"/>
      <c r="AO64" s="89"/>
      <c r="AP64" s="90"/>
      <c r="AQ64" s="90"/>
      <c r="AR64" s="90"/>
      <c r="AS64" s="91"/>
      <c r="AT64" s="245"/>
      <c r="AU64" s="245"/>
      <c r="AV64" s="245"/>
      <c r="AW64" s="245"/>
      <c r="AX64" s="246"/>
    </row>
    <row r="65" spans="1:60" ht="22.5" hidden="1" customHeight="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89"/>
      <c r="AF65" s="90"/>
      <c r="AG65" s="90"/>
      <c r="AH65" s="90"/>
      <c r="AI65" s="91"/>
      <c r="AJ65" s="89"/>
      <c r="AK65" s="90"/>
      <c r="AL65" s="90"/>
      <c r="AM65" s="90"/>
      <c r="AN65" s="91"/>
      <c r="AO65" s="89"/>
      <c r="AP65" s="90"/>
      <c r="AQ65" s="90"/>
      <c r="AR65" s="90"/>
      <c r="AS65" s="91"/>
      <c r="AT65" s="89"/>
      <c r="AU65" s="90"/>
      <c r="AV65" s="90"/>
      <c r="AW65" s="90"/>
      <c r="AX65" s="155"/>
    </row>
    <row r="66" spans="1:60" ht="22.5" hidden="1" customHeight="1" x14ac:dyDescent="0.15">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89"/>
      <c r="AF66" s="90"/>
      <c r="AG66" s="90"/>
      <c r="AH66" s="90"/>
      <c r="AI66" s="91"/>
      <c r="AJ66" s="89"/>
      <c r="AK66" s="90"/>
      <c r="AL66" s="90"/>
      <c r="AM66" s="90"/>
      <c r="AN66" s="91"/>
      <c r="AO66" s="89"/>
      <c r="AP66" s="90"/>
      <c r="AQ66" s="90"/>
      <c r="AR66" s="90"/>
      <c r="AS66" s="91"/>
      <c r="AT66" s="287"/>
      <c r="AU66" s="288"/>
      <c r="AV66" s="288"/>
      <c r="AW66" s="288"/>
      <c r="AX66" s="289"/>
    </row>
    <row r="67" spans="1:60" ht="31.7" customHeight="1" x14ac:dyDescent="0.15">
      <c r="A67" s="201" t="s">
        <v>87</v>
      </c>
      <c r="B67" s="202"/>
      <c r="C67" s="202"/>
      <c r="D67" s="202"/>
      <c r="E67" s="202"/>
      <c r="F67" s="203"/>
      <c r="G67" s="210" t="s">
        <v>83</v>
      </c>
      <c r="H67" s="210"/>
      <c r="I67" s="210"/>
      <c r="J67" s="210"/>
      <c r="K67" s="210"/>
      <c r="L67" s="210"/>
      <c r="M67" s="210"/>
      <c r="N67" s="210"/>
      <c r="O67" s="210"/>
      <c r="P67" s="210"/>
      <c r="Q67" s="210"/>
      <c r="R67" s="210"/>
      <c r="S67" s="210"/>
      <c r="T67" s="210"/>
      <c r="U67" s="210"/>
      <c r="V67" s="210"/>
      <c r="W67" s="210"/>
      <c r="X67" s="211"/>
      <c r="Y67" s="212"/>
      <c r="Z67" s="77"/>
      <c r="AA67" s="78"/>
      <c r="AB67" s="114" t="s">
        <v>12</v>
      </c>
      <c r="AC67" s="115"/>
      <c r="AD67" s="180"/>
      <c r="AE67" s="697" t="s">
        <v>69</v>
      </c>
      <c r="AF67" s="112"/>
      <c r="AG67" s="112"/>
      <c r="AH67" s="112"/>
      <c r="AI67" s="112"/>
      <c r="AJ67" s="697" t="s">
        <v>70</v>
      </c>
      <c r="AK67" s="112"/>
      <c r="AL67" s="112"/>
      <c r="AM67" s="112"/>
      <c r="AN67" s="112"/>
      <c r="AO67" s="697" t="s">
        <v>71</v>
      </c>
      <c r="AP67" s="112"/>
      <c r="AQ67" s="112"/>
      <c r="AR67" s="112"/>
      <c r="AS67" s="112"/>
      <c r="AT67" s="185" t="s">
        <v>74</v>
      </c>
      <c r="AU67" s="186"/>
      <c r="AV67" s="186"/>
      <c r="AW67" s="186"/>
      <c r="AX67" s="187"/>
    </row>
    <row r="68" spans="1:60" ht="22.5" customHeight="1" x14ac:dyDescent="0.15">
      <c r="A68" s="204"/>
      <c r="B68" s="205"/>
      <c r="C68" s="205"/>
      <c r="D68" s="205"/>
      <c r="E68" s="205"/>
      <c r="F68" s="206"/>
      <c r="G68" s="273" t="s">
        <v>385</v>
      </c>
      <c r="H68" s="214"/>
      <c r="I68" s="214"/>
      <c r="J68" s="214"/>
      <c r="K68" s="214"/>
      <c r="L68" s="214"/>
      <c r="M68" s="214"/>
      <c r="N68" s="214"/>
      <c r="O68" s="214"/>
      <c r="P68" s="214"/>
      <c r="Q68" s="214"/>
      <c r="R68" s="214"/>
      <c r="S68" s="214"/>
      <c r="T68" s="214"/>
      <c r="U68" s="214"/>
      <c r="V68" s="214"/>
      <c r="W68" s="214"/>
      <c r="X68" s="215"/>
      <c r="Y68" s="352" t="s">
        <v>66</v>
      </c>
      <c r="Z68" s="353"/>
      <c r="AA68" s="354"/>
      <c r="AB68" s="221" t="s">
        <v>386</v>
      </c>
      <c r="AC68" s="222"/>
      <c r="AD68" s="223"/>
      <c r="AE68" s="446">
        <v>468</v>
      </c>
      <c r="AF68" s="446"/>
      <c r="AG68" s="446"/>
      <c r="AH68" s="446"/>
      <c r="AI68" s="446"/>
      <c r="AJ68" s="446">
        <v>29</v>
      </c>
      <c r="AK68" s="446"/>
      <c r="AL68" s="446"/>
      <c r="AM68" s="446"/>
      <c r="AN68" s="446"/>
      <c r="AO68" s="446">
        <v>115</v>
      </c>
      <c r="AP68" s="446"/>
      <c r="AQ68" s="446"/>
      <c r="AR68" s="446"/>
      <c r="AS68" s="446"/>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57"/>
      <c r="AA69" s="158"/>
      <c r="AB69" s="229" t="s">
        <v>386</v>
      </c>
      <c r="AC69" s="230"/>
      <c r="AD69" s="231"/>
      <c r="AE69" s="391">
        <v>94</v>
      </c>
      <c r="AF69" s="391"/>
      <c r="AG69" s="391"/>
      <c r="AH69" s="391"/>
      <c r="AI69" s="391"/>
      <c r="AJ69" s="391">
        <v>110</v>
      </c>
      <c r="AK69" s="391"/>
      <c r="AL69" s="391"/>
      <c r="AM69" s="391"/>
      <c r="AN69" s="391"/>
      <c r="AO69" s="391">
        <v>103</v>
      </c>
      <c r="AP69" s="391"/>
      <c r="AQ69" s="391"/>
      <c r="AR69" s="391"/>
      <c r="AS69" s="391"/>
      <c r="AT69" s="89">
        <v>142</v>
      </c>
      <c r="AU69" s="90"/>
      <c r="AV69" s="90"/>
      <c r="AW69" s="90"/>
      <c r="AX69" s="155"/>
      <c r="AY69" s="10"/>
      <c r="AZ69" s="10"/>
      <c r="BA69" s="10"/>
      <c r="BB69" s="10"/>
      <c r="BC69" s="10"/>
      <c r="BD69" s="10"/>
      <c r="BE69" s="10"/>
      <c r="BF69" s="10"/>
      <c r="BG69" s="10"/>
      <c r="BH69" s="10"/>
    </row>
    <row r="70" spans="1:60" ht="33" hidden="1" customHeight="1" x14ac:dyDescent="0.15">
      <c r="A70" s="201" t="s">
        <v>87</v>
      </c>
      <c r="B70" s="202"/>
      <c r="C70" s="202"/>
      <c r="D70" s="202"/>
      <c r="E70" s="202"/>
      <c r="F70" s="203"/>
      <c r="G70" s="210" t="s">
        <v>83</v>
      </c>
      <c r="H70" s="210"/>
      <c r="I70" s="210"/>
      <c r="J70" s="210"/>
      <c r="K70" s="210"/>
      <c r="L70" s="210"/>
      <c r="M70" s="210"/>
      <c r="N70" s="210"/>
      <c r="O70" s="210"/>
      <c r="P70" s="210"/>
      <c r="Q70" s="210"/>
      <c r="R70" s="210"/>
      <c r="S70" s="210"/>
      <c r="T70" s="210"/>
      <c r="U70" s="210"/>
      <c r="V70" s="210"/>
      <c r="W70" s="210"/>
      <c r="X70" s="211"/>
      <c r="Y70" s="212"/>
      <c r="Z70" s="77"/>
      <c r="AA70" s="78"/>
      <c r="AB70" s="114" t="s">
        <v>12</v>
      </c>
      <c r="AC70" s="115"/>
      <c r="AD70" s="180"/>
      <c r="AE70" s="184" t="s">
        <v>69</v>
      </c>
      <c r="AF70" s="179"/>
      <c r="AG70" s="179"/>
      <c r="AH70" s="179"/>
      <c r="AI70" s="213"/>
      <c r="AJ70" s="184" t="s">
        <v>70</v>
      </c>
      <c r="AK70" s="179"/>
      <c r="AL70" s="179"/>
      <c r="AM70" s="179"/>
      <c r="AN70" s="213"/>
      <c r="AO70" s="184" t="s">
        <v>71</v>
      </c>
      <c r="AP70" s="179"/>
      <c r="AQ70" s="179"/>
      <c r="AR70" s="179"/>
      <c r="AS70" s="213"/>
      <c r="AT70" s="185" t="s">
        <v>74</v>
      </c>
      <c r="AU70" s="186"/>
      <c r="AV70" s="186"/>
      <c r="AW70" s="186"/>
      <c r="AX70" s="187"/>
    </row>
    <row r="71" spans="1:60" ht="22.5" hidden="1" customHeight="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89"/>
      <c r="AF71" s="90"/>
      <c r="AG71" s="90"/>
      <c r="AH71" s="90"/>
      <c r="AI71" s="91"/>
      <c r="AJ71" s="89"/>
      <c r="AK71" s="90"/>
      <c r="AL71" s="90"/>
      <c r="AM71" s="90"/>
      <c r="AN71" s="91"/>
      <c r="AO71" s="89"/>
      <c r="AP71" s="90"/>
      <c r="AQ71" s="90"/>
      <c r="AR71" s="90"/>
      <c r="AS71" s="91"/>
      <c r="AT71" s="224"/>
      <c r="AU71" s="224"/>
      <c r="AV71" s="224"/>
      <c r="AW71" s="224"/>
      <c r="AX71" s="225"/>
      <c r="AY71" s="10"/>
      <c r="AZ71" s="10"/>
      <c r="BA71" s="10"/>
      <c r="BB71" s="10"/>
      <c r="BC71" s="10"/>
    </row>
    <row r="72" spans="1:60" ht="22.5" hidden="1"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89"/>
      <c r="AF72" s="90"/>
      <c r="AG72" s="90"/>
      <c r="AH72" s="90"/>
      <c r="AI72" s="91"/>
      <c r="AJ72" s="89"/>
      <c r="AK72" s="90"/>
      <c r="AL72" s="90"/>
      <c r="AM72" s="90"/>
      <c r="AN72" s="91"/>
      <c r="AO72" s="89"/>
      <c r="AP72" s="90"/>
      <c r="AQ72" s="90"/>
      <c r="AR72" s="90"/>
      <c r="AS72" s="91"/>
      <c r="AT72" s="89"/>
      <c r="AU72" s="90"/>
      <c r="AV72" s="90"/>
      <c r="AW72" s="90"/>
      <c r="AX72" s="155"/>
      <c r="AY72" s="10"/>
      <c r="AZ72" s="10"/>
      <c r="BA72" s="10"/>
      <c r="BB72" s="10"/>
      <c r="BC72" s="10"/>
      <c r="BD72" s="10"/>
      <c r="BE72" s="10"/>
      <c r="BF72" s="10"/>
      <c r="BG72" s="10"/>
      <c r="BH72" s="10"/>
    </row>
    <row r="73" spans="1:60" ht="31.7" hidden="1" customHeight="1" x14ac:dyDescent="0.15">
      <c r="A73" s="201" t="s">
        <v>87</v>
      </c>
      <c r="B73" s="202"/>
      <c r="C73" s="202"/>
      <c r="D73" s="202"/>
      <c r="E73" s="202"/>
      <c r="F73" s="203"/>
      <c r="G73" s="210" t="s">
        <v>83</v>
      </c>
      <c r="H73" s="210"/>
      <c r="I73" s="210"/>
      <c r="J73" s="210"/>
      <c r="K73" s="210"/>
      <c r="L73" s="210"/>
      <c r="M73" s="210"/>
      <c r="N73" s="210"/>
      <c r="O73" s="210"/>
      <c r="P73" s="210"/>
      <c r="Q73" s="210"/>
      <c r="R73" s="210"/>
      <c r="S73" s="210"/>
      <c r="T73" s="210"/>
      <c r="U73" s="210"/>
      <c r="V73" s="210"/>
      <c r="W73" s="210"/>
      <c r="X73" s="211"/>
      <c r="Y73" s="212"/>
      <c r="Z73" s="77"/>
      <c r="AA73" s="78"/>
      <c r="AB73" s="114" t="s">
        <v>12</v>
      </c>
      <c r="AC73" s="115"/>
      <c r="AD73" s="180"/>
      <c r="AE73" s="184" t="s">
        <v>69</v>
      </c>
      <c r="AF73" s="179"/>
      <c r="AG73" s="179"/>
      <c r="AH73" s="179"/>
      <c r="AI73" s="213"/>
      <c r="AJ73" s="184" t="s">
        <v>70</v>
      </c>
      <c r="AK73" s="179"/>
      <c r="AL73" s="179"/>
      <c r="AM73" s="179"/>
      <c r="AN73" s="213"/>
      <c r="AO73" s="184" t="s">
        <v>71</v>
      </c>
      <c r="AP73" s="179"/>
      <c r="AQ73" s="179"/>
      <c r="AR73" s="179"/>
      <c r="AS73" s="213"/>
      <c r="AT73" s="185" t="s">
        <v>74</v>
      </c>
      <c r="AU73" s="186"/>
      <c r="AV73" s="186"/>
      <c r="AW73" s="186"/>
      <c r="AX73" s="187"/>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89"/>
      <c r="AF74" s="90"/>
      <c r="AG74" s="90"/>
      <c r="AH74" s="90"/>
      <c r="AI74" s="91"/>
      <c r="AJ74" s="89"/>
      <c r="AK74" s="90"/>
      <c r="AL74" s="90"/>
      <c r="AM74" s="90"/>
      <c r="AN74" s="91"/>
      <c r="AO74" s="89"/>
      <c r="AP74" s="90"/>
      <c r="AQ74" s="90"/>
      <c r="AR74" s="90"/>
      <c r="AS74" s="91"/>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89"/>
      <c r="AF75" s="90"/>
      <c r="AG75" s="90"/>
      <c r="AH75" s="90"/>
      <c r="AI75" s="91"/>
      <c r="AJ75" s="89"/>
      <c r="AK75" s="90"/>
      <c r="AL75" s="90"/>
      <c r="AM75" s="90"/>
      <c r="AN75" s="91"/>
      <c r="AO75" s="89"/>
      <c r="AP75" s="90"/>
      <c r="AQ75" s="90"/>
      <c r="AR75" s="90"/>
      <c r="AS75" s="91"/>
      <c r="AT75" s="89"/>
      <c r="AU75" s="90"/>
      <c r="AV75" s="90"/>
      <c r="AW75" s="90"/>
      <c r="AX75" s="155"/>
      <c r="AY75" s="10"/>
      <c r="AZ75" s="10"/>
      <c r="BA75" s="10"/>
      <c r="BB75" s="10"/>
      <c r="BC75" s="10"/>
      <c r="BD75" s="10"/>
      <c r="BE75" s="10"/>
      <c r="BF75" s="10"/>
      <c r="BG75" s="10"/>
      <c r="BH75" s="10"/>
    </row>
    <row r="76" spans="1:60" ht="31.7" hidden="1" customHeight="1" x14ac:dyDescent="0.15">
      <c r="A76" s="201" t="s">
        <v>87</v>
      </c>
      <c r="B76" s="202"/>
      <c r="C76" s="202"/>
      <c r="D76" s="202"/>
      <c r="E76" s="202"/>
      <c r="F76" s="203"/>
      <c r="G76" s="210" t="s">
        <v>83</v>
      </c>
      <c r="H76" s="210"/>
      <c r="I76" s="210"/>
      <c r="J76" s="210"/>
      <c r="K76" s="210"/>
      <c r="L76" s="210"/>
      <c r="M76" s="210"/>
      <c r="N76" s="210"/>
      <c r="O76" s="210"/>
      <c r="P76" s="210"/>
      <c r="Q76" s="210"/>
      <c r="R76" s="210"/>
      <c r="S76" s="210"/>
      <c r="T76" s="210"/>
      <c r="U76" s="210"/>
      <c r="V76" s="210"/>
      <c r="W76" s="210"/>
      <c r="X76" s="211"/>
      <c r="Y76" s="212"/>
      <c r="Z76" s="77"/>
      <c r="AA76" s="78"/>
      <c r="AB76" s="114" t="s">
        <v>12</v>
      </c>
      <c r="AC76" s="115"/>
      <c r="AD76" s="180"/>
      <c r="AE76" s="184" t="s">
        <v>69</v>
      </c>
      <c r="AF76" s="179"/>
      <c r="AG76" s="179"/>
      <c r="AH76" s="179"/>
      <c r="AI76" s="213"/>
      <c r="AJ76" s="184" t="s">
        <v>70</v>
      </c>
      <c r="AK76" s="179"/>
      <c r="AL76" s="179"/>
      <c r="AM76" s="179"/>
      <c r="AN76" s="213"/>
      <c r="AO76" s="184" t="s">
        <v>71</v>
      </c>
      <c r="AP76" s="179"/>
      <c r="AQ76" s="179"/>
      <c r="AR76" s="179"/>
      <c r="AS76" s="213"/>
      <c r="AT76" s="185" t="s">
        <v>74</v>
      </c>
      <c r="AU76" s="186"/>
      <c r="AV76" s="186"/>
      <c r="AW76" s="186"/>
      <c r="AX76" s="187"/>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89"/>
      <c r="AF77" s="90"/>
      <c r="AG77" s="90"/>
      <c r="AH77" s="90"/>
      <c r="AI77" s="91"/>
      <c r="AJ77" s="89"/>
      <c r="AK77" s="90"/>
      <c r="AL77" s="90"/>
      <c r="AM77" s="90"/>
      <c r="AN77" s="91"/>
      <c r="AO77" s="89"/>
      <c r="AP77" s="90"/>
      <c r="AQ77" s="90"/>
      <c r="AR77" s="90"/>
      <c r="AS77" s="91"/>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89"/>
      <c r="AF78" s="90"/>
      <c r="AG78" s="90"/>
      <c r="AH78" s="90"/>
      <c r="AI78" s="91"/>
      <c r="AJ78" s="89"/>
      <c r="AK78" s="90"/>
      <c r="AL78" s="90"/>
      <c r="AM78" s="90"/>
      <c r="AN78" s="91"/>
      <c r="AO78" s="89"/>
      <c r="AP78" s="90"/>
      <c r="AQ78" s="90"/>
      <c r="AR78" s="90"/>
      <c r="AS78" s="91"/>
      <c r="AT78" s="89"/>
      <c r="AU78" s="90"/>
      <c r="AV78" s="90"/>
      <c r="AW78" s="90"/>
      <c r="AX78" s="155"/>
      <c r="AY78" s="10"/>
      <c r="AZ78" s="10"/>
      <c r="BA78" s="10"/>
      <c r="BB78" s="10"/>
      <c r="BC78" s="10"/>
      <c r="BD78" s="10"/>
      <c r="BE78" s="10"/>
      <c r="BF78" s="10"/>
      <c r="BG78" s="10"/>
      <c r="BH78" s="10"/>
    </row>
    <row r="79" spans="1:60" ht="31.7" hidden="1" customHeight="1" x14ac:dyDescent="0.15">
      <c r="A79" s="201" t="s">
        <v>87</v>
      </c>
      <c r="B79" s="202"/>
      <c r="C79" s="202"/>
      <c r="D79" s="202"/>
      <c r="E79" s="202"/>
      <c r="F79" s="203"/>
      <c r="G79" s="210" t="s">
        <v>83</v>
      </c>
      <c r="H79" s="210"/>
      <c r="I79" s="210"/>
      <c r="J79" s="210"/>
      <c r="K79" s="210"/>
      <c r="L79" s="210"/>
      <c r="M79" s="210"/>
      <c r="N79" s="210"/>
      <c r="O79" s="210"/>
      <c r="P79" s="210"/>
      <c r="Q79" s="210"/>
      <c r="R79" s="210"/>
      <c r="S79" s="210"/>
      <c r="T79" s="210"/>
      <c r="U79" s="210"/>
      <c r="V79" s="210"/>
      <c r="W79" s="210"/>
      <c r="X79" s="211"/>
      <c r="Y79" s="212"/>
      <c r="Z79" s="77"/>
      <c r="AA79" s="78"/>
      <c r="AB79" s="114" t="s">
        <v>12</v>
      </c>
      <c r="AC79" s="115"/>
      <c r="AD79" s="180"/>
      <c r="AE79" s="184" t="s">
        <v>69</v>
      </c>
      <c r="AF79" s="179"/>
      <c r="AG79" s="179"/>
      <c r="AH79" s="179"/>
      <c r="AI79" s="213"/>
      <c r="AJ79" s="184" t="s">
        <v>70</v>
      </c>
      <c r="AK79" s="179"/>
      <c r="AL79" s="179"/>
      <c r="AM79" s="179"/>
      <c r="AN79" s="213"/>
      <c r="AO79" s="184" t="s">
        <v>71</v>
      </c>
      <c r="AP79" s="179"/>
      <c r="AQ79" s="179"/>
      <c r="AR79" s="179"/>
      <c r="AS79" s="213"/>
      <c r="AT79" s="185" t="s">
        <v>74</v>
      </c>
      <c r="AU79" s="186"/>
      <c r="AV79" s="186"/>
      <c r="AW79" s="186"/>
      <c r="AX79" s="187"/>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89"/>
      <c r="AF80" s="90"/>
      <c r="AG80" s="90"/>
      <c r="AH80" s="90"/>
      <c r="AI80" s="91"/>
      <c r="AJ80" s="89"/>
      <c r="AK80" s="90"/>
      <c r="AL80" s="90"/>
      <c r="AM80" s="90"/>
      <c r="AN80" s="91"/>
      <c r="AO80" s="89"/>
      <c r="AP80" s="90"/>
      <c r="AQ80" s="90"/>
      <c r="AR80" s="90"/>
      <c r="AS80" s="91"/>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89"/>
      <c r="AF81" s="90"/>
      <c r="AG81" s="90"/>
      <c r="AH81" s="90"/>
      <c r="AI81" s="91"/>
      <c r="AJ81" s="89"/>
      <c r="AK81" s="90"/>
      <c r="AL81" s="90"/>
      <c r="AM81" s="90"/>
      <c r="AN81" s="91"/>
      <c r="AO81" s="89"/>
      <c r="AP81" s="90"/>
      <c r="AQ81" s="90"/>
      <c r="AR81" s="90"/>
      <c r="AS81" s="91"/>
      <c r="AT81" s="89"/>
      <c r="AU81" s="90"/>
      <c r="AV81" s="90"/>
      <c r="AW81" s="90"/>
      <c r="AX81" s="155"/>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15"/>
      <c r="I82" s="115"/>
      <c r="J82" s="115"/>
      <c r="K82" s="115"/>
      <c r="L82" s="115"/>
      <c r="M82" s="115"/>
      <c r="N82" s="115"/>
      <c r="O82" s="115"/>
      <c r="P82" s="115"/>
      <c r="Q82" s="115"/>
      <c r="R82" s="115"/>
      <c r="S82" s="115"/>
      <c r="T82" s="115"/>
      <c r="U82" s="115"/>
      <c r="V82" s="115"/>
      <c r="W82" s="115"/>
      <c r="X82" s="180"/>
      <c r="Y82" s="181"/>
      <c r="Z82" s="182"/>
      <c r="AA82" s="183"/>
      <c r="AB82" s="114" t="s">
        <v>12</v>
      </c>
      <c r="AC82" s="115"/>
      <c r="AD82" s="180"/>
      <c r="AE82" s="184" t="s">
        <v>69</v>
      </c>
      <c r="AF82" s="115"/>
      <c r="AG82" s="115"/>
      <c r="AH82" s="115"/>
      <c r="AI82" s="180"/>
      <c r="AJ82" s="184" t="s">
        <v>70</v>
      </c>
      <c r="AK82" s="115"/>
      <c r="AL82" s="115"/>
      <c r="AM82" s="115"/>
      <c r="AN82" s="180"/>
      <c r="AO82" s="184" t="s">
        <v>71</v>
      </c>
      <c r="AP82" s="115"/>
      <c r="AQ82" s="115"/>
      <c r="AR82" s="115"/>
      <c r="AS82" s="180"/>
      <c r="AT82" s="185" t="s">
        <v>75</v>
      </c>
      <c r="AU82" s="186"/>
      <c r="AV82" s="186"/>
      <c r="AW82" s="186"/>
      <c r="AX82" s="187"/>
    </row>
    <row r="83" spans="1:60" ht="22.5" customHeight="1" x14ac:dyDescent="0.15">
      <c r="A83" s="130"/>
      <c r="B83" s="128"/>
      <c r="C83" s="128"/>
      <c r="D83" s="128"/>
      <c r="E83" s="128"/>
      <c r="F83" s="129"/>
      <c r="G83" s="145" t="s">
        <v>387</v>
      </c>
      <c r="H83" s="145"/>
      <c r="I83" s="145"/>
      <c r="J83" s="145"/>
      <c r="K83" s="145"/>
      <c r="L83" s="145"/>
      <c r="M83" s="145"/>
      <c r="N83" s="145"/>
      <c r="O83" s="145"/>
      <c r="P83" s="145"/>
      <c r="Q83" s="145"/>
      <c r="R83" s="145"/>
      <c r="S83" s="145"/>
      <c r="T83" s="145"/>
      <c r="U83" s="145"/>
      <c r="V83" s="145"/>
      <c r="W83" s="145"/>
      <c r="X83" s="145"/>
      <c r="Y83" s="147" t="s">
        <v>17</v>
      </c>
      <c r="Z83" s="148"/>
      <c r="AA83" s="149"/>
      <c r="AB83" s="190" t="s">
        <v>388</v>
      </c>
      <c r="AC83" s="191"/>
      <c r="AD83" s="192"/>
      <c r="AE83" s="193">
        <v>2838637</v>
      </c>
      <c r="AF83" s="194"/>
      <c r="AG83" s="194"/>
      <c r="AH83" s="194"/>
      <c r="AI83" s="195"/>
      <c r="AJ83" s="193">
        <v>10546345</v>
      </c>
      <c r="AK83" s="194"/>
      <c r="AL83" s="194"/>
      <c r="AM83" s="194"/>
      <c r="AN83" s="195"/>
      <c r="AO83" s="193">
        <v>3835174</v>
      </c>
      <c r="AP83" s="194"/>
      <c r="AQ83" s="194"/>
      <c r="AR83" s="194"/>
      <c r="AS83" s="195"/>
      <c r="AT83" s="193">
        <v>3450592</v>
      </c>
      <c r="AU83" s="194"/>
      <c r="AV83" s="194"/>
      <c r="AW83" s="194"/>
      <c r="AX83" s="196"/>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6" t="s">
        <v>59</v>
      </c>
      <c r="Z84" s="157"/>
      <c r="AA84" s="158"/>
      <c r="AB84" s="159" t="s">
        <v>389</v>
      </c>
      <c r="AC84" s="160"/>
      <c r="AD84" s="161"/>
      <c r="AE84" s="197" t="s">
        <v>390</v>
      </c>
      <c r="AF84" s="198"/>
      <c r="AG84" s="198"/>
      <c r="AH84" s="198"/>
      <c r="AI84" s="199"/>
      <c r="AJ84" s="197" t="s">
        <v>391</v>
      </c>
      <c r="AK84" s="198"/>
      <c r="AL84" s="198"/>
      <c r="AM84" s="198"/>
      <c r="AN84" s="199"/>
      <c r="AO84" s="197" t="s">
        <v>392</v>
      </c>
      <c r="AP84" s="198"/>
      <c r="AQ84" s="198"/>
      <c r="AR84" s="198"/>
      <c r="AS84" s="199"/>
      <c r="AT84" s="197" t="s">
        <v>393</v>
      </c>
      <c r="AU84" s="198"/>
      <c r="AV84" s="198"/>
      <c r="AW84" s="198"/>
      <c r="AX84" s="200"/>
    </row>
    <row r="85" spans="1:60" ht="32.25" hidden="1" customHeight="1" x14ac:dyDescent="0.15">
      <c r="A85" s="176" t="s">
        <v>17</v>
      </c>
      <c r="B85" s="177"/>
      <c r="C85" s="177"/>
      <c r="D85" s="177"/>
      <c r="E85" s="177"/>
      <c r="F85" s="178"/>
      <c r="G85" s="179" t="s">
        <v>18</v>
      </c>
      <c r="H85" s="115"/>
      <c r="I85" s="115"/>
      <c r="J85" s="115"/>
      <c r="K85" s="115"/>
      <c r="L85" s="115"/>
      <c r="M85" s="115"/>
      <c r="N85" s="115"/>
      <c r="O85" s="115"/>
      <c r="P85" s="115"/>
      <c r="Q85" s="115"/>
      <c r="R85" s="115"/>
      <c r="S85" s="115"/>
      <c r="T85" s="115"/>
      <c r="U85" s="115"/>
      <c r="V85" s="115"/>
      <c r="W85" s="115"/>
      <c r="X85" s="180"/>
      <c r="Y85" s="181"/>
      <c r="Z85" s="182"/>
      <c r="AA85" s="183"/>
      <c r="AB85" s="114" t="s">
        <v>12</v>
      </c>
      <c r="AC85" s="115"/>
      <c r="AD85" s="180"/>
      <c r="AE85" s="184" t="s">
        <v>69</v>
      </c>
      <c r="AF85" s="115"/>
      <c r="AG85" s="115"/>
      <c r="AH85" s="115"/>
      <c r="AI85" s="180"/>
      <c r="AJ85" s="184" t="s">
        <v>70</v>
      </c>
      <c r="AK85" s="115"/>
      <c r="AL85" s="115"/>
      <c r="AM85" s="115"/>
      <c r="AN85" s="180"/>
      <c r="AO85" s="184" t="s">
        <v>71</v>
      </c>
      <c r="AP85" s="115"/>
      <c r="AQ85" s="115"/>
      <c r="AR85" s="115"/>
      <c r="AS85" s="180"/>
      <c r="AT85" s="185" t="s">
        <v>75</v>
      </c>
      <c r="AU85" s="186"/>
      <c r="AV85" s="186"/>
      <c r="AW85" s="186"/>
      <c r="AX85" s="187"/>
    </row>
    <row r="86" spans="1:60" ht="22.5" hidden="1" customHeight="1" x14ac:dyDescent="0.15">
      <c r="A86" s="130"/>
      <c r="B86" s="128"/>
      <c r="C86" s="128"/>
      <c r="D86" s="128"/>
      <c r="E86" s="128"/>
      <c r="F86" s="129"/>
      <c r="G86" s="145" t="s">
        <v>356</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89"/>
      <c r="AU86" s="90"/>
      <c r="AV86" s="90"/>
      <c r="AW86" s="90"/>
      <c r="AX86" s="155"/>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76" t="s">
        <v>17</v>
      </c>
      <c r="B88" s="177"/>
      <c r="C88" s="177"/>
      <c r="D88" s="177"/>
      <c r="E88" s="177"/>
      <c r="F88" s="178"/>
      <c r="G88" s="179" t="s">
        <v>18</v>
      </c>
      <c r="H88" s="115"/>
      <c r="I88" s="115"/>
      <c r="J88" s="115"/>
      <c r="K88" s="115"/>
      <c r="L88" s="115"/>
      <c r="M88" s="115"/>
      <c r="N88" s="115"/>
      <c r="O88" s="115"/>
      <c r="P88" s="115"/>
      <c r="Q88" s="115"/>
      <c r="R88" s="115"/>
      <c r="S88" s="115"/>
      <c r="T88" s="115"/>
      <c r="U88" s="115"/>
      <c r="V88" s="115"/>
      <c r="W88" s="115"/>
      <c r="X88" s="180"/>
      <c r="Y88" s="181"/>
      <c r="Z88" s="182"/>
      <c r="AA88" s="183"/>
      <c r="AB88" s="114" t="s">
        <v>12</v>
      </c>
      <c r="AC88" s="115"/>
      <c r="AD88" s="180"/>
      <c r="AE88" s="184" t="s">
        <v>69</v>
      </c>
      <c r="AF88" s="115"/>
      <c r="AG88" s="115"/>
      <c r="AH88" s="115"/>
      <c r="AI88" s="180"/>
      <c r="AJ88" s="184" t="s">
        <v>70</v>
      </c>
      <c r="AK88" s="115"/>
      <c r="AL88" s="115"/>
      <c r="AM88" s="115"/>
      <c r="AN88" s="180"/>
      <c r="AO88" s="184" t="s">
        <v>71</v>
      </c>
      <c r="AP88" s="115"/>
      <c r="AQ88" s="115"/>
      <c r="AR88" s="115"/>
      <c r="AS88" s="180"/>
      <c r="AT88" s="185" t="s">
        <v>75</v>
      </c>
      <c r="AU88" s="186"/>
      <c r="AV88" s="186"/>
      <c r="AW88" s="186"/>
      <c r="AX88" s="187"/>
    </row>
    <row r="89" spans="1:60" ht="22.5" hidden="1" customHeight="1" x14ac:dyDescent="0.15">
      <c r="A89" s="130"/>
      <c r="B89" s="128"/>
      <c r="C89" s="128"/>
      <c r="D89" s="128"/>
      <c r="E89" s="128"/>
      <c r="F89" s="129"/>
      <c r="G89" s="145" t="s">
        <v>307</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89"/>
      <c r="AU89" s="90"/>
      <c r="AV89" s="90"/>
      <c r="AW89" s="90"/>
      <c r="AX89" s="155"/>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6" t="s">
        <v>17</v>
      </c>
      <c r="B91" s="177"/>
      <c r="C91" s="177"/>
      <c r="D91" s="177"/>
      <c r="E91" s="177"/>
      <c r="F91" s="178"/>
      <c r="G91" s="179" t="s">
        <v>18</v>
      </c>
      <c r="H91" s="115"/>
      <c r="I91" s="115"/>
      <c r="J91" s="115"/>
      <c r="K91" s="115"/>
      <c r="L91" s="115"/>
      <c r="M91" s="115"/>
      <c r="N91" s="115"/>
      <c r="O91" s="115"/>
      <c r="P91" s="115"/>
      <c r="Q91" s="115"/>
      <c r="R91" s="115"/>
      <c r="S91" s="115"/>
      <c r="T91" s="115"/>
      <c r="U91" s="115"/>
      <c r="V91" s="115"/>
      <c r="W91" s="115"/>
      <c r="X91" s="180"/>
      <c r="Y91" s="181"/>
      <c r="Z91" s="182"/>
      <c r="AA91" s="183"/>
      <c r="AB91" s="114" t="s">
        <v>12</v>
      </c>
      <c r="AC91" s="115"/>
      <c r="AD91" s="180"/>
      <c r="AE91" s="184" t="s">
        <v>69</v>
      </c>
      <c r="AF91" s="115"/>
      <c r="AG91" s="115"/>
      <c r="AH91" s="115"/>
      <c r="AI91" s="180"/>
      <c r="AJ91" s="184" t="s">
        <v>70</v>
      </c>
      <c r="AK91" s="115"/>
      <c r="AL91" s="115"/>
      <c r="AM91" s="115"/>
      <c r="AN91" s="180"/>
      <c r="AO91" s="184" t="s">
        <v>71</v>
      </c>
      <c r="AP91" s="115"/>
      <c r="AQ91" s="115"/>
      <c r="AR91" s="115"/>
      <c r="AS91" s="180"/>
      <c r="AT91" s="185" t="s">
        <v>75</v>
      </c>
      <c r="AU91" s="186"/>
      <c r="AV91" s="186"/>
      <c r="AW91" s="186"/>
      <c r="AX91" s="187"/>
    </row>
    <row r="92" spans="1:60" ht="22.5" hidden="1" customHeight="1" x14ac:dyDescent="0.15">
      <c r="A92" s="130"/>
      <c r="B92" s="128"/>
      <c r="C92" s="128"/>
      <c r="D92" s="128"/>
      <c r="E92" s="128"/>
      <c r="F92" s="129"/>
      <c r="G92" s="145" t="s">
        <v>307</v>
      </c>
      <c r="H92" s="145"/>
      <c r="I92" s="145"/>
      <c r="J92" s="145"/>
      <c r="K92" s="145"/>
      <c r="L92" s="145"/>
      <c r="M92" s="145"/>
      <c r="N92" s="145"/>
      <c r="O92" s="145"/>
      <c r="P92" s="145"/>
      <c r="Q92" s="145"/>
      <c r="R92" s="145"/>
      <c r="S92" s="145"/>
      <c r="T92" s="145"/>
      <c r="U92" s="145"/>
      <c r="V92" s="145"/>
      <c r="W92" s="145"/>
      <c r="X92" s="188"/>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89"/>
      <c r="AU92" s="90"/>
      <c r="AV92" s="90"/>
      <c r="AW92" s="90"/>
      <c r="AX92" s="155"/>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9"/>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307</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89"/>
      <c r="AU95" s="90"/>
      <c r="AV95" s="90"/>
      <c r="AW95" s="90"/>
      <c r="AX95" s="155"/>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98" t="s">
        <v>77</v>
      </c>
      <c r="B97" s="399"/>
      <c r="C97" s="370" t="s">
        <v>19</v>
      </c>
      <c r="D97" s="371"/>
      <c r="E97" s="371"/>
      <c r="F97" s="371"/>
      <c r="G97" s="371"/>
      <c r="H97" s="371"/>
      <c r="I97" s="371"/>
      <c r="J97" s="371"/>
      <c r="K97" s="372"/>
      <c r="L97" s="438" t="s">
        <v>76</v>
      </c>
      <c r="M97" s="438"/>
      <c r="N97" s="438"/>
      <c r="O97" s="438"/>
      <c r="P97" s="438"/>
      <c r="Q97" s="438"/>
      <c r="R97" s="439" t="s">
        <v>73</v>
      </c>
      <c r="S97" s="440"/>
      <c r="T97" s="440"/>
      <c r="U97" s="440"/>
      <c r="V97" s="440"/>
      <c r="W97" s="440"/>
      <c r="X97" s="441"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42"/>
    </row>
    <row r="98" spans="1:50" ht="23.1" customHeight="1" x14ac:dyDescent="0.15">
      <c r="A98" s="400"/>
      <c r="B98" s="401"/>
      <c r="C98" s="443" t="s">
        <v>394</v>
      </c>
      <c r="D98" s="444"/>
      <c r="E98" s="444"/>
      <c r="F98" s="444"/>
      <c r="G98" s="444"/>
      <c r="H98" s="444"/>
      <c r="I98" s="444"/>
      <c r="J98" s="444"/>
      <c r="K98" s="445"/>
      <c r="L98" s="173">
        <v>10</v>
      </c>
      <c r="M98" s="173"/>
      <c r="N98" s="173"/>
      <c r="O98" s="173"/>
      <c r="P98" s="173"/>
      <c r="Q98" s="173"/>
      <c r="R98" s="172">
        <v>10</v>
      </c>
      <c r="S98" s="173"/>
      <c r="T98" s="173"/>
      <c r="U98" s="173"/>
      <c r="V98" s="173"/>
      <c r="W98" s="173"/>
      <c r="X98" s="711" t="s">
        <v>449</v>
      </c>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row>
    <row r="99" spans="1:50" ht="23.1" customHeight="1" x14ac:dyDescent="0.15">
      <c r="A99" s="400"/>
      <c r="B99" s="401"/>
      <c r="C99" s="163" t="s">
        <v>395</v>
      </c>
      <c r="D99" s="164"/>
      <c r="E99" s="164"/>
      <c r="F99" s="164"/>
      <c r="G99" s="164"/>
      <c r="H99" s="164"/>
      <c r="I99" s="164"/>
      <c r="J99" s="164"/>
      <c r="K99" s="165"/>
      <c r="L99" s="175">
        <v>490</v>
      </c>
      <c r="M99" s="175"/>
      <c r="N99" s="175"/>
      <c r="O99" s="175"/>
      <c r="P99" s="175"/>
      <c r="Q99" s="175"/>
      <c r="R99" s="174">
        <v>226</v>
      </c>
      <c r="S99" s="175"/>
      <c r="T99" s="175"/>
      <c r="U99" s="175"/>
      <c r="V99" s="175"/>
      <c r="W99" s="175"/>
      <c r="X99" s="714"/>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ht="23.1" customHeight="1" x14ac:dyDescent="0.15">
      <c r="A100" s="400"/>
      <c r="B100" s="401"/>
      <c r="C100" s="169"/>
      <c r="D100" s="170"/>
      <c r="E100" s="170"/>
      <c r="F100" s="170"/>
      <c r="G100" s="170"/>
      <c r="H100" s="170"/>
      <c r="I100" s="170"/>
      <c r="J100" s="170"/>
      <c r="K100" s="171"/>
      <c r="L100" s="62"/>
      <c r="M100" s="63"/>
      <c r="N100" s="63"/>
      <c r="O100" s="63"/>
      <c r="P100" s="63"/>
      <c r="Q100" s="64"/>
      <c r="R100" s="62"/>
      <c r="S100" s="63"/>
      <c r="T100" s="63"/>
      <c r="U100" s="63"/>
      <c r="V100" s="63"/>
      <c r="W100" s="64"/>
      <c r="X100" s="714"/>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ht="23.1" customHeight="1" x14ac:dyDescent="0.15">
      <c r="A101" s="400"/>
      <c r="B101" s="401"/>
      <c r="C101" s="169"/>
      <c r="D101" s="170"/>
      <c r="E101" s="170"/>
      <c r="F101" s="170"/>
      <c r="G101" s="170"/>
      <c r="H101" s="170"/>
      <c r="I101" s="170"/>
      <c r="J101" s="170"/>
      <c r="K101" s="171"/>
      <c r="L101" s="62"/>
      <c r="M101" s="63"/>
      <c r="N101" s="63"/>
      <c r="O101" s="63"/>
      <c r="P101" s="63"/>
      <c r="Q101" s="64"/>
      <c r="R101" s="62"/>
      <c r="S101" s="63"/>
      <c r="T101" s="63"/>
      <c r="U101" s="63"/>
      <c r="V101" s="63"/>
      <c r="W101" s="64"/>
      <c r="X101" s="714"/>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0" ht="23.1" customHeight="1" x14ac:dyDescent="0.15">
      <c r="A102" s="400"/>
      <c r="B102" s="401"/>
      <c r="C102" s="169"/>
      <c r="D102" s="170"/>
      <c r="E102" s="170"/>
      <c r="F102" s="170"/>
      <c r="G102" s="170"/>
      <c r="H102" s="170"/>
      <c r="I102" s="170"/>
      <c r="J102" s="170"/>
      <c r="K102" s="171"/>
      <c r="L102" s="62"/>
      <c r="M102" s="63"/>
      <c r="N102" s="63"/>
      <c r="O102" s="63"/>
      <c r="P102" s="63"/>
      <c r="Q102" s="64"/>
      <c r="R102" s="62"/>
      <c r="S102" s="63"/>
      <c r="T102" s="63"/>
      <c r="U102" s="63"/>
      <c r="V102" s="63"/>
      <c r="W102" s="64"/>
      <c r="X102" s="714"/>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row>
    <row r="103" spans="1:50" ht="23.1" customHeight="1" x14ac:dyDescent="0.15">
      <c r="A103" s="400"/>
      <c r="B103" s="401"/>
      <c r="C103" s="404"/>
      <c r="D103" s="405"/>
      <c r="E103" s="405"/>
      <c r="F103" s="405"/>
      <c r="G103" s="405"/>
      <c r="H103" s="405"/>
      <c r="I103" s="405"/>
      <c r="J103" s="405"/>
      <c r="K103" s="406"/>
      <c r="L103" s="62"/>
      <c r="M103" s="63"/>
      <c r="N103" s="63"/>
      <c r="O103" s="63"/>
      <c r="P103" s="63"/>
      <c r="Q103" s="64"/>
      <c r="R103" s="62"/>
      <c r="S103" s="63"/>
      <c r="T103" s="63"/>
      <c r="U103" s="63"/>
      <c r="V103" s="63"/>
      <c r="W103" s="64"/>
      <c r="X103" s="714"/>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6"/>
    </row>
    <row r="104" spans="1:50" ht="21" customHeight="1" thickBot="1" x14ac:dyDescent="0.2">
      <c r="A104" s="402"/>
      <c r="B104" s="403"/>
      <c r="C104" s="392" t="s">
        <v>22</v>
      </c>
      <c r="D104" s="393"/>
      <c r="E104" s="393"/>
      <c r="F104" s="393"/>
      <c r="G104" s="393"/>
      <c r="H104" s="393"/>
      <c r="I104" s="393"/>
      <c r="J104" s="393"/>
      <c r="K104" s="394"/>
      <c r="L104" s="395">
        <f>SUM(L98:Q103)</f>
        <v>500</v>
      </c>
      <c r="M104" s="396"/>
      <c r="N104" s="396"/>
      <c r="O104" s="396"/>
      <c r="P104" s="396"/>
      <c r="Q104" s="397"/>
      <c r="R104" s="395">
        <f>SUM(R98:W103)</f>
        <v>236</v>
      </c>
      <c r="S104" s="396"/>
      <c r="T104" s="396"/>
      <c r="U104" s="396"/>
      <c r="V104" s="396"/>
      <c r="W104" s="397"/>
      <c r="X104" s="717"/>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8" t="s">
        <v>38</v>
      </c>
      <c r="AH107" s="634"/>
      <c r="AI107" s="634"/>
      <c r="AJ107" s="634"/>
      <c r="AK107" s="634"/>
      <c r="AL107" s="634"/>
      <c r="AM107" s="634"/>
      <c r="AN107" s="634"/>
      <c r="AO107" s="634"/>
      <c r="AP107" s="634"/>
      <c r="AQ107" s="634"/>
      <c r="AR107" s="634"/>
      <c r="AS107" s="634"/>
      <c r="AT107" s="634"/>
      <c r="AU107" s="634"/>
      <c r="AV107" s="634"/>
      <c r="AW107" s="634"/>
      <c r="AX107" s="669"/>
    </row>
    <row r="108" spans="1:50" ht="46.5" customHeight="1" x14ac:dyDescent="0.15">
      <c r="A108" s="325" t="s">
        <v>310</v>
      </c>
      <c r="B108" s="326"/>
      <c r="C108" s="568" t="s">
        <v>311</v>
      </c>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70"/>
      <c r="AD108" s="642" t="s">
        <v>378</v>
      </c>
      <c r="AE108" s="643"/>
      <c r="AF108" s="643"/>
      <c r="AG108" s="639" t="s">
        <v>402</v>
      </c>
      <c r="AH108" s="640"/>
      <c r="AI108" s="640"/>
      <c r="AJ108" s="640"/>
      <c r="AK108" s="640"/>
      <c r="AL108" s="640"/>
      <c r="AM108" s="640"/>
      <c r="AN108" s="640"/>
      <c r="AO108" s="640"/>
      <c r="AP108" s="640"/>
      <c r="AQ108" s="640"/>
      <c r="AR108" s="640"/>
      <c r="AS108" s="640"/>
      <c r="AT108" s="640"/>
      <c r="AU108" s="640"/>
      <c r="AV108" s="640"/>
      <c r="AW108" s="640"/>
      <c r="AX108" s="641"/>
    </row>
    <row r="109" spans="1:50" ht="46.5" customHeight="1" x14ac:dyDescent="0.15">
      <c r="A109" s="327"/>
      <c r="B109" s="328"/>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3" t="s">
        <v>378</v>
      </c>
      <c r="AE109" s="474"/>
      <c r="AF109" s="474"/>
      <c r="AG109" s="322" t="s">
        <v>401</v>
      </c>
      <c r="AH109" s="323"/>
      <c r="AI109" s="323"/>
      <c r="AJ109" s="323"/>
      <c r="AK109" s="323"/>
      <c r="AL109" s="323"/>
      <c r="AM109" s="323"/>
      <c r="AN109" s="323"/>
      <c r="AO109" s="323"/>
      <c r="AP109" s="323"/>
      <c r="AQ109" s="323"/>
      <c r="AR109" s="323"/>
      <c r="AS109" s="323"/>
      <c r="AT109" s="323"/>
      <c r="AU109" s="323"/>
      <c r="AV109" s="323"/>
      <c r="AW109" s="323"/>
      <c r="AX109" s="324"/>
    </row>
    <row r="110" spans="1:50" ht="46.5" customHeight="1" x14ac:dyDescent="0.15">
      <c r="A110" s="329"/>
      <c r="B110" s="330"/>
      <c r="C110" s="457" t="s">
        <v>312</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23" t="s">
        <v>378</v>
      </c>
      <c r="AE110" s="624"/>
      <c r="AF110" s="624"/>
      <c r="AG110" s="566" t="s">
        <v>400</v>
      </c>
      <c r="AH110" s="216"/>
      <c r="AI110" s="216"/>
      <c r="AJ110" s="216"/>
      <c r="AK110" s="216"/>
      <c r="AL110" s="216"/>
      <c r="AM110" s="216"/>
      <c r="AN110" s="216"/>
      <c r="AO110" s="216"/>
      <c r="AP110" s="216"/>
      <c r="AQ110" s="216"/>
      <c r="AR110" s="216"/>
      <c r="AS110" s="216"/>
      <c r="AT110" s="216"/>
      <c r="AU110" s="216"/>
      <c r="AV110" s="216"/>
      <c r="AW110" s="216"/>
      <c r="AX110" s="567"/>
    </row>
    <row r="111" spans="1:50" ht="69" customHeight="1" x14ac:dyDescent="0.15">
      <c r="A111" s="588" t="s">
        <v>46</v>
      </c>
      <c r="B111" s="625"/>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9" t="s">
        <v>396</v>
      </c>
      <c r="AE111" s="470"/>
      <c r="AF111" s="470"/>
      <c r="AG111" s="319" t="s">
        <v>399</v>
      </c>
      <c r="AH111" s="320"/>
      <c r="AI111" s="320"/>
      <c r="AJ111" s="320"/>
      <c r="AK111" s="320"/>
      <c r="AL111" s="320"/>
      <c r="AM111" s="320"/>
      <c r="AN111" s="320"/>
      <c r="AO111" s="320"/>
      <c r="AP111" s="320"/>
      <c r="AQ111" s="320"/>
      <c r="AR111" s="320"/>
      <c r="AS111" s="320"/>
      <c r="AT111" s="320"/>
      <c r="AU111" s="320"/>
      <c r="AV111" s="320"/>
      <c r="AW111" s="320"/>
      <c r="AX111" s="321"/>
    </row>
    <row r="112" spans="1:50" ht="46.5" customHeight="1" x14ac:dyDescent="0.15">
      <c r="A112" s="626"/>
      <c r="B112" s="627"/>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3" t="s">
        <v>378</v>
      </c>
      <c r="AE112" s="474"/>
      <c r="AF112" s="474"/>
      <c r="AG112" s="322" t="s">
        <v>397</v>
      </c>
      <c r="AH112" s="323"/>
      <c r="AI112" s="323"/>
      <c r="AJ112" s="323"/>
      <c r="AK112" s="323"/>
      <c r="AL112" s="323"/>
      <c r="AM112" s="323"/>
      <c r="AN112" s="323"/>
      <c r="AO112" s="323"/>
      <c r="AP112" s="323"/>
      <c r="AQ112" s="323"/>
      <c r="AR112" s="323"/>
      <c r="AS112" s="323"/>
      <c r="AT112" s="323"/>
      <c r="AU112" s="323"/>
      <c r="AV112" s="323"/>
      <c r="AW112" s="323"/>
      <c r="AX112" s="324"/>
    </row>
    <row r="113" spans="1:64" ht="46.5" customHeight="1" x14ac:dyDescent="0.15">
      <c r="A113" s="626"/>
      <c r="B113" s="627"/>
      <c r="C113" s="540" t="s">
        <v>313</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3" t="s">
        <v>378</v>
      </c>
      <c r="AE113" s="474"/>
      <c r="AF113" s="474"/>
      <c r="AG113" s="322" t="s">
        <v>398</v>
      </c>
      <c r="AH113" s="323"/>
      <c r="AI113" s="323"/>
      <c r="AJ113" s="323"/>
      <c r="AK113" s="323"/>
      <c r="AL113" s="323"/>
      <c r="AM113" s="323"/>
      <c r="AN113" s="323"/>
      <c r="AO113" s="323"/>
      <c r="AP113" s="323"/>
      <c r="AQ113" s="323"/>
      <c r="AR113" s="323"/>
      <c r="AS113" s="323"/>
      <c r="AT113" s="323"/>
      <c r="AU113" s="323"/>
      <c r="AV113" s="323"/>
      <c r="AW113" s="323"/>
      <c r="AX113" s="324"/>
    </row>
    <row r="114" spans="1:64" ht="46.5" customHeight="1" x14ac:dyDescent="0.15">
      <c r="A114" s="626"/>
      <c r="B114" s="627"/>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3" t="s">
        <v>378</v>
      </c>
      <c r="AE114" s="474"/>
      <c r="AF114" s="474"/>
      <c r="AG114" s="322" t="s">
        <v>403</v>
      </c>
      <c r="AH114" s="323"/>
      <c r="AI114" s="323"/>
      <c r="AJ114" s="323"/>
      <c r="AK114" s="323"/>
      <c r="AL114" s="323"/>
      <c r="AM114" s="323"/>
      <c r="AN114" s="323"/>
      <c r="AO114" s="323"/>
      <c r="AP114" s="323"/>
      <c r="AQ114" s="323"/>
      <c r="AR114" s="323"/>
      <c r="AS114" s="323"/>
      <c r="AT114" s="323"/>
      <c r="AU114" s="323"/>
      <c r="AV114" s="323"/>
      <c r="AW114" s="323"/>
      <c r="AX114" s="324"/>
    </row>
    <row r="115" spans="1:64" ht="46.5" customHeight="1" x14ac:dyDescent="0.15">
      <c r="A115" s="626"/>
      <c r="B115" s="627"/>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26"/>
      <c r="AD115" s="473" t="s">
        <v>378</v>
      </c>
      <c r="AE115" s="474"/>
      <c r="AF115" s="474"/>
      <c r="AG115" s="322" t="s">
        <v>404</v>
      </c>
      <c r="AH115" s="323"/>
      <c r="AI115" s="323"/>
      <c r="AJ115" s="323"/>
      <c r="AK115" s="323"/>
      <c r="AL115" s="323"/>
      <c r="AM115" s="323"/>
      <c r="AN115" s="323"/>
      <c r="AO115" s="323"/>
      <c r="AP115" s="323"/>
      <c r="AQ115" s="323"/>
      <c r="AR115" s="323"/>
      <c r="AS115" s="323"/>
      <c r="AT115" s="323"/>
      <c r="AU115" s="323"/>
      <c r="AV115" s="323"/>
      <c r="AW115" s="323"/>
      <c r="AX115" s="324"/>
    </row>
    <row r="116" spans="1:64" ht="36.75" customHeight="1" x14ac:dyDescent="0.15">
      <c r="A116" s="626"/>
      <c r="B116" s="627"/>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26"/>
      <c r="AD116" s="672" t="s">
        <v>378</v>
      </c>
      <c r="AE116" s="673"/>
      <c r="AF116" s="673"/>
      <c r="AG116" s="387" t="s">
        <v>405</v>
      </c>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6.5" customHeight="1" x14ac:dyDescent="0.15">
      <c r="A117" s="628"/>
      <c r="B117" s="629"/>
      <c r="C117" s="630" t="s">
        <v>81</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3" t="s">
        <v>378</v>
      </c>
      <c r="AE117" s="624"/>
      <c r="AF117" s="633"/>
      <c r="AG117" s="637" t="s">
        <v>406</v>
      </c>
      <c r="AH117" s="467"/>
      <c r="AI117" s="467"/>
      <c r="AJ117" s="467"/>
      <c r="AK117" s="467"/>
      <c r="AL117" s="467"/>
      <c r="AM117" s="467"/>
      <c r="AN117" s="467"/>
      <c r="AO117" s="467"/>
      <c r="AP117" s="467"/>
      <c r="AQ117" s="467"/>
      <c r="AR117" s="467"/>
      <c r="AS117" s="467"/>
      <c r="AT117" s="467"/>
      <c r="AU117" s="467"/>
      <c r="AV117" s="467"/>
      <c r="AW117" s="467"/>
      <c r="AX117" s="638"/>
      <c r="BG117" s="10"/>
      <c r="BH117" s="10"/>
      <c r="BI117" s="10"/>
      <c r="BJ117" s="10"/>
    </row>
    <row r="118" spans="1:64" ht="46.5" customHeight="1" x14ac:dyDescent="0.15">
      <c r="A118" s="588" t="s">
        <v>47</v>
      </c>
      <c r="B118" s="625"/>
      <c r="C118" s="674" t="s">
        <v>80</v>
      </c>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6"/>
      <c r="AD118" s="469" t="s">
        <v>378</v>
      </c>
      <c r="AE118" s="470"/>
      <c r="AF118" s="677"/>
      <c r="AG118" s="319" t="s">
        <v>407</v>
      </c>
      <c r="AH118" s="320"/>
      <c r="AI118" s="320"/>
      <c r="AJ118" s="320"/>
      <c r="AK118" s="320"/>
      <c r="AL118" s="320"/>
      <c r="AM118" s="320"/>
      <c r="AN118" s="320"/>
      <c r="AO118" s="320"/>
      <c r="AP118" s="320"/>
      <c r="AQ118" s="320"/>
      <c r="AR118" s="320"/>
      <c r="AS118" s="320"/>
      <c r="AT118" s="320"/>
      <c r="AU118" s="320"/>
      <c r="AV118" s="320"/>
      <c r="AW118" s="320"/>
      <c r="AX118" s="321"/>
    </row>
    <row r="119" spans="1:64" ht="67.5" customHeight="1" x14ac:dyDescent="0.15">
      <c r="A119" s="626"/>
      <c r="B119" s="627"/>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644" t="s">
        <v>378</v>
      </c>
      <c r="AE119" s="645"/>
      <c r="AF119" s="645"/>
      <c r="AG119" s="322" t="s">
        <v>408</v>
      </c>
      <c r="AH119" s="323"/>
      <c r="AI119" s="323"/>
      <c r="AJ119" s="323"/>
      <c r="AK119" s="323"/>
      <c r="AL119" s="323"/>
      <c r="AM119" s="323"/>
      <c r="AN119" s="323"/>
      <c r="AO119" s="323"/>
      <c r="AP119" s="323"/>
      <c r="AQ119" s="323"/>
      <c r="AR119" s="323"/>
      <c r="AS119" s="323"/>
      <c r="AT119" s="323"/>
      <c r="AU119" s="323"/>
      <c r="AV119" s="323"/>
      <c r="AW119" s="323"/>
      <c r="AX119" s="324"/>
    </row>
    <row r="120" spans="1:64" ht="46.5" customHeight="1" x14ac:dyDescent="0.15">
      <c r="A120" s="626"/>
      <c r="B120" s="627"/>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3" t="s">
        <v>378</v>
      </c>
      <c r="AE120" s="474"/>
      <c r="AF120" s="474"/>
      <c r="AG120" s="322" t="s">
        <v>409</v>
      </c>
      <c r="AH120" s="323"/>
      <c r="AI120" s="323"/>
      <c r="AJ120" s="323"/>
      <c r="AK120" s="323"/>
      <c r="AL120" s="323"/>
      <c r="AM120" s="323"/>
      <c r="AN120" s="323"/>
      <c r="AO120" s="323"/>
      <c r="AP120" s="323"/>
      <c r="AQ120" s="323"/>
      <c r="AR120" s="323"/>
      <c r="AS120" s="323"/>
      <c r="AT120" s="323"/>
      <c r="AU120" s="323"/>
      <c r="AV120" s="323"/>
      <c r="AW120" s="323"/>
      <c r="AX120" s="324"/>
    </row>
    <row r="121" spans="1:64" ht="46.5" customHeight="1" x14ac:dyDescent="0.15">
      <c r="A121" s="628"/>
      <c r="B121" s="629"/>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3" t="s">
        <v>378</v>
      </c>
      <c r="AE121" s="474"/>
      <c r="AF121" s="474"/>
      <c r="AG121" s="566" t="s">
        <v>410</v>
      </c>
      <c r="AH121" s="216"/>
      <c r="AI121" s="216"/>
      <c r="AJ121" s="216"/>
      <c r="AK121" s="216"/>
      <c r="AL121" s="216"/>
      <c r="AM121" s="216"/>
      <c r="AN121" s="216"/>
      <c r="AO121" s="216"/>
      <c r="AP121" s="216"/>
      <c r="AQ121" s="216"/>
      <c r="AR121" s="216"/>
      <c r="AS121" s="216"/>
      <c r="AT121" s="216"/>
      <c r="AU121" s="216"/>
      <c r="AV121" s="216"/>
      <c r="AW121" s="216"/>
      <c r="AX121" s="567"/>
    </row>
    <row r="122" spans="1:64" ht="33.6" customHeight="1" x14ac:dyDescent="0.15">
      <c r="A122" s="662" t="s">
        <v>79</v>
      </c>
      <c r="B122" s="663"/>
      <c r="C122" s="471" t="s">
        <v>314</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61"/>
      <c r="AD122" s="469" t="s">
        <v>411</v>
      </c>
      <c r="AE122" s="470"/>
      <c r="AF122" s="470"/>
      <c r="AG122" s="615"/>
      <c r="AH122" s="214"/>
      <c r="AI122" s="214"/>
      <c r="AJ122" s="214"/>
      <c r="AK122" s="214"/>
      <c r="AL122" s="214"/>
      <c r="AM122" s="214"/>
      <c r="AN122" s="214"/>
      <c r="AO122" s="214"/>
      <c r="AP122" s="214"/>
      <c r="AQ122" s="214"/>
      <c r="AR122" s="214"/>
      <c r="AS122" s="214"/>
      <c r="AT122" s="214"/>
      <c r="AU122" s="214"/>
      <c r="AV122" s="214"/>
      <c r="AW122" s="214"/>
      <c r="AX122" s="616"/>
    </row>
    <row r="123" spans="1:64" ht="15.75" customHeight="1" x14ac:dyDescent="0.15">
      <c r="A123" s="664"/>
      <c r="B123" s="665"/>
      <c r="C123" s="691" t="s">
        <v>86</v>
      </c>
      <c r="D123" s="692"/>
      <c r="E123" s="692"/>
      <c r="F123" s="692"/>
      <c r="G123" s="692"/>
      <c r="H123" s="692"/>
      <c r="I123" s="692"/>
      <c r="J123" s="692"/>
      <c r="K123" s="692"/>
      <c r="L123" s="692"/>
      <c r="M123" s="692"/>
      <c r="N123" s="692"/>
      <c r="O123" s="693"/>
      <c r="P123" s="685" t="s">
        <v>0</v>
      </c>
      <c r="Q123" s="694"/>
      <c r="R123" s="694"/>
      <c r="S123" s="695"/>
      <c r="T123" s="684" t="s">
        <v>30</v>
      </c>
      <c r="U123" s="685"/>
      <c r="V123" s="685"/>
      <c r="W123" s="685"/>
      <c r="X123" s="685"/>
      <c r="Y123" s="685"/>
      <c r="Z123" s="685"/>
      <c r="AA123" s="685"/>
      <c r="AB123" s="685"/>
      <c r="AC123" s="685"/>
      <c r="AD123" s="685"/>
      <c r="AE123" s="685"/>
      <c r="AF123" s="686"/>
      <c r="AG123" s="617"/>
      <c r="AH123" s="295"/>
      <c r="AI123" s="295"/>
      <c r="AJ123" s="295"/>
      <c r="AK123" s="295"/>
      <c r="AL123" s="295"/>
      <c r="AM123" s="295"/>
      <c r="AN123" s="295"/>
      <c r="AO123" s="295"/>
      <c r="AP123" s="295"/>
      <c r="AQ123" s="295"/>
      <c r="AR123" s="295"/>
      <c r="AS123" s="295"/>
      <c r="AT123" s="295"/>
      <c r="AU123" s="295"/>
      <c r="AV123" s="295"/>
      <c r="AW123" s="295"/>
      <c r="AX123" s="618"/>
    </row>
    <row r="124" spans="1:64" ht="26.25" customHeight="1" x14ac:dyDescent="0.15">
      <c r="A124" s="664"/>
      <c r="B124" s="665"/>
      <c r="C124" s="678"/>
      <c r="D124" s="679"/>
      <c r="E124" s="679"/>
      <c r="F124" s="679"/>
      <c r="G124" s="679"/>
      <c r="H124" s="679"/>
      <c r="I124" s="679"/>
      <c r="J124" s="679"/>
      <c r="K124" s="679"/>
      <c r="L124" s="679"/>
      <c r="M124" s="679"/>
      <c r="N124" s="679"/>
      <c r="O124" s="680"/>
      <c r="P124" s="687"/>
      <c r="Q124" s="687"/>
      <c r="R124" s="687"/>
      <c r="S124" s="688"/>
      <c r="T124" s="670"/>
      <c r="U124" s="323"/>
      <c r="V124" s="323"/>
      <c r="W124" s="323"/>
      <c r="X124" s="323"/>
      <c r="Y124" s="323"/>
      <c r="Z124" s="323"/>
      <c r="AA124" s="323"/>
      <c r="AB124" s="323"/>
      <c r="AC124" s="323"/>
      <c r="AD124" s="323"/>
      <c r="AE124" s="323"/>
      <c r="AF124" s="671"/>
      <c r="AG124" s="617"/>
      <c r="AH124" s="295"/>
      <c r="AI124" s="295"/>
      <c r="AJ124" s="295"/>
      <c r="AK124" s="295"/>
      <c r="AL124" s="295"/>
      <c r="AM124" s="295"/>
      <c r="AN124" s="295"/>
      <c r="AO124" s="295"/>
      <c r="AP124" s="295"/>
      <c r="AQ124" s="295"/>
      <c r="AR124" s="295"/>
      <c r="AS124" s="295"/>
      <c r="AT124" s="295"/>
      <c r="AU124" s="295"/>
      <c r="AV124" s="295"/>
      <c r="AW124" s="295"/>
      <c r="AX124" s="618"/>
    </row>
    <row r="125" spans="1:64" ht="26.25" customHeight="1" x14ac:dyDescent="0.15">
      <c r="A125" s="666"/>
      <c r="B125" s="667"/>
      <c r="C125" s="681"/>
      <c r="D125" s="682"/>
      <c r="E125" s="682"/>
      <c r="F125" s="682"/>
      <c r="G125" s="682"/>
      <c r="H125" s="682"/>
      <c r="I125" s="682"/>
      <c r="J125" s="682"/>
      <c r="K125" s="682"/>
      <c r="L125" s="682"/>
      <c r="M125" s="682"/>
      <c r="N125" s="682"/>
      <c r="O125" s="683"/>
      <c r="P125" s="689"/>
      <c r="Q125" s="689"/>
      <c r="R125" s="689"/>
      <c r="S125" s="690"/>
      <c r="T125" s="466"/>
      <c r="U125" s="467"/>
      <c r="V125" s="467"/>
      <c r="W125" s="467"/>
      <c r="X125" s="467"/>
      <c r="Y125" s="467"/>
      <c r="Z125" s="467"/>
      <c r="AA125" s="467"/>
      <c r="AB125" s="467"/>
      <c r="AC125" s="467"/>
      <c r="AD125" s="467"/>
      <c r="AE125" s="467"/>
      <c r="AF125" s="468"/>
      <c r="AG125" s="619"/>
      <c r="AH125" s="216"/>
      <c r="AI125" s="216"/>
      <c r="AJ125" s="216"/>
      <c r="AK125" s="216"/>
      <c r="AL125" s="216"/>
      <c r="AM125" s="216"/>
      <c r="AN125" s="216"/>
      <c r="AO125" s="216"/>
      <c r="AP125" s="216"/>
      <c r="AQ125" s="216"/>
      <c r="AR125" s="216"/>
      <c r="AS125" s="216"/>
      <c r="AT125" s="216"/>
      <c r="AU125" s="216"/>
      <c r="AV125" s="216"/>
      <c r="AW125" s="216"/>
      <c r="AX125" s="567"/>
    </row>
    <row r="126" spans="1:64" ht="57" customHeight="1" x14ac:dyDescent="0.15">
      <c r="A126" s="588" t="s">
        <v>58</v>
      </c>
      <c r="B126" s="589"/>
      <c r="C126" s="414" t="s">
        <v>64</v>
      </c>
      <c r="D126" s="611"/>
      <c r="E126" s="611"/>
      <c r="F126" s="612"/>
      <c r="G126" s="582" t="s">
        <v>412</v>
      </c>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64" ht="66.75" customHeight="1" thickBot="1" x14ac:dyDescent="0.2">
      <c r="A127" s="590"/>
      <c r="B127" s="591"/>
      <c r="C127" s="382" t="s">
        <v>68</v>
      </c>
      <c r="D127" s="383"/>
      <c r="E127" s="383"/>
      <c r="F127" s="384"/>
      <c r="G127" s="385" t="s">
        <v>413</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82.5" customHeight="1" thickBot="1" x14ac:dyDescent="0.2">
      <c r="A129" s="610" t="s">
        <v>445</v>
      </c>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21" customHeight="1" x14ac:dyDescent="0.15">
      <c r="A130" s="601" t="s">
        <v>41</v>
      </c>
      <c r="B130" s="602"/>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3"/>
    </row>
    <row r="131" spans="1:50" ht="82.5" customHeight="1" thickBot="1" x14ac:dyDescent="0.2">
      <c r="A131" s="585" t="s">
        <v>304</v>
      </c>
      <c r="B131" s="586"/>
      <c r="C131" s="586"/>
      <c r="D131" s="586"/>
      <c r="E131" s="587"/>
      <c r="F131" s="604" t="s">
        <v>447</v>
      </c>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6"/>
    </row>
    <row r="132" spans="1:50" ht="21" customHeight="1" x14ac:dyDescent="0.15">
      <c r="A132" s="601" t="s">
        <v>54</v>
      </c>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50" ht="82.5" customHeight="1" thickBot="1" x14ac:dyDescent="0.2">
      <c r="A133" s="462" t="s">
        <v>446</v>
      </c>
      <c r="B133" s="463"/>
      <c r="C133" s="463"/>
      <c r="D133" s="463"/>
      <c r="E133" s="464"/>
      <c r="F133" s="607" t="s">
        <v>448</v>
      </c>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ht="21" customHeight="1" x14ac:dyDescent="0.15">
      <c r="A134" s="592" t="s">
        <v>42</v>
      </c>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4"/>
    </row>
    <row r="135" spans="1:50" ht="82.5" customHeight="1" thickBot="1" x14ac:dyDescent="0.2">
      <c r="A135" s="646"/>
      <c r="B135" s="647"/>
      <c r="C135" s="647"/>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8"/>
    </row>
    <row r="136" spans="1:50" ht="19.7" customHeight="1" x14ac:dyDescent="0.15">
      <c r="A136" s="579" t="s">
        <v>37</v>
      </c>
      <c r="B136" s="580"/>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0"/>
      <c r="AL136" s="580"/>
      <c r="AM136" s="580"/>
      <c r="AN136" s="580"/>
      <c r="AO136" s="580"/>
      <c r="AP136" s="580"/>
      <c r="AQ136" s="580"/>
      <c r="AR136" s="580"/>
      <c r="AS136" s="580"/>
      <c r="AT136" s="580"/>
      <c r="AU136" s="580"/>
      <c r="AV136" s="580"/>
      <c r="AW136" s="580"/>
      <c r="AX136" s="581"/>
    </row>
    <row r="137" spans="1:50" ht="19.899999999999999" customHeight="1" x14ac:dyDescent="0.15">
      <c r="A137" s="434" t="s">
        <v>223</v>
      </c>
      <c r="B137" s="435"/>
      <c r="C137" s="435"/>
      <c r="D137" s="435"/>
      <c r="E137" s="435"/>
      <c r="F137" s="435"/>
      <c r="G137" s="449"/>
      <c r="H137" s="450"/>
      <c r="I137" s="450"/>
      <c r="J137" s="450"/>
      <c r="K137" s="450"/>
      <c r="L137" s="450"/>
      <c r="M137" s="450"/>
      <c r="N137" s="450"/>
      <c r="O137" s="450"/>
      <c r="P137" s="451"/>
      <c r="Q137" s="435" t="s">
        <v>224</v>
      </c>
      <c r="R137" s="435"/>
      <c r="S137" s="435"/>
      <c r="T137" s="435"/>
      <c r="U137" s="435"/>
      <c r="V137" s="435"/>
      <c r="W137" s="465" t="s">
        <v>382</v>
      </c>
      <c r="X137" s="450"/>
      <c r="Y137" s="450"/>
      <c r="Z137" s="450"/>
      <c r="AA137" s="450"/>
      <c r="AB137" s="450"/>
      <c r="AC137" s="450"/>
      <c r="AD137" s="450"/>
      <c r="AE137" s="450"/>
      <c r="AF137" s="451"/>
      <c r="AG137" s="435" t="s">
        <v>225</v>
      </c>
      <c r="AH137" s="435"/>
      <c r="AI137" s="435"/>
      <c r="AJ137" s="435"/>
      <c r="AK137" s="435"/>
      <c r="AL137" s="435"/>
      <c r="AM137" s="431">
        <v>89</v>
      </c>
      <c r="AN137" s="432"/>
      <c r="AO137" s="432"/>
      <c r="AP137" s="432"/>
      <c r="AQ137" s="432"/>
      <c r="AR137" s="432"/>
      <c r="AS137" s="432"/>
      <c r="AT137" s="432"/>
      <c r="AU137" s="432"/>
      <c r="AV137" s="433"/>
      <c r="AW137" s="12"/>
      <c r="AX137" s="13"/>
    </row>
    <row r="138" spans="1:50" ht="19.899999999999999" customHeight="1" thickBot="1" x14ac:dyDescent="0.2">
      <c r="A138" s="436" t="s">
        <v>226</v>
      </c>
      <c r="B138" s="437"/>
      <c r="C138" s="437"/>
      <c r="D138" s="437"/>
      <c r="E138" s="437"/>
      <c r="F138" s="437"/>
      <c r="G138" s="452">
        <v>120</v>
      </c>
      <c r="H138" s="453"/>
      <c r="I138" s="453"/>
      <c r="J138" s="453"/>
      <c r="K138" s="453"/>
      <c r="L138" s="453"/>
      <c r="M138" s="453"/>
      <c r="N138" s="453"/>
      <c r="O138" s="453"/>
      <c r="P138" s="454"/>
      <c r="Q138" s="437" t="s">
        <v>227</v>
      </c>
      <c r="R138" s="437"/>
      <c r="S138" s="437"/>
      <c r="T138" s="437"/>
      <c r="U138" s="437"/>
      <c r="V138" s="437"/>
      <c r="W138" s="452">
        <v>139</v>
      </c>
      <c r="X138" s="453"/>
      <c r="Y138" s="453"/>
      <c r="Z138" s="453"/>
      <c r="AA138" s="453"/>
      <c r="AB138" s="453"/>
      <c r="AC138" s="453"/>
      <c r="AD138" s="453"/>
      <c r="AE138" s="453"/>
      <c r="AF138" s="454"/>
      <c r="AG138" s="613"/>
      <c r="AH138" s="614"/>
      <c r="AI138" s="614"/>
      <c r="AJ138" s="614"/>
      <c r="AK138" s="614"/>
      <c r="AL138" s="614"/>
      <c r="AM138" s="649"/>
      <c r="AN138" s="650"/>
      <c r="AO138" s="650"/>
      <c r="AP138" s="650"/>
      <c r="AQ138" s="650"/>
      <c r="AR138" s="650"/>
      <c r="AS138" s="650"/>
      <c r="AT138" s="650"/>
      <c r="AU138" s="650"/>
      <c r="AV138" s="651"/>
      <c r="AW138" s="28"/>
      <c r="AX138" s="29"/>
    </row>
    <row r="139" spans="1:50" ht="23.65" customHeight="1" x14ac:dyDescent="0.15">
      <c r="A139" s="595" t="s">
        <v>28</v>
      </c>
      <c r="B139" s="596"/>
      <c r="C139" s="596"/>
      <c r="D139" s="596"/>
      <c r="E139" s="596"/>
      <c r="F139" s="597"/>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7"/>
      <c r="B140" s="498"/>
      <c r="C140" s="498"/>
      <c r="D140" s="498"/>
      <c r="E140" s="498"/>
      <c r="F140" s="4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7"/>
      <c r="B141" s="498"/>
      <c r="C141" s="498"/>
      <c r="D141" s="498"/>
      <c r="E141" s="498"/>
      <c r="F141" s="4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7"/>
      <c r="B142" s="498"/>
      <c r="C142" s="498"/>
      <c r="D142" s="498"/>
      <c r="E142" s="498"/>
      <c r="F142" s="4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7"/>
      <c r="B143" s="498"/>
      <c r="C143" s="498"/>
      <c r="D143" s="498"/>
      <c r="E143" s="498"/>
      <c r="F143" s="4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7"/>
      <c r="B144" s="498"/>
      <c r="C144" s="498"/>
      <c r="D144" s="498"/>
      <c r="E144" s="498"/>
      <c r="F144" s="4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7"/>
      <c r="B145" s="498"/>
      <c r="C145" s="498"/>
      <c r="D145" s="498"/>
      <c r="E145" s="498"/>
      <c r="F145" s="4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7"/>
      <c r="B146" s="498"/>
      <c r="C146" s="498"/>
      <c r="D146" s="498"/>
      <c r="E146" s="498"/>
      <c r="F146" s="4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7"/>
      <c r="B147" s="498"/>
      <c r="C147" s="498"/>
      <c r="D147" s="498"/>
      <c r="E147" s="498"/>
      <c r="F147" s="4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7"/>
      <c r="B148" s="498"/>
      <c r="C148" s="498"/>
      <c r="D148" s="498"/>
      <c r="E148" s="498"/>
      <c r="F148" s="4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7"/>
      <c r="B149" s="498"/>
      <c r="C149" s="498"/>
      <c r="D149" s="498"/>
      <c r="E149" s="498"/>
      <c r="F149" s="4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7"/>
      <c r="B150" s="498"/>
      <c r="C150" s="498"/>
      <c r="D150" s="498"/>
      <c r="E150" s="498"/>
      <c r="F150" s="4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7"/>
      <c r="B151" s="498"/>
      <c r="C151" s="498"/>
      <c r="D151" s="498"/>
      <c r="E151" s="498"/>
      <c r="F151" s="4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7"/>
      <c r="B152" s="498"/>
      <c r="C152" s="498"/>
      <c r="D152" s="498"/>
      <c r="E152" s="498"/>
      <c r="F152" s="4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7"/>
      <c r="B153" s="498"/>
      <c r="C153" s="498"/>
      <c r="D153" s="498"/>
      <c r="E153" s="498"/>
      <c r="F153" s="4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7"/>
      <c r="B154" s="498"/>
      <c r="C154" s="498"/>
      <c r="D154" s="498"/>
      <c r="E154" s="498"/>
      <c r="F154" s="4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7"/>
      <c r="B155" s="498"/>
      <c r="C155" s="498"/>
      <c r="D155" s="498"/>
      <c r="E155" s="498"/>
      <c r="F155" s="4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7"/>
      <c r="B156" s="498"/>
      <c r="C156" s="498"/>
      <c r="D156" s="498"/>
      <c r="E156" s="498"/>
      <c r="F156" s="4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7"/>
      <c r="B157" s="498"/>
      <c r="C157" s="498"/>
      <c r="D157" s="498"/>
      <c r="E157" s="498"/>
      <c r="F157" s="4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7"/>
      <c r="B158" s="498"/>
      <c r="C158" s="498"/>
      <c r="D158" s="498"/>
      <c r="E158" s="498"/>
      <c r="F158" s="4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7"/>
      <c r="B159" s="498"/>
      <c r="C159" s="498"/>
      <c r="D159" s="498"/>
      <c r="E159" s="498"/>
      <c r="F159" s="4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7"/>
      <c r="B160" s="498"/>
      <c r="C160" s="498"/>
      <c r="D160" s="498"/>
      <c r="E160" s="498"/>
      <c r="F160" s="4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7"/>
      <c r="B161" s="498"/>
      <c r="C161" s="498"/>
      <c r="D161" s="498"/>
      <c r="E161" s="498"/>
      <c r="F161" s="4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7"/>
      <c r="B162" s="498"/>
      <c r="C162" s="498"/>
      <c r="D162" s="498"/>
      <c r="E162" s="498"/>
      <c r="F162" s="4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7"/>
      <c r="B163" s="498"/>
      <c r="C163" s="498"/>
      <c r="D163" s="498"/>
      <c r="E163" s="498"/>
      <c r="F163" s="4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7"/>
      <c r="B164" s="498"/>
      <c r="C164" s="498"/>
      <c r="D164" s="498"/>
      <c r="E164" s="498"/>
      <c r="F164" s="4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7"/>
      <c r="B165" s="498"/>
      <c r="C165" s="498"/>
      <c r="D165" s="498"/>
      <c r="E165" s="498"/>
      <c r="F165" s="4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7"/>
      <c r="B166" s="498"/>
      <c r="C166" s="498"/>
      <c r="D166" s="498"/>
      <c r="E166" s="498"/>
      <c r="F166" s="4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7"/>
      <c r="B167" s="498"/>
      <c r="C167" s="498"/>
      <c r="D167" s="498"/>
      <c r="E167" s="498"/>
      <c r="F167" s="4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7"/>
      <c r="B168" s="498"/>
      <c r="C168" s="498"/>
      <c r="D168" s="498"/>
      <c r="E168" s="498"/>
      <c r="F168" s="4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7"/>
      <c r="B169" s="498"/>
      <c r="C169" s="498"/>
      <c r="D169" s="498"/>
      <c r="E169" s="498"/>
      <c r="F169" s="4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7"/>
      <c r="B170" s="498"/>
      <c r="C170" s="498"/>
      <c r="D170" s="498"/>
      <c r="E170" s="498"/>
      <c r="F170" s="4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7"/>
      <c r="B171" s="498"/>
      <c r="C171" s="498"/>
      <c r="D171" s="498"/>
      <c r="E171" s="498"/>
      <c r="F171" s="4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7"/>
      <c r="B172" s="498"/>
      <c r="C172" s="498"/>
      <c r="D172" s="498"/>
      <c r="E172" s="498"/>
      <c r="F172" s="4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7"/>
      <c r="B173" s="498"/>
      <c r="C173" s="498"/>
      <c r="D173" s="498"/>
      <c r="E173" s="498"/>
      <c r="F173" s="4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7"/>
      <c r="B174" s="498"/>
      <c r="C174" s="498"/>
      <c r="D174" s="498"/>
      <c r="E174" s="498"/>
      <c r="F174" s="4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7"/>
      <c r="B175" s="498"/>
      <c r="C175" s="498"/>
      <c r="D175" s="498"/>
      <c r="E175" s="498"/>
      <c r="F175" s="4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7"/>
      <c r="B176" s="498"/>
      <c r="C176" s="498"/>
      <c r="D176" s="498"/>
      <c r="E176" s="498"/>
      <c r="F176" s="4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8"/>
      <c r="B177" s="599"/>
      <c r="C177" s="599"/>
      <c r="D177" s="599"/>
      <c r="E177" s="599"/>
      <c r="F177" s="6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4" t="s">
        <v>34</v>
      </c>
      <c r="B178" s="575"/>
      <c r="C178" s="575"/>
      <c r="D178" s="575"/>
      <c r="E178" s="575"/>
      <c r="F178" s="576"/>
      <c r="G178" s="410" t="s">
        <v>414</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375</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27"/>
      <c r="B179" s="577"/>
      <c r="C179" s="577"/>
      <c r="D179" s="577"/>
      <c r="E179" s="577"/>
      <c r="F179" s="578"/>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27"/>
      <c r="B180" s="577"/>
      <c r="C180" s="577"/>
      <c r="D180" s="577"/>
      <c r="E180" s="577"/>
      <c r="F180" s="578"/>
      <c r="G180" s="571" t="s">
        <v>395</v>
      </c>
      <c r="H180" s="572"/>
      <c r="I180" s="572"/>
      <c r="J180" s="572"/>
      <c r="K180" s="573"/>
      <c r="L180" s="95" t="s">
        <v>415</v>
      </c>
      <c r="M180" s="96"/>
      <c r="N180" s="96"/>
      <c r="O180" s="96"/>
      <c r="P180" s="96"/>
      <c r="Q180" s="96"/>
      <c r="R180" s="96"/>
      <c r="S180" s="96"/>
      <c r="T180" s="96"/>
      <c r="U180" s="96"/>
      <c r="V180" s="96"/>
      <c r="W180" s="96"/>
      <c r="X180" s="97"/>
      <c r="Y180" s="424">
        <v>441</v>
      </c>
      <c r="Z180" s="425"/>
      <c r="AA180" s="425"/>
      <c r="AB180" s="426"/>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22"/>
    </row>
    <row r="181" spans="1:50" ht="24.75" customHeight="1" x14ac:dyDescent="0.15">
      <c r="A181" s="127"/>
      <c r="B181" s="577"/>
      <c r="C181" s="577"/>
      <c r="D181" s="577"/>
      <c r="E181" s="577"/>
      <c r="F181" s="578"/>
      <c r="G181" s="427" t="s">
        <v>416</v>
      </c>
      <c r="H181" s="69"/>
      <c r="I181" s="69"/>
      <c r="J181" s="69"/>
      <c r="K181" s="70"/>
      <c r="L181" s="68" t="s">
        <v>417</v>
      </c>
      <c r="M181" s="69"/>
      <c r="N181" s="69"/>
      <c r="O181" s="69"/>
      <c r="P181" s="69"/>
      <c r="Q181" s="69"/>
      <c r="R181" s="69"/>
      <c r="S181" s="69"/>
      <c r="T181" s="69"/>
      <c r="U181" s="69"/>
      <c r="V181" s="69"/>
      <c r="W181" s="69"/>
      <c r="X181" s="70"/>
      <c r="Y181" s="428">
        <v>4</v>
      </c>
      <c r="Z181" s="429"/>
      <c r="AA181" s="429"/>
      <c r="AB181" s="430"/>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7"/>
      <c r="B182" s="577"/>
      <c r="C182" s="577"/>
      <c r="D182" s="577"/>
      <c r="E182" s="577"/>
      <c r="F182" s="578"/>
      <c r="G182" s="427" t="s">
        <v>222</v>
      </c>
      <c r="H182" s="69"/>
      <c r="I182" s="69"/>
      <c r="J182" s="69"/>
      <c r="K182" s="70"/>
      <c r="L182" s="68" t="s">
        <v>418</v>
      </c>
      <c r="M182" s="69"/>
      <c r="N182" s="69"/>
      <c r="O182" s="69"/>
      <c r="P182" s="69"/>
      <c r="Q182" s="69"/>
      <c r="R182" s="69"/>
      <c r="S182" s="69"/>
      <c r="T182" s="69"/>
      <c r="U182" s="69"/>
      <c r="V182" s="69"/>
      <c r="W182" s="69"/>
      <c r="X182" s="70"/>
      <c r="Y182" s="428">
        <v>1</v>
      </c>
      <c r="Z182" s="429"/>
      <c r="AA182" s="429"/>
      <c r="AB182" s="430"/>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7"/>
      <c r="B183" s="577"/>
      <c r="C183" s="577"/>
      <c r="D183" s="577"/>
      <c r="E183" s="577"/>
      <c r="F183" s="57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7"/>
      <c r="B184" s="577"/>
      <c r="C184" s="577"/>
      <c r="D184" s="577"/>
      <c r="E184" s="577"/>
      <c r="F184" s="57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7"/>
      <c r="B185" s="577"/>
      <c r="C185" s="577"/>
      <c r="D185" s="577"/>
      <c r="E185" s="577"/>
      <c r="F185" s="57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7"/>
      <c r="B186" s="577"/>
      <c r="C186" s="577"/>
      <c r="D186" s="577"/>
      <c r="E186" s="577"/>
      <c r="F186" s="57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7"/>
      <c r="B187" s="577"/>
      <c r="C187" s="577"/>
      <c r="D187" s="577"/>
      <c r="E187" s="577"/>
      <c r="F187" s="57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7"/>
      <c r="B188" s="577"/>
      <c r="C188" s="577"/>
      <c r="D188" s="577"/>
      <c r="E188" s="577"/>
      <c r="F188" s="57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7"/>
      <c r="B189" s="577"/>
      <c r="C189" s="577"/>
      <c r="D189" s="577"/>
      <c r="E189" s="577"/>
      <c r="F189" s="57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7"/>
      <c r="B190" s="577"/>
      <c r="C190" s="577"/>
      <c r="D190" s="577"/>
      <c r="E190" s="577"/>
      <c r="F190" s="578"/>
      <c r="G190" s="74" t="s">
        <v>22</v>
      </c>
      <c r="H190" s="75"/>
      <c r="I190" s="75"/>
      <c r="J190" s="75"/>
      <c r="K190" s="75"/>
      <c r="L190" s="76"/>
      <c r="M190" s="77"/>
      <c r="N190" s="77"/>
      <c r="O190" s="77"/>
      <c r="P190" s="77"/>
      <c r="Q190" s="77"/>
      <c r="R190" s="77"/>
      <c r="S190" s="77"/>
      <c r="T190" s="77"/>
      <c r="U190" s="77"/>
      <c r="V190" s="77"/>
      <c r="W190" s="77"/>
      <c r="X190" s="78"/>
      <c r="Y190" s="79">
        <f>SUM(Y180:AB189)</f>
        <v>446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7"/>
      <c r="B191" s="577"/>
      <c r="C191" s="577"/>
      <c r="D191" s="577"/>
      <c r="E191" s="577"/>
      <c r="F191" s="578"/>
      <c r="G191" s="410" t="s">
        <v>419</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358</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customHeight="1" x14ac:dyDescent="0.15">
      <c r="A192" s="127"/>
      <c r="B192" s="577"/>
      <c r="C192" s="577"/>
      <c r="D192" s="577"/>
      <c r="E192" s="577"/>
      <c r="F192" s="578"/>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customHeight="1" x14ac:dyDescent="0.15">
      <c r="A193" s="127"/>
      <c r="B193" s="577"/>
      <c r="C193" s="577"/>
      <c r="D193" s="577"/>
      <c r="E193" s="577"/>
      <c r="F193" s="578"/>
      <c r="G193" s="423" t="s">
        <v>420</v>
      </c>
      <c r="H193" s="96"/>
      <c r="I193" s="96"/>
      <c r="J193" s="96"/>
      <c r="K193" s="97"/>
      <c r="L193" s="95" t="s">
        <v>421</v>
      </c>
      <c r="M193" s="96"/>
      <c r="N193" s="96"/>
      <c r="O193" s="96"/>
      <c r="P193" s="96"/>
      <c r="Q193" s="96"/>
      <c r="R193" s="96"/>
      <c r="S193" s="96"/>
      <c r="T193" s="96"/>
      <c r="U193" s="96"/>
      <c r="V193" s="96"/>
      <c r="W193" s="96"/>
      <c r="X193" s="97"/>
      <c r="Y193" s="424">
        <v>66</v>
      </c>
      <c r="Z193" s="425"/>
      <c r="AA193" s="425"/>
      <c r="AB193" s="426"/>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22"/>
    </row>
    <row r="194" spans="1:50" ht="24.75" customHeight="1" x14ac:dyDescent="0.15">
      <c r="A194" s="127"/>
      <c r="B194" s="577"/>
      <c r="C194" s="577"/>
      <c r="D194" s="577"/>
      <c r="E194" s="577"/>
      <c r="F194" s="57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7"/>
      <c r="B195" s="577"/>
      <c r="C195" s="577"/>
      <c r="D195" s="577"/>
      <c r="E195" s="577"/>
      <c r="F195" s="57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7"/>
      <c r="B196" s="577"/>
      <c r="C196" s="577"/>
      <c r="D196" s="577"/>
      <c r="E196" s="577"/>
      <c r="F196" s="57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7"/>
      <c r="B197" s="577"/>
      <c r="C197" s="577"/>
      <c r="D197" s="577"/>
      <c r="E197" s="577"/>
      <c r="F197" s="57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7"/>
      <c r="B198" s="577"/>
      <c r="C198" s="577"/>
      <c r="D198" s="577"/>
      <c r="E198" s="577"/>
      <c r="F198" s="57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7"/>
      <c r="B199" s="577"/>
      <c r="C199" s="577"/>
      <c r="D199" s="577"/>
      <c r="E199" s="577"/>
      <c r="F199" s="57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7"/>
      <c r="B200" s="577"/>
      <c r="C200" s="577"/>
      <c r="D200" s="577"/>
      <c r="E200" s="577"/>
      <c r="F200" s="57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7"/>
      <c r="B201" s="577"/>
      <c r="C201" s="577"/>
      <c r="D201" s="577"/>
      <c r="E201" s="577"/>
      <c r="F201" s="57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7"/>
      <c r="B202" s="577"/>
      <c r="C202" s="577"/>
      <c r="D202" s="577"/>
      <c r="E202" s="577"/>
      <c r="F202" s="57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7"/>
      <c r="B203" s="577"/>
      <c r="C203" s="577"/>
      <c r="D203" s="577"/>
      <c r="E203" s="577"/>
      <c r="F203" s="578"/>
      <c r="G203" s="74" t="s">
        <v>22</v>
      </c>
      <c r="H203" s="75"/>
      <c r="I203" s="75"/>
      <c r="J203" s="75"/>
      <c r="K203" s="75"/>
      <c r="L203" s="76"/>
      <c r="M203" s="77"/>
      <c r="N203" s="77"/>
      <c r="O203" s="77"/>
      <c r="P203" s="77"/>
      <c r="Q203" s="77"/>
      <c r="R203" s="77"/>
      <c r="S203" s="77"/>
      <c r="T203" s="77"/>
      <c r="U203" s="77"/>
      <c r="V203" s="77"/>
      <c r="W203" s="77"/>
      <c r="X203" s="78"/>
      <c r="Y203" s="79">
        <f>SUM(Y193:AB202)</f>
        <v>66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7"/>
      <c r="B204" s="577"/>
      <c r="C204" s="577"/>
      <c r="D204" s="577"/>
      <c r="E204" s="577"/>
      <c r="F204" s="578"/>
      <c r="G204" s="410" t="s">
        <v>359</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360</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customHeight="1" x14ac:dyDescent="0.15">
      <c r="A205" s="127"/>
      <c r="B205" s="577"/>
      <c r="C205" s="577"/>
      <c r="D205" s="577"/>
      <c r="E205" s="577"/>
      <c r="F205" s="578"/>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customHeight="1" x14ac:dyDescent="0.15">
      <c r="A206" s="127"/>
      <c r="B206" s="577"/>
      <c r="C206" s="577"/>
      <c r="D206" s="577"/>
      <c r="E206" s="577"/>
      <c r="F206" s="578"/>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22"/>
    </row>
    <row r="207" spans="1:50" ht="24.75" customHeight="1" x14ac:dyDescent="0.15">
      <c r="A207" s="127"/>
      <c r="B207" s="577"/>
      <c r="C207" s="577"/>
      <c r="D207" s="577"/>
      <c r="E207" s="577"/>
      <c r="F207" s="57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7"/>
      <c r="B208" s="577"/>
      <c r="C208" s="577"/>
      <c r="D208" s="577"/>
      <c r="E208" s="577"/>
      <c r="F208" s="57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7"/>
      <c r="B209" s="577"/>
      <c r="C209" s="577"/>
      <c r="D209" s="577"/>
      <c r="E209" s="577"/>
      <c r="F209" s="57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7"/>
      <c r="B210" s="577"/>
      <c r="C210" s="577"/>
      <c r="D210" s="577"/>
      <c r="E210" s="577"/>
      <c r="F210" s="57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7"/>
      <c r="B211" s="577"/>
      <c r="C211" s="577"/>
      <c r="D211" s="577"/>
      <c r="E211" s="577"/>
      <c r="F211" s="57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7"/>
      <c r="B212" s="577"/>
      <c r="C212" s="577"/>
      <c r="D212" s="577"/>
      <c r="E212" s="577"/>
      <c r="F212" s="57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7"/>
      <c r="B213" s="577"/>
      <c r="C213" s="577"/>
      <c r="D213" s="577"/>
      <c r="E213" s="577"/>
      <c r="F213" s="57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7"/>
      <c r="B214" s="577"/>
      <c r="C214" s="577"/>
      <c r="D214" s="577"/>
      <c r="E214" s="577"/>
      <c r="F214" s="57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7"/>
      <c r="B215" s="577"/>
      <c r="C215" s="577"/>
      <c r="D215" s="577"/>
      <c r="E215" s="577"/>
      <c r="F215" s="57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7"/>
      <c r="B216" s="577"/>
      <c r="C216" s="577"/>
      <c r="D216" s="577"/>
      <c r="E216" s="577"/>
      <c r="F216" s="57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7"/>
      <c r="B217" s="577"/>
      <c r="C217" s="577"/>
      <c r="D217" s="577"/>
      <c r="E217" s="577"/>
      <c r="F217" s="578"/>
      <c r="G217" s="410" t="s">
        <v>361</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362</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customHeight="1" x14ac:dyDescent="0.15">
      <c r="A218" s="127"/>
      <c r="B218" s="577"/>
      <c r="C218" s="577"/>
      <c r="D218" s="577"/>
      <c r="E218" s="577"/>
      <c r="F218" s="578"/>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customHeight="1" x14ac:dyDescent="0.15">
      <c r="A219" s="127"/>
      <c r="B219" s="577"/>
      <c r="C219" s="577"/>
      <c r="D219" s="577"/>
      <c r="E219" s="577"/>
      <c r="F219" s="578"/>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22"/>
    </row>
    <row r="220" spans="1:50" ht="24.75" customHeight="1" x14ac:dyDescent="0.15">
      <c r="A220" s="127"/>
      <c r="B220" s="577"/>
      <c r="C220" s="577"/>
      <c r="D220" s="577"/>
      <c r="E220" s="577"/>
      <c r="F220" s="57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7"/>
      <c r="B221" s="577"/>
      <c r="C221" s="577"/>
      <c r="D221" s="577"/>
      <c r="E221" s="577"/>
      <c r="F221" s="57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7"/>
      <c r="B222" s="577"/>
      <c r="C222" s="577"/>
      <c r="D222" s="577"/>
      <c r="E222" s="577"/>
      <c r="F222" s="57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7"/>
      <c r="B223" s="577"/>
      <c r="C223" s="577"/>
      <c r="D223" s="577"/>
      <c r="E223" s="577"/>
      <c r="F223" s="57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7"/>
      <c r="B224" s="577"/>
      <c r="C224" s="577"/>
      <c r="D224" s="577"/>
      <c r="E224" s="577"/>
      <c r="F224" s="57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7"/>
      <c r="B225" s="577"/>
      <c r="C225" s="577"/>
      <c r="D225" s="577"/>
      <c r="E225" s="577"/>
      <c r="F225" s="57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7"/>
      <c r="B226" s="577"/>
      <c r="C226" s="577"/>
      <c r="D226" s="577"/>
      <c r="E226" s="577"/>
      <c r="F226" s="57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7"/>
      <c r="B227" s="577"/>
      <c r="C227" s="577"/>
      <c r="D227" s="577"/>
      <c r="E227" s="577"/>
      <c r="F227" s="57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7"/>
      <c r="B228" s="577"/>
      <c r="C228" s="577"/>
      <c r="D228" s="577"/>
      <c r="E228" s="577"/>
      <c r="F228" s="57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7"/>
      <c r="B229" s="577"/>
      <c r="C229" s="577"/>
      <c r="D229" s="577"/>
      <c r="E229" s="577"/>
      <c r="F229" s="57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407" t="s">
        <v>319</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92.25" customHeight="1" x14ac:dyDescent="0.15">
      <c r="A236" s="106">
        <v>1</v>
      </c>
      <c r="B236" s="106">
        <v>1</v>
      </c>
      <c r="C236" s="111" t="s">
        <v>422</v>
      </c>
      <c r="D236" s="107"/>
      <c r="E236" s="107"/>
      <c r="F236" s="107"/>
      <c r="G236" s="107"/>
      <c r="H236" s="107"/>
      <c r="I236" s="107"/>
      <c r="J236" s="107"/>
      <c r="K236" s="107"/>
      <c r="L236" s="107"/>
      <c r="M236" s="111" t="s">
        <v>423</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446</v>
      </c>
      <c r="AL236" s="109"/>
      <c r="AM236" s="109"/>
      <c r="AN236" s="109"/>
      <c r="AO236" s="109"/>
      <c r="AP236" s="110"/>
      <c r="AQ236" s="111">
        <v>1</v>
      </c>
      <c r="AR236" s="107"/>
      <c r="AS236" s="107"/>
      <c r="AT236" s="107"/>
      <c r="AU236" s="108"/>
      <c r="AV236" s="109"/>
      <c r="AW236" s="109"/>
      <c r="AX236" s="110"/>
    </row>
    <row r="237" spans="1:50" ht="24"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customHeight="1" x14ac:dyDescent="0.15">
      <c r="A238" s="106">
        <v>3</v>
      </c>
      <c r="B238" s="106">
        <v>1</v>
      </c>
      <c r="C238" s="107"/>
      <c r="D238" s="107"/>
      <c r="E238" s="107"/>
      <c r="F238" s="107"/>
      <c r="G238" s="107"/>
      <c r="H238" s="107"/>
      <c r="I238" s="107"/>
      <c r="J238" s="107"/>
      <c r="K238" s="107"/>
      <c r="L238" s="107"/>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08"/>
      <c r="AL238" s="109"/>
      <c r="AM238" s="109"/>
      <c r="AN238" s="109"/>
      <c r="AO238" s="109"/>
      <c r="AP238" s="110"/>
      <c r="AQ238" s="111"/>
      <c r="AR238" s="107"/>
      <c r="AS238" s="107"/>
      <c r="AT238" s="107"/>
      <c r="AU238" s="108"/>
      <c r="AV238" s="109"/>
      <c r="AW238" s="109"/>
      <c r="AX238" s="110"/>
    </row>
    <row r="239" spans="1:50" ht="24"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9" t="s">
        <v>424</v>
      </c>
      <c r="D269" s="120"/>
      <c r="E269" s="120"/>
      <c r="F269" s="120"/>
      <c r="G269" s="120"/>
      <c r="H269" s="120"/>
      <c r="I269" s="120"/>
      <c r="J269" s="120"/>
      <c r="K269" s="120"/>
      <c r="L269" s="121"/>
      <c r="M269" s="119" t="s">
        <v>425</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1"/>
      <c r="AK269" s="122">
        <v>66</v>
      </c>
      <c r="AL269" s="123"/>
      <c r="AM269" s="123"/>
      <c r="AN269" s="123"/>
      <c r="AO269" s="123"/>
      <c r="AP269" s="123"/>
      <c r="AQ269" s="111"/>
      <c r="AR269" s="107"/>
      <c r="AS269" s="107"/>
      <c r="AT269" s="107"/>
      <c r="AU269" s="108"/>
      <c r="AV269" s="109"/>
      <c r="AW269" s="109"/>
      <c r="AX269" s="110"/>
    </row>
    <row r="270" spans="1:50" ht="24" customHeight="1" x14ac:dyDescent="0.15">
      <c r="A270" s="106">
        <v>2</v>
      </c>
      <c r="B270" s="106">
        <v>1</v>
      </c>
      <c r="C270" s="117" t="s">
        <v>426</v>
      </c>
      <c r="D270" s="118"/>
      <c r="E270" s="118"/>
      <c r="F270" s="118"/>
      <c r="G270" s="118"/>
      <c r="H270" s="118"/>
      <c r="I270" s="118"/>
      <c r="J270" s="118"/>
      <c r="K270" s="118"/>
      <c r="L270" s="118"/>
      <c r="M270" s="119" t="s">
        <v>427</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1"/>
      <c r="AK270" s="122">
        <v>56</v>
      </c>
      <c r="AL270" s="123"/>
      <c r="AM270" s="123"/>
      <c r="AN270" s="123"/>
      <c r="AO270" s="123"/>
      <c r="AP270" s="123"/>
      <c r="AQ270" s="111"/>
      <c r="AR270" s="107"/>
      <c r="AS270" s="107"/>
      <c r="AT270" s="107"/>
      <c r="AU270" s="108"/>
      <c r="AV270" s="109"/>
      <c r="AW270" s="109"/>
      <c r="AX270" s="110"/>
    </row>
    <row r="271" spans="1:50" ht="24" customHeight="1" x14ac:dyDescent="0.15">
      <c r="A271" s="106">
        <v>3</v>
      </c>
      <c r="B271" s="106">
        <v>1</v>
      </c>
      <c r="C271" s="117" t="s">
        <v>428</v>
      </c>
      <c r="D271" s="118"/>
      <c r="E271" s="118"/>
      <c r="F271" s="118"/>
      <c r="G271" s="118"/>
      <c r="H271" s="118"/>
      <c r="I271" s="118"/>
      <c r="J271" s="118"/>
      <c r="K271" s="118"/>
      <c r="L271" s="118"/>
      <c r="M271" s="119" t="s">
        <v>425</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1"/>
      <c r="AK271" s="122">
        <v>56</v>
      </c>
      <c r="AL271" s="123"/>
      <c r="AM271" s="123"/>
      <c r="AN271" s="123"/>
      <c r="AO271" s="123"/>
      <c r="AP271" s="123"/>
      <c r="AQ271" s="111"/>
      <c r="AR271" s="107"/>
      <c r="AS271" s="107"/>
      <c r="AT271" s="107"/>
      <c r="AU271" s="108"/>
      <c r="AV271" s="109"/>
      <c r="AW271" s="109"/>
      <c r="AX271" s="110"/>
    </row>
    <row r="272" spans="1:50" ht="24" customHeight="1" x14ac:dyDescent="0.15">
      <c r="A272" s="106">
        <v>4</v>
      </c>
      <c r="B272" s="106">
        <v>1</v>
      </c>
      <c r="C272" s="117" t="s">
        <v>429</v>
      </c>
      <c r="D272" s="118"/>
      <c r="E272" s="118"/>
      <c r="F272" s="118"/>
      <c r="G272" s="118"/>
      <c r="H272" s="118"/>
      <c r="I272" s="118"/>
      <c r="J272" s="118"/>
      <c r="K272" s="118"/>
      <c r="L272" s="118"/>
      <c r="M272" s="119" t="s">
        <v>427</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1"/>
      <c r="AK272" s="122">
        <v>45</v>
      </c>
      <c r="AL272" s="123"/>
      <c r="AM272" s="123"/>
      <c r="AN272" s="123"/>
      <c r="AO272" s="123"/>
      <c r="AP272" s="123"/>
      <c r="AQ272" s="111"/>
      <c r="AR272" s="107"/>
      <c r="AS272" s="107"/>
      <c r="AT272" s="107"/>
      <c r="AU272" s="108"/>
      <c r="AV272" s="109"/>
      <c r="AW272" s="109"/>
      <c r="AX272" s="110"/>
    </row>
    <row r="273" spans="1:50" ht="24" customHeight="1" x14ac:dyDescent="0.15">
      <c r="A273" s="106">
        <v>5</v>
      </c>
      <c r="B273" s="106">
        <v>1</v>
      </c>
      <c r="C273" s="117" t="s">
        <v>430</v>
      </c>
      <c r="D273" s="118"/>
      <c r="E273" s="118"/>
      <c r="F273" s="118"/>
      <c r="G273" s="118"/>
      <c r="H273" s="118"/>
      <c r="I273" s="118"/>
      <c r="J273" s="118"/>
      <c r="K273" s="118"/>
      <c r="L273" s="118"/>
      <c r="M273" s="119" t="s">
        <v>431</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1"/>
      <c r="AK273" s="122">
        <v>38</v>
      </c>
      <c r="AL273" s="123"/>
      <c r="AM273" s="123"/>
      <c r="AN273" s="123"/>
      <c r="AO273" s="123"/>
      <c r="AP273" s="123"/>
      <c r="AQ273" s="111"/>
      <c r="AR273" s="107"/>
      <c r="AS273" s="107"/>
      <c r="AT273" s="107"/>
      <c r="AU273" s="108"/>
      <c r="AV273" s="109"/>
      <c r="AW273" s="109"/>
      <c r="AX273" s="110"/>
    </row>
    <row r="274" spans="1:50" ht="24" customHeight="1" x14ac:dyDescent="0.15">
      <c r="A274" s="106">
        <v>6</v>
      </c>
      <c r="B274" s="106">
        <v>1</v>
      </c>
      <c r="C274" s="117" t="s">
        <v>432</v>
      </c>
      <c r="D274" s="118"/>
      <c r="E274" s="118"/>
      <c r="F274" s="118"/>
      <c r="G274" s="118"/>
      <c r="H274" s="118"/>
      <c r="I274" s="118"/>
      <c r="J274" s="118"/>
      <c r="K274" s="118"/>
      <c r="L274" s="118"/>
      <c r="M274" s="119" t="s">
        <v>425</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1"/>
      <c r="AK274" s="122">
        <v>32</v>
      </c>
      <c r="AL274" s="123"/>
      <c r="AM274" s="123"/>
      <c r="AN274" s="123"/>
      <c r="AO274" s="123"/>
      <c r="AP274" s="123"/>
      <c r="AQ274" s="111"/>
      <c r="AR274" s="107"/>
      <c r="AS274" s="107"/>
      <c r="AT274" s="107"/>
      <c r="AU274" s="108"/>
      <c r="AV274" s="109"/>
      <c r="AW274" s="109"/>
      <c r="AX274" s="110"/>
    </row>
    <row r="275" spans="1:50" ht="24" customHeight="1" x14ac:dyDescent="0.15">
      <c r="A275" s="106">
        <v>7</v>
      </c>
      <c r="B275" s="106">
        <v>1</v>
      </c>
      <c r="C275" s="117" t="s">
        <v>433</v>
      </c>
      <c r="D275" s="118"/>
      <c r="E275" s="118"/>
      <c r="F275" s="118"/>
      <c r="G275" s="118"/>
      <c r="H275" s="118"/>
      <c r="I275" s="118"/>
      <c r="J275" s="118"/>
      <c r="K275" s="118"/>
      <c r="L275" s="118"/>
      <c r="M275" s="119" t="s">
        <v>434</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1"/>
      <c r="AK275" s="122">
        <v>31</v>
      </c>
      <c r="AL275" s="123"/>
      <c r="AM275" s="123"/>
      <c r="AN275" s="123"/>
      <c r="AO275" s="123"/>
      <c r="AP275" s="123"/>
      <c r="AQ275" s="111"/>
      <c r="AR275" s="107"/>
      <c r="AS275" s="107"/>
      <c r="AT275" s="107"/>
      <c r="AU275" s="108"/>
      <c r="AV275" s="109"/>
      <c r="AW275" s="109"/>
      <c r="AX275" s="110"/>
    </row>
    <row r="276" spans="1:50" ht="24" customHeight="1" x14ac:dyDescent="0.15">
      <c r="A276" s="106">
        <v>8</v>
      </c>
      <c r="B276" s="106">
        <v>1</v>
      </c>
      <c r="C276" s="117" t="s">
        <v>435</v>
      </c>
      <c r="D276" s="118"/>
      <c r="E276" s="118"/>
      <c r="F276" s="118"/>
      <c r="G276" s="118"/>
      <c r="H276" s="118"/>
      <c r="I276" s="118"/>
      <c r="J276" s="118"/>
      <c r="K276" s="118"/>
      <c r="L276" s="118"/>
      <c r="M276" s="119" t="s">
        <v>427</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1"/>
      <c r="AK276" s="122">
        <v>30</v>
      </c>
      <c r="AL276" s="123"/>
      <c r="AM276" s="123"/>
      <c r="AN276" s="123"/>
      <c r="AO276" s="123"/>
      <c r="AP276" s="123"/>
      <c r="AQ276" s="111"/>
      <c r="AR276" s="107"/>
      <c r="AS276" s="107"/>
      <c r="AT276" s="107"/>
      <c r="AU276" s="108"/>
      <c r="AV276" s="109"/>
      <c r="AW276" s="109"/>
      <c r="AX276" s="110"/>
    </row>
    <row r="277" spans="1:50" ht="24" customHeight="1" x14ac:dyDescent="0.15">
      <c r="A277" s="106">
        <v>9</v>
      </c>
      <c r="B277" s="106">
        <v>1</v>
      </c>
      <c r="C277" s="117" t="s">
        <v>436</v>
      </c>
      <c r="D277" s="118"/>
      <c r="E277" s="118"/>
      <c r="F277" s="118"/>
      <c r="G277" s="118"/>
      <c r="H277" s="118"/>
      <c r="I277" s="118"/>
      <c r="J277" s="118"/>
      <c r="K277" s="118"/>
      <c r="L277" s="118"/>
      <c r="M277" s="119" t="s">
        <v>425</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1"/>
      <c r="AK277" s="122">
        <v>23</v>
      </c>
      <c r="AL277" s="123"/>
      <c r="AM277" s="123"/>
      <c r="AN277" s="123"/>
      <c r="AO277" s="123"/>
      <c r="AP277" s="123"/>
      <c r="AQ277" s="111"/>
      <c r="AR277" s="107"/>
      <c r="AS277" s="107"/>
      <c r="AT277" s="107"/>
      <c r="AU277" s="108"/>
      <c r="AV277" s="109"/>
      <c r="AW277" s="109"/>
      <c r="AX277" s="110"/>
    </row>
    <row r="278" spans="1:50" ht="33.75" customHeight="1" x14ac:dyDescent="0.15">
      <c r="A278" s="106">
        <v>10</v>
      </c>
      <c r="B278" s="106">
        <v>1</v>
      </c>
      <c r="C278" s="111" t="s">
        <v>437</v>
      </c>
      <c r="D278" s="107"/>
      <c r="E278" s="107"/>
      <c r="F278" s="107"/>
      <c r="G278" s="107"/>
      <c r="H278" s="107"/>
      <c r="I278" s="107"/>
      <c r="J278" s="107"/>
      <c r="K278" s="107"/>
      <c r="L278" s="107"/>
      <c r="M278" s="111" t="s">
        <v>438</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16</v>
      </c>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x14ac:dyDescent="0.15">
      <c r="A497" s="725" t="s">
        <v>321</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77">
      <formula>IF(RIGHT(TEXT(P14,"0.#"),1)=".",FALSE,TRUE)</formula>
    </cfRule>
    <cfRule type="expression" dxfId="208" priority="578">
      <formula>IF(RIGHT(TEXT(P14,"0.#"),1)=".",TRUE,FALSE)</formula>
    </cfRule>
  </conditionalFormatting>
  <conditionalFormatting sqref="AE69:AX69">
    <cfRule type="expression" dxfId="207" priority="499">
      <formula>IF(RIGHT(TEXT(AE69,"0.#"),1)=".",FALSE,TRUE)</formula>
    </cfRule>
    <cfRule type="expression" dxfId="206" priority="500">
      <formula>IF(RIGHT(TEXT(AE69,"0.#"),1)=".",TRUE,FALSE)</formula>
    </cfRule>
  </conditionalFormatting>
  <conditionalFormatting sqref="AE83:AI83">
    <cfRule type="expression" dxfId="205" priority="481">
      <formula>IF(RIGHT(TEXT(AE83,"0.#"),1)=".",FALSE,TRUE)</formula>
    </cfRule>
    <cfRule type="expression" dxfId="204" priority="482">
      <formula>IF(RIGHT(TEXT(AE83,"0.#"),1)=".",TRUE,FALSE)</formula>
    </cfRule>
  </conditionalFormatting>
  <conditionalFormatting sqref="AJ83:AX83">
    <cfRule type="expression" dxfId="203" priority="479">
      <formula>IF(RIGHT(TEXT(AJ83,"0.#"),1)=".",FALSE,TRUE)</formula>
    </cfRule>
    <cfRule type="expression" dxfId="202" priority="480">
      <formula>IF(RIGHT(TEXT(AJ83,"0.#"),1)=".",TRUE,FALSE)</formula>
    </cfRule>
  </conditionalFormatting>
  <conditionalFormatting sqref="L99">
    <cfRule type="expression" dxfId="201" priority="459">
      <formula>IF(RIGHT(TEXT(L99,"0.#"),1)=".",FALSE,TRUE)</formula>
    </cfRule>
    <cfRule type="expression" dxfId="200" priority="460">
      <formula>IF(RIGHT(TEXT(L99,"0.#"),1)=".",TRUE,FALSE)</formula>
    </cfRule>
  </conditionalFormatting>
  <conditionalFormatting sqref="L104">
    <cfRule type="expression" dxfId="199" priority="457">
      <formula>IF(RIGHT(TEXT(L104,"0.#"),1)=".",FALSE,TRUE)</formula>
    </cfRule>
    <cfRule type="expression" dxfId="198" priority="458">
      <formula>IF(RIGHT(TEXT(L104,"0.#"),1)=".",TRUE,FALSE)</formula>
    </cfRule>
  </conditionalFormatting>
  <conditionalFormatting sqref="R104">
    <cfRule type="expression" dxfId="197" priority="455">
      <formula>IF(RIGHT(TEXT(R104,"0.#"),1)=".",FALSE,TRUE)</formula>
    </cfRule>
    <cfRule type="expression" dxfId="196" priority="456">
      <formula>IF(RIGHT(TEXT(R104,"0.#"),1)=".",TRUE,FALSE)</formula>
    </cfRule>
  </conditionalFormatting>
  <conditionalFormatting sqref="P18:AX18">
    <cfRule type="expression" dxfId="195" priority="453">
      <formula>IF(RIGHT(TEXT(P18,"0.#"),1)=".",FALSE,TRUE)</formula>
    </cfRule>
    <cfRule type="expression" dxfId="194" priority="454">
      <formula>IF(RIGHT(TEXT(P18,"0.#"),1)=".",TRUE,FALSE)</formula>
    </cfRule>
  </conditionalFormatting>
  <conditionalFormatting sqref="Y190">
    <cfRule type="expression" dxfId="193" priority="445">
      <formula>IF(RIGHT(TEXT(Y190,"0.#"),1)=".",FALSE,TRUE)</formula>
    </cfRule>
    <cfRule type="expression" dxfId="192" priority="446">
      <formula>IF(RIGHT(TEXT(Y190,"0.#"),1)=".",TRUE,FALSE)</formula>
    </cfRule>
  </conditionalFormatting>
  <conditionalFormatting sqref="AK236">
    <cfRule type="expression" dxfId="191" priority="367">
      <formula>IF(RIGHT(TEXT(AK236,"0.#"),1)=".",FALSE,TRUE)</formula>
    </cfRule>
    <cfRule type="expression" dxfId="190" priority="368">
      <formula>IF(RIGHT(TEXT(AK236,"0.#"),1)=".",TRUE,FALSE)</formula>
    </cfRule>
  </conditionalFormatting>
  <conditionalFormatting sqref="AE54:AI54">
    <cfRule type="expression" dxfId="189" priority="317">
      <formula>IF(RIGHT(TEXT(AE54,"0.#"),1)=".",FALSE,TRUE)</formula>
    </cfRule>
    <cfRule type="expression" dxfId="188" priority="318">
      <formula>IF(RIGHT(TEXT(AE54,"0.#"),1)=".",TRUE,FALSE)</formula>
    </cfRule>
  </conditionalFormatting>
  <conditionalFormatting sqref="P16:AQ17 P15:AX15 P13:AX13">
    <cfRule type="expression" dxfId="187" priority="275">
      <formula>IF(RIGHT(TEXT(P13,"0.#"),1)=".",FALSE,TRUE)</formula>
    </cfRule>
    <cfRule type="expression" dxfId="186" priority="276">
      <formula>IF(RIGHT(TEXT(P13,"0.#"),1)=".",TRUE,FALSE)</formula>
    </cfRule>
  </conditionalFormatting>
  <conditionalFormatting sqref="P19:AJ19">
    <cfRule type="expression" dxfId="185" priority="273">
      <formula>IF(RIGHT(TEXT(P19,"0.#"),1)=".",FALSE,TRUE)</formula>
    </cfRule>
    <cfRule type="expression" dxfId="184" priority="274">
      <formula>IF(RIGHT(TEXT(P19,"0.#"),1)=".",TRUE,FALSE)</formula>
    </cfRule>
  </conditionalFormatting>
  <conditionalFormatting sqref="AE55:AX55 AJ54:AS54">
    <cfRule type="expression" dxfId="183" priority="269">
      <formula>IF(RIGHT(TEXT(AE54,"0.#"),1)=".",FALSE,TRUE)</formula>
    </cfRule>
    <cfRule type="expression" dxfId="182" priority="270">
      <formula>IF(RIGHT(TEXT(AE54,"0.#"),1)=".",TRUE,FALSE)</formula>
    </cfRule>
  </conditionalFormatting>
  <conditionalFormatting sqref="AE68:AS68">
    <cfRule type="expression" dxfId="181" priority="265">
      <formula>IF(RIGHT(TEXT(AE68,"0.#"),1)=".",FALSE,TRUE)</formula>
    </cfRule>
    <cfRule type="expression" dxfId="180" priority="266">
      <formula>IF(RIGHT(TEXT(AE68,"0.#"),1)=".",TRUE,FALSE)</formula>
    </cfRule>
  </conditionalFormatting>
  <conditionalFormatting sqref="AE95:AI95 AE92:AI92 AE89:AI89 AE86:AI86">
    <cfRule type="expression" dxfId="179" priority="263">
      <formula>IF(RIGHT(TEXT(AE86,"0.#"),1)=".",FALSE,TRUE)</formula>
    </cfRule>
    <cfRule type="expression" dxfId="178" priority="264">
      <formula>IF(RIGHT(TEXT(AE86,"0.#"),1)=".",TRUE,FALSE)</formula>
    </cfRule>
  </conditionalFormatting>
  <conditionalFormatting sqref="AJ95:AX95 AJ92:AX92 AJ89:AX89 AJ86:AX86">
    <cfRule type="expression" dxfId="177" priority="261">
      <formula>IF(RIGHT(TEXT(AJ86,"0.#"),1)=".",FALSE,TRUE)</formula>
    </cfRule>
    <cfRule type="expression" dxfId="176" priority="262">
      <formula>IF(RIGHT(TEXT(AJ86,"0.#"),1)=".",TRUE,FALSE)</formula>
    </cfRule>
  </conditionalFormatting>
  <conditionalFormatting sqref="L100:L103 L98">
    <cfRule type="expression" dxfId="175" priority="259">
      <formula>IF(RIGHT(TEXT(L98,"0.#"),1)=".",FALSE,TRUE)</formula>
    </cfRule>
    <cfRule type="expression" dxfId="174" priority="260">
      <formula>IF(RIGHT(TEXT(L98,"0.#"),1)=".",TRUE,FALSE)</formula>
    </cfRule>
  </conditionalFormatting>
  <conditionalFormatting sqref="R100:R103">
    <cfRule type="expression" dxfId="173" priority="253">
      <formula>IF(RIGHT(TEXT(R100,"0.#"),1)=".",FALSE,TRUE)</formula>
    </cfRule>
    <cfRule type="expression" dxfId="172" priority="254">
      <formula>IF(RIGHT(TEXT(R100,"0.#"),1)=".",TRUE,FALSE)</formula>
    </cfRule>
  </conditionalFormatting>
  <conditionalFormatting sqref="Y183:Y189">
    <cfRule type="expression" dxfId="171" priority="251">
      <formula>IF(RIGHT(TEXT(Y183,"0.#"),1)=".",FALSE,TRUE)</formula>
    </cfRule>
    <cfRule type="expression" dxfId="170" priority="252">
      <formula>IF(RIGHT(TEXT(Y183,"0.#"),1)=".",TRUE,FALSE)</formula>
    </cfRule>
  </conditionalFormatting>
  <conditionalFormatting sqref="AU181">
    <cfRule type="expression" dxfId="169" priority="249">
      <formula>IF(RIGHT(TEXT(AU181,"0.#"),1)=".",FALSE,TRUE)</formula>
    </cfRule>
    <cfRule type="expression" dxfId="168" priority="250">
      <formula>IF(RIGHT(TEXT(AU181,"0.#"),1)=".",TRUE,FALSE)</formula>
    </cfRule>
  </conditionalFormatting>
  <conditionalFormatting sqref="AU190">
    <cfRule type="expression" dxfId="167" priority="247">
      <formula>IF(RIGHT(TEXT(AU190,"0.#"),1)=".",FALSE,TRUE)</formula>
    </cfRule>
    <cfRule type="expression" dxfId="166" priority="248">
      <formula>IF(RIGHT(TEXT(AU190,"0.#"),1)=".",TRUE,FALSE)</formula>
    </cfRule>
  </conditionalFormatting>
  <conditionalFormatting sqref="AU182:AU189 AU180">
    <cfRule type="expression" dxfId="165" priority="245">
      <formula>IF(RIGHT(TEXT(AU180,"0.#"),1)=".",FALSE,TRUE)</formula>
    </cfRule>
    <cfRule type="expression" dxfId="164" priority="246">
      <formula>IF(RIGHT(TEXT(AU180,"0.#"),1)=".",TRUE,FALSE)</formula>
    </cfRule>
  </conditionalFormatting>
  <conditionalFormatting sqref="Y220 Y207 Y194">
    <cfRule type="expression" dxfId="163" priority="231">
      <formula>IF(RIGHT(TEXT(Y194,"0.#"),1)=".",FALSE,TRUE)</formula>
    </cfRule>
    <cfRule type="expression" dxfId="162" priority="232">
      <formula>IF(RIGHT(TEXT(Y194,"0.#"),1)=".",TRUE,FALSE)</formula>
    </cfRule>
  </conditionalFormatting>
  <conditionalFormatting sqref="Y229 Y216 Y203">
    <cfRule type="expression" dxfId="161" priority="229">
      <formula>IF(RIGHT(TEXT(Y203,"0.#"),1)=".",FALSE,TRUE)</formula>
    </cfRule>
    <cfRule type="expression" dxfId="160" priority="230">
      <formula>IF(RIGHT(TEXT(Y203,"0.#"),1)=".",TRUE,FALSE)</formula>
    </cfRule>
  </conditionalFormatting>
  <conditionalFormatting sqref="Y221:Y228 Y219 Y208:Y215 Y206 Y195:Y202">
    <cfRule type="expression" dxfId="159" priority="227">
      <formula>IF(RIGHT(TEXT(Y195,"0.#"),1)=".",FALSE,TRUE)</formula>
    </cfRule>
    <cfRule type="expression" dxfId="158" priority="228">
      <formula>IF(RIGHT(TEXT(Y195,"0.#"),1)=".",TRUE,FALSE)</formula>
    </cfRule>
  </conditionalFormatting>
  <conditionalFormatting sqref="AU220 AU207 AU194">
    <cfRule type="expression" dxfId="157" priority="225">
      <formula>IF(RIGHT(TEXT(AU194,"0.#"),1)=".",FALSE,TRUE)</formula>
    </cfRule>
    <cfRule type="expression" dxfId="156" priority="226">
      <formula>IF(RIGHT(TEXT(AU194,"0.#"),1)=".",TRUE,FALSE)</formula>
    </cfRule>
  </conditionalFormatting>
  <conditionalFormatting sqref="AU229 AU216 AU203">
    <cfRule type="expression" dxfId="155" priority="223">
      <formula>IF(RIGHT(TEXT(AU203,"0.#"),1)=".",FALSE,TRUE)</formula>
    </cfRule>
    <cfRule type="expression" dxfId="154" priority="224">
      <formula>IF(RIGHT(TEXT(AU203,"0.#"),1)=".",TRUE,FALSE)</formula>
    </cfRule>
  </conditionalFormatting>
  <conditionalFormatting sqref="AU221:AU228 AU219 AU208:AU215 AU206 AU195:AU202 AU193">
    <cfRule type="expression" dxfId="153" priority="221">
      <formula>IF(RIGHT(TEXT(AU193,"0.#"),1)=".",FALSE,TRUE)</formula>
    </cfRule>
    <cfRule type="expression" dxfId="152" priority="222">
      <formula>IF(RIGHT(TEXT(AU193,"0.#"),1)=".",TRUE,FALSE)</formula>
    </cfRule>
  </conditionalFormatting>
  <conditionalFormatting sqref="AE56:AI56">
    <cfRule type="expression" dxfId="151" priority="195">
      <formula>IF(AND(AE56&gt;=0, RIGHT(TEXT(AE56,"0.#"),1)&lt;&gt;"."),TRUE,FALSE)</formula>
    </cfRule>
    <cfRule type="expression" dxfId="150" priority="196">
      <formula>IF(AND(AE56&gt;=0, RIGHT(TEXT(AE56,"0.#"),1)="."),TRUE,FALSE)</formula>
    </cfRule>
    <cfRule type="expression" dxfId="149" priority="197">
      <formula>IF(AND(AE56&lt;0, RIGHT(TEXT(AE56,"0.#"),1)&lt;&gt;"."),TRUE,FALSE)</formula>
    </cfRule>
    <cfRule type="expression" dxfId="148" priority="198">
      <formula>IF(AND(AE56&lt;0, RIGHT(TEXT(AE56,"0.#"),1)="."),TRUE,FALSE)</formula>
    </cfRule>
  </conditionalFormatting>
  <conditionalFormatting sqref="AJ56:AS56">
    <cfRule type="expression" dxfId="147" priority="191">
      <formula>IF(AND(AJ56&gt;=0, RIGHT(TEXT(AJ56,"0.#"),1)&lt;&gt;"."),TRUE,FALSE)</formula>
    </cfRule>
    <cfRule type="expression" dxfId="146" priority="192">
      <formula>IF(AND(AJ56&gt;=0, RIGHT(TEXT(AJ56,"0.#"),1)="."),TRUE,FALSE)</formula>
    </cfRule>
    <cfRule type="expression" dxfId="145" priority="193">
      <formula>IF(AND(AJ56&lt;0, RIGHT(TEXT(AJ56,"0.#"),1)&lt;&gt;"."),TRUE,FALSE)</formula>
    </cfRule>
    <cfRule type="expression" dxfId="144" priority="194">
      <formula>IF(AND(AJ56&lt;0, RIGHT(TEXT(AJ56,"0.#"),1)="."),TRUE,FALSE)</formula>
    </cfRule>
  </conditionalFormatting>
  <conditionalFormatting sqref="AK237:AK265">
    <cfRule type="expression" dxfId="143" priority="179">
      <formula>IF(RIGHT(TEXT(AK237,"0.#"),1)=".",FALSE,TRUE)</formula>
    </cfRule>
    <cfRule type="expression" dxfId="142" priority="180">
      <formula>IF(RIGHT(TEXT(AK237,"0.#"),1)=".",TRUE,FALSE)</formula>
    </cfRule>
  </conditionalFormatting>
  <conditionalFormatting sqref="AU237:AX265">
    <cfRule type="expression" dxfId="141" priority="175">
      <formula>IF(AND(AU237&gt;=0, RIGHT(TEXT(AU237,"0.#"),1)&lt;&gt;"."),TRUE,FALSE)</formula>
    </cfRule>
    <cfRule type="expression" dxfId="140" priority="176">
      <formula>IF(AND(AU237&gt;=0, RIGHT(TEXT(AU237,"0.#"),1)="."),TRUE,FALSE)</formula>
    </cfRule>
    <cfRule type="expression" dxfId="139" priority="177">
      <formula>IF(AND(AU237&lt;0, RIGHT(TEXT(AU237,"0.#"),1)&lt;&gt;"."),TRUE,FALSE)</formula>
    </cfRule>
    <cfRule type="expression" dxfId="138" priority="178">
      <formula>IF(AND(AU237&lt;0, RIGHT(TEXT(AU237,"0.#"),1)="."),TRUE,FALSE)</formula>
    </cfRule>
  </conditionalFormatting>
  <conditionalFormatting sqref="AU269:AX269">
    <cfRule type="expression" dxfId="137" priority="169">
      <formula>IF(AND(AU269&gt;=0, RIGHT(TEXT(AU269,"0.#"),1)&lt;&gt;"."),TRUE,FALSE)</formula>
    </cfRule>
    <cfRule type="expression" dxfId="136" priority="170">
      <formula>IF(AND(AU269&gt;=0, RIGHT(TEXT(AU269,"0.#"),1)="."),TRUE,FALSE)</formula>
    </cfRule>
    <cfRule type="expression" dxfId="135" priority="171">
      <formula>IF(AND(AU269&lt;0, RIGHT(TEXT(AU269,"0.#"),1)&lt;&gt;"."),TRUE,FALSE)</formula>
    </cfRule>
    <cfRule type="expression" dxfId="134" priority="172">
      <formula>IF(AND(AU269&lt;0, RIGHT(TEXT(AU269,"0.#"),1)="."),TRUE,FALSE)</formula>
    </cfRule>
  </conditionalFormatting>
  <conditionalFormatting sqref="AK278:AK298">
    <cfRule type="expression" dxfId="133" priority="167">
      <formula>IF(RIGHT(TEXT(AK278,"0.#"),1)=".",FALSE,TRUE)</formula>
    </cfRule>
    <cfRule type="expression" dxfId="132" priority="168">
      <formula>IF(RIGHT(TEXT(AK278,"0.#"),1)=".",TRUE,FALSE)</formula>
    </cfRule>
  </conditionalFormatting>
  <conditionalFormatting sqref="AU270:AX298">
    <cfRule type="expression" dxfId="131" priority="163">
      <formula>IF(AND(AU270&gt;=0, RIGHT(TEXT(AU270,"0.#"),1)&lt;&gt;"."),TRUE,FALSE)</formula>
    </cfRule>
    <cfRule type="expression" dxfId="130" priority="164">
      <formula>IF(AND(AU270&gt;=0, RIGHT(TEXT(AU270,"0.#"),1)="."),TRUE,FALSE)</formula>
    </cfRule>
    <cfRule type="expression" dxfId="129" priority="165">
      <formula>IF(AND(AU270&lt;0, RIGHT(TEXT(AU270,"0.#"),1)&lt;&gt;"."),TRUE,FALSE)</formula>
    </cfRule>
    <cfRule type="expression" dxfId="128" priority="166">
      <formula>IF(AND(AU270&lt;0, RIGHT(TEXT(AU270,"0.#"),1)="."),TRUE,FALSE)</formula>
    </cfRule>
  </conditionalFormatting>
  <conditionalFormatting sqref="AK302">
    <cfRule type="expression" dxfId="127" priority="161">
      <formula>IF(RIGHT(TEXT(AK302,"0.#"),1)=".",FALSE,TRUE)</formula>
    </cfRule>
    <cfRule type="expression" dxfId="126" priority="162">
      <formula>IF(RIGHT(TEXT(AK302,"0.#"),1)=".",TRUE,FALSE)</formula>
    </cfRule>
  </conditionalFormatting>
  <conditionalFormatting sqref="AU302:AX302">
    <cfRule type="expression" dxfId="125" priority="157">
      <formula>IF(AND(AU302&gt;=0, RIGHT(TEXT(AU302,"0.#"),1)&lt;&gt;"."),TRUE,FALSE)</formula>
    </cfRule>
    <cfRule type="expression" dxfId="124" priority="158">
      <formula>IF(AND(AU302&gt;=0, RIGHT(TEXT(AU302,"0.#"),1)="."),TRUE,FALSE)</formula>
    </cfRule>
    <cfRule type="expression" dxfId="123" priority="159">
      <formula>IF(AND(AU302&lt;0, RIGHT(TEXT(AU302,"0.#"),1)&lt;&gt;"."),TRUE,FALSE)</formula>
    </cfRule>
    <cfRule type="expression" dxfId="122" priority="160">
      <formula>IF(AND(AU302&lt;0, RIGHT(TEXT(AU302,"0.#"),1)="."),TRUE,FALSE)</formula>
    </cfRule>
  </conditionalFormatting>
  <conditionalFormatting sqref="AK303:AK331">
    <cfRule type="expression" dxfId="121" priority="155">
      <formula>IF(RIGHT(TEXT(AK303,"0.#"),1)=".",FALSE,TRUE)</formula>
    </cfRule>
    <cfRule type="expression" dxfId="120" priority="156">
      <formula>IF(RIGHT(TEXT(AK303,"0.#"),1)=".",TRUE,FALSE)</formula>
    </cfRule>
  </conditionalFormatting>
  <conditionalFormatting sqref="AU303:AX331">
    <cfRule type="expression" dxfId="119" priority="151">
      <formula>IF(AND(AU303&gt;=0, RIGHT(TEXT(AU303,"0.#"),1)&lt;&gt;"."),TRUE,FALSE)</formula>
    </cfRule>
    <cfRule type="expression" dxfId="118" priority="152">
      <formula>IF(AND(AU303&gt;=0, RIGHT(TEXT(AU303,"0.#"),1)="."),TRUE,FALSE)</formula>
    </cfRule>
    <cfRule type="expression" dxfId="117" priority="153">
      <formula>IF(AND(AU303&lt;0, RIGHT(TEXT(AU303,"0.#"),1)&lt;&gt;"."),TRUE,FALSE)</formula>
    </cfRule>
    <cfRule type="expression" dxfId="116" priority="154">
      <formula>IF(AND(AU303&lt;0, RIGHT(TEXT(AU303,"0.#"),1)="."),TRUE,FALSE)</formula>
    </cfRule>
  </conditionalFormatting>
  <conditionalFormatting sqref="AK335">
    <cfRule type="expression" dxfId="115" priority="149">
      <formula>IF(RIGHT(TEXT(AK335,"0.#"),1)=".",FALSE,TRUE)</formula>
    </cfRule>
    <cfRule type="expression" dxfId="114" priority="150">
      <formula>IF(RIGHT(TEXT(AK335,"0.#"),1)=".",TRUE,FALSE)</formula>
    </cfRule>
  </conditionalFormatting>
  <conditionalFormatting sqref="AU335:AX335">
    <cfRule type="expression" dxfId="113" priority="145">
      <formula>IF(AND(AU335&gt;=0, RIGHT(TEXT(AU335,"0.#"),1)&lt;&gt;"."),TRUE,FALSE)</formula>
    </cfRule>
    <cfRule type="expression" dxfId="112" priority="146">
      <formula>IF(AND(AU335&gt;=0, RIGHT(TEXT(AU335,"0.#"),1)="."),TRUE,FALSE)</formula>
    </cfRule>
    <cfRule type="expression" dxfId="111" priority="147">
      <formula>IF(AND(AU335&lt;0, RIGHT(TEXT(AU335,"0.#"),1)&lt;&gt;"."),TRUE,FALSE)</formula>
    </cfRule>
    <cfRule type="expression" dxfId="110" priority="148">
      <formula>IF(AND(AU335&lt;0, RIGHT(TEXT(AU335,"0.#"),1)="."),TRUE,FALSE)</formula>
    </cfRule>
  </conditionalFormatting>
  <conditionalFormatting sqref="AK336:AK364">
    <cfRule type="expression" dxfId="109" priority="143">
      <formula>IF(RIGHT(TEXT(AK336,"0.#"),1)=".",FALSE,TRUE)</formula>
    </cfRule>
    <cfRule type="expression" dxfId="108" priority="144">
      <formula>IF(RIGHT(TEXT(AK336,"0.#"),1)=".",TRUE,FALSE)</formula>
    </cfRule>
  </conditionalFormatting>
  <conditionalFormatting sqref="AU336:AX364">
    <cfRule type="expression" dxfId="107" priority="139">
      <formula>IF(AND(AU336&gt;=0, RIGHT(TEXT(AU336,"0.#"),1)&lt;&gt;"."),TRUE,FALSE)</formula>
    </cfRule>
    <cfRule type="expression" dxfId="106" priority="140">
      <formula>IF(AND(AU336&gt;=0, RIGHT(TEXT(AU336,"0.#"),1)="."),TRUE,FALSE)</formula>
    </cfRule>
    <cfRule type="expression" dxfId="105" priority="141">
      <formula>IF(AND(AU336&lt;0, RIGHT(TEXT(AU336,"0.#"),1)&lt;&gt;"."),TRUE,FALSE)</formula>
    </cfRule>
    <cfRule type="expression" dxfId="104" priority="142">
      <formula>IF(AND(AU336&lt;0, RIGHT(TEXT(AU336,"0.#"),1)="."),TRUE,FALSE)</formula>
    </cfRule>
  </conditionalFormatting>
  <conditionalFormatting sqref="AK368">
    <cfRule type="expression" dxfId="103" priority="137">
      <formula>IF(RIGHT(TEXT(AK368,"0.#"),1)=".",FALSE,TRUE)</formula>
    </cfRule>
    <cfRule type="expression" dxfId="102" priority="138">
      <formula>IF(RIGHT(TEXT(AK368,"0.#"),1)=".",TRUE,FALSE)</formula>
    </cfRule>
  </conditionalFormatting>
  <conditionalFormatting sqref="AU368:AX368">
    <cfRule type="expression" dxfId="101" priority="133">
      <formula>IF(AND(AU368&gt;=0, RIGHT(TEXT(AU368,"0.#"),1)&lt;&gt;"."),TRUE,FALSE)</formula>
    </cfRule>
    <cfRule type="expression" dxfId="100" priority="134">
      <formula>IF(AND(AU368&gt;=0, RIGHT(TEXT(AU368,"0.#"),1)="."),TRUE,FALSE)</formula>
    </cfRule>
    <cfRule type="expression" dxfId="99" priority="135">
      <formula>IF(AND(AU368&lt;0, RIGHT(TEXT(AU368,"0.#"),1)&lt;&gt;"."),TRUE,FALSE)</formula>
    </cfRule>
    <cfRule type="expression" dxfId="98" priority="136">
      <formula>IF(AND(AU368&lt;0, RIGHT(TEXT(AU368,"0.#"),1)="."),TRUE,FALSE)</formula>
    </cfRule>
  </conditionalFormatting>
  <conditionalFormatting sqref="AK369:AK397">
    <cfRule type="expression" dxfId="97" priority="131">
      <formula>IF(RIGHT(TEXT(AK369,"0.#"),1)=".",FALSE,TRUE)</formula>
    </cfRule>
    <cfRule type="expression" dxfId="96" priority="132">
      <formula>IF(RIGHT(TEXT(AK369,"0.#"),1)=".",TRUE,FALSE)</formula>
    </cfRule>
  </conditionalFormatting>
  <conditionalFormatting sqref="AU369:AX397">
    <cfRule type="expression" dxfId="95" priority="127">
      <formula>IF(AND(AU369&gt;=0, RIGHT(TEXT(AU369,"0.#"),1)&lt;&gt;"."),TRUE,FALSE)</formula>
    </cfRule>
    <cfRule type="expression" dxfId="94" priority="128">
      <formula>IF(AND(AU369&gt;=0, RIGHT(TEXT(AU369,"0.#"),1)="."),TRUE,FALSE)</formula>
    </cfRule>
    <cfRule type="expression" dxfId="93" priority="129">
      <formula>IF(AND(AU369&lt;0, RIGHT(TEXT(AU369,"0.#"),1)&lt;&gt;"."),TRUE,FALSE)</formula>
    </cfRule>
    <cfRule type="expression" dxfId="92" priority="130">
      <formula>IF(AND(AU369&lt;0, RIGHT(TEXT(AU369,"0.#"),1)="."),TRUE,FALSE)</formula>
    </cfRule>
  </conditionalFormatting>
  <conditionalFormatting sqref="AK401">
    <cfRule type="expression" dxfId="91" priority="125">
      <formula>IF(RIGHT(TEXT(AK401,"0.#"),1)=".",FALSE,TRUE)</formula>
    </cfRule>
    <cfRule type="expression" dxfId="90" priority="126">
      <formula>IF(RIGHT(TEXT(AK401,"0.#"),1)=".",TRUE,FALSE)</formula>
    </cfRule>
  </conditionalFormatting>
  <conditionalFormatting sqref="AU401:AX401">
    <cfRule type="expression" dxfId="89" priority="121">
      <formula>IF(AND(AU401&gt;=0, RIGHT(TEXT(AU401,"0.#"),1)&lt;&gt;"."),TRUE,FALSE)</formula>
    </cfRule>
    <cfRule type="expression" dxfId="88" priority="122">
      <formula>IF(AND(AU401&gt;=0, RIGHT(TEXT(AU401,"0.#"),1)="."),TRUE,FALSE)</formula>
    </cfRule>
    <cfRule type="expression" dxfId="87" priority="123">
      <formula>IF(AND(AU401&lt;0, RIGHT(TEXT(AU401,"0.#"),1)&lt;&gt;"."),TRUE,FALSE)</formula>
    </cfRule>
    <cfRule type="expression" dxfId="86" priority="124">
      <formula>IF(AND(AU401&lt;0, RIGHT(TEXT(AU401,"0.#"),1)="."),TRUE,FALSE)</formula>
    </cfRule>
  </conditionalFormatting>
  <conditionalFormatting sqref="AK402:AK430">
    <cfRule type="expression" dxfId="85" priority="119">
      <formula>IF(RIGHT(TEXT(AK402,"0.#"),1)=".",FALSE,TRUE)</formula>
    </cfRule>
    <cfRule type="expression" dxfId="84" priority="120">
      <formula>IF(RIGHT(TEXT(AK402,"0.#"),1)=".",TRUE,FALSE)</formula>
    </cfRule>
  </conditionalFormatting>
  <conditionalFormatting sqref="AU402:AX430">
    <cfRule type="expression" dxfId="83" priority="115">
      <formula>IF(AND(AU402&gt;=0, RIGHT(TEXT(AU402,"0.#"),1)&lt;&gt;"."),TRUE,FALSE)</formula>
    </cfRule>
    <cfRule type="expression" dxfId="82" priority="116">
      <formula>IF(AND(AU402&gt;=0, RIGHT(TEXT(AU402,"0.#"),1)="."),TRUE,FALSE)</formula>
    </cfRule>
    <cfRule type="expression" dxfId="81" priority="117">
      <formula>IF(AND(AU402&lt;0, RIGHT(TEXT(AU402,"0.#"),1)&lt;&gt;"."),TRUE,FALSE)</formula>
    </cfRule>
    <cfRule type="expression" dxfId="80" priority="118">
      <formula>IF(AND(AU402&lt;0, RIGHT(TEXT(AU402,"0.#"),1)="."),TRUE,FALSE)</formula>
    </cfRule>
  </conditionalFormatting>
  <conditionalFormatting sqref="AK434">
    <cfRule type="expression" dxfId="79" priority="113">
      <formula>IF(RIGHT(TEXT(AK434,"0.#"),1)=".",FALSE,TRUE)</formula>
    </cfRule>
    <cfRule type="expression" dxfId="78" priority="114">
      <formula>IF(RIGHT(TEXT(AK434,"0.#"),1)=".",TRUE,FALSE)</formula>
    </cfRule>
  </conditionalFormatting>
  <conditionalFormatting sqref="AU434:AX434">
    <cfRule type="expression" dxfId="77" priority="109">
      <formula>IF(AND(AU434&gt;=0, RIGHT(TEXT(AU434,"0.#"),1)&lt;&gt;"."),TRUE,FALSE)</formula>
    </cfRule>
    <cfRule type="expression" dxfId="76" priority="110">
      <formula>IF(AND(AU434&gt;=0, RIGHT(TEXT(AU434,"0.#"),1)="."),TRUE,FALSE)</formula>
    </cfRule>
    <cfRule type="expression" dxfId="75" priority="111">
      <formula>IF(AND(AU434&lt;0, RIGHT(TEXT(AU434,"0.#"),1)&lt;&gt;"."),TRUE,FALSE)</formula>
    </cfRule>
    <cfRule type="expression" dxfId="74" priority="112">
      <formula>IF(AND(AU434&lt;0, RIGHT(TEXT(AU434,"0.#"),1)="."),TRUE,FALSE)</formula>
    </cfRule>
  </conditionalFormatting>
  <conditionalFormatting sqref="AK435:AK463">
    <cfRule type="expression" dxfId="73" priority="107">
      <formula>IF(RIGHT(TEXT(AK435,"0.#"),1)=".",FALSE,TRUE)</formula>
    </cfRule>
    <cfRule type="expression" dxfId="72" priority="108">
      <formula>IF(RIGHT(TEXT(AK435,"0.#"),1)=".",TRUE,FALSE)</formula>
    </cfRule>
  </conditionalFormatting>
  <conditionalFormatting sqref="AU435:AX463">
    <cfRule type="expression" dxfId="71" priority="103">
      <formula>IF(AND(AU435&gt;=0, RIGHT(TEXT(AU435,"0.#"),1)&lt;&gt;"."),TRUE,FALSE)</formula>
    </cfRule>
    <cfRule type="expression" dxfId="70" priority="104">
      <formula>IF(AND(AU435&gt;=0, RIGHT(TEXT(AU435,"0.#"),1)="."),TRUE,FALSE)</formula>
    </cfRule>
    <cfRule type="expression" dxfId="69" priority="105">
      <formula>IF(AND(AU435&lt;0, RIGHT(TEXT(AU435,"0.#"),1)&lt;&gt;"."),TRUE,FALSE)</formula>
    </cfRule>
    <cfRule type="expression" dxfId="68" priority="106">
      <formula>IF(AND(AU435&lt;0, RIGHT(TEXT(AU435,"0.#"),1)="."),TRUE,FALSE)</formula>
    </cfRule>
  </conditionalFormatting>
  <conditionalFormatting sqref="AK467">
    <cfRule type="expression" dxfId="67" priority="101">
      <formula>IF(RIGHT(TEXT(AK467,"0.#"),1)=".",FALSE,TRUE)</formula>
    </cfRule>
    <cfRule type="expression" dxfId="66" priority="102">
      <formula>IF(RIGHT(TEXT(AK467,"0.#"),1)=".",TRUE,FALSE)</formula>
    </cfRule>
  </conditionalFormatting>
  <conditionalFormatting sqref="AU467:AX467">
    <cfRule type="expression" dxfId="65" priority="97">
      <formula>IF(AND(AU467&gt;=0, RIGHT(TEXT(AU467,"0.#"),1)&lt;&gt;"."),TRUE,FALSE)</formula>
    </cfRule>
    <cfRule type="expression" dxfId="64" priority="98">
      <formula>IF(AND(AU467&gt;=0, RIGHT(TEXT(AU467,"0.#"),1)="."),TRUE,FALSE)</formula>
    </cfRule>
    <cfRule type="expression" dxfId="63" priority="99">
      <formula>IF(AND(AU467&lt;0, RIGHT(TEXT(AU467,"0.#"),1)&lt;&gt;"."),TRUE,FALSE)</formula>
    </cfRule>
    <cfRule type="expression" dxfId="62" priority="100">
      <formula>IF(AND(AU467&lt;0, RIGHT(TEXT(AU467,"0.#"),1)="."),TRUE,FALSE)</formula>
    </cfRule>
  </conditionalFormatting>
  <conditionalFormatting sqref="AK468:AK496">
    <cfRule type="expression" dxfId="61" priority="95">
      <formula>IF(RIGHT(TEXT(AK468,"0.#"),1)=".",FALSE,TRUE)</formula>
    </cfRule>
    <cfRule type="expression" dxfId="60" priority="96">
      <formula>IF(RIGHT(TEXT(AK468,"0.#"),1)=".",TRUE,FALSE)</formula>
    </cfRule>
  </conditionalFormatting>
  <conditionalFormatting sqref="AU468:AX496">
    <cfRule type="expression" dxfId="59" priority="91">
      <formula>IF(AND(AU468&gt;=0, RIGHT(TEXT(AU468,"0.#"),1)&lt;&gt;"."),TRUE,FALSE)</formula>
    </cfRule>
    <cfRule type="expression" dxfId="58" priority="92">
      <formula>IF(AND(AU468&gt;=0, RIGHT(TEXT(AU468,"0.#"),1)="."),TRUE,FALSE)</formula>
    </cfRule>
    <cfRule type="expression" dxfId="57" priority="93">
      <formula>IF(AND(AU468&lt;0, RIGHT(TEXT(AU468,"0.#"),1)&lt;&gt;"."),TRUE,FALSE)</formula>
    </cfRule>
    <cfRule type="expression" dxfId="56" priority="94">
      <formula>IF(AND(AU468&lt;0, RIGHT(TEXT(AU468,"0.#"),1)="."),TRUE,FALSE)</formula>
    </cfRule>
  </conditionalFormatting>
  <conditionalFormatting sqref="AU236:AX236">
    <cfRule type="expression" dxfId="55" priority="65">
      <formula>IF(AND(AU236&gt;=0, RIGHT(TEXT(AU236,"0.#"),1)&lt;&gt;"."),TRUE,FALSE)</formula>
    </cfRule>
    <cfRule type="expression" dxfId="54" priority="66">
      <formula>IF(AND(AU236&gt;=0, RIGHT(TEXT(AU236,"0.#"),1)="."),TRUE,FALSE)</formula>
    </cfRule>
    <cfRule type="expression" dxfId="53" priority="67">
      <formula>IF(AND(AU236&lt;0, RIGHT(TEXT(AU236,"0.#"),1)&lt;&gt;"."),TRUE,FALSE)</formula>
    </cfRule>
    <cfRule type="expression" dxfId="52" priority="68">
      <formula>IF(AND(AU236&lt;0, RIGHT(TEXT(AU236,"0.#"),1)="."),TRUE,FALSE)</formula>
    </cfRule>
  </conditionalFormatting>
  <conditionalFormatting sqref="AE43:AI43 AE38:AI38 AE33:AI33 AE28:AI28">
    <cfRule type="expression" dxfId="51" priority="63">
      <formula>IF(RIGHT(TEXT(AE28,"0.#"),1)=".",FALSE,TRUE)</formula>
    </cfRule>
    <cfRule type="expression" dxfId="50" priority="64">
      <formula>IF(RIGHT(TEXT(AE28,"0.#"),1)=".",TRUE,FALSE)</formula>
    </cfRule>
  </conditionalFormatting>
  <conditionalFormatting sqref="AE44:AX44 AJ43:AS43 AE39:AX39 AJ38:AS38 AE34:AX34 AJ33:AS33 AE29:AX29 AJ28:AS28">
    <cfRule type="expression" dxfId="49" priority="61">
      <formula>IF(RIGHT(TEXT(AE28,"0.#"),1)=".",FALSE,TRUE)</formula>
    </cfRule>
    <cfRule type="expression" dxfId="48" priority="62">
      <formula>IF(RIGHT(TEXT(AE28,"0.#"),1)=".",TRUE,FALSE)</formula>
    </cfRule>
  </conditionalFormatting>
  <conditionalFormatting sqref="AE45:AI45 AE40:AI40 AE35:AI35 AE30:AI30">
    <cfRule type="expression" dxfId="47" priority="57">
      <formula>IF(AND(AE30&gt;=0, RIGHT(TEXT(AE30,"0.#"),1)&lt;&gt;"."),TRUE,FALSE)</formula>
    </cfRule>
    <cfRule type="expression" dxfId="46" priority="58">
      <formula>IF(AND(AE30&gt;=0, RIGHT(TEXT(AE30,"0.#"),1)="."),TRUE,FALSE)</formula>
    </cfRule>
    <cfRule type="expression" dxfId="45" priority="59">
      <formula>IF(AND(AE30&lt;0, RIGHT(TEXT(AE30,"0.#"),1)&lt;&gt;"."),TRUE,FALSE)</formula>
    </cfRule>
    <cfRule type="expression" dxfId="44" priority="60">
      <formula>IF(AND(AE30&lt;0, RIGHT(TEXT(AE30,"0.#"),1)="."),TRUE,FALSE)</formula>
    </cfRule>
  </conditionalFormatting>
  <conditionalFormatting sqref="AJ45:AS45 AJ40:AS40 AJ35:AS35 AJ30:AS30">
    <cfRule type="expression" dxfId="43" priority="53">
      <formula>IF(AND(AJ30&gt;=0, RIGHT(TEXT(AJ30,"0.#"),1)&lt;&gt;"."),TRUE,FALSE)</formula>
    </cfRule>
    <cfRule type="expression" dxfId="42" priority="54">
      <formula>IF(AND(AJ30&gt;=0, RIGHT(TEXT(AJ30,"0.#"),1)="."),TRUE,FALSE)</formula>
    </cfRule>
    <cfRule type="expression" dxfId="41" priority="55">
      <formula>IF(AND(AJ30&lt;0, RIGHT(TEXT(AJ30,"0.#"),1)&lt;&gt;"."),TRUE,FALSE)</formula>
    </cfRule>
    <cfRule type="expression" dxfId="40" priority="56">
      <formula>IF(AND(AJ30&lt;0, RIGHT(TEXT(AJ30,"0.#"),1)="."),TRUE,FALSE)</formula>
    </cfRule>
  </conditionalFormatting>
  <conditionalFormatting sqref="AE64:AI64 AE59:AI59">
    <cfRule type="expression" dxfId="39" priority="51">
      <formula>IF(RIGHT(TEXT(AE59,"0.#"),1)=".",FALSE,TRUE)</formula>
    </cfRule>
    <cfRule type="expression" dxfId="38" priority="52">
      <formula>IF(RIGHT(TEXT(AE59,"0.#"),1)=".",TRUE,FALSE)</formula>
    </cfRule>
  </conditionalFormatting>
  <conditionalFormatting sqref="AE65:AX65 AJ64:AS64 AE60:AX60 AJ59:AS59">
    <cfRule type="expression" dxfId="37" priority="49">
      <formula>IF(RIGHT(TEXT(AE59,"0.#"),1)=".",FALSE,TRUE)</formula>
    </cfRule>
    <cfRule type="expression" dxfId="36" priority="50">
      <formula>IF(RIGHT(TEXT(AE59,"0.#"),1)=".",TRUE,FALSE)</formula>
    </cfRule>
  </conditionalFormatting>
  <conditionalFormatting sqref="AE66:AI66 AE61:AI61">
    <cfRule type="expression" dxfId="35" priority="45">
      <formula>IF(AND(AE61&gt;=0, RIGHT(TEXT(AE61,"0.#"),1)&lt;&gt;"."),TRUE,FALSE)</formula>
    </cfRule>
    <cfRule type="expression" dxfId="34" priority="46">
      <formula>IF(AND(AE61&gt;=0, RIGHT(TEXT(AE61,"0.#"),1)="."),TRUE,FALSE)</formula>
    </cfRule>
    <cfRule type="expression" dxfId="33" priority="47">
      <formula>IF(AND(AE61&lt;0, RIGHT(TEXT(AE61,"0.#"),1)&lt;&gt;"."),TRUE,FALSE)</formula>
    </cfRule>
    <cfRule type="expression" dxfId="32" priority="48">
      <formula>IF(AND(AE61&lt;0, RIGHT(TEXT(AE61,"0.#"),1)="."),TRUE,FALSE)</formula>
    </cfRule>
  </conditionalFormatting>
  <conditionalFormatting sqref="AJ66:AS66 AJ61:AS61">
    <cfRule type="expression" dxfId="31" priority="41">
      <formula>IF(AND(AJ61&gt;=0, RIGHT(TEXT(AJ61,"0.#"),1)&lt;&gt;"."),TRUE,FALSE)</formula>
    </cfRule>
    <cfRule type="expression" dxfId="30" priority="42">
      <formula>IF(AND(AJ61&gt;=0, RIGHT(TEXT(AJ61,"0.#"),1)="."),TRUE,FALSE)</formula>
    </cfRule>
    <cfRule type="expression" dxfId="29" priority="43">
      <formula>IF(AND(AJ61&lt;0, RIGHT(TEXT(AJ61,"0.#"),1)&lt;&gt;"."),TRUE,FALSE)</formula>
    </cfRule>
    <cfRule type="expression" dxfId="28" priority="44">
      <formula>IF(AND(AJ61&lt;0, RIGHT(TEXT(AJ61,"0.#"),1)="."),TRUE,FALSE)</formula>
    </cfRule>
  </conditionalFormatting>
  <conditionalFormatting sqref="AE81:AX81 AE78:AX78 AE75:AX75 AE72:AX72">
    <cfRule type="expression" dxfId="27" priority="39">
      <formula>IF(RIGHT(TEXT(AE72,"0.#"),1)=".",FALSE,TRUE)</formula>
    </cfRule>
    <cfRule type="expression" dxfId="26" priority="40">
      <formula>IF(RIGHT(TEXT(AE72,"0.#"),1)=".",TRUE,FALSE)</formula>
    </cfRule>
  </conditionalFormatting>
  <conditionalFormatting sqref="AE80:AS80 AE77:AS77 AE74:AS74 AE71:AS71">
    <cfRule type="expression" dxfId="25" priority="37">
      <formula>IF(RIGHT(TEXT(AE71,"0.#"),1)=".",FALSE,TRUE)</formula>
    </cfRule>
    <cfRule type="expression" dxfId="24" priority="38">
      <formula>IF(RIGHT(TEXT(AE71,"0.#"),1)=".",TRUE,FALSE)</formula>
    </cfRule>
  </conditionalFormatting>
  <conditionalFormatting sqref="R98">
    <cfRule type="expression" dxfId="23" priority="31">
      <formula>IF(RIGHT(TEXT(R98,"0.#"),1)=".",FALSE,TRUE)</formula>
    </cfRule>
    <cfRule type="expression" dxfId="22" priority="32">
      <formula>IF(RIGHT(TEXT(R98,"0.#"),1)=".",TRUE,FALSE)</formula>
    </cfRule>
  </conditionalFormatting>
  <conditionalFormatting sqref="R99">
    <cfRule type="expression" dxfId="21" priority="29">
      <formula>IF(RIGHT(TEXT(R99,"0.#"),1)=".",FALSE,TRUE)</formula>
    </cfRule>
    <cfRule type="expression" dxfId="20" priority="30">
      <formula>IF(RIGHT(TEXT(R99,"0.#"),1)=".",TRUE,FALSE)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N24 AJ23:AN23">
    <cfRule type="expression" dxfId="17" priority="17">
      <formula>IF(RIGHT(TEXT(AE23,"0.#"),1)=".",FALSE,TRUE)</formula>
    </cfRule>
    <cfRule type="expression" dxfId="16" priority="18">
      <formula>IF(RIGHT(TEXT(AE23,"0.#"),1)=".",TRUE,FALSE)</formula>
    </cfRule>
  </conditionalFormatting>
  <conditionalFormatting sqref="AO23:AS24">
    <cfRule type="expression" dxfId="15" priority="15">
      <formula>IF(RIGHT(TEXT(AO23,"0.#"),1)=".",FALSE,TRUE)</formula>
    </cfRule>
    <cfRule type="expression" dxfId="14" priority="16">
      <formula>IF(RIGHT(TEXT(AO23,"0.#"),1)=".",TRUE,FALSE)</formula>
    </cfRule>
  </conditionalFormatting>
  <conditionalFormatting sqref="AE25:AI25">
    <cfRule type="expression" dxfId="13" priority="11">
      <formula>IF(AND(AE25&gt;=0, RIGHT(TEXT(AE25,"0.#"),1)&lt;&gt;"."),TRUE,FALSE)</formula>
    </cfRule>
    <cfRule type="expression" dxfId="12" priority="12">
      <formula>IF(AND(AE25&gt;=0, RIGHT(TEXT(AE25,"0.#"),1)="."),TRUE,FALSE)</formula>
    </cfRule>
    <cfRule type="expression" dxfId="11" priority="13">
      <formula>IF(AND(AE25&lt;0, RIGHT(TEXT(AE25,"0.#"),1)&lt;&gt;"."),TRUE,FALSE)</formula>
    </cfRule>
    <cfRule type="expression" dxfId="10" priority="14">
      <formula>IF(AND(AE25&lt;0, RIGHT(TEXT(AE25,"0.#"),1)="."),TRUE,FALSE)</formula>
    </cfRule>
  </conditionalFormatting>
  <conditionalFormatting sqref="AJ25:AN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AO25:AS25">
    <cfRule type="expression" dxfId="5" priority="3">
      <formula>IF(AND(AO25&gt;=0, RIGHT(TEXT(AO25,"0.#"),1)&lt;&gt;"."),TRUE,FALSE)</formula>
    </cfRule>
    <cfRule type="expression" dxfId="4" priority="4">
      <formula>IF(AND(AO25&gt;=0, RIGHT(TEXT(AO25,"0.#"),1)="."),TRUE,FALSE)</formula>
    </cfRule>
    <cfRule type="expression" dxfId="3" priority="5">
      <formula>IF(AND(AO25&lt;0, RIGHT(TEXT(AO25,"0.#"),1)&lt;&gt;"."),TRUE,FALSE)</formula>
    </cfRule>
    <cfRule type="expression" dxfId="2" priority="6">
      <formula>IF(AND(AO25&lt;0, RIGHT(TEXT(AO25,"0.#"),1)="."),TRUE,FALSE)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5" max="16383" man="1"/>
    <brk id="127" max="16383" man="1"/>
    <brk id="138" max="16383" man="1"/>
    <brk id="177" max="16383" man="1"/>
    <brk id="229" max="16383" man="1"/>
  </rowBreaks>
  <drawing r:id="rId2"/>
  <legacyDrawing r:id="rId3"/>
  <oleObjects>
    <mc:AlternateContent xmlns:mc="http://schemas.openxmlformats.org/markup-compatibility/2006">
      <mc:Choice Requires="x14">
        <oleObject progId="PowerPoint.Slide.12" shapeId="1030" r:id="rId4">
          <objectPr defaultSize="0" autoPict="0" r:id="rId5">
            <anchor moveWithCells="1">
              <from>
                <xdr:col>7</xdr:col>
                <xdr:colOff>95250</xdr:colOff>
                <xdr:row>142</xdr:row>
                <xdr:rowOff>85725</xdr:rowOff>
              </from>
              <to>
                <xdr:col>48</xdr:col>
                <xdr:colOff>38100</xdr:colOff>
                <xdr:row>172</xdr:row>
                <xdr:rowOff>66675</xdr:rowOff>
              </to>
            </anchor>
          </objectPr>
        </oleObject>
      </mc:Choice>
      <mc:Fallback>
        <oleObject progId="PowerPoint.Slide.12" shapeId="103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374</v>
      </c>
      <c r="W2" s="44" t="s">
        <v>352</v>
      </c>
      <c r="Y2" s="44" t="s">
        <v>93</v>
      </c>
      <c r="Z2" s="42"/>
      <c r="AA2" s="44" t="s">
        <v>94</v>
      </c>
      <c r="AB2" s="43"/>
      <c r="AC2" s="45" t="s">
        <v>302</v>
      </c>
      <c r="AD2" s="40"/>
      <c r="AE2" s="48" t="s">
        <v>346</v>
      </c>
      <c r="AF2" s="42"/>
    </row>
    <row r="3" spans="1:32" ht="13.5" customHeight="1" x14ac:dyDescent="0.15">
      <c r="A3" s="16" t="s">
        <v>234</v>
      </c>
      <c r="B3" s="17"/>
      <c r="C3" s="15" t="str">
        <f t="shared" ref="C3:C24" si="0">IF(B3="","",A3)</f>
        <v/>
      </c>
      <c r="D3" s="15" t="str">
        <f>IF(C3="",D2,IF(D2&lt;&gt;"",CONCATENATE(D2,"、",C3),C3))</f>
        <v/>
      </c>
      <c r="F3" s="20" t="s">
        <v>266</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354</v>
      </c>
      <c r="W3" s="44" t="s">
        <v>322</v>
      </c>
      <c r="Y3" s="44" t="s">
        <v>95</v>
      </c>
      <c r="Z3" s="42"/>
      <c r="AA3" s="44" t="s">
        <v>96</v>
      </c>
      <c r="AB3" s="43"/>
      <c r="AC3" s="45" t="s">
        <v>303</v>
      </c>
      <c r="AD3" s="40"/>
      <c r="AE3" s="48" t="s">
        <v>347</v>
      </c>
      <c r="AF3" s="42"/>
    </row>
    <row r="4" spans="1:32" ht="13.5" customHeight="1" x14ac:dyDescent="0.15">
      <c r="A4" s="16" t="s">
        <v>235</v>
      </c>
      <c r="B4" s="17"/>
      <c r="C4" s="15" t="str">
        <f t="shared" si="0"/>
        <v/>
      </c>
      <c r="D4" s="15" t="str">
        <f>IF(C4="",D3,IF(D3&lt;&gt;"",CONCATENATE(D3,"、",C4),C4))</f>
        <v/>
      </c>
      <c r="F4" s="20" t="s">
        <v>267</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378</v>
      </c>
      <c r="R4" s="15" t="str">
        <f t="shared" si="3"/>
        <v>補助</v>
      </c>
      <c r="S4" s="15" t="str">
        <f t="shared" si="4"/>
        <v>補助</v>
      </c>
      <c r="T4" s="15"/>
      <c r="U4" s="44" t="s">
        <v>355</v>
      </c>
      <c r="W4" s="44" t="s">
        <v>323</v>
      </c>
      <c r="Y4" s="44" t="s">
        <v>97</v>
      </c>
      <c r="Z4" s="42"/>
      <c r="AA4" s="44" t="s">
        <v>98</v>
      </c>
      <c r="AB4" s="43"/>
      <c r="AC4" s="44" t="s">
        <v>304</v>
      </c>
      <c r="AD4" s="40"/>
      <c r="AE4" s="48" t="s">
        <v>348</v>
      </c>
      <c r="AF4" s="42"/>
    </row>
    <row r="5" spans="1:32" ht="13.5" customHeight="1" x14ac:dyDescent="0.15">
      <c r="A5" s="16" t="s">
        <v>236</v>
      </c>
      <c r="B5" s="17" t="s">
        <v>378</v>
      </c>
      <c r="C5" s="15" t="str">
        <f t="shared" si="0"/>
        <v>海洋政策</v>
      </c>
      <c r="D5" s="15" t="str">
        <f>IF(C5="",D4,IF(D4&lt;&gt;"",CONCATENATE(D4,"、",C5),C5))</f>
        <v>海洋政策</v>
      </c>
      <c r="F5" s="20" t="s">
        <v>268</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補助</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海洋政策</v>
      </c>
      <c r="F6" s="20" t="s">
        <v>269</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補助</v>
      </c>
      <c r="T6" s="15"/>
      <c r="W6" s="44" t="s">
        <v>325</v>
      </c>
      <c r="Y6" s="44" t="s">
        <v>101</v>
      </c>
      <c r="Z6" s="42"/>
      <c r="AA6" s="44" t="s">
        <v>102</v>
      </c>
      <c r="AB6" s="43"/>
      <c r="AC6" s="44" t="s">
        <v>305</v>
      </c>
      <c r="AD6" s="43"/>
      <c r="AE6" s="48" t="s">
        <v>350</v>
      </c>
      <c r="AF6" s="42"/>
    </row>
    <row r="7" spans="1:32" ht="13.5" customHeight="1" x14ac:dyDescent="0.15">
      <c r="A7" s="16" t="s">
        <v>238</v>
      </c>
      <c r="B7" s="17"/>
      <c r="C7" s="15" t="str">
        <f t="shared" si="0"/>
        <v/>
      </c>
      <c r="D7" s="15" t="str">
        <f t="shared" si="7"/>
        <v>海洋政策</v>
      </c>
      <c r="F7" s="20" t="s">
        <v>270</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補助</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海洋政策</v>
      </c>
      <c r="F8" s="20" t="s">
        <v>271</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補助</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海洋政策</v>
      </c>
      <c r="F9" s="20" t="s">
        <v>272</v>
      </c>
      <c r="G9" s="19"/>
      <c r="H9" s="15" t="str">
        <f t="shared" si="1"/>
        <v/>
      </c>
      <c r="I9" s="15" t="str">
        <f t="shared" si="5"/>
        <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海洋政策</v>
      </c>
      <c r="F10" s="20" t="s">
        <v>273</v>
      </c>
      <c r="G10" s="19"/>
      <c r="H10" s="15" t="str">
        <f t="shared" si="1"/>
        <v/>
      </c>
      <c r="I10" s="15" t="str">
        <f t="shared" si="5"/>
        <v/>
      </c>
      <c r="K10" s="16" t="s">
        <v>376</v>
      </c>
      <c r="L10" s="17" t="s">
        <v>378</v>
      </c>
      <c r="M10" s="15" t="str">
        <f t="shared" si="2"/>
        <v>食料安定供給関係</v>
      </c>
      <c r="N10" s="15" t="str">
        <f t="shared" si="6"/>
        <v>食料安定供給関係</v>
      </c>
      <c r="O10" s="15"/>
      <c r="P10" s="15" t="str">
        <f>S8</f>
        <v>補助</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海洋政策</v>
      </c>
      <c r="F11" s="20" t="s">
        <v>274</v>
      </c>
      <c r="G11" s="19"/>
      <c r="H11" s="15" t="str">
        <f t="shared" si="1"/>
        <v/>
      </c>
      <c r="I11" s="15" t="str">
        <f t="shared" si="5"/>
        <v/>
      </c>
      <c r="K11" s="16" t="s">
        <v>265</v>
      </c>
      <c r="L11" s="17"/>
      <c r="M11" s="15" t="str">
        <f t="shared" si="2"/>
        <v/>
      </c>
      <c r="N11" s="15" t="str">
        <f t="shared" si="6"/>
        <v>食料安定供給関係</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海洋政策</v>
      </c>
      <c r="F12" s="20" t="s">
        <v>275</v>
      </c>
      <c r="G12" s="19"/>
      <c r="H12" s="15" t="str">
        <f t="shared" si="1"/>
        <v/>
      </c>
      <c r="I12" s="15" t="str">
        <f t="shared" si="5"/>
        <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海洋政策</v>
      </c>
      <c r="F13" s="20" t="s">
        <v>276</v>
      </c>
      <c r="G13" s="19"/>
      <c r="H13" s="15" t="str">
        <f t="shared" si="1"/>
        <v/>
      </c>
      <c r="I13" s="15" t="str">
        <f t="shared" si="5"/>
        <v/>
      </c>
      <c r="K13" s="15" t="str">
        <f>N11</f>
        <v>食料安定供給関係</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海洋政策</v>
      </c>
      <c r="F14" s="20" t="s">
        <v>277</v>
      </c>
      <c r="G14" s="19"/>
      <c r="H14" s="15" t="str">
        <f t="shared" si="1"/>
        <v/>
      </c>
      <c r="I14" s="15" t="str">
        <f t="shared" si="5"/>
        <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海洋政策</v>
      </c>
      <c r="F15" s="20" t="s">
        <v>278</v>
      </c>
      <c r="G15" s="19"/>
      <c r="H15" s="15" t="str">
        <f t="shared" si="1"/>
        <v/>
      </c>
      <c r="I15" s="15" t="str">
        <f t="shared" si="5"/>
        <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海洋政策</v>
      </c>
      <c r="F16" s="20" t="s">
        <v>279</v>
      </c>
      <c r="G16" s="19"/>
      <c r="H16" s="15" t="str">
        <f t="shared" si="1"/>
        <v/>
      </c>
      <c r="I16" s="15" t="str">
        <f t="shared" si="5"/>
        <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海洋政策</v>
      </c>
      <c r="F17" s="20" t="s">
        <v>280</v>
      </c>
      <c r="G17" s="19"/>
      <c r="H17" s="15" t="str">
        <f t="shared" si="1"/>
        <v/>
      </c>
      <c r="I17" s="15" t="str">
        <f t="shared" si="5"/>
        <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海洋政策</v>
      </c>
      <c r="F18" s="20" t="s">
        <v>281</v>
      </c>
      <c r="G18" s="19"/>
      <c r="H18" s="15" t="str">
        <f t="shared" si="1"/>
        <v/>
      </c>
      <c r="I18" s="15" t="str">
        <f t="shared" si="5"/>
        <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海洋政策</v>
      </c>
      <c r="F19" s="20" t="s">
        <v>282</v>
      </c>
      <c r="G19" s="19"/>
      <c r="H19" s="15" t="str">
        <f t="shared" si="1"/>
        <v/>
      </c>
      <c r="I19" s="15" t="str">
        <f t="shared" si="5"/>
        <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海洋政策</v>
      </c>
      <c r="F20" s="20" t="s">
        <v>283</v>
      </c>
      <c r="G20" s="19"/>
      <c r="H20" s="15" t="str">
        <f t="shared" si="1"/>
        <v/>
      </c>
      <c r="I20" s="15" t="str">
        <f t="shared" si="5"/>
        <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海洋政策</v>
      </c>
      <c r="F21" s="20" t="s">
        <v>284</v>
      </c>
      <c r="G21" s="19"/>
      <c r="H21" s="15" t="str">
        <f t="shared" si="1"/>
        <v/>
      </c>
      <c r="I21" s="15" t="str">
        <f t="shared" si="5"/>
        <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海洋政策</v>
      </c>
      <c r="F22" s="20" t="s">
        <v>285</v>
      </c>
      <c r="G22" s="19"/>
      <c r="H22" s="15" t="str">
        <f t="shared" si="1"/>
        <v/>
      </c>
      <c r="I22" s="15" t="str">
        <f t="shared" si="5"/>
        <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海洋政策</v>
      </c>
      <c r="F23" s="20" t="s">
        <v>286</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海洋政策</v>
      </c>
      <c r="F24" s="20" t="s">
        <v>287</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288</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海洋政策</v>
      </c>
      <c r="B26" s="15"/>
      <c r="F26" s="20" t="s">
        <v>289</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290</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291</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292</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293</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294</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295</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296</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297</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298</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299</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300</v>
      </c>
      <c r="G37" s="19" t="s">
        <v>378</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2015-09-04T05:55:01Z</cp:lastPrinted>
  <dcterms:created xsi:type="dcterms:W3CDTF">2012-03-13T00:50:25Z</dcterms:created>
  <dcterms:modified xsi:type="dcterms:W3CDTF">2015-09-04T05:55:04Z</dcterms:modified>
</cp:coreProperties>
</file>