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参事官指摘後\"/>
    </mc:Choice>
  </mc:AlternateContent>
  <bookViews>
    <workbookView xWindow="-15" yWindow="-15" windowWidth="20520" windowHeight="4095"/>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O35" i="3"/>
  <c r="AJ30"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<sst xmlns="http://schemas.openxmlformats.org/spreadsheetml/2006/main" count="978" uniqueCount="538">
  <si>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</si>
  <si>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</si>
  <si>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</si>
  <si>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</si>
  <si>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</si>
  <si>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</si>
  <si>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</si>
  <si>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</si>
  <si>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</si>
  <si>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</si>
  <si>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</si>
  <si>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</si>
  <si>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</si>
  <si>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</si>
  <si>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</si>
  <si>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</si>
  <si>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</si>
  <si>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</si>
  <si>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</si>
  <si>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</si>
  <si>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</si>
  <si>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</si>
  <si>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</si>
  <si>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</si>
  <si>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</si>
  <si>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</si>
  <si>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</si>
  <si>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</si>
  <si>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</si>
  <si>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</si>
  <si>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</si>
  <si>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</si>
  <si>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</si>
  <si>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</si>
  <si>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</si>
  <si>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</si>
  <si>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</si>
  <si>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</si>
  <si>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</si>
  <si>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</si>
  <si>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</si>
  <si>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</si>
  <si>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</si>
  <si>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</si>
  <si>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</si>
  <si>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</si>
  <si>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</si>
  <si>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</si>
  <si>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</si>
  <si>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</si>
  <si>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</si>
  <si>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</si>
  <si>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</si>
  <si>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</si>
  <si>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</si>
  <si>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</si>
  <si>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</si>
  <si>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</si>
  <si>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</si>
  <si>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</si>
  <si>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</si>
  <si>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</si>
  <si>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</si>
  <si>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</si>
  <si>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</si>
  <si>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</si>
  <si>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</si>
  <si>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</si>
  <si>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</si>
  <si>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</si>
  <si>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</si>
  <si>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</si>
  <si>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</si>
  <si>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</si>
  <si>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</si>
  <si>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</si>
  <si>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</si>
  <si>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</si>
  <si>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</si>
  <si>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</si>
  <si>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</si>
  <si>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</si>
  <si>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</si>
  <si>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</si>
  <si>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</si>
  <si>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</si>
  <si>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</si>
  <si>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</si>
  <si>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</si>
  <si>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</si>
  <si>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</si>
  <si>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</si>
  <si>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</si>
  <si>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</si>
  <si>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</si>
  <si>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</si>
  <si>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</si>
  <si>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</si>
  <si>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</si>
  <si>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</si>
  <si>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</si>
  <si>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</si>
  <si>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</si>
  <si>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</si>
  <si>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</si>
  <si>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</si>
  <si>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</si>
  <si>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</si>
  <si>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</si>
  <si>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</si>
  <si>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</si>
  <si>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</si>
  <si>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</si>
  <si>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</si>
  <si>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</si>
  <si>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</si>
  <si>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</si>
  <si>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</si>
  <si>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</si>
  <si>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</si>
  <si>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</si>
  <si>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</si>
  <si>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</si>
  <si>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</si>
  <si>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</si>
  <si>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</si>
  <si>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</si>
  <si>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</si>
  <si>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</si>
  <si>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</si>
  <si>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</si>
  <si>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</si>
  <si>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</si>
  <si>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</si>
  <si>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</si>
  <si>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</si>
  <si>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</si>
  <si>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</si>
  <si>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</si>
  <si>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</si>
  <si>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</si>
  <si>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</si>
  <si>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</si>
  <si>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</si>
  <si>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</si>
  <si>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</si>
  <si>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</si>
  <si>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</si>
  <si>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</si>
  <si>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</si>
  <si>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</si>
  <si>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</si>
  <si>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</si>
  <si>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</si>
  <si>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</si>
  <si>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</si>
  <si>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</si>
  <si>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</si>
  <si>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</si>
  <si>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</si>
  <si>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</si>
  <si>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</si>
  <si>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</si>
  <si>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</si>
  <si>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</si>
  <si>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</si>
  <si>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</si>
  <si>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</si>
  <si>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</si>
  <si>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</si>
  <si>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</si>
  <si>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</si>
  <si>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</si>
  <si>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</si>
  <si>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</si>
  <si>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</si>
  <si>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</si>
  <si>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</si>
  <si>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</si>
  <si>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</si>
  <si>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</si>
  <si>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</si>
  <si>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</si>
  <si>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</si>
  <si>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</si>
  <si>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</si>
  <si>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</si>
  <si>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</si>
  <si>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</si>
  <si>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</si>
  <si>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</si>
  <si>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</si>
  <si>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</si>
  <si>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</si>
  <si>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</si>
  <si>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</si>
  <si>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</si>
  <si>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</si>
  <si>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</si>
  <si>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</si>
  <si>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</si>
  <si>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</si>
  <si>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</si>
  <si>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</si>
  <si>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</si>
  <si>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</si>
  <si>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</si>
  <si>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</si>
  <si>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</si>
  <si>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</si>
  <si>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</si>
  <si>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</si>
  <si>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</si>
  <si>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</si>
  <si>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</si>
  <si>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</si>
  <si>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</si>
  <si>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</si>
  <si>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</si>
  <si>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</si>
  <si>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</si>
  <si>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</si>
  <si>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</si>
  <si>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</si>
  <si>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</si>
  <si>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</si>
  <si>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</si>
  <si>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</si>
  <si>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</si>
  <si>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</si>
  <si>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</si>
  <si>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</si>
  <si>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</si>
  <si>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</si>
  <si>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</si>
  <si>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</si>
  <si>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</si>
  <si>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</si>
  <si>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</si>
  <si>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</si>
  <si>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</si>
  <si>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</si>
  <si>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</si>
  <si>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</si>
  <si>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</si>
  <si>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</si>
  <si>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</si>
  <si>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</si>
  <si>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</si>
  <si>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</si>
  <si>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</si>
  <si>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</si>
  <si>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</si>
  <si>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</si>
  <si>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</si>
  <si>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</si>
  <si>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</si>
  <si>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</si>
  <si>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</si>
  <si>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</si>
  <si>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</si>
  <si>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</si>
  <si>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</si>
  <si>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</si>
  <si>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</si>
  <si>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</si>
  <si>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</si>
  <si>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</si>
  <si>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</si>
  <si>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</si>
  <si>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</si>
  <si>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</si>
  <si>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</si>
  <si>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</si>
  <si>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</si>
  <si>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</si>
  <si>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</si>
  <si>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</si>
  <si>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</si>
  <si>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</si>
  <si>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</si>
  <si>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</si>
  <si>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</si>
  <si>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</si>
  <si>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</si>
  <si>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</si>
  <si>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</si>
  <si>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</si>
  <si>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</si>
  <si>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</si>
  <si>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</si>
  <si>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</si>
  <si>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</si>
  <si>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</si>
  <si>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</si>
  <si>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</si>
  <si>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</si>
  <si>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</si>
  <si>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</si>
  <si>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</si>
  <si>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</si>
  <si>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</si>
  <si>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</si>
  <si>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</si>
  <si>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</si>
  <si>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</si>
  <si>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</si>
  <si>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</si>
  <si>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</si>
  <si>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</si>
  <si>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</si>
  <si>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</si>
  <si>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</si>
  <si>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</si>
  <si>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</si>
  <si>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</si>
  <si>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</si>
  <si>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</si>
  <si>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</si>
  <si>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</si>
  <si>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</si>
  <si>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</si>
  <si>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</si>
  <si>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</si>
  <si>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</si>
  <si>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</si>
  <si>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</si>
  <si>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</si>
  <si>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</si>
  <si>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</si>
  <si>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</si>
  <si>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</si>
  <si>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</si>
  <si>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</si>
  <si>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</si>
  <si>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</si>
  <si>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</si>
  <si>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</si>
  <si>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</si>
  <si>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</si>
  <si>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</si>
  <si>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</si>
  <si>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</si>
  <si>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</si>
  <si>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</si>
  <si>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</si>
  <si>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</si>
  <si>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</si>
  <si>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</si>
  <si>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</si>
  <si>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</si>
  <si>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</si>
  <si>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</si>
  <si>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</si>
  <si>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</si>
  <si>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</si>
  <si>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</si>
  <si>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</si>
  <si>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</si>
  <si>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支　出　先</t>
    <phoneticPr fontId="5"/>
  </si>
  <si>
    <t>業　務　概　要</t>
    <phoneticPr fontId="5"/>
  </si>
  <si>
    <t>支　出　額
（百万円）</t>
    <phoneticPr fontId="5"/>
  </si>
  <si>
    <t>　</t>
    <phoneticPr fontId="5"/>
  </si>
  <si>
    <t>　</t>
  </si>
  <si>
    <t>食料安定供給関係</t>
    <rPh sb="0" eb="2">
      <t>ショクリョウ</t>
    </rPh>
    <phoneticPr fontId="5"/>
  </si>
  <si>
    <t>復興庁</t>
  </si>
  <si>
    <t>復興庁</t>
    <rPh sb="0" eb="3">
      <t>フッコウチョウ</t>
    </rPh>
    <phoneticPr fontId="5"/>
  </si>
  <si>
    <t>統括官付参事官（予算・会計担当）</t>
    <rPh sb="0" eb="3">
      <t>トウカツカン</t>
    </rPh>
    <rPh sb="3" eb="4">
      <t>ツキ</t>
    </rPh>
    <rPh sb="4" eb="7">
      <t>サンジカン</t>
    </rPh>
    <rPh sb="8" eb="10">
      <t>ヨサン</t>
    </rPh>
    <rPh sb="11" eb="13">
      <t>カイケイ</t>
    </rPh>
    <rPh sb="13" eb="15">
      <t>タントウ</t>
    </rPh>
    <phoneticPr fontId="5"/>
  </si>
  <si>
    <t>政策：復興施策の推進
施策：東日本大震災からの復興に係る施策の推進</t>
    <rPh sb="0" eb="2">
      <t>セイサク</t>
    </rPh>
    <rPh sb="3" eb="5">
      <t>フッコウ</t>
    </rPh>
    <rPh sb="5" eb="7">
      <t>セサク</t>
    </rPh>
    <rPh sb="8" eb="10">
      <t>スイシン</t>
    </rPh>
    <rPh sb="11" eb="13">
      <t>セサク</t>
    </rPh>
    <rPh sb="14" eb="17">
      <t>ヒガシニホン</t>
    </rPh>
    <rPh sb="17" eb="20">
      <t>ダイシンサイ</t>
    </rPh>
    <rPh sb="23" eb="25">
      <t>フッコウ</t>
    </rPh>
    <rPh sb="26" eb="27">
      <t>カカ</t>
    </rPh>
    <rPh sb="28" eb="30">
      <t>セサク</t>
    </rPh>
    <rPh sb="31" eb="33">
      <t>スイシン</t>
    </rPh>
    <phoneticPr fontId="5"/>
  </si>
  <si>
    <t>－</t>
    <phoneticPr fontId="5"/>
  </si>
  <si>
    <t>震災復興林業作業システム導入支援事業</t>
    <rPh sb="0" eb="4">
      <t>シンサイフッコウ</t>
    </rPh>
    <rPh sb="4" eb="6">
      <t>リンギョウ</t>
    </rPh>
    <rPh sb="6" eb="8">
      <t>サギョウ</t>
    </rPh>
    <rPh sb="12" eb="14">
      <t>ドウニュウ</t>
    </rPh>
    <rPh sb="14" eb="16">
      <t>シエン</t>
    </rPh>
    <rPh sb="16" eb="18">
      <t>ジギョウ</t>
    </rPh>
    <phoneticPr fontId="5"/>
  </si>
  <si>
    <t>○</t>
  </si>
  <si>
    <t>復興に向けて林業事業体が行う放射性物質の影響を軽減させる作業システムの確立に必要な高性能林業機械等のリース方式による導入を支援。
（補助率：定額（リース料の１／２））</t>
    <phoneticPr fontId="5"/>
  </si>
  <si>
    <t>-</t>
    <phoneticPr fontId="5"/>
  </si>
  <si>
    <t>千円</t>
    <rPh sb="0" eb="2">
      <t>センエン</t>
    </rPh>
    <phoneticPr fontId="3"/>
  </si>
  <si>
    <t>千円</t>
    <rPh sb="0" eb="2">
      <t>センエン</t>
    </rPh>
    <phoneticPr fontId="5"/>
  </si>
  <si>
    <t>千円/人</t>
    <rPh sb="0" eb="2">
      <t>センエン</t>
    </rPh>
    <rPh sb="3" eb="4">
      <t>ヒト</t>
    </rPh>
    <phoneticPr fontId="5"/>
  </si>
  <si>
    <t>千円/事業体</t>
    <rPh sb="0" eb="2">
      <t>センエン</t>
    </rPh>
    <rPh sb="3" eb="6">
      <t>ジギョウタイ</t>
    </rPh>
    <phoneticPr fontId="5"/>
  </si>
  <si>
    <t>△</t>
  </si>
  <si>
    <t>①新規就業者数</t>
    <phoneticPr fontId="5"/>
  </si>
  <si>
    <t>②自主的な線量管理を行い森林施業に従事した事業体数</t>
    <phoneticPr fontId="5"/>
  </si>
  <si>
    <t>人</t>
    <rPh sb="0" eb="1">
      <t>ヒト</t>
    </rPh>
    <phoneticPr fontId="5"/>
  </si>
  <si>
    <t>事業体</t>
    <rPh sb="0" eb="3">
      <t>ジギョウタイ</t>
    </rPh>
    <phoneticPr fontId="5"/>
  </si>
  <si>
    <t>％</t>
    <phoneticPr fontId="5"/>
  </si>
  <si>
    <t>－</t>
    <phoneticPr fontId="5"/>
  </si>
  <si>
    <t>②講習会に参加した事業体数</t>
    <phoneticPr fontId="5"/>
  </si>
  <si>
    <t>③リースにより高性能林業機械を導入した事業体数</t>
    <phoneticPr fontId="5"/>
  </si>
  <si>
    <t>②作業システム普及促進にかかる事業費／自主的な線量管理を行い森林施業に従事した事業体数　　　　　　　　　　　　　　　</t>
    <phoneticPr fontId="5"/>
  </si>
  <si>
    <t>③リース料助成予定額／リースにより高性能林業機械を導入した事業体数</t>
    <phoneticPr fontId="5"/>
  </si>
  <si>
    <t>160,801/93</t>
  </si>
  <si>
    <t>97,322/68</t>
  </si>
  <si>
    <t>51,807/189</t>
  </si>
  <si>
    <t>586,309/59</t>
  </si>
  <si>
    <t>被災地における林業の早急な復興を図る上で不可欠な事業であり、被災地からのニーズも高い。</t>
    <phoneticPr fontId="5"/>
  </si>
  <si>
    <t>被災地における林業の早急な復興を図る上で不可欠な事業である。</t>
    <phoneticPr fontId="5"/>
  </si>
  <si>
    <t>本事業は、全国を対象として経常的に実施している類似の二事業と内容は共通するが、特に被災地を支援するため、要件や補助率を優遇して実施しているもの。</t>
    <phoneticPr fontId="5"/>
  </si>
  <si>
    <t>「緑の雇用」現場技術者育成対策事業</t>
    <phoneticPr fontId="5"/>
  </si>
  <si>
    <t>地域林業･木材産業機械設備リース導入支援事業</t>
    <phoneticPr fontId="5"/>
  </si>
  <si>
    <t>農林水産省林野庁</t>
    <phoneticPr fontId="5"/>
  </si>
  <si>
    <t>-</t>
    <phoneticPr fontId="5"/>
  </si>
  <si>
    <t>リース料助成費</t>
    <rPh sb="3" eb="4">
      <t>リョウ</t>
    </rPh>
    <rPh sb="4" eb="7">
      <t>ジョセイヒ</t>
    </rPh>
    <phoneticPr fontId="5"/>
  </si>
  <si>
    <t>事業推進費</t>
    <rPh sb="0" eb="2">
      <t>ジギョウ</t>
    </rPh>
    <rPh sb="2" eb="5">
      <t>スイシンヒ</t>
    </rPh>
    <phoneticPr fontId="5"/>
  </si>
  <si>
    <t>自然災害や原発事故については、事業体や地方自治体の責任によるものではなく、被災した自治体にとっては、災害からの復旧工事が喫緊の課題である中で、財政が非常に厳しいことから、国費を投じて国が事業を実施する必要がある。</t>
    <phoneticPr fontId="5"/>
  </si>
  <si>
    <t>「人材育成対策」及び「作業システム普及促進」については、公募の結果１者応札となった。</t>
    <rPh sb="1" eb="3">
      <t>ジンザイ</t>
    </rPh>
    <rPh sb="3" eb="5">
      <t>イクセイ</t>
    </rPh>
    <rPh sb="5" eb="7">
      <t>タイサク</t>
    </rPh>
    <rPh sb="8" eb="9">
      <t>オヨ</t>
    </rPh>
    <rPh sb="11" eb="13">
      <t>サギョウ</t>
    </rPh>
    <rPh sb="17" eb="19">
      <t>フキュウ</t>
    </rPh>
    <rPh sb="19" eb="21">
      <t>ソクシン</t>
    </rPh>
    <rPh sb="28" eb="30">
      <t>コウボ</t>
    </rPh>
    <phoneticPr fontId="5"/>
  </si>
  <si>
    <t>各事業ともに補助率は他の一般の補助事業と同等であり、受益者との負担関係は妥当である。</t>
    <rPh sb="1" eb="3">
      <t>ジギョウ</t>
    </rPh>
    <phoneticPr fontId="5"/>
  </si>
  <si>
    <t>被災地の事業体においては、将来的な事業計画が見通せず、新たな雇用や投資は非常にリスクが高いことを考慮すれば、融資等ではなく、補助事業が適当である。</t>
    <rPh sb="0" eb="3">
      <t>ヒサイチ</t>
    </rPh>
    <rPh sb="4" eb="7">
      <t>ジギョウタイ</t>
    </rPh>
    <rPh sb="13" eb="15">
      <t>ショウライ</t>
    </rPh>
    <phoneticPr fontId="5"/>
  </si>
  <si>
    <t>－</t>
    <phoneticPr fontId="5"/>
  </si>
  <si>
    <t>31年度までに高性能林業機械を使用して生産する木材の生産量割合を70％まで引き上げる。</t>
    <phoneticPr fontId="5"/>
  </si>
  <si>
    <t>③高性能林業機械を使用した素材生産量の割合
※成果実績及び目標値は前年度の値を記入している。</t>
    <phoneticPr fontId="5"/>
  </si>
  <si>
    <t>参事官　小瀬　達之</t>
    <rPh sb="0" eb="3">
      <t>サンジカン</t>
    </rPh>
    <rPh sb="4" eb="6">
      <t>コセ</t>
    </rPh>
    <rPh sb="7" eb="9">
      <t>タツユキ</t>
    </rPh>
    <phoneticPr fontId="5"/>
  </si>
  <si>
    <t>現状通り</t>
  </si>
  <si>
    <t>　引き続き効率的・効果的な予算の執行に努めていく。</t>
    <phoneticPr fontId="5"/>
  </si>
  <si>
    <t>汚染状況重点調査地域における放射性物質の影響を考慮した森林整備に係る作業システムの普及を推進する。</t>
    <phoneticPr fontId="5"/>
  </si>
  <si>
    <t>　汚染状況重点調査地域における放射性物質の影響を考慮した森林整備に係る作業システムの普及を推進することを目的とした復興に資する必要性の高い事業である。引き続き効率性に留意しつつ予算の執行を進めること。</t>
    <phoneticPr fontId="5"/>
  </si>
  <si>
    <t>点検対象外</t>
    <phoneticPr fontId="5"/>
  </si>
  <si>
    <t>86,359/55</t>
    <phoneticPr fontId="5"/>
  </si>
  <si>
    <t>554,984/66</t>
    <phoneticPr fontId="5"/>
  </si>
  <si>
    <t>630,500/61</t>
    <phoneticPr fontId="5"/>
  </si>
  <si>
    <t>事業実施に必要な経費に限定している。</t>
    <rPh sb="0" eb="2">
      <t>ジギョウ</t>
    </rPh>
    <rPh sb="2" eb="4">
      <t>ジッシ</t>
    </rPh>
    <rPh sb="5" eb="7">
      <t>ヒツヨウ</t>
    </rPh>
    <rPh sb="8" eb="10">
      <t>ケイヒ</t>
    </rPh>
    <rPh sb="11" eb="13">
      <t>ゲンテイ</t>
    </rPh>
    <phoneticPr fontId="5"/>
  </si>
  <si>
    <t>事業目的の達成に必要な経費に限定している。</t>
    <rPh sb="0" eb="2">
      <t>ジギョウ</t>
    </rPh>
    <rPh sb="2" eb="4">
      <t>モクテキ</t>
    </rPh>
    <rPh sb="5" eb="7">
      <t>タッセイ</t>
    </rPh>
    <rPh sb="8" eb="10">
      <t>ヒツヨウ</t>
    </rPh>
    <rPh sb="11" eb="13">
      <t>ケイヒ</t>
    </rPh>
    <rPh sb="14" eb="16">
      <t>ゲンテイ</t>
    </rPh>
    <phoneticPr fontId="5"/>
  </si>
  <si>
    <t>「人材育成対策事業」については、除染・復興関係事業による雇用が活発であり、林業に就業し研修を受講する者が集まりにくい状況であったため、実績が見込みを下回った。
「作業システム普及促進」については、受講希望者に応じて講習会を合同開催及び講習機材の購入の節減を図ったため、実績が見込を下回った。
「リース事業」については、事業体における機械導入時期が予定していた時期よりも年度末にずれ込んだことにより、実績が見込を下回っており、各事業ともに、事業実行上、経費の節減等を図った結果によるものである。</t>
    <rPh sb="7" eb="9">
      <t>ジギョウ</t>
    </rPh>
    <rPh sb="98" eb="100">
      <t>ジュコウ</t>
    </rPh>
    <rPh sb="100" eb="103">
      <t>キボウシャ</t>
    </rPh>
    <rPh sb="104" eb="105">
      <t>オウ</t>
    </rPh>
    <rPh sb="107" eb="110">
      <t>コウシュウカイ</t>
    </rPh>
    <rPh sb="111" eb="113">
      <t>ゴウドウ</t>
    </rPh>
    <rPh sb="113" eb="115">
      <t>カイサイ</t>
    </rPh>
    <rPh sb="115" eb="116">
      <t>オヨ</t>
    </rPh>
    <rPh sb="117" eb="119">
      <t>コウシュウ</t>
    </rPh>
    <rPh sb="119" eb="121">
      <t>キザイ</t>
    </rPh>
    <rPh sb="122" eb="124">
      <t>コウニュウ</t>
    </rPh>
    <rPh sb="125" eb="127">
      <t>セツゲン</t>
    </rPh>
    <rPh sb="128" eb="129">
      <t>ハカ</t>
    </rPh>
    <rPh sb="134" eb="136">
      <t>ジッセキ</t>
    </rPh>
    <rPh sb="137" eb="139">
      <t>ミコミ</t>
    </rPh>
    <rPh sb="140" eb="142">
      <t>シタマワ</t>
    </rPh>
    <rPh sb="150" eb="152">
      <t>ジギョウ</t>
    </rPh>
    <rPh sb="159" eb="162">
      <t>ジギョウタイ</t>
    </rPh>
    <rPh sb="166" eb="168">
      <t>キカイ</t>
    </rPh>
    <rPh sb="168" eb="170">
      <t>ドウニュウ</t>
    </rPh>
    <rPh sb="170" eb="172">
      <t>ジキ</t>
    </rPh>
    <rPh sb="173" eb="175">
      <t>ヨテイ</t>
    </rPh>
    <rPh sb="179" eb="181">
      <t>ジキ</t>
    </rPh>
    <rPh sb="184" eb="187">
      <t>ネンドマツ</t>
    </rPh>
    <rPh sb="190" eb="191">
      <t>コ</t>
    </rPh>
    <rPh sb="199" eb="201">
      <t>ジッセキ</t>
    </rPh>
    <rPh sb="202" eb="204">
      <t>ミコミ</t>
    </rPh>
    <rPh sb="205" eb="207">
      <t>シタマワ</t>
    </rPh>
    <rPh sb="212" eb="215">
      <t>カクジギョウ</t>
    </rPh>
    <rPh sb="219" eb="221">
      <t>ジギョウ</t>
    </rPh>
    <rPh sb="221" eb="224">
      <t>ジッコウジョウ</t>
    </rPh>
    <rPh sb="225" eb="227">
      <t>ケイヒ</t>
    </rPh>
    <rPh sb="228" eb="230">
      <t>セツゲン</t>
    </rPh>
    <rPh sb="230" eb="231">
      <t>トウ</t>
    </rPh>
    <rPh sb="232" eb="233">
      <t>ハカ</t>
    </rPh>
    <rPh sb="235" eb="237">
      <t>ケッカ</t>
    </rPh>
    <phoneticPr fontId="5"/>
  </si>
  <si>
    <t>0201</t>
    <phoneticPr fontId="5"/>
  </si>
  <si>
    <t>27-040</t>
    <phoneticPr fontId="5"/>
  </si>
  <si>
    <t>平成２６年度をもって、「人材育成対策事業」「作業システム普及事業（作業システム普及促進）」を終了しており、平成２７年度より事業名を「震災復興林業人材育成対策事業」から本事業名に変更し、「リース事業」を継続している。
【公開プロセス】
平成２６年実施
レビューシート番号／事業名：131 震災復興林業人材育成対策事業
結果：「事業全体の抜本的改善」
○人材育成対策事業については予定通り２６年度で廃止するとともに、成果や課題についてのフォローアップを行うことが適当である。
○２７年度以降の主体となる作業システム普及事業については、一般的な林業振興策との違いを明らかにし、復興事業として行う必要性・期間について整理する必要がある。</t>
    <phoneticPr fontId="5"/>
  </si>
  <si>
    <t>A．全国森林組合連合会</t>
    <rPh sb="2" eb="4">
      <t>ゼンコク</t>
    </rPh>
    <rPh sb="4" eb="6">
      <t>シンリン</t>
    </rPh>
    <rPh sb="6" eb="8">
      <t>クミアイ</t>
    </rPh>
    <rPh sb="8" eb="11">
      <t>レンゴウカイ</t>
    </rPh>
    <phoneticPr fontId="5"/>
  </si>
  <si>
    <t>B．全国木材協同組合連合会</t>
    <rPh sb="2" eb="4">
      <t>ゼンコク</t>
    </rPh>
    <rPh sb="4" eb="6">
      <t>モクザイ</t>
    </rPh>
    <rPh sb="6" eb="8">
      <t>キョウドウ</t>
    </rPh>
    <rPh sb="8" eb="10">
      <t>クミアイ</t>
    </rPh>
    <rPh sb="10" eb="13">
      <t>レンゴウカイ</t>
    </rPh>
    <phoneticPr fontId="5"/>
  </si>
  <si>
    <t>C．全国木材協同組合連合会</t>
    <rPh sb="2" eb="4">
      <t>ゼンコク</t>
    </rPh>
    <rPh sb="4" eb="6">
      <t>モクザイ</t>
    </rPh>
    <rPh sb="6" eb="8">
      <t>キョウドウ</t>
    </rPh>
    <rPh sb="8" eb="10">
      <t>クミアイ</t>
    </rPh>
    <rPh sb="10" eb="13">
      <t>レンゴウカイ</t>
    </rPh>
    <phoneticPr fontId="5"/>
  </si>
  <si>
    <t>E．林業事業体</t>
    <rPh sb="2" eb="4">
      <t>リンギョウ</t>
    </rPh>
    <rPh sb="4" eb="7">
      <t>ジギョウタイ</t>
    </rPh>
    <phoneticPr fontId="5"/>
  </si>
  <si>
    <t>H．リース事業者</t>
    <rPh sb="5" eb="8">
      <t>ジギョウシャ</t>
    </rPh>
    <phoneticPr fontId="5"/>
  </si>
  <si>
    <t>助成金</t>
    <rPh sb="0" eb="3">
      <t>ジョセイキン</t>
    </rPh>
    <phoneticPr fontId="5"/>
  </si>
  <si>
    <t>事業体に対する助成金</t>
    <rPh sb="0" eb="3">
      <t>ジギョウタイ</t>
    </rPh>
    <rPh sb="4" eb="5">
      <t>タイ</t>
    </rPh>
    <rPh sb="7" eb="10">
      <t>ジョセイキン</t>
    </rPh>
    <phoneticPr fontId="5"/>
  </si>
  <si>
    <t>委託料</t>
    <rPh sb="0" eb="3">
      <t>イタクリョウ</t>
    </rPh>
    <phoneticPr fontId="5"/>
  </si>
  <si>
    <t>集合研修、監督・検査業務、安全指導業務等のための委託</t>
    <rPh sb="0" eb="2">
      <t>シュウゴウ</t>
    </rPh>
    <rPh sb="2" eb="4">
      <t>ケンシュウ</t>
    </rPh>
    <rPh sb="5" eb="7">
      <t>カントク</t>
    </rPh>
    <rPh sb="8" eb="10">
      <t>ケンサ</t>
    </rPh>
    <rPh sb="10" eb="12">
      <t>ギョウム</t>
    </rPh>
    <rPh sb="13" eb="15">
      <t>アンゼン</t>
    </rPh>
    <rPh sb="15" eb="17">
      <t>シドウ</t>
    </rPh>
    <rPh sb="17" eb="19">
      <t>ギョウム</t>
    </rPh>
    <rPh sb="19" eb="20">
      <t>トウ</t>
    </rPh>
    <rPh sb="24" eb="26">
      <t>イタク</t>
    </rPh>
    <phoneticPr fontId="5"/>
  </si>
  <si>
    <t>人件費</t>
    <rPh sb="0" eb="3">
      <t>ジンケンヒ</t>
    </rPh>
    <phoneticPr fontId="5"/>
  </si>
  <si>
    <t>事業実施主体に対する技術者給及び臨時職員に対する賃金</t>
    <rPh sb="0" eb="2">
      <t>ジギョウ</t>
    </rPh>
    <rPh sb="2" eb="4">
      <t>ジッシ</t>
    </rPh>
    <rPh sb="4" eb="6">
      <t>シュタイ</t>
    </rPh>
    <rPh sb="7" eb="8">
      <t>タイ</t>
    </rPh>
    <rPh sb="10" eb="12">
      <t>ギジュツ</t>
    </rPh>
    <rPh sb="12" eb="13">
      <t>シャ</t>
    </rPh>
    <rPh sb="13" eb="14">
      <t>キュウ</t>
    </rPh>
    <rPh sb="14" eb="15">
      <t>オヨ</t>
    </rPh>
    <rPh sb="16" eb="18">
      <t>リンジ</t>
    </rPh>
    <rPh sb="18" eb="20">
      <t>ショクイン</t>
    </rPh>
    <rPh sb="21" eb="22">
      <t>タイ</t>
    </rPh>
    <rPh sb="24" eb="26">
      <t>チンギン</t>
    </rPh>
    <phoneticPr fontId="5"/>
  </si>
  <si>
    <t>旅費・消耗品費・通信運搬費等</t>
    <rPh sb="0" eb="2">
      <t>リョヒ</t>
    </rPh>
    <rPh sb="3" eb="6">
      <t>ショウモウヒン</t>
    </rPh>
    <rPh sb="6" eb="7">
      <t>ヒ</t>
    </rPh>
    <rPh sb="8" eb="10">
      <t>ツウシン</t>
    </rPh>
    <rPh sb="10" eb="13">
      <t>ウンパンヒ</t>
    </rPh>
    <rPh sb="13" eb="14">
      <t>トウ</t>
    </rPh>
    <phoneticPr fontId="5"/>
  </si>
  <si>
    <t>A.全国森林組合連合会</t>
    <rPh sb="2" eb="4">
      <t>ゼンコク</t>
    </rPh>
    <rPh sb="4" eb="6">
      <t>シンリン</t>
    </rPh>
    <rPh sb="6" eb="8">
      <t>クミアイ</t>
    </rPh>
    <rPh sb="8" eb="11">
      <t>レンゴウカイ</t>
    </rPh>
    <phoneticPr fontId="5"/>
  </si>
  <si>
    <t>E.有限会社大文林業</t>
    <phoneticPr fontId="5"/>
  </si>
  <si>
    <t>技術習得推進費</t>
    <rPh sb="0" eb="2">
      <t>ギジュツ</t>
    </rPh>
    <rPh sb="2" eb="4">
      <t>シュウトク</t>
    </rPh>
    <rPh sb="4" eb="7">
      <t>スイシンヒ</t>
    </rPh>
    <phoneticPr fontId="5"/>
  </si>
  <si>
    <t>研修準備、研修実施、研修旅費等</t>
    <rPh sb="0" eb="2">
      <t>ケンシュウ</t>
    </rPh>
    <rPh sb="2" eb="4">
      <t>ジュンビ</t>
    </rPh>
    <rPh sb="5" eb="7">
      <t>ケンシュウ</t>
    </rPh>
    <rPh sb="7" eb="9">
      <t>ジッシ</t>
    </rPh>
    <rPh sb="10" eb="12">
      <t>ケンシュウ</t>
    </rPh>
    <rPh sb="12" eb="14">
      <t>リョヒ</t>
    </rPh>
    <rPh sb="14" eb="15">
      <t>トウ</t>
    </rPh>
    <phoneticPr fontId="5"/>
  </si>
  <si>
    <t>指導費</t>
    <rPh sb="0" eb="2">
      <t>シドウ</t>
    </rPh>
    <rPh sb="2" eb="3">
      <t>ヒ</t>
    </rPh>
    <phoneticPr fontId="5"/>
  </si>
  <si>
    <t>研修生等への指導を行う指導員経費</t>
    <rPh sb="0" eb="3">
      <t>ケンシュウセイ</t>
    </rPh>
    <rPh sb="3" eb="4">
      <t>トウ</t>
    </rPh>
    <rPh sb="6" eb="8">
      <t>シドウ</t>
    </rPh>
    <rPh sb="9" eb="10">
      <t>オコナ</t>
    </rPh>
    <rPh sb="11" eb="14">
      <t>シドウイン</t>
    </rPh>
    <rPh sb="14" eb="16">
      <t>ケイヒ</t>
    </rPh>
    <phoneticPr fontId="5"/>
  </si>
  <si>
    <t>労災保険料</t>
    <rPh sb="0" eb="2">
      <t>ロウサイ</t>
    </rPh>
    <rPh sb="2" eb="5">
      <t>ホケンリョウ</t>
    </rPh>
    <phoneticPr fontId="5"/>
  </si>
  <si>
    <t>研修中の労災保険料</t>
    <rPh sb="0" eb="2">
      <t>ケンシュウ</t>
    </rPh>
    <rPh sb="2" eb="3">
      <t>チュウ</t>
    </rPh>
    <rPh sb="4" eb="6">
      <t>ロウサイ</t>
    </rPh>
    <rPh sb="6" eb="9">
      <t>ホケンリョウ</t>
    </rPh>
    <phoneticPr fontId="5"/>
  </si>
  <si>
    <t>研修業務管理費</t>
    <rPh sb="0" eb="2">
      <t>ケンシュウ</t>
    </rPh>
    <rPh sb="2" eb="4">
      <t>ギョウム</t>
    </rPh>
    <rPh sb="4" eb="6">
      <t>カンリ</t>
    </rPh>
    <rPh sb="6" eb="7">
      <t>ヒ</t>
    </rPh>
    <phoneticPr fontId="5"/>
  </si>
  <si>
    <t>B.全国木材協同組合連合会</t>
    <rPh sb="2" eb="4">
      <t>ゼンコク</t>
    </rPh>
    <rPh sb="4" eb="6">
      <t>モクザイ</t>
    </rPh>
    <rPh sb="6" eb="8">
      <t>キョウドウ</t>
    </rPh>
    <rPh sb="8" eb="10">
      <t>クミアイ</t>
    </rPh>
    <rPh sb="10" eb="13">
      <t>レンゴウカイ</t>
    </rPh>
    <phoneticPr fontId="5"/>
  </si>
  <si>
    <t>資機材整備費</t>
    <phoneticPr fontId="5"/>
  </si>
  <si>
    <t>線量計購入費</t>
    <phoneticPr fontId="5"/>
  </si>
  <si>
    <t>人件費</t>
    <phoneticPr fontId="5"/>
  </si>
  <si>
    <t>技術者給及び臨時職員の賃金、講師謝金</t>
    <phoneticPr fontId="5"/>
  </si>
  <si>
    <t>講習会開催に伴う５支部への委託費</t>
    <rPh sb="0" eb="3">
      <t>コウシュウカイ</t>
    </rPh>
    <rPh sb="3" eb="5">
      <t>カイサイ</t>
    </rPh>
    <rPh sb="6" eb="7">
      <t>トモナ</t>
    </rPh>
    <rPh sb="9" eb="11">
      <t>シブ</t>
    </rPh>
    <rPh sb="13" eb="16">
      <t>イタクヒ</t>
    </rPh>
    <phoneticPr fontId="5"/>
  </si>
  <si>
    <t>教材費、印刷製本費、通信運搬費、旅費</t>
    <rPh sb="0" eb="3">
      <t>キョウザイヒ</t>
    </rPh>
    <rPh sb="4" eb="6">
      <t>インサツ</t>
    </rPh>
    <rPh sb="6" eb="8">
      <t>セイホン</t>
    </rPh>
    <rPh sb="8" eb="9">
      <t>ヒ</t>
    </rPh>
    <rPh sb="10" eb="12">
      <t>ツウシン</t>
    </rPh>
    <rPh sb="12" eb="15">
      <t>ウンパンヒ</t>
    </rPh>
    <rPh sb="16" eb="18">
      <t>リョヒ</t>
    </rPh>
    <phoneticPr fontId="5"/>
  </si>
  <si>
    <t>C.全国木材協同組合連合会</t>
    <rPh sb="2" eb="4">
      <t>ゼンコク</t>
    </rPh>
    <rPh sb="4" eb="6">
      <t>モクザイ</t>
    </rPh>
    <rPh sb="6" eb="8">
      <t>キョウドウ</t>
    </rPh>
    <rPh sb="8" eb="10">
      <t>クミアイ</t>
    </rPh>
    <rPh sb="10" eb="13">
      <t>レンゴウカイ</t>
    </rPh>
    <phoneticPr fontId="5"/>
  </si>
  <si>
    <t>助成費</t>
    <rPh sb="0" eb="3">
      <t>ジョセイヒ</t>
    </rPh>
    <phoneticPr fontId="5"/>
  </si>
  <si>
    <t>リース料助成</t>
    <rPh sb="3" eb="4">
      <t>リョウ</t>
    </rPh>
    <rPh sb="4" eb="6">
      <t>ジョセイ</t>
    </rPh>
    <phoneticPr fontId="5"/>
  </si>
  <si>
    <t>技術者給及び臨時職員に対する賃金</t>
    <rPh sb="0" eb="4">
      <t>ギジュツシャキュウ</t>
    </rPh>
    <rPh sb="4" eb="5">
      <t>オヨ</t>
    </rPh>
    <rPh sb="6" eb="8">
      <t>リンジ</t>
    </rPh>
    <rPh sb="8" eb="10">
      <t>ショクイン</t>
    </rPh>
    <rPh sb="11" eb="12">
      <t>タイ</t>
    </rPh>
    <rPh sb="14" eb="16">
      <t>チンギン</t>
    </rPh>
    <phoneticPr fontId="5"/>
  </si>
  <si>
    <t>委託費</t>
    <rPh sb="0" eb="3">
      <t>イタクヒ</t>
    </rPh>
    <phoneticPr fontId="5"/>
  </si>
  <si>
    <t>申請者に対する指導・相談に係る委託</t>
    <rPh sb="0" eb="3">
      <t>シンセイシャ</t>
    </rPh>
    <rPh sb="4" eb="5">
      <t>タイ</t>
    </rPh>
    <rPh sb="7" eb="9">
      <t>シドウ</t>
    </rPh>
    <rPh sb="10" eb="12">
      <t>ソウダン</t>
    </rPh>
    <rPh sb="13" eb="14">
      <t>カカ</t>
    </rPh>
    <rPh sb="15" eb="17">
      <t>イタク</t>
    </rPh>
    <phoneticPr fontId="5"/>
  </si>
  <si>
    <t>需用費・旅費・役務費等</t>
    <rPh sb="0" eb="3">
      <t>ジュヨウヒ</t>
    </rPh>
    <rPh sb="4" eb="6">
      <t>リョヒ</t>
    </rPh>
    <rPh sb="7" eb="10">
      <t>エキムヒ</t>
    </rPh>
    <rPh sb="10" eb="11">
      <t>トウ</t>
    </rPh>
    <phoneticPr fontId="5"/>
  </si>
  <si>
    <t>D.（財）みやぎ林業活性化基金
（宮城県林業労働力確保支援センター）</t>
    <rPh sb="3" eb="4">
      <t>ザイ</t>
    </rPh>
    <rPh sb="8" eb="10">
      <t>リンギョウ</t>
    </rPh>
    <rPh sb="10" eb="13">
      <t>カッセイカ</t>
    </rPh>
    <rPh sb="13" eb="15">
      <t>キキン</t>
    </rPh>
    <rPh sb="17" eb="20">
      <t>ミヤギケン</t>
    </rPh>
    <rPh sb="20" eb="22">
      <t>リンギョウ</t>
    </rPh>
    <rPh sb="22" eb="25">
      <t>ロウドウリョク</t>
    </rPh>
    <rPh sb="25" eb="27">
      <t>カクホ</t>
    </rPh>
    <rPh sb="27" eb="29">
      <t>シエン</t>
    </rPh>
    <phoneticPr fontId="5"/>
  </si>
  <si>
    <t>指導員、監督・検査員、事務員等の人件費</t>
    <rPh sb="0" eb="3">
      <t>シドウイン</t>
    </rPh>
    <rPh sb="4" eb="6">
      <t>カントク</t>
    </rPh>
    <rPh sb="7" eb="9">
      <t>ケンサ</t>
    </rPh>
    <rPh sb="9" eb="10">
      <t>イン</t>
    </rPh>
    <rPh sb="11" eb="14">
      <t>ジムイン</t>
    </rPh>
    <rPh sb="14" eb="15">
      <t>トウ</t>
    </rPh>
    <rPh sb="16" eb="19">
      <t>ジンケンヒ</t>
    </rPh>
    <phoneticPr fontId="5"/>
  </si>
  <si>
    <t>謝金</t>
    <rPh sb="0" eb="2">
      <t>シャキン</t>
    </rPh>
    <phoneticPr fontId="5"/>
  </si>
  <si>
    <t>集合研修講師等に対する謝金</t>
    <rPh sb="0" eb="2">
      <t>シュウゴウ</t>
    </rPh>
    <rPh sb="2" eb="4">
      <t>ケンシュウ</t>
    </rPh>
    <rPh sb="4" eb="6">
      <t>コウシ</t>
    </rPh>
    <rPh sb="6" eb="7">
      <t>トウ</t>
    </rPh>
    <rPh sb="8" eb="9">
      <t>タイ</t>
    </rPh>
    <rPh sb="11" eb="13">
      <t>シャキン</t>
    </rPh>
    <phoneticPr fontId="5"/>
  </si>
  <si>
    <t>旅費</t>
    <rPh sb="0" eb="2">
      <t>リョヒ</t>
    </rPh>
    <phoneticPr fontId="5"/>
  </si>
  <si>
    <t>監督・検査員の旅費</t>
    <rPh sb="0" eb="2">
      <t>カントク</t>
    </rPh>
    <rPh sb="3" eb="5">
      <t>ケンサ</t>
    </rPh>
    <rPh sb="5" eb="6">
      <t>イン</t>
    </rPh>
    <rPh sb="7" eb="9">
      <t>リョヒ</t>
    </rPh>
    <phoneticPr fontId="5"/>
  </si>
  <si>
    <t>会場費、通信運搬費</t>
    <rPh sb="0" eb="3">
      <t>カイジョウヒ</t>
    </rPh>
    <rPh sb="4" eb="6">
      <t>ツウシン</t>
    </rPh>
    <rPh sb="6" eb="9">
      <t>ウンパンヒ</t>
    </rPh>
    <phoneticPr fontId="5"/>
  </si>
  <si>
    <t>H.(株)レンタルのニッケン</t>
    <rPh sb="2" eb="5">
      <t>カブ</t>
    </rPh>
    <phoneticPr fontId="5"/>
  </si>
  <si>
    <t>高性能林業機械等のリース料</t>
    <rPh sb="0" eb="5">
      <t>コウセイノウリンギョウ</t>
    </rPh>
    <rPh sb="5" eb="8">
      <t>キカイトウ</t>
    </rPh>
    <rPh sb="12" eb="13">
      <t>リョウ</t>
    </rPh>
    <phoneticPr fontId="5"/>
  </si>
  <si>
    <t>全国森林組合連合会</t>
    <rPh sb="0" eb="2">
      <t>ゼンコク</t>
    </rPh>
    <rPh sb="2" eb="4">
      <t>シンリン</t>
    </rPh>
    <rPh sb="4" eb="6">
      <t>クミアイ</t>
    </rPh>
    <rPh sb="6" eb="9">
      <t>レンゴウカイ</t>
    </rPh>
    <phoneticPr fontId="5"/>
  </si>
  <si>
    <t>研修の企画、研修生の募集・選考、林業労働力確保支援センター等への指導・連絡調整、助成金の支払事務等</t>
    <rPh sb="0" eb="2">
      <t>ケンシュウ</t>
    </rPh>
    <rPh sb="3" eb="5">
      <t>キカク</t>
    </rPh>
    <rPh sb="6" eb="9">
      <t>ケンシュウセイ</t>
    </rPh>
    <rPh sb="10" eb="12">
      <t>ボシュウ</t>
    </rPh>
    <rPh sb="13" eb="15">
      <t>センコウ</t>
    </rPh>
    <rPh sb="16" eb="18">
      <t>リンギョウ</t>
    </rPh>
    <rPh sb="18" eb="21">
      <t>ロウドウリョク</t>
    </rPh>
    <rPh sb="21" eb="23">
      <t>カクホ</t>
    </rPh>
    <rPh sb="23" eb="25">
      <t>シエン</t>
    </rPh>
    <rPh sb="29" eb="30">
      <t>トウ</t>
    </rPh>
    <rPh sb="32" eb="34">
      <t>シドウ</t>
    </rPh>
    <rPh sb="35" eb="37">
      <t>レンラク</t>
    </rPh>
    <rPh sb="37" eb="39">
      <t>チョウセイ</t>
    </rPh>
    <rPh sb="40" eb="43">
      <t>ジョセイキン</t>
    </rPh>
    <rPh sb="44" eb="46">
      <t>シハライ</t>
    </rPh>
    <rPh sb="46" eb="49">
      <t>ジムトウ</t>
    </rPh>
    <phoneticPr fontId="5"/>
  </si>
  <si>
    <t>全国木材協同組合連合会</t>
    <rPh sb="0" eb="2">
      <t>ゼンコク</t>
    </rPh>
    <rPh sb="2" eb="4">
      <t>モクザイ</t>
    </rPh>
    <rPh sb="4" eb="6">
      <t>キョウドウ</t>
    </rPh>
    <rPh sb="6" eb="8">
      <t>クミアイ</t>
    </rPh>
    <rPh sb="8" eb="11">
      <t>レンゴウカイ</t>
    </rPh>
    <phoneticPr fontId="5"/>
  </si>
  <si>
    <t>講習会の企画、受講者の募集、線量計の購入等</t>
    <rPh sb="0" eb="3">
      <t>コウシュウカイ</t>
    </rPh>
    <rPh sb="4" eb="6">
      <t>キカク</t>
    </rPh>
    <rPh sb="7" eb="10">
      <t>ジュコウシャ</t>
    </rPh>
    <rPh sb="11" eb="13">
      <t>ボシュウ</t>
    </rPh>
    <rPh sb="14" eb="17">
      <t>センリョウケイ</t>
    </rPh>
    <rPh sb="18" eb="20">
      <t>コウニュウ</t>
    </rPh>
    <rPh sb="20" eb="21">
      <t>トウ</t>
    </rPh>
    <phoneticPr fontId="5"/>
  </si>
  <si>
    <t>申請者の審査・採択及び助成金の支払い等</t>
    <rPh sb="0" eb="3">
      <t>シンセイシャ</t>
    </rPh>
    <rPh sb="4" eb="6">
      <t>シンサ</t>
    </rPh>
    <rPh sb="7" eb="9">
      <t>サイタク</t>
    </rPh>
    <rPh sb="9" eb="10">
      <t>オヨ</t>
    </rPh>
    <rPh sb="11" eb="14">
      <t>ジョセイキン</t>
    </rPh>
    <rPh sb="15" eb="17">
      <t>シハライ</t>
    </rPh>
    <rPh sb="18" eb="19">
      <t>トウ</t>
    </rPh>
    <phoneticPr fontId="5"/>
  </si>
  <si>
    <t>-</t>
    <phoneticPr fontId="5"/>
  </si>
  <si>
    <t>財団法人　みやぎ林業活性化基金</t>
    <rPh sb="0" eb="4">
      <t>ザイダンホウジン</t>
    </rPh>
    <rPh sb="8" eb="10">
      <t>リンギョウ</t>
    </rPh>
    <rPh sb="10" eb="13">
      <t>カッセイカ</t>
    </rPh>
    <rPh sb="13" eb="15">
      <t>キキン</t>
    </rPh>
    <phoneticPr fontId="5"/>
  </si>
  <si>
    <t>事業体の取りまとめ、実地研修の監督・検査、集合研修の実施</t>
    <rPh sb="0" eb="3">
      <t>ジギョウタイ</t>
    </rPh>
    <rPh sb="4" eb="5">
      <t>ト</t>
    </rPh>
    <rPh sb="10" eb="12">
      <t>ジッチ</t>
    </rPh>
    <rPh sb="12" eb="14">
      <t>ケンシュウ</t>
    </rPh>
    <rPh sb="15" eb="17">
      <t>カントク</t>
    </rPh>
    <rPh sb="18" eb="20">
      <t>ケンサ</t>
    </rPh>
    <rPh sb="21" eb="23">
      <t>シュウゴウ</t>
    </rPh>
    <rPh sb="23" eb="25">
      <t>ケンシュウ</t>
    </rPh>
    <rPh sb="26" eb="28">
      <t>ジッシ</t>
    </rPh>
    <phoneticPr fontId="5"/>
  </si>
  <si>
    <t>公益財団法人　岩手県林業労働対策基金</t>
    <rPh sb="0" eb="2">
      <t>コウエキ</t>
    </rPh>
    <rPh sb="2" eb="6">
      <t>ザイダンホウジン</t>
    </rPh>
    <rPh sb="7" eb="10">
      <t>イワテケン</t>
    </rPh>
    <rPh sb="10" eb="12">
      <t>リンギョウ</t>
    </rPh>
    <rPh sb="12" eb="14">
      <t>ロウドウ</t>
    </rPh>
    <rPh sb="14" eb="16">
      <t>タイサク</t>
    </rPh>
    <rPh sb="16" eb="18">
      <t>キキン</t>
    </rPh>
    <phoneticPr fontId="5"/>
  </si>
  <si>
    <t>事業体の取りまとめ、集合研修の実施</t>
    <rPh sb="0" eb="3">
      <t>ジギョウタイ</t>
    </rPh>
    <rPh sb="4" eb="5">
      <t>ト</t>
    </rPh>
    <rPh sb="10" eb="12">
      <t>シュウゴウ</t>
    </rPh>
    <rPh sb="12" eb="14">
      <t>ケンシュウ</t>
    </rPh>
    <rPh sb="15" eb="17">
      <t>ジッシ</t>
    </rPh>
    <phoneticPr fontId="5"/>
  </si>
  <si>
    <t>財団法人　福島県森林・林業・緑化協会</t>
    <rPh sb="0" eb="4">
      <t>ザイダンホウジン</t>
    </rPh>
    <rPh sb="5" eb="8">
      <t>フクシマケン</t>
    </rPh>
    <rPh sb="8" eb="10">
      <t>シンリン</t>
    </rPh>
    <rPh sb="11" eb="13">
      <t>リンギョウ</t>
    </rPh>
    <rPh sb="14" eb="16">
      <t>リョッカ</t>
    </rPh>
    <rPh sb="16" eb="18">
      <t>キョウカイ</t>
    </rPh>
    <phoneticPr fontId="5"/>
  </si>
  <si>
    <t>磐城林業協同組合</t>
    <rPh sb="0" eb="2">
      <t>イワキ</t>
    </rPh>
    <rPh sb="2" eb="4">
      <t>リンギョウ</t>
    </rPh>
    <rPh sb="4" eb="6">
      <t>キョウドウ</t>
    </rPh>
    <rPh sb="6" eb="8">
      <t>クミアイ</t>
    </rPh>
    <phoneticPr fontId="5"/>
  </si>
  <si>
    <t>事業体の取りまとめ、実地研修の監督・検査の実施</t>
    <rPh sb="0" eb="3">
      <t>ジギョウタイ</t>
    </rPh>
    <rPh sb="4" eb="5">
      <t>ト</t>
    </rPh>
    <rPh sb="10" eb="12">
      <t>ジッチ</t>
    </rPh>
    <rPh sb="12" eb="14">
      <t>ケンシュウ</t>
    </rPh>
    <rPh sb="15" eb="17">
      <t>カントク</t>
    </rPh>
    <rPh sb="18" eb="20">
      <t>ケンサ</t>
    </rPh>
    <rPh sb="21" eb="23">
      <t>ジッシ</t>
    </rPh>
    <phoneticPr fontId="5"/>
  </si>
  <si>
    <t>福島県森林組合連合会</t>
    <rPh sb="0" eb="3">
      <t>フクシマケン</t>
    </rPh>
    <rPh sb="3" eb="5">
      <t>シンリン</t>
    </rPh>
    <rPh sb="5" eb="7">
      <t>クミアイ</t>
    </rPh>
    <rPh sb="7" eb="10">
      <t>レンゴウカイ</t>
    </rPh>
    <phoneticPr fontId="5"/>
  </si>
  <si>
    <t>岩手県森林組合連合会</t>
    <rPh sb="0" eb="3">
      <t>イワテケン</t>
    </rPh>
    <rPh sb="3" eb="5">
      <t>シンリン</t>
    </rPh>
    <rPh sb="5" eb="7">
      <t>クミアイ</t>
    </rPh>
    <rPh sb="7" eb="10">
      <t>レンゴウカイ</t>
    </rPh>
    <phoneticPr fontId="5"/>
  </si>
  <si>
    <t>実地研修の監督・検査の実施</t>
    <rPh sb="0" eb="2">
      <t>ジッチ</t>
    </rPh>
    <rPh sb="2" eb="4">
      <t>ケンシュウ</t>
    </rPh>
    <rPh sb="5" eb="7">
      <t>カントク</t>
    </rPh>
    <rPh sb="8" eb="10">
      <t>ケンサ</t>
    </rPh>
    <rPh sb="11" eb="13">
      <t>ジッシ</t>
    </rPh>
    <phoneticPr fontId="5"/>
  </si>
  <si>
    <t>福島県素材生産協同組合</t>
    <rPh sb="0" eb="3">
      <t>フクシマケン</t>
    </rPh>
    <rPh sb="3" eb="5">
      <t>ソザイ</t>
    </rPh>
    <rPh sb="5" eb="7">
      <t>セイサン</t>
    </rPh>
    <rPh sb="7" eb="9">
      <t>キョウドウ</t>
    </rPh>
    <rPh sb="9" eb="11">
      <t>クミアイ</t>
    </rPh>
    <phoneticPr fontId="5"/>
  </si>
  <si>
    <t>安全指導の実施</t>
    <rPh sb="0" eb="2">
      <t>アンゼン</t>
    </rPh>
    <rPh sb="2" eb="4">
      <t>シドウ</t>
    </rPh>
    <rPh sb="5" eb="7">
      <t>ジッシ</t>
    </rPh>
    <phoneticPr fontId="5"/>
  </si>
  <si>
    <t>宮城県木材協同組合</t>
    <rPh sb="0" eb="3">
      <t>ミヤギケン</t>
    </rPh>
    <rPh sb="3" eb="5">
      <t>モクザイ</t>
    </rPh>
    <rPh sb="5" eb="7">
      <t>キョウドウ</t>
    </rPh>
    <rPh sb="7" eb="9">
      <t>クミアイ</t>
    </rPh>
    <phoneticPr fontId="5"/>
  </si>
  <si>
    <t>岩手県木材産業協同組合</t>
    <rPh sb="0" eb="3">
      <t>イワテケン</t>
    </rPh>
    <rPh sb="3" eb="5">
      <t>モクザイ</t>
    </rPh>
    <rPh sb="5" eb="7">
      <t>サンギョウ</t>
    </rPh>
    <rPh sb="7" eb="9">
      <t>キョウドウ</t>
    </rPh>
    <rPh sb="9" eb="11">
      <t>クミアイ</t>
    </rPh>
    <phoneticPr fontId="5"/>
  </si>
  <si>
    <t>有限会社大文林業</t>
    <rPh sb="0" eb="4">
      <t>ユウゲンガイシャ</t>
    </rPh>
    <rPh sb="4" eb="6">
      <t>ダイモン</t>
    </rPh>
    <rPh sb="6" eb="8">
      <t>リンギョウ</t>
    </rPh>
    <phoneticPr fontId="5"/>
  </si>
  <si>
    <t>実地研修（ＯＪＴ）の実施</t>
    <rPh sb="0" eb="2">
      <t>ジッチ</t>
    </rPh>
    <rPh sb="2" eb="4">
      <t>ケンシュウ</t>
    </rPh>
    <rPh sb="10" eb="12">
      <t>ジッシ</t>
    </rPh>
    <phoneticPr fontId="5"/>
  </si>
  <si>
    <t>-</t>
  </si>
  <si>
    <t>花巻市森林組合</t>
    <rPh sb="0" eb="3">
      <t>ハナマキシ</t>
    </rPh>
    <rPh sb="3" eb="5">
      <t>シンリン</t>
    </rPh>
    <rPh sb="5" eb="7">
      <t>クミアイ</t>
    </rPh>
    <phoneticPr fontId="5"/>
  </si>
  <si>
    <t>栗駒高原森林組合</t>
    <rPh sb="0" eb="2">
      <t>クリコマ</t>
    </rPh>
    <rPh sb="2" eb="4">
      <t>コウゲン</t>
    </rPh>
    <rPh sb="4" eb="6">
      <t>シンリン</t>
    </rPh>
    <rPh sb="6" eb="8">
      <t>クミアイ</t>
    </rPh>
    <phoneticPr fontId="5"/>
  </si>
  <si>
    <t>有限会社武田林産</t>
    <rPh sb="0" eb="4">
      <t>ユウゲンガイシャ</t>
    </rPh>
    <rPh sb="4" eb="6">
      <t>タケダ</t>
    </rPh>
    <rPh sb="6" eb="8">
      <t>リンサン</t>
    </rPh>
    <phoneticPr fontId="5"/>
  </si>
  <si>
    <t>西和賀町森林組合</t>
    <rPh sb="0" eb="1">
      <t>ニシ</t>
    </rPh>
    <rPh sb="1" eb="2">
      <t>ワ</t>
    </rPh>
    <rPh sb="2" eb="3">
      <t>ガ</t>
    </rPh>
    <rPh sb="3" eb="4">
      <t>マチ</t>
    </rPh>
    <rPh sb="4" eb="6">
      <t>シンリン</t>
    </rPh>
    <rPh sb="6" eb="8">
      <t>クミアイ</t>
    </rPh>
    <phoneticPr fontId="5"/>
  </si>
  <si>
    <t>釜石地方森林組合</t>
    <rPh sb="0" eb="2">
      <t>カマイシ</t>
    </rPh>
    <rPh sb="2" eb="4">
      <t>チホウ</t>
    </rPh>
    <rPh sb="4" eb="6">
      <t>シンリン</t>
    </rPh>
    <rPh sb="6" eb="8">
      <t>クミアイ</t>
    </rPh>
    <phoneticPr fontId="5"/>
  </si>
  <si>
    <t>浄安森林組合</t>
    <rPh sb="0" eb="1">
      <t>ジョウ</t>
    </rPh>
    <rPh sb="1" eb="2">
      <t>アン</t>
    </rPh>
    <rPh sb="2" eb="4">
      <t>シンリン</t>
    </rPh>
    <rPh sb="4" eb="6">
      <t>クミアイ</t>
    </rPh>
    <phoneticPr fontId="5"/>
  </si>
  <si>
    <t>株式会社西南育林</t>
    <rPh sb="0" eb="2">
      <t>カブシキ</t>
    </rPh>
    <rPh sb="2" eb="4">
      <t>カイシャ</t>
    </rPh>
    <rPh sb="4" eb="5">
      <t>ニシ</t>
    </rPh>
    <rPh sb="5" eb="6">
      <t>ミナミ</t>
    </rPh>
    <rPh sb="6" eb="8">
      <t>イクリン</t>
    </rPh>
    <phoneticPr fontId="5"/>
  </si>
  <si>
    <t>ナイスクリーン株式会社</t>
    <rPh sb="7" eb="9">
      <t>カブシキ</t>
    </rPh>
    <rPh sb="9" eb="11">
      <t>カイシャ</t>
    </rPh>
    <phoneticPr fontId="5"/>
  </si>
  <si>
    <t>田村森林組合</t>
    <rPh sb="0" eb="2">
      <t>タムラ</t>
    </rPh>
    <rPh sb="2" eb="4">
      <t>シンリン</t>
    </rPh>
    <rPh sb="4" eb="6">
      <t>クミアイ</t>
    </rPh>
    <phoneticPr fontId="5"/>
  </si>
  <si>
    <t>福島県木材協同組合連合会</t>
    <rPh sb="0" eb="3">
      <t>フクシマケン</t>
    </rPh>
    <rPh sb="3" eb="5">
      <t>モクザイ</t>
    </rPh>
    <rPh sb="5" eb="7">
      <t>キョウドウ</t>
    </rPh>
    <rPh sb="7" eb="9">
      <t>クミアイ</t>
    </rPh>
    <rPh sb="9" eb="12">
      <t>レンゴウカイ</t>
    </rPh>
    <phoneticPr fontId="5"/>
  </si>
  <si>
    <t>作業システム普及促進講習会の実施</t>
    <rPh sb="0" eb="2">
      <t>サギョウ</t>
    </rPh>
    <rPh sb="6" eb="8">
      <t>フキュウ</t>
    </rPh>
    <rPh sb="8" eb="10">
      <t>ソクシン</t>
    </rPh>
    <rPh sb="10" eb="13">
      <t>コウシュウカイ</t>
    </rPh>
    <rPh sb="14" eb="16">
      <t>ジッシ</t>
    </rPh>
    <phoneticPr fontId="5"/>
  </si>
  <si>
    <t>群馬県木材協同組合</t>
    <rPh sb="0" eb="3">
      <t>グンマケン</t>
    </rPh>
    <rPh sb="3" eb="5">
      <t>モクザイ</t>
    </rPh>
    <rPh sb="5" eb="7">
      <t>キョウドウ</t>
    </rPh>
    <rPh sb="7" eb="9">
      <t>クミアイ</t>
    </rPh>
    <phoneticPr fontId="5"/>
  </si>
  <si>
    <t>茨城県木材協同組合連合会</t>
    <rPh sb="0" eb="3">
      <t>イバラキケン</t>
    </rPh>
    <phoneticPr fontId="5"/>
  </si>
  <si>
    <t>栃木県木材業協同組合連合会</t>
    <rPh sb="0" eb="3">
      <t>トチギケン</t>
    </rPh>
    <rPh sb="3" eb="6">
      <t>モクザイギョウ</t>
    </rPh>
    <rPh sb="6" eb="8">
      <t>キョウドウ</t>
    </rPh>
    <rPh sb="8" eb="10">
      <t>クミアイ</t>
    </rPh>
    <rPh sb="10" eb="13">
      <t>レンゴウカイ</t>
    </rPh>
    <phoneticPr fontId="5"/>
  </si>
  <si>
    <t>講習会参加者の調整等</t>
    <rPh sb="0" eb="3">
      <t>コウシュウカイ</t>
    </rPh>
    <rPh sb="3" eb="6">
      <t>サンカシャ</t>
    </rPh>
    <rPh sb="7" eb="9">
      <t>チョウセイ</t>
    </rPh>
    <rPh sb="9" eb="10">
      <t>トウ</t>
    </rPh>
    <phoneticPr fontId="5"/>
  </si>
  <si>
    <t>申請者に対する指導・相談</t>
    <rPh sb="0" eb="3">
      <t>シンセイシャ</t>
    </rPh>
    <rPh sb="4" eb="5">
      <t>タイ</t>
    </rPh>
    <rPh sb="7" eb="9">
      <t>シドウ</t>
    </rPh>
    <rPh sb="10" eb="12">
      <t>ソウダン</t>
    </rPh>
    <phoneticPr fontId="5"/>
  </si>
  <si>
    <t>栃木県木材産業協同組合連合会</t>
    <rPh sb="0" eb="3">
      <t>トチギケン</t>
    </rPh>
    <rPh sb="3" eb="7">
      <t>モクザイサンギョウ</t>
    </rPh>
    <rPh sb="7" eb="9">
      <t>キョウドウ</t>
    </rPh>
    <rPh sb="9" eb="11">
      <t>クミアイ</t>
    </rPh>
    <rPh sb="11" eb="14">
      <t>レンゴウカイ</t>
    </rPh>
    <phoneticPr fontId="5"/>
  </si>
  <si>
    <t>茨城県木材協同組合連合会</t>
    <rPh sb="0" eb="3">
      <t>イバラキケン</t>
    </rPh>
    <rPh sb="3" eb="5">
      <t>モクザイ</t>
    </rPh>
    <rPh sb="5" eb="7">
      <t>キョウドウ</t>
    </rPh>
    <rPh sb="7" eb="9">
      <t>クミアイ</t>
    </rPh>
    <rPh sb="9" eb="12">
      <t>レンゴウカイ</t>
    </rPh>
    <phoneticPr fontId="5"/>
  </si>
  <si>
    <t>岩手県木材産業協同組合</t>
    <rPh sb="0" eb="3">
      <t>イワテケン</t>
    </rPh>
    <rPh sb="3" eb="7">
      <t>モクザイサンギョウ</t>
    </rPh>
    <rPh sb="7" eb="9">
      <t>キョウドウ</t>
    </rPh>
    <rPh sb="9" eb="11">
      <t>クミアイ</t>
    </rPh>
    <phoneticPr fontId="5"/>
  </si>
  <si>
    <t>(株)レンタルのニッケン</t>
  </si>
  <si>
    <t>高性能林業機械等のリース経費</t>
    <rPh sb="0" eb="5">
      <t>コウセイノウリンギョウ</t>
    </rPh>
    <rPh sb="5" eb="8">
      <t>キカイトウ</t>
    </rPh>
    <rPh sb="12" eb="14">
      <t>ケイヒ</t>
    </rPh>
    <phoneticPr fontId="5"/>
  </si>
  <si>
    <t>三井住友ファイナンス＆リース(株)</t>
  </si>
  <si>
    <t>ＪＡ三井リース(株)</t>
  </si>
  <si>
    <t>(株)常陽リース</t>
  </si>
  <si>
    <t>日本GE(株)</t>
  </si>
  <si>
    <t>トヨタファイナンス(株)</t>
  </si>
  <si>
    <t>キャタピラー・ファイナンス(株)</t>
  </si>
  <si>
    <t>コマツビジネスサポート(株)</t>
  </si>
  <si>
    <t>芙蓉総合リース(株)</t>
  </si>
  <si>
    <t>中道リース(株)</t>
  </si>
  <si>
    <t>過年度採択に係る後年度助成額相当分が増加したことによる。</t>
    <rPh sb="0" eb="3">
      <t>カネンド</t>
    </rPh>
    <rPh sb="3" eb="5">
      <t>サイタク</t>
    </rPh>
    <rPh sb="6" eb="7">
      <t>カカワ</t>
    </rPh>
    <rPh sb="8" eb="11">
      <t>コウネンド</t>
    </rPh>
    <rPh sb="11" eb="14">
      <t>ジョセイガク</t>
    </rPh>
    <rPh sb="14" eb="17">
      <t>ソウトウブン</t>
    </rPh>
    <rPh sb="18" eb="20">
      <t>ゾウカ</t>
    </rPh>
    <phoneticPr fontId="5"/>
  </si>
  <si>
    <t>-</t>
    <phoneticPr fontId="5"/>
  </si>
  <si>
    <t>26,827/73</t>
    <phoneticPr fontId="5"/>
  </si>
  <si>
    <t>「人材育成対策事業」により育成された新規就業者においては、就業した事業体において、知識・技能を有する現場技能者として従事している。
「作業システム普及促進」により放射性物質の影響を考慮した森林の施業方法を習得し、当該地域で森林施業を行う際には線量管理を行いつつ、作業が行われている。
「リース事業」により導入した林業機械については、当該地域における森林整備事業において有効に活用されている。</t>
    <rPh sb="1" eb="3">
      <t>ジンザイ</t>
    </rPh>
    <rPh sb="3" eb="5">
      <t>イクセイ</t>
    </rPh>
    <rPh sb="5" eb="7">
      <t>タイサク</t>
    </rPh>
    <rPh sb="7" eb="9">
      <t>ジギョウ</t>
    </rPh>
    <rPh sb="13" eb="15">
      <t>イクセイ</t>
    </rPh>
    <rPh sb="18" eb="20">
      <t>シンキ</t>
    </rPh>
    <rPh sb="20" eb="23">
      <t>シュウギョウシャ</t>
    </rPh>
    <rPh sb="29" eb="31">
      <t>シュウギョウ</t>
    </rPh>
    <rPh sb="33" eb="36">
      <t>ジギョウタイ</t>
    </rPh>
    <rPh sb="41" eb="43">
      <t>チシキ</t>
    </rPh>
    <rPh sb="44" eb="46">
      <t>ギノウ</t>
    </rPh>
    <rPh sb="47" eb="48">
      <t>ユウ</t>
    </rPh>
    <rPh sb="50" eb="52">
      <t>ゲンバ</t>
    </rPh>
    <rPh sb="52" eb="55">
      <t>ギノウシャ</t>
    </rPh>
    <rPh sb="58" eb="60">
      <t>ジュウジ</t>
    </rPh>
    <rPh sb="67" eb="69">
      <t>サギョウ</t>
    </rPh>
    <rPh sb="73" eb="75">
      <t>フキュウ</t>
    </rPh>
    <rPh sb="75" eb="77">
      <t>ソクシン</t>
    </rPh>
    <rPh sb="81" eb="84">
      <t>ホウシャセイ</t>
    </rPh>
    <rPh sb="84" eb="86">
      <t>ブッシツ</t>
    </rPh>
    <rPh sb="87" eb="89">
      <t>エイキョウ</t>
    </rPh>
    <rPh sb="90" eb="92">
      <t>コウリョ</t>
    </rPh>
    <rPh sb="94" eb="96">
      <t>シンリン</t>
    </rPh>
    <rPh sb="97" eb="99">
      <t>セギョウ</t>
    </rPh>
    <rPh sb="99" eb="101">
      <t>ホウホウ</t>
    </rPh>
    <rPh sb="102" eb="104">
      <t>シュウトク</t>
    </rPh>
    <rPh sb="106" eb="108">
      <t>トウガイ</t>
    </rPh>
    <rPh sb="108" eb="110">
      <t>チイキ</t>
    </rPh>
    <rPh sb="111" eb="113">
      <t>シンリン</t>
    </rPh>
    <rPh sb="113" eb="115">
      <t>セギョウ</t>
    </rPh>
    <rPh sb="116" eb="117">
      <t>オコナ</t>
    </rPh>
    <rPh sb="118" eb="119">
      <t>サイ</t>
    </rPh>
    <rPh sb="121" eb="123">
      <t>センリョウ</t>
    </rPh>
    <rPh sb="123" eb="125">
      <t>カンリ</t>
    </rPh>
    <rPh sb="126" eb="127">
      <t>オコナ</t>
    </rPh>
    <rPh sb="131" eb="133">
      <t>サギョウ</t>
    </rPh>
    <rPh sb="134" eb="135">
      <t>オコナ</t>
    </rPh>
    <rPh sb="146" eb="148">
      <t>ジギョウ</t>
    </rPh>
    <rPh sb="152" eb="154">
      <t>ドウニュウ</t>
    </rPh>
    <rPh sb="156" eb="158">
      <t>リンギョウ</t>
    </rPh>
    <rPh sb="158" eb="160">
      <t>キカイ</t>
    </rPh>
    <phoneticPr fontId="5"/>
  </si>
  <si>
    <t>「人材育成対策事業」については、被災３県以外の全国を対象に実施している研修事業と連携して、事業推進するなど、効率的な事業実施を行うとともに、「作業システム普及促進」についても、需要動向に応じて講習会を開催するなど、経費の節減に努めた。</t>
    <rPh sb="1" eb="3">
      <t>ジンザイ</t>
    </rPh>
    <rPh sb="3" eb="5">
      <t>イクセイ</t>
    </rPh>
    <rPh sb="5" eb="7">
      <t>タイサク</t>
    </rPh>
    <rPh sb="7" eb="9">
      <t>ジギョウ</t>
    </rPh>
    <rPh sb="16" eb="18">
      <t>ヒサイ</t>
    </rPh>
    <rPh sb="19" eb="20">
      <t>ケン</t>
    </rPh>
    <rPh sb="20" eb="22">
      <t>イガイ</t>
    </rPh>
    <rPh sb="23" eb="25">
      <t>ゼンコク</t>
    </rPh>
    <rPh sb="26" eb="28">
      <t>タイショウ</t>
    </rPh>
    <rPh sb="29" eb="31">
      <t>ジッシ</t>
    </rPh>
    <rPh sb="35" eb="37">
      <t>ケンシュウ</t>
    </rPh>
    <rPh sb="37" eb="39">
      <t>ジギョウ</t>
    </rPh>
    <rPh sb="40" eb="42">
      <t>レンケイ</t>
    </rPh>
    <rPh sb="45" eb="47">
      <t>ジギョウ</t>
    </rPh>
    <rPh sb="47" eb="49">
      <t>スイシン</t>
    </rPh>
    <rPh sb="54" eb="57">
      <t>コウリツテキ</t>
    </rPh>
    <rPh sb="58" eb="60">
      <t>ジギョウ</t>
    </rPh>
    <rPh sb="60" eb="62">
      <t>ジッシ</t>
    </rPh>
    <rPh sb="63" eb="64">
      <t>オコナ</t>
    </rPh>
    <rPh sb="71" eb="73">
      <t>サギョウ</t>
    </rPh>
    <rPh sb="77" eb="79">
      <t>フキュウ</t>
    </rPh>
    <rPh sb="79" eb="81">
      <t>ソクシン</t>
    </rPh>
    <rPh sb="88" eb="90">
      <t>ジュヨウ</t>
    </rPh>
    <rPh sb="90" eb="92">
      <t>ドウコウ</t>
    </rPh>
    <rPh sb="93" eb="94">
      <t>オウ</t>
    </rPh>
    <rPh sb="96" eb="99">
      <t>コウシュウカイ</t>
    </rPh>
    <rPh sb="100" eb="102">
      <t>カイサイ</t>
    </rPh>
    <rPh sb="107" eb="109">
      <t>ケイヒ</t>
    </rPh>
    <rPh sb="110" eb="112">
      <t>セツゲン</t>
    </rPh>
    <rPh sb="113" eb="114">
      <t>ツト</t>
    </rPh>
    <phoneticPr fontId="5"/>
  </si>
  <si>
    <t>「人材育成対策」については、除染・復興関係事業による雇用が活発であり、林業に就業し研修を受講する者が集まりにくい状況であったため、目標値を下回っている。
「作業システム普及促進」については、除染・復興関係事業に取り組む事業体や講習会を受講した事業体における事業進行管理の結果として、目標値を下回っている。
「リース事業」については、目標値以上の実績となっている。</t>
    <rPh sb="65" eb="67">
      <t>モクヒョウ</t>
    </rPh>
    <rPh sb="67" eb="68">
      <t>チ</t>
    </rPh>
    <rPh sb="105" eb="106">
      <t>ト</t>
    </rPh>
    <rPh sb="107" eb="108">
      <t>ク</t>
    </rPh>
    <rPh sb="109" eb="112">
      <t>ジギョウタイ</t>
    </rPh>
    <rPh sb="113" eb="116">
      <t>コウシュウカイ</t>
    </rPh>
    <rPh sb="117" eb="119">
      <t>ジュコウ</t>
    </rPh>
    <rPh sb="121" eb="124">
      <t>ジギョウタイ</t>
    </rPh>
    <rPh sb="128" eb="130">
      <t>ジギョウ</t>
    </rPh>
    <rPh sb="130" eb="132">
      <t>シンコウ</t>
    </rPh>
    <rPh sb="135" eb="137">
      <t>ケッカ</t>
    </rPh>
    <rPh sb="141" eb="144">
      <t>モクヒョウチ</t>
    </rPh>
    <rPh sb="145" eb="147">
      <t>シタマワ</t>
    </rPh>
    <rPh sb="166" eb="169">
      <t>モクヒョウチ</t>
    </rPh>
    <rPh sb="169" eb="171">
      <t>イジョウ</t>
    </rPh>
    <phoneticPr fontId="5"/>
  </si>
  <si>
    <t>「人材育成対策事業」については、除染・復興関係事業による雇用が活発であり、林業に就業し研修を受講する者が集まりにくい状況であったため、実績が見込みを下回っている。
「作業システム普及促進」については、平成25年度において想定以上の事業体が先行して事業に取り組んだことや他の除染・復興関係事業に取り組む事業体が多く存在したことなどから、見込を下回っている。
「リース事業」については、見込以上の実績となっている。</t>
    <rPh sb="91" eb="93">
      <t>ソクシン</t>
    </rPh>
    <rPh sb="100" eb="102">
      <t>ヘイセイ</t>
    </rPh>
    <rPh sb="104" eb="106">
      <t>ネンド</t>
    </rPh>
    <rPh sb="110" eb="112">
      <t>ソウテイ</t>
    </rPh>
    <rPh sb="112" eb="114">
      <t>イジョウ</t>
    </rPh>
    <rPh sb="115" eb="118">
      <t>ジギョウタイ</t>
    </rPh>
    <rPh sb="119" eb="121">
      <t>センコウ</t>
    </rPh>
    <rPh sb="123" eb="125">
      <t>ジギョウ</t>
    </rPh>
    <rPh sb="126" eb="127">
      <t>ト</t>
    </rPh>
    <rPh sb="128" eb="129">
      <t>ク</t>
    </rPh>
    <rPh sb="134" eb="135">
      <t>タ</t>
    </rPh>
    <rPh sb="146" eb="147">
      <t>ト</t>
    </rPh>
    <rPh sb="148" eb="149">
      <t>ク</t>
    </rPh>
    <rPh sb="150" eb="153">
      <t>ジギョウタイ</t>
    </rPh>
    <rPh sb="154" eb="155">
      <t>オオ</t>
    </rPh>
    <rPh sb="156" eb="158">
      <t>ソンザイ</t>
    </rPh>
    <rPh sb="167" eb="169">
      <t>ミコミ</t>
    </rPh>
    <rPh sb="182" eb="184">
      <t>ジギョウ</t>
    </rPh>
    <rPh sb="191" eb="193">
      <t>ミコミ</t>
    </rPh>
    <rPh sb="193" eb="195">
      <t>イジョウ</t>
    </rPh>
    <rPh sb="196" eb="198">
      <t>ジッセキ</t>
    </rPh>
    <phoneticPr fontId="5"/>
  </si>
  <si>
    <t>「人材育成対策事業」「作業システム普及促進」については、事業対象地域における除染・復興関係事業により雇用等が活発となり、当初想定していた成果を上げることが出来なかったが、一定の成果は得られているものと判断している。
不用率については、研修や講習会を効率的に実施したことによる節減や事業体における林業機械の導入時期が想定よりも遅れたことにより、結果的に大きくなった。</t>
    <rPh sb="1" eb="3">
      <t>ジンザイ</t>
    </rPh>
    <rPh sb="3" eb="5">
      <t>イクセイ</t>
    </rPh>
    <rPh sb="5" eb="7">
      <t>タイサク</t>
    </rPh>
    <rPh sb="7" eb="9">
      <t>ジギョウ</t>
    </rPh>
    <rPh sb="11" eb="13">
      <t>サギョウ</t>
    </rPh>
    <rPh sb="17" eb="19">
      <t>フキュウ</t>
    </rPh>
    <rPh sb="19" eb="21">
      <t>ソクシン</t>
    </rPh>
    <rPh sb="28" eb="30">
      <t>ジギョウ</t>
    </rPh>
    <rPh sb="30" eb="32">
      <t>タイショウ</t>
    </rPh>
    <rPh sb="32" eb="34">
      <t>チイキ</t>
    </rPh>
    <rPh sb="38" eb="40">
      <t>ジョセン</t>
    </rPh>
    <rPh sb="41" eb="43">
      <t>フッコウ</t>
    </rPh>
    <rPh sb="43" eb="45">
      <t>カンケイ</t>
    </rPh>
    <rPh sb="45" eb="47">
      <t>ジギョウ</t>
    </rPh>
    <rPh sb="50" eb="52">
      <t>コヨウ</t>
    </rPh>
    <rPh sb="52" eb="53">
      <t>トウ</t>
    </rPh>
    <rPh sb="54" eb="56">
      <t>カッパツ</t>
    </rPh>
    <rPh sb="60" eb="62">
      <t>トウショ</t>
    </rPh>
    <rPh sb="62" eb="64">
      <t>ソウテイ</t>
    </rPh>
    <rPh sb="68" eb="70">
      <t>セイカ</t>
    </rPh>
    <rPh sb="71" eb="72">
      <t>ア</t>
    </rPh>
    <rPh sb="77" eb="79">
      <t>デキ</t>
    </rPh>
    <rPh sb="100" eb="102">
      <t>ハンダン</t>
    </rPh>
    <rPh sb="108" eb="111">
      <t>フヨウリツ</t>
    </rPh>
    <rPh sb="117" eb="119">
      <t>ケンシュウ</t>
    </rPh>
    <rPh sb="120" eb="123">
      <t>コウシュウカイ</t>
    </rPh>
    <rPh sb="124" eb="127">
      <t>コウリツテキ</t>
    </rPh>
    <rPh sb="128" eb="130">
      <t>ジッシ</t>
    </rPh>
    <rPh sb="137" eb="139">
      <t>セツゲン</t>
    </rPh>
    <rPh sb="140" eb="143">
      <t>ジギョウタイ</t>
    </rPh>
    <rPh sb="147" eb="149">
      <t>リンギョウ</t>
    </rPh>
    <rPh sb="149" eb="151">
      <t>キカイ</t>
    </rPh>
    <rPh sb="152" eb="154">
      <t>ドウニュウ</t>
    </rPh>
    <rPh sb="154" eb="156">
      <t>ジキ</t>
    </rPh>
    <rPh sb="157" eb="159">
      <t>ソウテイ</t>
    </rPh>
    <rPh sb="162" eb="163">
      <t>オク</t>
    </rPh>
    <rPh sb="171" eb="174">
      <t>ケッカテキ</t>
    </rPh>
    <rPh sb="175" eb="176">
      <t>オオ</t>
    </rPh>
    <phoneticPr fontId="5"/>
  </si>
  <si>
    <t>27年度以降については、リース事業のみ事業継続していくこととしており、新規の事業募集は当初予定どおり27年度をもって終了することとしている。このため、28年度以降は27年度までに事業採択した事業体に対するリース料助成に必要な経費のみを予算要求することとしており、引き続き本特別会計において事業推進していく。
なお、26年度をもって終了した「人材育成対策事業」において育成された新規就業者については、一般会計において事業推進している「緑の雇用」現場技能者育成対策事業において、研修生の定着状況の確認を行うこととしている。</t>
    <rPh sb="131" eb="132">
      <t>ヒ</t>
    </rPh>
    <rPh sb="133" eb="134">
      <t>ツヅ</t>
    </rPh>
    <rPh sb="135" eb="136">
      <t>ホン</t>
    </rPh>
    <rPh sb="136" eb="138">
      <t>トクベツ</t>
    </rPh>
    <rPh sb="138" eb="140">
      <t>カイケイ</t>
    </rPh>
    <rPh sb="144" eb="146">
      <t>ジギョウ</t>
    </rPh>
    <rPh sb="146" eb="148">
      <t>スイシン</t>
    </rPh>
    <rPh sb="159" eb="161">
      <t>ネンド</t>
    </rPh>
    <rPh sb="165" eb="167">
      <t>シュウリョウ</t>
    </rPh>
    <rPh sb="170" eb="172">
      <t>ジンザイ</t>
    </rPh>
    <rPh sb="172" eb="174">
      <t>イクセイ</t>
    </rPh>
    <rPh sb="174" eb="176">
      <t>タイサク</t>
    </rPh>
    <rPh sb="176" eb="178">
      <t>ジギョウ</t>
    </rPh>
    <rPh sb="183" eb="185">
      <t>イクセイ</t>
    </rPh>
    <rPh sb="188" eb="190">
      <t>シンキ</t>
    </rPh>
    <rPh sb="190" eb="193">
      <t>シュウギョウシャ</t>
    </rPh>
    <rPh sb="199" eb="201">
      <t>イッパン</t>
    </rPh>
    <rPh sb="201" eb="203">
      <t>カイケイ</t>
    </rPh>
    <rPh sb="207" eb="209">
      <t>ジギョウ</t>
    </rPh>
    <rPh sb="209" eb="211">
      <t>スイシン</t>
    </rPh>
    <rPh sb="216" eb="217">
      <t>ミドリ</t>
    </rPh>
    <rPh sb="218" eb="220">
      <t>コヨウ</t>
    </rPh>
    <rPh sb="221" eb="223">
      <t>ゲンバ</t>
    </rPh>
    <rPh sb="223" eb="226">
      <t>ギノウシャ</t>
    </rPh>
    <rPh sb="226" eb="228">
      <t>イクセイ</t>
    </rPh>
    <rPh sb="228" eb="230">
      <t>タイサク</t>
    </rPh>
    <rPh sb="230" eb="232">
      <t>ジギョウ</t>
    </rPh>
    <rPh sb="237" eb="240">
      <t>ケンシュウセイ</t>
    </rPh>
    <rPh sb="241" eb="243">
      <t>テイチャク</t>
    </rPh>
    <rPh sb="243" eb="245">
      <t>ジョウキョウ</t>
    </rPh>
    <rPh sb="246" eb="248">
      <t>カクニン</t>
    </rPh>
    <rPh sb="249" eb="250">
      <t>オコナ</t>
    </rPh>
    <phoneticPr fontId="5"/>
  </si>
  <si>
    <t>26年度末までに新規就業者（研修修了者）を100人確保する。</t>
    <rPh sb="16" eb="18">
      <t>シュウリョウ</t>
    </rPh>
    <phoneticPr fontId="5"/>
  </si>
  <si>
    <t>26年度までに線量計を配布した林業事業体のうち自主的な線量管理を行い森林施業に従事する者492事業体を目指す。</t>
    <phoneticPr fontId="5"/>
  </si>
  <si>
    <t>①３年間の研修修了者数（年度毎の研修修了者数）</t>
    <rPh sb="7" eb="9">
      <t>シュウリョウ</t>
    </rPh>
    <rPh sb="18" eb="20">
      <t>シュウリョウ</t>
    </rPh>
    <rPh sb="20" eb="21">
      <t>シャ</t>
    </rPh>
    <phoneticPr fontId="5"/>
  </si>
  <si>
    <t>①人材育成対策事業費／研修生数　　　　　　　　　　　　　　</t>
    <rPh sb="9" eb="10">
      <t>ヒ</t>
    </rPh>
    <phoneticPr fontId="5"/>
  </si>
  <si>
    <t>「人材育成対策事業」については、24年度は１年目研修、25年度は２年目研修、26年度は３年目研修であり、各年度の研修内容が異なるため単純に比較することは困難であるが、26年度の研修に必要な経費のみとなっており、妥当である。
「作業システム普及促進」ついても、講習会を受講した各事業体が線量管理が必要な事業地でどれだけ森林施業を行ったかによりコストは大きく変動する結果となるため、単純比較することは困難であるが、26年度における作業システム普及促進のための講習会開催に必要な経費のみとなっており、妥当である。
「リース事業」については、導入する機械の機種・性能等において価格が異なり、事業体においても複数台導入する場合もあり得ることから、過去の実績と比較することは適当ではない。</t>
    <rPh sb="18" eb="20">
      <t>ネンド</t>
    </rPh>
    <rPh sb="22" eb="24">
      <t>ネンメ</t>
    </rPh>
    <rPh sb="24" eb="26">
      <t>ケンシュウ</t>
    </rPh>
    <rPh sb="29" eb="31">
      <t>ネンド</t>
    </rPh>
    <rPh sb="33" eb="35">
      <t>ネンメ</t>
    </rPh>
    <rPh sb="35" eb="37">
      <t>ケンシュウ</t>
    </rPh>
    <rPh sb="40" eb="42">
      <t>ネンド</t>
    </rPh>
    <rPh sb="44" eb="46">
      <t>ネンメ</t>
    </rPh>
    <rPh sb="46" eb="48">
      <t>ケンシュウ</t>
    </rPh>
    <rPh sb="52" eb="55">
      <t>カクネンド</t>
    </rPh>
    <rPh sb="56" eb="58">
      <t>ケンシュウ</t>
    </rPh>
    <rPh sb="58" eb="60">
      <t>ナイヨウ</t>
    </rPh>
    <rPh sb="61" eb="62">
      <t>コト</t>
    </rPh>
    <rPh sb="129" eb="132">
      <t>コウシュウカイ</t>
    </rPh>
    <rPh sb="133" eb="135">
      <t>ジュコウ</t>
    </rPh>
    <rPh sb="137" eb="138">
      <t>カク</t>
    </rPh>
    <rPh sb="138" eb="141">
      <t>ジギョウタイ</t>
    </rPh>
    <rPh sb="142" eb="144">
      <t>センリョウ</t>
    </rPh>
    <rPh sb="144" eb="146">
      <t>カンリ</t>
    </rPh>
    <rPh sb="147" eb="149">
      <t>ヒツヨウ</t>
    </rPh>
    <rPh sb="150" eb="153">
      <t>ジギョウチ</t>
    </rPh>
    <rPh sb="158" eb="160">
      <t>シンリン</t>
    </rPh>
    <rPh sb="160" eb="162">
      <t>セギョウ</t>
    </rPh>
    <rPh sb="163" eb="164">
      <t>オコナ</t>
    </rPh>
    <rPh sb="174" eb="175">
      <t>オオ</t>
    </rPh>
    <rPh sb="177" eb="179">
      <t>ヘンドウ</t>
    </rPh>
    <rPh sb="181" eb="183">
      <t>ケッカ</t>
    </rPh>
    <rPh sb="189" eb="191">
      <t>タンジュン</t>
    </rPh>
    <rPh sb="191" eb="193">
      <t>ヒカク</t>
    </rPh>
    <rPh sb="198" eb="200">
      <t>コンナン</t>
    </rPh>
    <rPh sb="207" eb="209">
      <t>ネンド</t>
    </rPh>
    <rPh sb="213" eb="215">
      <t>サギョウ</t>
    </rPh>
    <rPh sb="219" eb="221">
      <t>フキュウ</t>
    </rPh>
    <rPh sb="221" eb="223">
      <t>ソクシン</t>
    </rPh>
    <rPh sb="227" eb="230">
      <t>コウシュウカイ</t>
    </rPh>
    <rPh sb="230" eb="232">
      <t>カイサイ</t>
    </rPh>
    <rPh sb="233" eb="235">
      <t>ヒツヨウ</t>
    </rPh>
    <rPh sb="236" eb="238">
      <t>ケイヒ</t>
    </rPh>
    <rPh sb="247" eb="249">
      <t>ダトウ</t>
    </rPh>
    <phoneticPr fontId="5"/>
  </si>
  <si>
    <t>D．県林業労働力確保支援センターほか</t>
    <phoneticPr fontId="5"/>
  </si>
  <si>
    <t>F．福島県木材協同組合連合会等</t>
    <rPh sb="2" eb="5">
      <t>フクシマケン</t>
    </rPh>
    <rPh sb="5" eb="7">
      <t>モクザイ</t>
    </rPh>
    <rPh sb="7" eb="9">
      <t>キョウドウ</t>
    </rPh>
    <rPh sb="9" eb="11">
      <t>クミアイ</t>
    </rPh>
    <rPh sb="11" eb="14">
      <t>レンゴウカイ</t>
    </rPh>
    <rPh sb="14" eb="15">
      <t>トウ</t>
    </rPh>
    <phoneticPr fontId="5"/>
  </si>
  <si>
    <t>G．福島県木材協同組合連合会等</t>
    <rPh sb="2" eb="5">
      <t>フクシマケン</t>
    </rPh>
    <rPh sb="5" eb="7">
      <t>モクザイ</t>
    </rPh>
    <rPh sb="7" eb="9">
      <t>キョウドウ</t>
    </rPh>
    <rPh sb="9" eb="11">
      <t>クミアイ</t>
    </rPh>
    <rPh sb="11" eb="14">
      <t>レンゴウカイ</t>
    </rPh>
    <rPh sb="14" eb="15">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</si>
</sst>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23" fillId="0" borderId="25" xfId="0" quotePrefix="1" applyFont="1" applyFill="1" applyBorder="1" applyAlignment="1" applyProtection="1">
      <alignment vertical="center" wrapTex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 fillId="0" borderId="25"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27213</xdr:colOff>
          <xdr:row>138</xdr:row>
          <xdr:rowOff>190502</xdr:rowOff>
        </xdr:from>
        <xdr:to>
          <xdr:col>48</xdr:col>
          <xdr:colOff>84804</xdr:colOff>
          <xdr:row>176</xdr:row>
          <xdr:rowOff>38753</xdr:rowOff>
        </xdr:to>
        <xdr:pic>
          <xdr:nvPicPr>
            <xdr:cNvPr id="16" name="図 15"/>
            <xdr:cNvPicPr>
              <a:picLocks noChangeAspect="1" noChangeArrowheads="1"/>
              <a:extLst>
                <a:ext uri="{84589F7E-364E-4C9E-8A38-B11213B215E9}">
                  <a14:cameraTool cellRange="#REF!" spid="_x0000_s1104"/>
                </a:ext>
              </a:extLst>
            </xdr:cNvPicPr>
          </xdr:nvPicPr>
          <xdr:blipFill>
            <a:blip xmlns:r="http://schemas.openxmlformats.org/officeDocument/2006/relationships" r:embed="rId1"/>
            <a:srcRect/>
            <a:stretch>
              <a:fillRect/>
            </a:stretch>
          </xdr:blipFill>
          <xdr:spPr bwMode="auto">
            <a:xfrm>
              <a:off x="1660070" y="44508966"/>
              <a:ext cx="8221877" cy="1370032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4534</xdr:colOff>
      <xdr:row>192</xdr:row>
      <xdr:rowOff>81643</xdr:rowOff>
    </xdr:from>
    <xdr:to>
      <xdr:col>47</xdr:col>
      <xdr:colOff>81641</xdr:colOff>
      <xdr:row>193</xdr:row>
      <xdr:rowOff>38554</xdr:rowOff>
    </xdr:to>
    <xdr:sp macro="" textlink="">
      <xdr:nvSpPr>
        <xdr:cNvPr id="17" name="正方形/長方形 16"/>
        <xdr:cNvSpPr/>
      </xdr:nvSpPr>
      <xdr:spPr>
        <a:xfrm>
          <a:off x="6535963" y="63177964"/>
          <a:ext cx="3138714" cy="269876"/>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全ての支出先が</a:t>
          </a:r>
          <a:r>
            <a:rPr kumimoji="1" lang="en-US" altLang="ja-JP" sz="1100"/>
            <a:t>100</a:t>
          </a:r>
          <a:r>
            <a:rPr kumimoji="1" lang="ja-JP" altLang="en-US" sz="1100"/>
            <a:t>万円未満のため、該当なし。</a:t>
          </a:r>
        </a:p>
      </xdr:txBody>
    </xdr:sp>
    <xdr:clientData/>
  </xdr:twoCellAnchor>
  <xdr:twoCellAnchor>
    <xdr:from>
      <xdr:col>31</xdr:col>
      <xdr:colOff>190498</xdr:colOff>
      <xdr:row>205</xdr:row>
      <xdr:rowOff>95466</xdr:rowOff>
    </xdr:from>
    <xdr:to>
      <xdr:col>47</xdr:col>
      <xdr:colOff>97422</xdr:colOff>
      <xdr:row>206</xdr:row>
      <xdr:rowOff>111125</xdr:rowOff>
    </xdr:to>
    <xdr:sp macro="" textlink="">
      <xdr:nvSpPr>
        <xdr:cNvPr id="18" name="正方形/長方形 17"/>
        <xdr:cNvSpPr/>
      </xdr:nvSpPr>
      <xdr:spPr>
        <a:xfrm>
          <a:off x="6517819" y="65450573"/>
          <a:ext cx="3172639" cy="27419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全ての支出先が</a:t>
          </a:r>
          <a:r>
            <a:rPr kumimoji="1" lang="en-US" altLang="ja-JP" sz="1100"/>
            <a:t>100</a:t>
          </a:r>
          <a:r>
            <a:rPr kumimoji="1" lang="ja-JP" altLang="en-US" sz="1100"/>
            <a:t>万円未満のため、該当なし。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97" t="s">
        <v>363</v>
      </c>
      <c r="AR2" s="97"/>
      <c r="AS2" s="59" t="str">
        <f>IF(OR(AQ2="　", AQ2=""), "", "-")</f>
        <v/>
      </c>
      <c r="AT2" s="98">
        <v>131</v>
      </c>
      <c r="AU2" s="98"/>
      <c r="AV2" s="60" t="str">
        <f>IF(AW2="", "", "-")</f>
        <v/>
      </c>
      <c r="AW2" s="102"/>
      <c r="AX2" s="102"/>
    </row>
    <row r="3" spans="1:50" ht="21" customHeight="1" thickBot="1" x14ac:dyDescent="0.2">
      <c r="A3" s="293" t="s">
        <v>215</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89</v>
      </c>
      <c r="AJ3" s="295" t="s">
        <v>365</v>
      </c>
      <c r="AK3" s="295"/>
      <c r="AL3" s="295"/>
      <c r="AM3" s="295"/>
      <c r="AN3" s="295"/>
      <c r="AO3" s="295"/>
      <c r="AP3" s="295"/>
      <c r="AQ3" s="295"/>
      <c r="AR3" s="295"/>
      <c r="AS3" s="295"/>
      <c r="AT3" s="295"/>
      <c r="AU3" s="295"/>
      <c r="AV3" s="295"/>
      <c r="AW3" s="295"/>
      <c r="AX3" s="36" t="s">
        <v>90</v>
      </c>
    </row>
    <row r="4" spans="1:50" ht="24.75" customHeight="1" x14ac:dyDescent="0.15">
      <c r="A4" s="524" t="s">
        <v>30</v>
      </c>
      <c r="B4" s="525"/>
      <c r="C4" s="525"/>
      <c r="D4" s="525"/>
      <c r="E4" s="525"/>
      <c r="F4" s="525"/>
      <c r="G4" s="498" t="s">
        <v>370</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366</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92</v>
      </c>
      <c r="B5" s="509"/>
      <c r="C5" s="509"/>
      <c r="D5" s="509"/>
      <c r="E5" s="509"/>
      <c r="F5" s="510"/>
      <c r="G5" s="323" t="s">
        <v>212</v>
      </c>
      <c r="H5" s="324"/>
      <c r="I5" s="324"/>
      <c r="J5" s="324"/>
      <c r="K5" s="324"/>
      <c r="L5" s="324"/>
      <c r="M5" s="325" t="s">
        <v>91</v>
      </c>
      <c r="N5" s="326"/>
      <c r="O5" s="326"/>
      <c r="P5" s="326"/>
      <c r="Q5" s="326"/>
      <c r="R5" s="327"/>
      <c r="S5" s="328" t="s">
        <v>108</v>
      </c>
      <c r="T5" s="324"/>
      <c r="U5" s="324"/>
      <c r="V5" s="324"/>
      <c r="W5" s="324"/>
      <c r="X5" s="329"/>
      <c r="Y5" s="515" t="s">
        <v>3</v>
      </c>
      <c r="Z5" s="516"/>
      <c r="AA5" s="516"/>
      <c r="AB5" s="516"/>
      <c r="AC5" s="516"/>
      <c r="AD5" s="517"/>
      <c r="AE5" s="518" t="s">
        <v>367</v>
      </c>
      <c r="AF5" s="519"/>
      <c r="AG5" s="519"/>
      <c r="AH5" s="519"/>
      <c r="AI5" s="519"/>
      <c r="AJ5" s="519"/>
      <c r="AK5" s="519"/>
      <c r="AL5" s="519"/>
      <c r="AM5" s="519"/>
      <c r="AN5" s="519"/>
      <c r="AO5" s="519"/>
      <c r="AP5" s="520"/>
      <c r="AQ5" s="521" t="s">
        <v>409</v>
      </c>
      <c r="AR5" s="522"/>
      <c r="AS5" s="522"/>
      <c r="AT5" s="522"/>
      <c r="AU5" s="522"/>
      <c r="AV5" s="522"/>
      <c r="AW5" s="522"/>
      <c r="AX5" s="523"/>
    </row>
    <row r="6" spans="1:50" ht="39" customHeight="1" x14ac:dyDescent="0.15">
      <c r="A6" s="526" t="s">
        <v>4</v>
      </c>
      <c r="B6" s="527"/>
      <c r="C6" s="527"/>
      <c r="D6" s="527"/>
      <c r="E6" s="527"/>
      <c r="F6" s="527"/>
      <c r="G6" s="528" t="str">
        <f>入力規則等!F39</f>
        <v>東日本大震災復興特別会計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368</v>
      </c>
      <c r="AF6" s="533"/>
      <c r="AG6" s="533"/>
      <c r="AH6" s="533"/>
      <c r="AI6" s="533"/>
      <c r="AJ6" s="533"/>
      <c r="AK6" s="533"/>
      <c r="AL6" s="533"/>
      <c r="AM6" s="533"/>
      <c r="AN6" s="533"/>
      <c r="AO6" s="533"/>
      <c r="AP6" s="533"/>
      <c r="AQ6" s="115"/>
      <c r="AR6" s="115"/>
      <c r="AS6" s="115"/>
      <c r="AT6" s="115"/>
      <c r="AU6" s="115"/>
      <c r="AV6" s="115"/>
      <c r="AW6" s="115"/>
      <c r="AX6" s="534"/>
    </row>
    <row r="7" spans="1:50" ht="49.5" customHeight="1" x14ac:dyDescent="0.15">
      <c r="A7" s="454" t="s">
        <v>25</v>
      </c>
      <c r="B7" s="455"/>
      <c r="C7" s="455"/>
      <c r="D7" s="455"/>
      <c r="E7" s="455"/>
      <c r="F7" s="455"/>
      <c r="G7" s="456" t="s">
        <v>369</v>
      </c>
      <c r="H7" s="457"/>
      <c r="I7" s="457"/>
      <c r="J7" s="457"/>
      <c r="K7" s="457"/>
      <c r="L7" s="457"/>
      <c r="M7" s="457"/>
      <c r="N7" s="457"/>
      <c r="O7" s="457"/>
      <c r="P7" s="457"/>
      <c r="Q7" s="457"/>
      <c r="R7" s="457"/>
      <c r="S7" s="457"/>
      <c r="T7" s="457"/>
      <c r="U7" s="457"/>
      <c r="V7" s="458"/>
      <c r="W7" s="458"/>
      <c r="X7" s="458"/>
      <c r="Y7" s="459" t="s">
        <v>5</v>
      </c>
      <c r="Z7" s="391"/>
      <c r="AA7" s="391"/>
      <c r="AB7" s="391"/>
      <c r="AC7" s="391"/>
      <c r="AD7" s="393"/>
      <c r="AE7" s="460" t="s">
        <v>369</v>
      </c>
      <c r="AF7" s="461"/>
      <c r="AG7" s="461"/>
      <c r="AH7" s="461"/>
      <c r="AI7" s="461"/>
      <c r="AJ7" s="461"/>
      <c r="AK7" s="461"/>
      <c r="AL7" s="461"/>
      <c r="AM7" s="461"/>
      <c r="AN7" s="461"/>
      <c r="AO7" s="461"/>
      <c r="AP7" s="461"/>
      <c r="AQ7" s="461"/>
      <c r="AR7" s="461"/>
      <c r="AS7" s="461"/>
      <c r="AT7" s="461"/>
      <c r="AU7" s="461"/>
      <c r="AV7" s="461"/>
      <c r="AW7" s="461"/>
      <c r="AX7" s="462"/>
    </row>
    <row r="8" spans="1:50" ht="52.5" customHeight="1" x14ac:dyDescent="0.15">
      <c r="A8" s="351" t="s">
        <v>306</v>
      </c>
      <c r="B8" s="352"/>
      <c r="C8" s="352"/>
      <c r="D8" s="352"/>
      <c r="E8" s="352"/>
      <c r="F8" s="353"/>
      <c r="G8" s="348" t="str">
        <f>入力規則等!A26</f>
        <v/>
      </c>
      <c r="H8" s="349"/>
      <c r="I8" s="349"/>
      <c r="J8" s="349"/>
      <c r="K8" s="349"/>
      <c r="L8" s="349"/>
      <c r="M8" s="349"/>
      <c r="N8" s="349"/>
      <c r="O8" s="349"/>
      <c r="P8" s="349"/>
      <c r="Q8" s="349"/>
      <c r="R8" s="349"/>
      <c r="S8" s="349"/>
      <c r="T8" s="349"/>
      <c r="U8" s="349"/>
      <c r="V8" s="349"/>
      <c r="W8" s="349"/>
      <c r="X8" s="350"/>
      <c r="Y8" s="535" t="s">
        <v>78</v>
      </c>
      <c r="Z8" s="535"/>
      <c r="AA8" s="535"/>
      <c r="AB8" s="535"/>
      <c r="AC8" s="535"/>
      <c r="AD8" s="535"/>
      <c r="AE8" s="489" t="str">
        <f>入力規則等!K13</f>
        <v>その他の事項経費</v>
      </c>
      <c r="AF8" s="490"/>
      <c r="AG8" s="490"/>
      <c r="AH8" s="490"/>
      <c r="AI8" s="490"/>
      <c r="AJ8" s="490"/>
      <c r="AK8" s="490"/>
      <c r="AL8" s="490"/>
      <c r="AM8" s="490"/>
      <c r="AN8" s="490"/>
      <c r="AO8" s="490"/>
      <c r="AP8" s="490"/>
      <c r="AQ8" s="490"/>
      <c r="AR8" s="490"/>
      <c r="AS8" s="490"/>
      <c r="AT8" s="490"/>
      <c r="AU8" s="490"/>
      <c r="AV8" s="490"/>
      <c r="AW8" s="490"/>
      <c r="AX8" s="491"/>
    </row>
    <row r="9" spans="1:50" ht="56.25" customHeight="1" x14ac:dyDescent="0.15">
      <c r="A9" s="463" t="s">
        <v>26</v>
      </c>
      <c r="B9" s="464"/>
      <c r="C9" s="464"/>
      <c r="D9" s="464"/>
      <c r="E9" s="464"/>
      <c r="F9" s="464"/>
      <c r="G9" s="492" t="s">
        <v>412</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56.25" customHeight="1" x14ac:dyDescent="0.15">
      <c r="A10" s="463" t="s">
        <v>36</v>
      </c>
      <c r="B10" s="464"/>
      <c r="C10" s="464"/>
      <c r="D10" s="464"/>
      <c r="E10" s="464"/>
      <c r="F10" s="464"/>
      <c r="G10" s="492" t="s">
        <v>372</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42" customHeight="1" x14ac:dyDescent="0.15">
      <c r="A11" s="463" t="s">
        <v>6</v>
      </c>
      <c r="B11" s="464"/>
      <c r="C11" s="464"/>
      <c r="D11" s="464"/>
      <c r="E11" s="464"/>
      <c r="F11" s="465"/>
      <c r="G11" s="512" t="str">
        <f>入力規則等!P10</f>
        <v>補助</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6" t="s">
        <v>27</v>
      </c>
      <c r="B12" s="467"/>
      <c r="C12" s="467"/>
      <c r="D12" s="467"/>
      <c r="E12" s="467"/>
      <c r="F12" s="468"/>
      <c r="G12" s="475"/>
      <c r="H12" s="476"/>
      <c r="I12" s="476"/>
      <c r="J12" s="476"/>
      <c r="K12" s="476"/>
      <c r="L12" s="476"/>
      <c r="M12" s="476"/>
      <c r="N12" s="476"/>
      <c r="O12" s="476"/>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9"/>
    </row>
    <row r="13" spans="1:50" ht="21" customHeight="1" x14ac:dyDescent="0.15">
      <c r="A13" s="469"/>
      <c r="B13" s="470"/>
      <c r="C13" s="470"/>
      <c r="D13" s="470"/>
      <c r="E13" s="470"/>
      <c r="F13" s="471"/>
      <c r="G13" s="480" t="s">
        <v>7</v>
      </c>
      <c r="H13" s="481"/>
      <c r="I13" s="486" t="s">
        <v>8</v>
      </c>
      <c r="J13" s="487"/>
      <c r="K13" s="487"/>
      <c r="L13" s="487"/>
      <c r="M13" s="487"/>
      <c r="N13" s="487"/>
      <c r="O13" s="488"/>
      <c r="P13" s="62">
        <v>247.41</v>
      </c>
      <c r="Q13" s="63"/>
      <c r="R13" s="63"/>
      <c r="S13" s="63"/>
      <c r="T13" s="63"/>
      <c r="U13" s="63"/>
      <c r="V13" s="64"/>
      <c r="W13" s="62">
        <v>295.363</v>
      </c>
      <c r="X13" s="63"/>
      <c r="Y13" s="63"/>
      <c r="Z13" s="63"/>
      <c r="AA13" s="63"/>
      <c r="AB13" s="63"/>
      <c r="AC13" s="64"/>
      <c r="AD13" s="62">
        <v>330.36099999999999</v>
      </c>
      <c r="AE13" s="63"/>
      <c r="AF13" s="63"/>
      <c r="AG13" s="63"/>
      <c r="AH13" s="63"/>
      <c r="AI13" s="63"/>
      <c r="AJ13" s="64"/>
      <c r="AK13" s="62">
        <v>280.49299999999999</v>
      </c>
      <c r="AL13" s="63"/>
      <c r="AM13" s="63"/>
      <c r="AN13" s="63"/>
      <c r="AO13" s="63"/>
      <c r="AP13" s="63"/>
      <c r="AQ13" s="64"/>
      <c r="AR13" s="671">
        <v>355.351</v>
      </c>
      <c r="AS13" s="672"/>
      <c r="AT13" s="672"/>
      <c r="AU13" s="672"/>
      <c r="AV13" s="672"/>
      <c r="AW13" s="672"/>
      <c r="AX13" s="673"/>
    </row>
    <row r="14" spans="1:50" ht="21" customHeight="1" x14ac:dyDescent="0.15">
      <c r="A14" s="469"/>
      <c r="B14" s="470"/>
      <c r="C14" s="470"/>
      <c r="D14" s="470"/>
      <c r="E14" s="470"/>
      <c r="F14" s="471"/>
      <c r="G14" s="482"/>
      <c r="H14" s="483"/>
      <c r="I14" s="339" t="s">
        <v>9</v>
      </c>
      <c r="J14" s="477"/>
      <c r="K14" s="477"/>
      <c r="L14" s="477"/>
      <c r="M14" s="477"/>
      <c r="N14" s="477"/>
      <c r="O14" s="478"/>
      <c r="P14" s="62" t="s">
        <v>373</v>
      </c>
      <c r="Q14" s="63"/>
      <c r="R14" s="63"/>
      <c r="S14" s="63"/>
      <c r="T14" s="63"/>
      <c r="U14" s="63"/>
      <c r="V14" s="64"/>
      <c r="W14" s="62">
        <v>-8.875</v>
      </c>
      <c r="X14" s="63"/>
      <c r="Y14" s="63"/>
      <c r="Z14" s="63"/>
      <c r="AA14" s="63"/>
      <c r="AB14" s="63"/>
      <c r="AC14" s="64"/>
      <c r="AD14" s="62">
        <v>-70.911000000000001</v>
      </c>
      <c r="AE14" s="63"/>
      <c r="AF14" s="63"/>
      <c r="AG14" s="63"/>
      <c r="AH14" s="63"/>
      <c r="AI14" s="63"/>
      <c r="AJ14" s="64"/>
      <c r="AK14" s="62"/>
      <c r="AL14" s="63"/>
      <c r="AM14" s="63"/>
      <c r="AN14" s="63"/>
      <c r="AO14" s="63"/>
      <c r="AP14" s="63"/>
      <c r="AQ14" s="64"/>
      <c r="AR14" s="669"/>
      <c r="AS14" s="669"/>
      <c r="AT14" s="669"/>
      <c r="AU14" s="669"/>
      <c r="AV14" s="669"/>
      <c r="AW14" s="669"/>
      <c r="AX14" s="670"/>
    </row>
    <row r="15" spans="1:50" ht="21" customHeight="1" x14ac:dyDescent="0.15">
      <c r="A15" s="469"/>
      <c r="B15" s="470"/>
      <c r="C15" s="470"/>
      <c r="D15" s="470"/>
      <c r="E15" s="470"/>
      <c r="F15" s="471"/>
      <c r="G15" s="482"/>
      <c r="H15" s="483"/>
      <c r="I15" s="339" t="s">
        <v>62</v>
      </c>
      <c r="J15" s="340"/>
      <c r="K15" s="340"/>
      <c r="L15" s="340"/>
      <c r="M15" s="340"/>
      <c r="N15" s="340"/>
      <c r="O15" s="341"/>
      <c r="P15" s="62" t="s">
        <v>373</v>
      </c>
      <c r="Q15" s="63"/>
      <c r="R15" s="63"/>
      <c r="S15" s="63"/>
      <c r="T15" s="63"/>
      <c r="U15" s="63"/>
      <c r="V15" s="64"/>
      <c r="W15" s="62" t="s">
        <v>373</v>
      </c>
      <c r="X15" s="63"/>
      <c r="Y15" s="63"/>
      <c r="Z15" s="63"/>
      <c r="AA15" s="63"/>
      <c r="AB15" s="63"/>
      <c r="AC15" s="64"/>
      <c r="AD15" s="62" t="s">
        <v>373</v>
      </c>
      <c r="AE15" s="63"/>
      <c r="AF15" s="63"/>
      <c r="AG15" s="63"/>
      <c r="AH15" s="63"/>
      <c r="AI15" s="63"/>
      <c r="AJ15" s="64"/>
      <c r="AK15" s="62"/>
      <c r="AL15" s="63"/>
      <c r="AM15" s="63"/>
      <c r="AN15" s="63"/>
      <c r="AO15" s="63"/>
      <c r="AP15" s="63"/>
      <c r="AQ15" s="64"/>
      <c r="AR15" s="62"/>
      <c r="AS15" s="63"/>
      <c r="AT15" s="63"/>
      <c r="AU15" s="63"/>
      <c r="AV15" s="63"/>
      <c r="AW15" s="63"/>
      <c r="AX15" s="668"/>
    </row>
    <row r="16" spans="1:50" ht="21" customHeight="1" x14ac:dyDescent="0.15">
      <c r="A16" s="469"/>
      <c r="B16" s="470"/>
      <c r="C16" s="470"/>
      <c r="D16" s="470"/>
      <c r="E16" s="470"/>
      <c r="F16" s="471"/>
      <c r="G16" s="482"/>
      <c r="H16" s="483"/>
      <c r="I16" s="339" t="s">
        <v>63</v>
      </c>
      <c r="J16" s="340"/>
      <c r="K16" s="340"/>
      <c r="L16" s="340"/>
      <c r="M16" s="340"/>
      <c r="N16" s="340"/>
      <c r="O16" s="341"/>
      <c r="P16" s="62" t="s">
        <v>373</v>
      </c>
      <c r="Q16" s="63"/>
      <c r="R16" s="63"/>
      <c r="S16" s="63"/>
      <c r="T16" s="63"/>
      <c r="U16" s="63"/>
      <c r="V16" s="64"/>
      <c r="W16" s="62" t="s">
        <v>373</v>
      </c>
      <c r="X16" s="63"/>
      <c r="Y16" s="63"/>
      <c r="Z16" s="63"/>
      <c r="AA16" s="63"/>
      <c r="AB16" s="63"/>
      <c r="AC16" s="64"/>
      <c r="AD16" s="62" t="s">
        <v>373</v>
      </c>
      <c r="AE16" s="63"/>
      <c r="AF16" s="63"/>
      <c r="AG16" s="63"/>
      <c r="AH16" s="63"/>
      <c r="AI16" s="63"/>
      <c r="AJ16" s="64"/>
      <c r="AK16" s="62"/>
      <c r="AL16" s="63"/>
      <c r="AM16" s="63"/>
      <c r="AN16" s="63"/>
      <c r="AO16" s="63"/>
      <c r="AP16" s="63"/>
      <c r="AQ16" s="64"/>
      <c r="AR16" s="449"/>
      <c r="AS16" s="450"/>
      <c r="AT16" s="450"/>
      <c r="AU16" s="450"/>
      <c r="AV16" s="450"/>
      <c r="AW16" s="450"/>
      <c r="AX16" s="451"/>
    </row>
    <row r="17" spans="1:50" ht="24.75" customHeight="1" x14ac:dyDescent="0.15">
      <c r="A17" s="469"/>
      <c r="B17" s="470"/>
      <c r="C17" s="470"/>
      <c r="D17" s="470"/>
      <c r="E17" s="470"/>
      <c r="F17" s="471"/>
      <c r="G17" s="482"/>
      <c r="H17" s="483"/>
      <c r="I17" s="339" t="s">
        <v>61</v>
      </c>
      <c r="J17" s="477"/>
      <c r="K17" s="477"/>
      <c r="L17" s="477"/>
      <c r="M17" s="477"/>
      <c r="N17" s="477"/>
      <c r="O17" s="478"/>
      <c r="P17" s="62" t="s">
        <v>373</v>
      </c>
      <c r="Q17" s="63"/>
      <c r="R17" s="63"/>
      <c r="S17" s="63"/>
      <c r="T17" s="63"/>
      <c r="U17" s="63"/>
      <c r="V17" s="64"/>
      <c r="W17" s="62" t="s">
        <v>373</v>
      </c>
      <c r="X17" s="63"/>
      <c r="Y17" s="63"/>
      <c r="Z17" s="63"/>
      <c r="AA17" s="63"/>
      <c r="AB17" s="63"/>
      <c r="AC17" s="64"/>
      <c r="AD17" s="62" t="s">
        <v>373</v>
      </c>
      <c r="AE17" s="63"/>
      <c r="AF17" s="63"/>
      <c r="AG17" s="63"/>
      <c r="AH17" s="63"/>
      <c r="AI17" s="63"/>
      <c r="AJ17" s="64"/>
      <c r="AK17" s="62"/>
      <c r="AL17" s="63"/>
      <c r="AM17" s="63"/>
      <c r="AN17" s="63"/>
      <c r="AO17" s="63"/>
      <c r="AP17" s="63"/>
      <c r="AQ17" s="64"/>
      <c r="AR17" s="452"/>
      <c r="AS17" s="452"/>
      <c r="AT17" s="452"/>
      <c r="AU17" s="452"/>
      <c r="AV17" s="452"/>
      <c r="AW17" s="452"/>
      <c r="AX17" s="453"/>
    </row>
    <row r="18" spans="1:50" ht="24.75" customHeight="1" x14ac:dyDescent="0.15">
      <c r="A18" s="469"/>
      <c r="B18" s="470"/>
      <c r="C18" s="470"/>
      <c r="D18" s="470"/>
      <c r="E18" s="470"/>
      <c r="F18" s="471"/>
      <c r="G18" s="484"/>
      <c r="H18" s="485"/>
      <c r="I18" s="342" t="s">
        <v>22</v>
      </c>
      <c r="J18" s="343"/>
      <c r="K18" s="343"/>
      <c r="L18" s="343"/>
      <c r="M18" s="343"/>
      <c r="N18" s="343"/>
      <c r="O18" s="344"/>
      <c r="P18" s="311">
        <f>SUM(P13:V17)</f>
        <v>247.41</v>
      </c>
      <c r="Q18" s="312"/>
      <c r="R18" s="312"/>
      <c r="S18" s="312"/>
      <c r="T18" s="312"/>
      <c r="U18" s="312"/>
      <c r="V18" s="313"/>
      <c r="W18" s="311">
        <f>SUM(W13:AC17)</f>
        <v>286.488</v>
      </c>
      <c r="X18" s="312"/>
      <c r="Y18" s="312"/>
      <c r="Z18" s="312"/>
      <c r="AA18" s="312"/>
      <c r="AB18" s="312"/>
      <c r="AC18" s="313"/>
      <c r="AD18" s="311">
        <f t="shared" ref="AD18" si="0">SUM(AD13:AJ17)</f>
        <v>259.45</v>
      </c>
      <c r="AE18" s="312"/>
      <c r="AF18" s="312"/>
      <c r="AG18" s="312"/>
      <c r="AH18" s="312"/>
      <c r="AI18" s="312"/>
      <c r="AJ18" s="313"/>
      <c r="AK18" s="311">
        <f t="shared" ref="AK18" si="1">SUM(AK13:AQ17)</f>
        <v>280.49299999999999</v>
      </c>
      <c r="AL18" s="312"/>
      <c r="AM18" s="312"/>
      <c r="AN18" s="312"/>
      <c r="AO18" s="312"/>
      <c r="AP18" s="312"/>
      <c r="AQ18" s="313"/>
      <c r="AR18" s="311">
        <f t="shared" ref="AR18" si="2">SUM(AR13:AX17)</f>
        <v>355.351</v>
      </c>
      <c r="AS18" s="312"/>
      <c r="AT18" s="312"/>
      <c r="AU18" s="312"/>
      <c r="AV18" s="312"/>
      <c r="AW18" s="312"/>
      <c r="AX18" s="314"/>
    </row>
    <row r="19" spans="1:50" ht="24.75" customHeight="1" x14ac:dyDescent="0.15">
      <c r="A19" s="469"/>
      <c r="B19" s="470"/>
      <c r="C19" s="470"/>
      <c r="D19" s="470"/>
      <c r="E19" s="470"/>
      <c r="F19" s="471"/>
      <c r="G19" s="308" t="s">
        <v>10</v>
      </c>
      <c r="H19" s="309"/>
      <c r="I19" s="309"/>
      <c r="J19" s="309"/>
      <c r="K19" s="309"/>
      <c r="L19" s="309"/>
      <c r="M19" s="309"/>
      <c r="N19" s="309"/>
      <c r="O19" s="309"/>
      <c r="P19" s="62">
        <v>160.80099999999999</v>
      </c>
      <c r="Q19" s="63"/>
      <c r="R19" s="63"/>
      <c r="S19" s="63"/>
      <c r="T19" s="63"/>
      <c r="U19" s="63"/>
      <c r="V19" s="64"/>
      <c r="W19" s="62">
        <v>168.661</v>
      </c>
      <c r="X19" s="63"/>
      <c r="Y19" s="63"/>
      <c r="Z19" s="63"/>
      <c r="AA19" s="63"/>
      <c r="AB19" s="63"/>
      <c r="AC19" s="64"/>
      <c r="AD19" s="62">
        <v>208.50200000000001</v>
      </c>
      <c r="AE19" s="63"/>
      <c r="AF19" s="63"/>
      <c r="AG19" s="63"/>
      <c r="AH19" s="63"/>
      <c r="AI19" s="63"/>
      <c r="AJ19" s="64"/>
      <c r="AK19" s="310"/>
      <c r="AL19" s="310"/>
      <c r="AM19" s="310"/>
      <c r="AN19" s="310"/>
      <c r="AO19" s="310"/>
      <c r="AP19" s="310"/>
      <c r="AQ19" s="310"/>
      <c r="AR19" s="310"/>
      <c r="AS19" s="310"/>
      <c r="AT19" s="310"/>
      <c r="AU19" s="310"/>
      <c r="AV19" s="310"/>
      <c r="AW19" s="310"/>
      <c r="AX19" s="315"/>
    </row>
    <row r="20" spans="1:50" ht="24.75" customHeight="1" x14ac:dyDescent="0.15">
      <c r="A20" s="472"/>
      <c r="B20" s="473"/>
      <c r="C20" s="473"/>
      <c r="D20" s="473"/>
      <c r="E20" s="473"/>
      <c r="F20" s="474"/>
      <c r="G20" s="308" t="s">
        <v>11</v>
      </c>
      <c r="H20" s="309"/>
      <c r="I20" s="309"/>
      <c r="J20" s="309"/>
      <c r="K20" s="309"/>
      <c r="L20" s="309"/>
      <c r="M20" s="309"/>
      <c r="N20" s="309"/>
      <c r="O20" s="309"/>
      <c r="P20" s="316">
        <f>IF(P18=0, "-", P19/P18)</f>
        <v>0.6499373509559031</v>
      </c>
      <c r="Q20" s="316"/>
      <c r="R20" s="316"/>
      <c r="S20" s="316"/>
      <c r="T20" s="316"/>
      <c r="U20" s="316"/>
      <c r="V20" s="316"/>
      <c r="W20" s="316">
        <f>IF(W18=0, "-", W19/W18)</f>
        <v>0.58871924827566946</v>
      </c>
      <c r="X20" s="316"/>
      <c r="Y20" s="316"/>
      <c r="Z20" s="316"/>
      <c r="AA20" s="316"/>
      <c r="AB20" s="316"/>
      <c r="AC20" s="316"/>
      <c r="AD20" s="316">
        <f>IF(AD18=0, "-", AD19/AD18)</f>
        <v>0.80363075737136258</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10" t="s">
        <v>13</v>
      </c>
      <c r="B21" s="211"/>
      <c r="C21" s="211"/>
      <c r="D21" s="211"/>
      <c r="E21" s="211"/>
      <c r="F21" s="212"/>
      <c r="G21" s="217" t="s">
        <v>317</v>
      </c>
      <c r="H21" s="218"/>
      <c r="I21" s="218"/>
      <c r="J21" s="218"/>
      <c r="K21" s="218"/>
      <c r="L21" s="218"/>
      <c r="M21" s="218"/>
      <c r="N21" s="218"/>
      <c r="O21" s="219"/>
      <c r="P21" s="237" t="s">
        <v>82</v>
      </c>
      <c r="Q21" s="218"/>
      <c r="R21" s="218"/>
      <c r="S21" s="218"/>
      <c r="T21" s="218"/>
      <c r="U21" s="218"/>
      <c r="V21" s="218"/>
      <c r="W21" s="218"/>
      <c r="X21" s="219"/>
      <c r="Y21" s="189"/>
      <c r="Z21" s="77"/>
      <c r="AA21" s="78"/>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301</v>
      </c>
      <c r="AU21" s="268"/>
      <c r="AV21" s="268"/>
      <c r="AW21" s="268"/>
      <c r="AX21" s="269"/>
    </row>
    <row r="22" spans="1:50" ht="18.75" customHeight="1" x14ac:dyDescent="0.15">
      <c r="A22" s="210"/>
      <c r="B22" s="211"/>
      <c r="C22" s="211"/>
      <c r="D22" s="211"/>
      <c r="E22" s="211"/>
      <c r="F22" s="212"/>
      <c r="G22" s="220"/>
      <c r="H22" s="99"/>
      <c r="I22" s="99"/>
      <c r="J22" s="99"/>
      <c r="K22" s="99"/>
      <c r="L22" s="99"/>
      <c r="M22" s="99"/>
      <c r="N22" s="99"/>
      <c r="O22" s="221"/>
      <c r="P22" s="238"/>
      <c r="Q22" s="99"/>
      <c r="R22" s="99"/>
      <c r="S22" s="99"/>
      <c r="T22" s="99"/>
      <c r="U22" s="99"/>
      <c r="V22" s="99"/>
      <c r="W22" s="99"/>
      <c r="X22" s="221"/>
      <c r="Y22" s="275"/>
      <c r="Z22" s="276"/>
      <c r="AA22" s="277"/>
      <c r="AB22" s="130"/>
      <c r="AC22" s="125"/>
      <c r="AD22" s="126"/>
      <c r="AE22" s="131"/>
      <c r="AF22" s="124"/>
      <c r="AG22" s="124"/>
      <c r="AH22" s="124"/>
      <c r="AI22" s="281"/>
      <c r="AJ22" s="131"/>
      <c r="AK22" s="124"/>
      <c r="AL22" s="124"/>
      <c r="AM22" s="124"/>
      <c r="AN22" s="281"/>
      <c r="AO22" s="131"/>
      <c r="AP22" s="124"/>
      <c r="AQ22" s="124"/>
      <c r="AR22" s="124"/>
      <c r="AS22" s="281"/>
      <c r="AT22" s="58"/>
      <c r="AU22" s="101">
        <v>26</v>
      </c>
      <c r="AV22" s="101"/>
      <c r="AW22" s="99" t="s">
        <v>353</v>
      </c>
      <c r="AX22" s="100"/>
    </row>
    <row r="23" spans="1:50" ht="22.5" customHeight="1" x14ac:dyDescent="0.15">
      <c r="A23" s="213"/>
      <c r="B23" s="211"/>
      <c r="C23" s="211"/>
      <c r="D23" s="211"/>
      <c r="E23" s="211"/>
      <c r="F23" s="212"/>
      <c r="G23" s="317" t="s">
        <v>530</v>
      </c>
      <c r="H23" s="284"/>
      <c r="I23" s="284"/>
      <c r="J23" s="284"/>
      <c r="K23" s="284"/>
      <c r="L23" s="284"/>
      <c r="M23" s="284"/>
      <c r="N23" s="284"/>
      <c r="O23" s="285"/>
      <c r="P23" s="209" t="s">
        <v>379</v>
      </c>
      <c r="Q23" s="191"/>
      <c r="R23" s="191"/>
      <c r="S23" s="191"/>
      <c r="T23" s="191"/>
      <c r="U23" s="191"/>
      <c r="V23" s="191"/>
      <c r="W23" s="191"/>
      <c r="X23" s="192"/>
      <c r="Y23" s="289" t="s">
        <v>14</v>
      </c>
      <c r="Z23" s="290"/>
      <c r="AA23" s="291"/>
      <c r="AB23" s="321" t="s">
        <v>381</v>
      </c>
      <c r="AC23" s="292"/>
      <c r="AD23" s="292"/>
      <c r="AE23" s="84" t="s">
        <v>373</v>
      </c>
      <c r="AF23" s="85"/>
      <c r="AG23" s="85"/>
      <c r="AH23" s="85"/>
      <c r="AI23" s="86"/>
      <c r="AJ23" s="84" t="s">
        <v>373</v>
      </c>
      <c r="AK23" s="85"/>
      <c r="AL23" s="85"/>
      <c r="AM23" s="85"/>
      <c r="AN23" s="86"/>
      <c r="AO23" s="84">
        <v>51</v>
      </c>
      <c r="AP23" s="85"/>
      <c r="AQ23" s="85"/>
      <c r="AR23" s="85"/>
      <c r="AS23" s="86"/>
      <c r="AT23" s="223"/>
      <c r="AU23" s="223"/>
      <c r="AV23" s="223"/>
      <c r="AW23" s="223"/>
      <c r="AX23" s="224"/>
    </row>
    <row r="24" spans="1:50" ht="22.5" customHeight="1" x14ac:dyDescent="0.15">
      <c r="A24" s="214"/>
      <c r="B24" s="215"/>
      <c r="C24" s="215"/>
      <c r="D24" s="215"/>
      <c r="E24" s="215"/>
      <c r="F24" s="216"/>
      <c r="G24" s="286"/>
      <c r="H24" s="287"/>
      <c r="I24" s="287"/>
      <c r="J24" s="287"/>
      <c r="K24" s="287"/>
      <c r="L24" s="287"/>
      <c r="M24" s="287"/>
      <c r="N24" s="287"/>
      <c r="O24" s="288"/>
      <c r="P24" s="272"/>
      <c r="Q24" s="272"/>
      <c r="R24" s="272"/>
      <c r="S24" s="272"/>
      <c r="T24" s="272"/>
      <c r="U24" s="272"/>
      <c r="V24" s="272"/>
      <c r="W24" s="272"/>
      <c r="X24" s="273"/>
      <c r="Y24" s="166" t="s">
        <v>65</v>
      </c>
      <c r="Z24" s="112"/>
      <c r="AA24" s="162"/>
      <c r="AB24" s="322" t="s">
        <v>381</v>
      </c>
      <c r="AC24" s="282"/>
      <c r="AD24" s="282"/>
      <c r="AE24" s="84" t="s">
        <v>373</v>
      </c>
      <c r="AF24" s="85"/>
      <c r="AG24" s="85"/>
      <c r="AH24" s="85"/>
      <c r="AI24" s="86"/>
      <c r="AJ24" s="84" t="s">
        <v>373</v>
      </c>
      <c r="AK24" s="85"/>
      <c r="AL24" s="85"/>
      <c r="AM24" s="85"/>
      <c r="AN24" s="86"/>
      <c r="AO24" s="84">
        <v>100</v>
      </c>
      <c r="AP24" s="85"/>
      <c r="AQ24" s="85"/>
      <c r="AR24" s="85"/>
      <c r="AS24" s="86"/>
      <c r="AT24" s="84">
        <v>100</v>
      </c>
      <c r="AU24" s="85"/>
      <c r="AV24" s="85"/>
      <c r="AW24" s="85"/>
      <c r="AX24" s="87"/>
    </row>
    <row r="25" spans="1:50" ht="22.5" customHeight="1" x14ac:dyDescent="0.15">
      <c r="A25" s="674"/>
      <c r="B25" s="675"/>
      <c r="C25" s="675"/>
      <c r="D25" s="675"/>
      <c r="E25" s="675"/>
      <c r="F25" s="676"/>
      <c r="G25" s="318"/>
      <c r="H25" s="319"/>
      <c r="I25" s="319"/>
      <c r="J25" s="319"/>
      <c r="K25" s="319"/>
      <c r="L25" s="319"/>
      <c r="M25" s="319"/>
      <c r="N25" s="319"/>
      <c r="O25" s="320"/>
      <c r="P25" s="193"/>
      <c r="Q25" s="193"/>
      <c r="R25" s="193"/>
      <c r="S25" s="193"/>
      <c r="T25" s="193"/>
      <c r="U25" s="193"/>
      <c r="V25" s="193"/>
      <c r="W25" s="193"/>
      <c r="X25" s="194"/>
      <c r="Y25" s="111" t="s">
        <v>15</v>
      </c>
      <c r="Z25" s="112"/>
      <c r="AA25" s="162"/>
      <c r="AB25" s="686" t="s">
        <v>356</v>
      </c>
      <c r="AC25" s="260"/>
      <c r="AD25" s="260"/>
      <c r="AE25" s="84" t="s">
        <v>373</v>
      </c>
      <c r="AF25" s="85"/>
      <c r="AG25" s="85"/>
      <c r="AH25" s="85"/>
      <c r="AI25" s="86"/>
      <c r="AJ25" s="84" t="s">
        <v>373</v>
      </c>
      <c r="AK25" s="85"/>
      <c r="AL25" s="85"/>
      <c r="AM25" s="85"/>
      <c r="AN25" s="86"/>
      <c r="AO25" s="84">
        <v>51</v>
      </c>
      <c r="AP25" s="85"/>
      <c r="AQ25" s="85"/>
      <c r="AR25" s="85"/>
      <c r="AS25" s="86"/>
      <c r="AT25" s="264"/>
      <c r="AU25" s="265"/>
      <c r="AV25" s="265"/>
      <c r="AW25" s="265"/>
      <c r="AX25" s="266"/>
    </row>
    <row r="26" spans="1:50" ht="18.75" customHeight="1" x14ac:dyDescent="0.15">
      <c r="A26" s="210" t="s">
        <v>13</v>
      </c>
      <c r="B26" s="211"/>
      <c r="C26" s="211"/>
      <c r="D26" s="211"/>
      <c r="E26" s="211"/>
      <c r="F26" s="212"/>
      <c r="G26" s="217" t="s">
        <v>317</v>
      </c>
      <c r="H26" s="218"/>
      <c r="I26" s="218"/>
      <c r="J26" s="218"/>
      <c r="K26" s="218"/>
      <c r="L26" s="218"/>
      <c r="M26" s="218"/>
      <c r="N26" s="218"/>
      <c r="O26" s="219"/>
      <c r="P26" s="237" t="s">
        <v>82</v>
      </c>
      <c r="Q26" s="218"/>
      <c r="R26" s="218"/>
      <c r="S26" s="218"/>
      <c r="T26" s="218"/>
      <c r="U26" s="218"/>
      <c r="V26" s="218"/>
      <c r="W26" s="218"/>
      <c r="X26" s="219"/>
      <c r="Y26" s="189"/>
      <c r="Z26" s="77"/>
      <c r="AA26" s="78"/>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65" t="s">
        <v>301</v>
      </c>
      <c r="AU26" s="666"/>
      <c r="AV26" s="666"/>
      <c r="AW26" s="666"/>
      <c r="AX26" s="667"/>
    </row>
    <row r="27" spans="1:50" ht="18.75" customHeight="1" x14ac:dyDescent="0.15">
      <c r="A27" s="210"/>
      <c r="B27" s="211"/>
      <c r="C27" s="211"/>
      <c r="D27" s="211"/>
      <c r="E27" s="211"/>
      <c r="F27" s="212"/>
      <c r="G27" s="220"/>
      <c r="H27" s="99"/>
      <c r="I27" s="99"/>
      <c r="J27" s="99"/>
      <c r="K27" s="99"/>
      <c r="L27" s="99"/>
      <c r="M27" s="99"/>
      <c r="N27" s="99"/>
      <c r="O27" s="221"/>
      <c r="P27" s="238"/>
      <c r="Q27" s="99"/>
      <c r="R27" s="99"/>
      <c r="S27" s="99"/>
      <c r="T27" s="99"/>
      <c r="U27" s="99"/>
      <c r="V27" s="99"/>
      <c r="W27" s="99"/>
      <c r="X27" s="221"/>
      <c r="Y27" s="275"/>
      <c r="Z27" s="276"/>
      <c r="AA27" s="277"/>
      <c r="AB27" s="130"/>
      <c r="AC27" s="125"/>
      <c r="AD27" s="126"/>
      <c r="AE27" s="131"/>
      <c r="AF27" s="124"/>
      <c r="AG27" s="124"/>
      <c r="AH27" s="124"/>
      <c r="AI27" s="281"/>
      <c r="AJ27" s="131"/>
      <c r="AK27" s="124"/>
      <c r="AL27" s="124"/>
      <c r="AM27" s="124"/>
      <c r="AN27" s="281"/>
      <c r="AO27" s="131"/>
      <c r="AP27" s="124"/>
      <c r="AQ27" s="124"/>
      <c r="AR27" s="124"/>
      <c r="AS27" s="281"/>
      <c r="AT27" s="58"/>
      <c r="AU27" s="101">
        <v>26</v>
      </c>
      <c r="AV27" s="101"/>
      <c r="AW27" s="99" t="s">
        <v>353</v>
      </c>
      <c r="AX27" s="100"/>
    </row>
    <row r="28" spans="1:50" ht="22.5" customHeight="1" x14ac:dyDescent="0.15">
      <c r="A28" s="213"/>
      <c r="B28" s="211"/>
      <c r="C28" s="211"/>
      <c r="D28" s="211"/>
      <c r="E28" s="211"/>
      <c r="F28" s="212"/>
      <c r="G28" s="317" t="s">
        <v>531</v>
      </c>
      <c r="H28" s="284"/>
      <c r="I28" s="284"/>
      <c r="J28" s="284"/>
      <c r="K28" s="284"/>
      <c r="L28" s="284"/>
      <c r="M28" s="284"/>
      <c r="N28" s="284"/>
      <c r="O28" s="285"/>
      <c r="P28" s="209" t="s">
        <v>380</v>
      </c>
      <c r="Q28" s="191"/>
      <c r="R28" s="191"/>
      <c r="S28" s="191"/>
      <c r="T28" s="191"/>
      <c r="U28" s="191"/>
      <c r="V28" s="191"/>
      <c r="W28" s="191"/>
      <c r="X28" s="192"/>
      <c r="Y28" s="289" t="s">
        <v>14</v>
      </c>
      <c r="Z28" s="290"/>
      <c r="AA28" s="291"/>
      <c r="AB28" s="321" t="s">
        <v>382</v>
      </c>
      <c r="AC28" s="292"/>
      <c r="AD28" s="292"/>
      <c r="AE28" s="84" t="s">
        <v>373</v>
      </c>
      <c r="AF28" s="85"/>
      <c r="AG28" s="85"/>
      <c r="AH28" s="85"/>
      <c r="AI28" s="86"/>
      <c r="AJ28" s="84">
        <v>189</v>
      </c>
      <c r="AK28" s="85"/>
      <c r="AL28" s="85"/>
      <c r="AM28" s="85"/>
      <c r="AN28" s="86"/>
      <c r="AO28" s="84">
        <v>189</v>
      </c>
      <c r="AP28" s="85"/>
      <c r="AQ28" s="85"/>
      <c r="AR28" s="85"/>
      <c r="AS28" s="86"/>
      <c r="AT28" s="223"/>
      <c r="AU28" s="223"/>
      <c r="AV28" s="223"/>
      <c r="AW28" s="223"/>
      <c r="AX28" s="224"/>
    </row>
    <row r="29" spans="1:50" ht="22.5" customHeight="1" x14ac:dyDescent="0.15">
      <c r="A29" s="214"/>
      <c r="B29" s="215"/>
      <c r="C29" s="215"/>
      <c r="D29" s="215"/>
      <c r="E29" s="215"/>
      <c r="F29" s="216"/>
      <c r="G29" s="286"/>
      <c r="H29" s="287"/>
      <c r="I29" s="287"/>
      <c r="J29" s="287"/>
      <c r="K29" s="287"/>
      <c r="L29" s="287"/>
      <c r="M29" s="287"/>
      <c r="N29" s="287"/>
      <c r="O29" s="288"/>
      <c r="P29" s="272"/>
      <c r="Q29" s="272"/>
      <c r="R29" s="272"/>
      <c r="S29" s="272"/>
      <c r="T29" s="272"/>
      <c r="U29" s="272"/>
      <c r="V29" s="272"/>
      <c r="W29" s="272"/>
      <c r="X29" s="273"/>
      <c r="Y29" s="166" t="s">
        <v>65</v>
      </c>
      <c r="Z29" s="112"/>
      <c r="AA29" s="162"/>
      <c r="AB29" s="322" t="s">
        <v>382</v>
      </c>
      <c r="AC29" s="282"/>
      <c r="AD29" s="282"/>
      <c r="AE29" s="84" t="s">
        <v>373</v>
      </c>
      <c r="AF29" s="85"/>
      <c r="AG29" s="85"/>
      <c r="AH29" s="85"/>
      <c r="AI29" s="86"/>
      <c r="AJ29" s="84">
        <v>300</v>
      </c>
      <c r="AK29" s="85"/>
      <c r="AL29" s="85"/>
      <c r="AM29" s="85"/>
      <c r="AN29" s="86"/>
      <c r="AO29" s="84">
        <v>492</v>
      </c>
      <c r="AP29" s="85"/>
      <c r="AQ29" s="85"/>
      <c r="AR29" s="85"/>
      <c r="AS29" s="86"/>
      <c r="AT29" s="84">
        <v>492</v>
      </c>
      <c r="AU29" s="85"/>
      <c r="AV29" s="85"/>
      <c r="AW29" s="85"/>
      <c r="AX29" s="87"/>
    </row>
    <row r="30" spans="1:50" ht="22.5" customHeight="1" x14ac:dyDescent="0.15">
      <c r="A30" s="674"/>
      <c r="B30" s="675"/>
      <c r="C30" s="675"/>
      <c r="D30" s="675"/>
      <c r="E30" s="675"/>
      <c r="F30" s="676"/>
      <c r="G30" s="318"/>
      <c r="H30" s="319"/>
      <c r="I30" s="319"/>
      <c r="J30" s="319"/>
      <c r="K30" s="319"/>
      <c r="L30" s="319"/>
      <c r="M30" s="319"/>
      <c r="N30" s="319"/>
      <c r="O30" s="320"/>
      <c r="P30" s="193"/>
      <c r="Q30" s="193"/>
      <c r="R30" s="193"/>
      <c r="S30" s="193"/>
      <c r="T30" s="193"/>
      <c r="U30" s="193"/>
      <c r="V30" s="193"/>
      <c r="W30" s="193"/>
      <c r="X30" s="194"/>
      <c r="Y30" s="111" t="s">
        <v>15</v>
      </c>
      <c r="Z30" s="112"/>
      <c r="AA30" s="162"/>
      <c r="AB30" s="260" t="s">
        <v>16</v>
      </c>
      <c r="AC30" s="260"/>
      <c r="AD30" s="260"/>
      <c r="AE30" s="84" t="s">
        <v>373</v>
      </c>
      <c r="AF30" s="85"/>
      <c r="AG30" s="85"/>
      <c r="AH30" s="85"/>
      <c r="AI30" s="86"/>
      <c r="AJ30" s="84">
        <f>AJ28/AJ29*100</f>
        <v>63</v>
      </c>
      <c r="AK30" s="85"/>
      <c r="AL30" s="85"/>
      <c r="AM30" s="85"/>
      <c r="AN30" s="86"/>
      <c r="AO30" s="84">
        <f>AO28/AO29*100</f>
        <v>38.414634146341463</v>
      </c>
      <c r="AP30" s="85"/>
      <c r="AQ30" s="85"/>
      <c r="AR30" s="85"/>
      <c r="AS30" s="86"/>
      <c r="AT30" s="264"/>
      <c r="AU30" s="265"/>
      <c r="AV30" s="265"/>
      <c r="AW30" s="265"/>
      <c r="AX30" s="266"/>
    </row>
    <row r="31" spans="1:50" ht="18.75" customHeight="1" x14ac:dyDescent="0.15">
      <c r="A31" s="210" t="s">
        <v>13</v>
      </c>
      <c r="B31" s="211"/>
      <c r="C31" s="211"/>
      <c r="D31" s="211"/>
      <c r="E31" s="211"/>
      <c r="F31" s="212"/>
      <c r="G31" s="217" t="s">
        <v>317</v>
      </c>
      <c r="H31" s="218"/>
      <c r="I31" s="218"/>
      <c r="J31" s="218"/>
      <c r="K31" s="218"/>
      <c r="L31" s="218"/>
      <c r="M31" s="218"/>
      <c r="N31" s="218"/>
      <c r="O31" s="219"/>
      <c r="P31" s="237" t="s">
        <v>82</v>
      </c>
      <c r="Q31" s="218"/>
      <c r="R31" s="218"/>
      <c r="S31" s="218"/>
      <c r="T31" s="218"/>
      <c r="U31" s="218"/>
      <c r="V31" s="218"/>
      <c r="W31" s="218"/>
      <c r="X31" s="219"/>
      <c r="Y31" s="189"/>
      <c r="Z31" s="77"/>
      <c r="AA31" s="78"/>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301</v>
      </c>
      <c r="AU31" s="268"/>
      <c r="AV31" s="268"/>
      <c r="AW31" s="268"/>
      <c r="AX31" s="269"/>
    </row>
    <row r="32" spans="1:50" ht="18.75" customHeight="1" x14ac:dyDescent="0.15">
      <c r="A32" s="210"/>
      <c r="B32" s="211"/>
      <c r="C32" s="211"/>
      <c r="D32" s="211"/>
      <c r="E32" s="211"/>
      <c r="F32" s="212"/>
      <c r="G32" s="220"/>
      <c r="H32" s="99"/>
      <c r="I32" s="99"/>
      <c r="J32" s="99"/>
      <c r="K32" s="99"/>
      <c r="L32" s="99"/>
      <c r="M32" s="99"/>
      <c r="N32" s="99"/>
      <c r="O32" s="221"/>
      <c r="P32" s="238"/>
      <c r="Q32" s="99"/>
      <c r="R32" s="99"/>
      <c r="S32" s="99"/>
      <c r="T32" s="99"/>
      <c r="U32" s="99"/>
      <c r="V32" s="99"/>
      <c r="W32" s="99"/>
      <c r="X32" s="221"/>
      <c r="Y32" s="275"/>
      <c r="Z32" s="276"/>
      <c r="AA32" s="277"/>
      <c r="AB32" s="130"/>
      <c r="AC32" s="125"/>
      <c r="AD32" s="126"/>
      <c r="AE32" s="131"/>
      <c r="AF32" s="124"/>
      <c r="AG32" s="124"/>
      <c r="AH32" s="124"/>
      <c r="AI32" s="281"/>
      <c r="AJ32" s="131"/>
      <c r="AK32" s="124"/>
      <c r="AL32" s="124"/>
      <c r="AM32" s="124"/>
      <c r="AN32" s="281"/>
      <c r="AO32" s="131"/>
      <c r="AP32" s="124"/>
      <c r="AQ32" s="124"/>
      <c r="AR32" s="124"/>
      <c r="AS32" s="281"/>
      <c r="AT32" s="58"/>
      <c r="AU32" s="101">
        <v>31</v>
      </c>
      <c r="AV32" s="101"/>
      <c r="AW32" s="99" t="s">
        <v>353</v>
      </c>
      <c r="AX32" s="100"/>
    </row>
    <row r="33" spans="1:50" ht="22.5" customHeight="1" x14ac:dyDescent="0.15">
      <c r="A33" s="213"/>
      <c r="B33" s="211"/>
      <c r="C33" s="211"/>
      <c r="D33" s="211"/>
      <c r="E33" s="211"/>
      <c r="F33" s="212"/>
      <c r="G33" s="317" t="s">
        <v>407</v>
      </c>
      <c r="H33" s="284"/>
      <c r="I33" s="284"/>
      <c r="J33" s="284"/>
      <c r="K33" s="284"/>
      <c r="L33" s="284"/>
      <c r="M33" s="284"/>
      <c r="N33" s="284"/>
      <c r="O33" s="285"/>
      <c r="P33" s="209" t="s">
        <v>408</v>
      </c>
      <c r="Q33" s="191"/>
      <c r="R33" s="191"/>
      <c r="S33" s="191"/>
      <c r="T33" s="191"/>
      <c r="U33" s="191"/>
      <c r="V33" s="191"/>
      <c r="W33" s="191"/>
      <c r="X33" s="192"/>
      <c r="Y33" s="289" t="s">
        <v>14</v>
      </c>
      <c r="Z33" s="290"/>
      <c r="AA33" s="291"/>
      <c r="AB33" s="321" t="s">
        <v>16</v>
      </c>
      <c r="AC33" s="292"/>
      <c r="AD33" s="292"/>
      <c r="AE33" s="84" t="s">
        <v>373</v>
      </c>
      <c r="AF33" s="85"/>
      <c r="AG33" s="85"/>
      <c r="AH33" s="85"/>
      <c r="AI33" s="86"/>
      <c r="AJ33" s="84" t="s">
        <v>373</v>
      </c>
      <c r="AK33" s="85"/>
      <c r="AL33" s="85"/>
      <c r="AM33" s="85"/>
      <c r="AN33" s="86"/>
      <c r="AO33" s="84">
        <v>58</v>
      </c>
      <c r="AP33" s="85"/>
      <c r="AQ33" s="85"/>
      <c r="AR33" s="85"/>
      <c r="AS33" s="86"/>
      <c r="AT33" s="223"/>
      <c r="AU33" s="223"/>
      <c r="AV33" s="223"/>
      <c r="AW33" s="223"/>
      <c r="AX33" s="224"/>
    </row>
    <row r="34" spans="1:50" ht="22.5" customHeight="1" x14ac:dyDescent="0.15">
      <c r="A34" s="214"/>
      <c r="B34" s="215"/>
      <c r="C34" s="215"/>
      <c r="D34" s="215"/>
      <c r="E34" s="215"/>
      <c r="F34" s="216"/>
      <c r="G34" s="286"/>
      <c r="H34" s="287"/>
      <c r="I34" s="287"/>
      <c r="J34" s="287"/>
      <c r="K34" s="287"/>
      <c r="L34" s="287"/>
      <c r="M34" s="287"/>
      <c r="N34" s="287"/>
      <c r="O34" s="288"/>
      <c r="P34" s="272"/>
      <c r="Q34" s="272"/>
      <c r="R34" s="272"/>
      <c r="S34" s="272"/>
      <c r="T34" s="272"/>
      <c r="U34" s="272"/>
      <c r="V34" s="272"/>
      <c r="W34" s="272"/>
      <c r="X34" s="273"/>
      <c r="Y34" s="166" t="s">
        <v>65</v>
      </c>
      <c r="Z34" s="112"/>
      <c r="AA34" s="162"/>
      <c r="AB34" s="322" t="s">
        <v>383</v>
      </c>
      <c r="AC34" s="282"/>
      <c r="AD34" s="282"/>
      <c r="AE34" s="84" t="s">
        <v>373</v>
      </c>
      <c r="AF34" s="85"/>
      <c r="AG34" s="85"/>
      <c r="AH34" s="85"/>
      <c r="AI34" s="86"/>
      <c r="AJ34" s="84" t="s">
        <v>373</v>
      </c>
      <c r="AK34" s="85"/>
      <c r="AL34" s="85"/>
      <c r="AM34" s="85"/>
      <c r="AN34" s="86"/>
      <c r="AO34" s="84">
        <v>55</v>
      </c>
      <c r="AP34" s="85"/>
      <c r="AQ34" s="85"/>
      <c r="AR34" s="85"/>
      <c r="AS34" s="86"/>
      <c r="AT34" s="84">
        <v>70</v>
      </c>
      <c r="AU34" s="85"/>
      <c r="AV34" s="85"/>
      <c r="AW34" s="85"/>
      <c r="AX34" s="87"/>
    </row>
    <row r="35" spans="1:50" ht="22.5" customHeight="1" x14ac:dyDescent="0.15">
      <c r="A35" s="674"/>
      <c r="B35" s="675"/>
      <c r="C35" s="675"/>
      <c r="D35" s="675"/>
      <c r="E35" s="675"/>
      <c r="F35" s="676"/>
      <c r="G35" s="318"/>
      <c r="H35" s="319"/>
      <c r="I35" s="319"/>
      <c r="J35" s="319"/>
      <c r="K35" s="319"/>
      <c r="L35" s="319"/>
      <c r="M35" s="319"/>
      <c r="N35" s="319"/>
      <c r="O35" s="320"/>
      <c r="P35" s="193"/>
      <c r="Q35" s="193"/>
      <c r="R35" s="193"/>
      <c r="S35" s="193"/>
      <c r="T35" s="193"/>
      <c r="U35" s="193"/>
      <c r="V35" s="193"/>
      <c r="W35" s="193"/>
      <c r="X35" s="194"/>
      <c r="Y35" s="111" t="s">
        <v>15</v>
      </c>
      <c r="Z35" s="112"/>
      <c r="AA35" s="162"/>
      <c r="AB35" s="260" t="s">
        <v>16</v>
      </c>
      <c r="AC35" s="260"/>
      <c r="AD35" s="260"/>
      <c r="AE35" s="84" t="s">
        <v>373</v>
      </c>
      <c r="AF35" s="85"/>
      <c r="AG35" s="85"/>
      <c r="AH35" s="85"/>
      <c r="AI35" s="86"/>
      <c r="AJ35" s="84" t="s">
        <v>373</v>
      </c>
      <c r="AK35" s="85"/>
      <c r="AL35" s="85"/>
      <c r="AM35" s="85"/>
      <c r="AN35" s="86"/>
      <c r="AO35" s="84">
        <f>AO33/AO34*100</f>
        <v>105.45454545454544</v>
      </c>
      <c r="AP35" s="85"/>
      <c r="AQ35" s="85"/>
      <c r="AR35" s="85"/>
      <c r="AS35" s="86"/>
      <c r="AT35" s="264"/>
      <c r="AU35" s="265"/>
      <c r="AV35" s="265"/>
      <c r="AW35" s="265"/>
      <c r="AX35" s="266"/>
    </row>
    <row r="36" spans="1:50" ht="18.75" hidden="1" customHeight="1" x14ac:dyDescent="0.15">
      <c r="A36" s="210" t="s">
        <v>13</v>
      </c>
      <c r="B36" s="211"/>
      <c r="C36" s="211"/>
      <c r="D36" s="211"/>
      <c r="E36" s="211"/>
      <c r="F36" s="212"/>
      <c r="G36" s="217" t="s">
        <v>317</v>
      </c>
      <c r="H36" s="218"/>
      <c r="I36" s="218"/>
      <c r="J36" s="218"/>
      <c r="K36" s="218"/>
      <c r="L36" s="218"/>
      <c r="M36" s="218"/>
      <c r="N36" s="218"/>
      <c r="O36" s="219"/>
      <c r="P36" s="237" t="s">
        <v>82</v>
      </c>
      <c r="Q36" s="218"/>
      <c r="R36" s="218"/>
      <c r="S36" s="218"/>
      <c r="T36" s="218"/>
      <c r="U36" s="218"/>
      <c r="V36" s="218"/>
      <c r="W36" s="218"/>
      <c r="X36" s="219"/>
      <c r="Y36" s="189"/>
      <c r="Z36" s="77"/>
      <c r="AA36" s="78"/>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301</v>
      </c>
      <c r="AU36" s="268"/>
      <c r="AV36" s="268"/>
      <c r="AW36" s="268"/>
      <c r="AX36" s="269"/>
    </row>
    <row r="37" spans="1:50" ht="18.75" hidden="1" customHeight="1" x14ac:dyDescent="0.15">
      <c r="A37" s="210"/>
      <c r="B37" s="211"/>
      <c r="C37" s="211"/>
      <c r="D37" s="211"/>
      <c r="E37" s="211"/>
      <c r="F37" s="212"/>
      <c r="G37" s="220"/>
      <c r="H37" s="99"/>
      <c r="I37" s="99"/>
      <c r="J37" s="99"/>
      <c r="K37" s="99"/>
      <c r="L37" s="99"/>
      <c r="M37" s="99"/>
      <c r="N37" s="99"/>
      <c r="O37" s="221"/>
      <c r="P37" s="238"/>
      <c r="Q37" s="99"/>
      <c r="R37" s="99"/>
      <c r="S37" s="99"/>
      <c r="T37" s="99"/>
      <c r="U37" s="99"/>
      <c r="V37" s="99"/>
      <c r="W37" s="99"/>
      <c r="X37" s="221"/>
      <c r="Y37" s="275"/>
      <c r="Z37" s="276"/>
      <c r="AA37" s="277"/>
      <c r="AB37" s="130"/>
      <c r="AC37" s="125"/>
      <c r="AD37" s="126"/>
      <c r="AE37" s="131"/>
      <c r="AF37" s="124"/>
      <c r="AG37" s="124"/>
      <c r="AH37" s="124"/>
      <c r="AI37" s="281"/>
      <c r="AJ37" s="131"/>
      <c r="AK37" s="124"/>
      <c r="AL37" s="124"/>
      <c r="AM37" s="124"/>
      <c r="AN37" s="281"/>
      <c r="AO37" s="131"/>
      <c r="AP37" s="124"/>
      <c r="AQ37" s="124"/>
      <c r="AR37" s="124"/>
      <c r="AS37" s="281"/>
      <c r="AT37" s="58"/>
      <c r="AU37" s="101"/>
      <c r="AV37" s="101"/>
      <c r="AW37" s="99" t="s">
        <v>353</v>
      </c>
      <c r="AX37" s="100"/>
    </row>
    <row r="38" spans="1:50" ht="22.5" hidden="1" customHeight="1" x14ac:dyDescent="0.15">
      <c r="A38" s="213"/>
      <c r="B38" s="211"/>
      <c r="C38" s="211"/>
      <c r="D38" s="211"/>
      <c r="E38" s="211"/>
      <c r="F38" s="212"/>
      <c r="G38" s="283"/>
      <c r="H38" s="284"/>
      <c r="I38" s="284"/>
      <c r="J38" s="284"/>
      <c r="K38" s="284"/>
      <c r="L38" s="284"/>
      <c r="M38" s="284"/>
      <c r="N38" s="284"/>
      <c r="O38" s="285"/>
      <c r="P38" s="191"/>
      <c r="Q38" s="191"/>
      <c r="R38" s="191"/>
      <c r="S38" s="191"/>
      <c r="T38" s="191"/>
      <c r="U38" s="191"/>
      <c r="V38" s="191"/>
      <c r="W38" s="191"/>
      <c r="X38" s="192"/>
      <c r="Y38" s="289" t="s">
        <v>14</v>
      </c>
      <c r="Z38" s="290"/>
      <c r="AA38" s="291"/>
      <c r="AB38" s="292"/>
      <c r="AC38" s="292"/>
      <c r="AD38" s="292"/>
      <c r="AE38" s="84"/>
      <c r="AF38" s="85"/>
      <c r="AG38" s="85"/>
      <c r="AH38" s="85"/>
      <c r="AI38" s="86"/>
      <c r="AJ38" s="84"/>
      <c r="AK38" s="85"/>
      <c r="AL38" s="85"/>
      <c r="AM38" s="85"/>
      <c r="AN38" s="86"/>
      <c r="AO38" s="84"/>
      <c r="AP38" s="85"/>
      <c r="AQ38" s="85"/>
      <c r="AR38" s="85"/>
      <c r="AS38" s="86"/>
      <c r="AT38" s="223"/>
      <c r="AU38" s="223"/>
      <c r="AV38" s="223"/>
      <c r="AW38" s="223"/>
      <c r="AX38" s="224"/>
    </row>
    <row r="39" spans="1:50" ht="22.5" hidden="1" customHeight="1" x14ac:dyDescent="0.15">
      <c r="A39" s="214"/>
      <c r="B39" s="215"/>
      <c r="C39" s="215"/>
      <c r="D39" s="215"/>
      <c r="E39" s="215"/>
      <c r="F39" s="216"/>
      <c r="G39" s="286"/>
      <c r="H39" s="287"/>
      <c r="I39" s="287"/>
      <c r="J39" s="287"/>
      <c r="K39" s="287"/>
      <c r="L39" s="287"/>
      <c r="M39" s="287"/>
      <c r="N39" s="287"/>
      <c r="O39" s="288"/>
      <c r="P39" s="272"/>
      <c r="Q39" s="272"/>
      <c r="R39" s="272"/>
      <c r="S39" s="272"/>
      <c r="T39" s="272"/>
      <c r="U39" s="272"/>
      <c r="V39" s="272"/>
      <c r="W39" s="272"/>
      <c r="X39" s="273"/>
      <c r="Y39" s="166" t="s">
        <v>65</v>
      </c>
      <c r="Z39" s="112"/>
      <c r="AA39" s="162"/>
      <c r="AB39" s="282"/>
      <c r="AC39" s="282"/>
      <c r="AD39" s="282"/>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4"/>
      <c r="B40" s="675"/>
      <c r="C40" s="675"/>
      <c r="D40" s="675"/>
      <c r="E40" s="675"/>
      <c r="F40" s="676"/>
      <c r="G40" s="318"/>
      <c r="H40" s="319"/>
      <c r="I40" s="319"/>
      <c r="J40" s="319"/>
      <c r="K40" s="319"/>
      <c r="L40" s="319"/>
      <c r="M40" s="319"/>
      <c r="N40" s="319"/>
      <c r="O40" s="320"/>
      <c r="P40" s="193"/>
      <c r="Q40" s="193"/>
      <c r="R40" s="193"/>
      <c r="S40" s="193"/>
      <c r="T40" s="193"/>
      <c r="U40" s="193"/>
      <c r="V40" s="193"/>
      <c r="W40" s="193"/>
      <c r="X40" s="194"/>
      <c r="Y40" s="111" t="s">
        <v>15</v>
      </c>
      <c r="Z40" s="112"/>
      <c r="AA40" s="162"/>
      <c r="AB40" s="260" t="s">
        <v>16</v>
      </c>
      <c r="AC40" s="260"/>
      <c r="AD40" s="260"/>
      <c r="AE40" s="84"/>
      <c r="AF40" s="85"/>
      <c r="AG40" s="85"/>
      <c r="AH40" s="85"/>
      <c r="AI40" s="86"/>
      <c r="AJ40" s="84"/>
      <c r="AK40" s="85"/>
      <c r="AL40" s="85"/>
      <c r="AM40" s="85"/>
      <c r="AN40" s="86"/>
      <c r="AO40" s="84"/>
      <c r="AP40" s="85"/>
      <c r="AQ40" s="85"/>
      <c r="AR40" s="85"/>
      <c r="AS40" s="86"/>
      <c r="AT40" s="264"/>
      <c r="AU40" s="265"/>
      <c r="AV40" s="265"/>
      <c r="AW40" s="265"/>
      <c r="AX40" s="266"/>
    </row>
    <row r="41" spans="1:50" ht="18.75" hidden="1" customHeight="1" x14ac:dyDescent="0.15">
      <c r="A41" s="210" t="s">
        <v>13</v>
      </c>
      <c r="B41" s="211"/>
      <c r="C41" s="211"/>
      <c r="D41" s="211"/>
      <c r="E41" s="211"/>
      <c r="F41" s="212"/>
      <c r="G41" s="217" t="s">
        <v>317</v>
      </c>
      <c r="H41" s="218"/>
      <c r="I41" s="218"/>
      <c r="J41" s="218"/>
      <c r="K41" s="218"/>
      <c r="L41" s="218"/>
      <c r="M41" s="218"/>
      <c r="N41" s="218"/>
      <c r="O41" s="219"/>
      <c r="P41" s="237" t="s">
        <v>82</v>
      </c>
      <c r="Q41" s="218"/>
      <c r="R41" s="218"/>
      <c r="S41" s="218"/>
      <c r="T41" s="218"/>
      <c r="U41" s="218"/>
      <c r="V41" s="218"/>
      <c r="W41" s="218"/>
      <c r="X41" s="219"/>
      <c r="Y41" s="189"/>
      <c r="Z41" s="77"/>
      <c r="AA41" s="78"/>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301</v>
      </c>
      <c r="AU41" s="268"/>
      <c r="AV41" s="268"/>
      <c r="AW41" s="268"/>
      <c r="AX41" s="269"/>
    </row>
    <row r="42" spans="1:50" ht="18.75" hidden="1" customHeight="1" x14ac:dyDescent="0.15">
      <c r="A42" s="210"/>
      <c r="B42" s="211"/>
      <c r="C42" s="211"/>
      <c r="D42" s="211"/>
      <c r="E42" s="211"/>
      <c r="F42" s="212"/>
      <c r="G42" s="220"/>
      <c r="H42" s="99"/>
      <c r="I42" s="99"/>
      <c r="J42" s="99"/>
      <c r="K42" s="99"/>
      <c r="L42" s="99"/>
      <c r="M42" s="99"/>
      <c r="N42" s="99"/>
      <c r="O42" s="221"/>
      <c r="P42" s="238"/>
      <c r="Q42" s="99"/>
      <c r="R42" s="99"/>
      <c r="S42" s="99"/>
      <c r="T42" s="99"/>
      <c r="U42" s="99"/>
      <c r="V42" s="99"/>
      <c r="W42" s="99"/>
      <c r="X42" s="221"/>
      <c r="Y42" s="275"/>
      <c r="Z42" s="276"/>
      <c r="AA42" s="277"/>
      <c r="AB42" s="130"/>
      <c r="AC42" s="125"/>
      <c r="AD42" s="126"/>
      <c r="AE42" s="131"/>
      <c r="AF42" s="124"/>
      <c r="AG42" s="124"/>
      <c r="AH42" s="124"/>
      <c r="AI42" s="281"/>
      <c r="AJ42" s="131"/>
      <c r="AK42" s="124"/>
      <c r="AL42" s="124"/>
      <c r="AM42" s="124"/>
      <c r="AN42" s="281"/>
      <c r="AO42" s="131"/>
      <c r="AP42" s="124"/>
      <c r="AQ42" s="124"/>
      <c r="AR42" s="124"/>
      <c r="AS42" s="281"/>
      <c r="AT42" s="58"/>
      <c r="AU42" s="101"/>
      <c r="AV42" s="101"/>
      <c r="AW42" s="99" t="s">
        <v>353</v>
      </c>
      <c r="AX42" s="100"/>
    </row>
    <row r="43" spans="1:50" ht="22.5" hidden="1" customHeight="1" x14ac:dyDescent="0.15">
      <c r="A43" s="213"/>
      <c r="B43" s="211"/>
      <c r="C43" s="211"/>
      <c r="D43" s="211"/>
      <c r="E43" s="211"/>
      <c r="F43" s="212"/>
      <c r="G43" s="283"/>
      <c r="H43" s="284"/>
      <c r="I43" s="284"/>
      <c r="J43" s="284"/>
      <c r="K43" s="284"/>
      <c r="L43" s="284"/>
      <c r="M43" s="284"/>
      <c r="N43" s="284"/>
      <c r="O43" s="285"/>
      <c r="P43" s="191"/>
      <c r="Q43" s="191"/>
      <c r="R43" s="191"/>
      <c r="S43" s="191"/>
      <c r="T43" s="191"/>
      <c r="U43" s="191"/>
      <c r="V43" s="191"/>
      <c r="W43" s="191"/>
      <c r="X43" s="192"/>
      <c r="Y43" s="289" t="s">
        <v>14</v>
      </c>
      <c r="Z43" s="290"/>
      <c r="AA43" s="291"/>
      <c r="AB43" s="292"/>
      <c r="AC43" s="292"/>
      <c r="AD43" s="292"/>
      <c r="AE43" s="84"/>
      <c r="AF43" s="85"/>
      <c r="AG43" s="85"/>
      <c r="AH43" s="85"/>
      <c r="AI43" s="86"/>
      <c r="AJ43" s="84"/>
      <c r="AK43" s="85"/>
      <c r="AL43" s="85"/>
      <c r="AM43" s="85"/>
      <c r="AN43" s="86"/>
      <c r="AO43" s="84"/>
      <c r="AP43" s="85"/>
      <c r="AQ43" s="85"/>
      <c r="AR43" s="85"/>
      <c r="AS43" s="86"/>
      <c r="AT43" s="223"/>
      <c r="AU43" s="223"/>
      <c r="AV43" s="223"/>
      <c r="AW43" s="223"/>
      <c r="AX43" s="224"/>
    </row>
    <row r="44" spans="1:50" ht="22.5" hidden="1" customHeight="1" x14ac:dyDescent="0.15">
      <c r="A44" s="214"/>
      <c r="B44" s="215"/>
      <c r="C44" s="215"/>
      <c r="D44" s="215"/>
      <c r="E44" s="215"/>
      <c r="F44" s="216"/>
      <c r="G44" s="286"/>
      <c r="H44" s="287"/>
      <c r="I44" s="287"/>
      <c r="J44" s="287"/>
      <c r="K44" s="287"/>
      <c r="L44" s="287"/>
      <c r="M44" s="287"/>
      <c r="N44" s="287"/>
      <c r="O44" s="288"/>
      <c r="P44" s="272"/>
      <c r="Q44" s="272"/>
      <c r="R44" s="272"/>
      <c r="S44" s="272"/>
      <c r="T44" s="272"/>
      <c r="U44" s="272"/>
      <c r="V44" s="272"/>
      <c r="W44" s="272"/>
      <c r="X44" s="273"/>
      <c r="Y44" s="166" t="s">
        <v>65</v>
      </c>
      <c r="Z44" s="112"/>
      <c r="AA44" s="162"/>
      <c r="AB44" s="282"/>
      <c r="AC44" s="282"/>
      <c r="AD44" s="282"/>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4"/>
      <c r="B45" s="215"/>
      <c r="C45" s="215"/>
      <c r="D45" s="215"/>
      <c r="E45" s="215"/>
      <c r="F45" s="216"/>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4"/>
      <c r="AF45" s="85"/>
      <c r="AG45" s="85"/>
      <c r="AH45" s="85"/>
      <c r="AI45" s="86"/>
      <c r="AJ45" s="84"/>
      <c r="AK45" s="85"/>
      <c r="AL45" s="85"/>
      <c r="AM45" s="85"/>
      <c r="AN45" s="86"/>
      <c r="AO45" s="84"/>
      <c r="AP45" s="85"/>
      <c r="AQ45" s="85"/>
      <c r="AR45" s="85"/>
      <c r="AS45" s="86"/>
      <c r="AT45" s="264"/>
      <c r="AU45" s="265"/>
      <c r="AV45" s="265"/>
      <c r="AW45" s="265"/>
      <c r="AX45" s="266"/>
    </row>
    <row r="46" spans="1:50" ht="22.5" hidden="1" customHeight="1" x14ac:dyDescent="0.15">
      <c r="A46" s="687" t="s">
        <v>320</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x14ac:dyDescent="0.15">
      <c r="A47" s="231" t="s">
        <v>318</v>
      </c>
      <c r="B47" s="689" t="s">
        <v>315</v>
      </c>
      <c r="C47" s="233"/>
      <c r="D47" s="233"/>
      <c r="E47" s="233"/>
      <c r="F47" s="234"/>
      <c r="G47" s="626" t="s">
        <v>309</v>
      </c>
      <c r="H47" s="626"/>
      <c r="I47" s="626"/>
      <c r="J47" s="626"/>
      <c r="K47" s="626"/>
      <c r="L47" s="626"/>
      <c r="M47" s="626"/>
      <c r="N47" s="626"/>
      <c r="O47" s="626"/>
      <c r="P47" s="626"/>
      <c r="Q47" s="626"/>
      <c r="R47" s="626"/>
      <c r="S47" s="626"/>
      <c r="T47" s="626"/>
      <c r="U47" s="626"/>
      <c r="V47" s="626"/>
      <c r="W47" s="626"/>
      <c r="X47" s="626"/>
      <c r="Y47" s="626"/>
      <c r="Z47" s="626"/>
      <c r="AA47" s="694"/>
      <c r="AB47" s="625" t="s">
        <v>308</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31"/>
      <c r="B48" s="689"/>
      <c r="C48" s="233"/>
      <c r="D48" s="233"/>
      <c r="E48" s="233"/>
      <c r="F48" s="234"/>
      <c r="G48" s="99"/>
      <c r="H48" s="99"/>
      <c r="I48" s="99"/>
      <c r="J48" s="99"/>
      <c r="K48" s="99"/>
      <c r="L48" s="99"/>
      <c r="M48" s="99"/>
      <c r="N48" s="99"/>
      <c r="O48" s="99"/>
      <c r="P48" s="99"/>
      <c r="Q48" s="99"/>
      <c r="R48" s="99"/>
      <c r="S48" s="99"/>
      <c r="T48" s="99"/>
      <c r="U48" s="99"/>
      <c r="V48" s="99"/>
      <c r="W48" s="99"/>
      <c r="X48" s="99"/>
      <c r="Y48" s="99"/>
      <c r="Z48" s="99"/>
      <c r="AA48" s="221"/>
      <c r="AB48" s="238"/>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1"/>
      <c r="B49" s="689"/>
      <c r="C49" s="233"/>
      <c r="D49" s="233"/>
      <c r="E49" s="233"/>
      <c r="F49" s="234"/>
      <c r="G49" s="333" t="s">
        <v>384</v>
      </c>
      <c r="H49" s="333"/>
      <c r="I49" s="333"/>
      <c r="J49" s="333"/>
      <c r="K49" s="333"/>
      <c r="L49" s="333"/>
      <c r="M49" s="333"/>
      <c r="N49" s="333"/>
      <c r="O49" s="333"/>
      <c r="P49" s="333"/>
      <c r="Q49" s="333"/>
      <c r="R49" s="333"/>
      <c r="S49" s="333"/>
      <c r="T49" s="333"/>
      <c r="U49" s="333"/>
      <c r="V49" s="333"/>
      <c r="W49" s="333"/>
      <c r="X49" s="333"/>
      <c r="Y49" s="333"/>
      <c r="Z49" s="333"/>
      <c r="AA49" s="334"/>
      <c r="AB49" s="619" t="s">
        <v>384</v>
      </c>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20"/>
    </row>
    <row r="50" spans="1:50" ht="22.5" hidden="1" customHeight="1" x14ac:dyDescent="0.15">
      <c r="A50" s="231"/>
      <c r="B50" s="689"/>
      <c r="C50" s="233"/>
      <c r="D50" s="233"/>
      <c r="E50" s="233"/>
      <c r="F50" s="234"/>
      <c r="G50" s="335"/>
      <c r="H50" s="335"/>
      <c r="I50" s="335"/>
      <c r="J50" s="335"/>
      <c r="K50" s="335"/>
      <c r="L50" s="335"/>
      <c r="M50" s="335"/>
      <c r="N50" s="335"/>
      <c r="O50" s="335"/>
      <c r="P50" s="335"/>
      <c r="Q50" s="335"/>
      <c r="R50" s="335"/>
      <c r="S50" s="335"/>
      <c r="T50" s="335"/>
      <c r="U50" s="335"/>
      <c r="V50" s="335"/>
      <c r="W50" s="335"/>
      <c r="X50" s="335"/>
      <c r="Y50" s="335"/>
      <c r="Z50" s="335"/>
      <c r="AA50" s="336"/>
      <c r="AB50" s="621"/>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22"/>
    </row>
    <row r="51" spans="1:50" ht="22.5" hidden="1" customHeight="1" x14ac:dyDescent="0.15">
      <c r="A51" s="231"/>
      <c r="B51" s="690"/>
      <c r="C51" s="235"/>
      <c r="D51" s="235"/>
      <c r="E51" s="235"/>
      <c r="F51" s="236"/>
      <c r="G51" s="337"/>
      <c r="H51" s="337"/>
      <c r="I51" s="337"/>
      <c r="J51" s="337"/>
      <c r="K51" s="337"/>
      <c r="L51" s="337"/>
      <c r="M51" s="337"/>
      <c r="N51" s="337"/>
      <c r="O51" s="337"/>
      <c r="P51" s="337"/>
      <c r="Q51" s="337"/>
      <c r="R51" s="337"/>
      <c r="S51" s="337"/>
      <c r="T51" s="337"/>
      <c r="U51" s="337"/>
      <c r="V51" s="337"/>
      <c r="W51" s="337"/>
      <c r="X51" s="337"/>
      <c r="Y51" s="337"/>
      <c r="Z51" s="337"/>
      <c r="AA51" s="338"/>
      <c r="AB51" s="623"/>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24"/>
    </row>
    <row r="52" spans="1:50" ht="18.75" hidden="1" customHeight="1" x14ac:dyDescent="0.15">
      <c r="A52" s="231"/>
      <c r="B52" s="233" t="s">
        <v>316</v>
      </c>
      <c r="C52" s="233"/>
      <c r="D52" s="233"/>
      <c r="E52" s="233"/>
      <c r="F52" s="234"/>
      <c r="G52" s="217" t="s">
        <v>84</v>
      </c>
      <c r="H52" s="218"/>
      <c r="I52" s="218"/>
      <c r="J52" s="218"/>
      <c r="K52" s="218"/>
      <c r="L52" s="218"/>
      <c r="M52" s="218"/>
      <c r="N52" s="218"/>
      <c r="O52" s="219"/>
      <c r="P52" s="237" t="s">
        <v>88</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7" t="s">
        <v>301</v>
      </c>
      <c r="AU52" s="268"/>
      <c r="AV52" s="268"/>
      <c r="AW52" s="268"/>
      <c r="AX52" s="269"/>
    </row>
    <row r="53" spans="1:50" ht="18.75" hidden="1" customHeight="1" x14ac:dyDescent="0.15">
      <c r="A53" s="231"/>
      <c r="B53" s="233"/>
      <c r="C53" s="233"/>
      <c r="D53" s="233"/>
      <c r="E53" s="233"/>
      <c r="F53" s="234"/>
      <c r="G53" s="220"/>
      <c r="H53" s="99"/>
      <c r="I53" s="99"/>
      <c r="J53" s="99"/>
      <c r="K53" s="99"/>
      <c r="L53" s="99"/>
      <c r="M53" s="99"/>
      <c r="N53" s="99"/>
      <c r="O53" s="221"/>
      <c r="P53" s="238"/>
      <c r="Q53" s="99"/>
      <c r="R53" s="99"/>
      <c r="S53" s="99"/>
      <c r="T53" s="99"/>
      <c r="U53" s="99"/>
      <c r="V53" s="99"/>
      <c r="W53" s="99"/>
      <c r="X53" s="221"/>
      <c r="Y53" s="242"/>
      <c r="Z53" s="243"/>
      <c r="AA53" s="244"/>
      <c r="AB53" s="248"/>
      <c r="AC53" s="249"/>
      <c r="AD53" s="250"/>
      <c r="AE53" s="238"/>
      <c r="AF53" s="99"/>
      <c r="AG53" s="99"/>
      <c r="AH53" s="99"/>
      <c r="AI53" s="221"/>
      <c r="AJ53" s="238"/>
      <c r="AK53" s="99"/>
      <c r="AL53" s="99"/>
      <c r="AM53" s="99"/>
      <c r="AN53" s="221"/>
      <c r="AO53" s="238"/>
      <c r="AP53" s="99"/>
      <c r="AQ53" s="99"/>
      <c r="AR53" s="99"/>
      <c r="AS53" s="221"/>
      <c r="AT53" s="58"/>
      <c r="AU53" s="101"/>
      <c r="AV53" s="101"/>
      <c r="AW53" s="99" t="s">
        <v>353</v>
      </c>
      <c r="AX53" s="100"/>
    </row>
    <row r="54" spans="1:50" ht="22.5" hidden="1" customHeight="1" x14ac:dyDescent="0.15">
      <c r="A54" s="231"/>
      <c r="B54" s="233"/>
      <c r="C54" s="233"/>
      <c r="D54" s="233"/>
      <c r="E54" s="233"/>
      <c r="F54" s="234"/>
      <c r="G54" s="270" t="s">
        <v>406</v>
      </c>
      <c r="H54" s="191"/>
      <c r="I54" s="191"/>
      <c r="J54" s="191"/>
      <c r="K54" s="191"/>
      <c r="L54" s="191"/>
      <c r="M54" s="191"/>
      <c r="N54" s="191"/>
      <c r="O54" s="192"/>
      <c r="P54" s="209" t="s">
        <v>406</v>
      </c>
      <c r="Q54" s="251"/>
      <c r="R54" s="251"/>
      <c r="S54" s="251"/>
      <c r="T54" s="251"/>
      <c r="U54" s="251"/>
      <c r="V54" s="251"/>
      <c r="W54" s="251"/>
      <c r="X54" s="252"/>
      <c r="Y54" s="257" t="s">
        <v>85</v>
      </c>
      <c r="Z54" s="258"/>
      <c r="AA54" s="259"/>
      <c r="AB54" s="365"/>
      <c r="AC54" s="222"/>
      <c r="AD54" s="222"/>
      <c r="AE54" s="84"/>
      <c r="AF54" s="85"/>
      <c r="AG54" s="85"/>
      <c r="AH54" s="85"/>
      <c r="AI54" s="86"/>
      <c r="AJ54" s="84"/>
      <c r="AK54" s="85"/>
      <c r="AL54" s="85"/>
      <c r="AM54" s="85"/>
      <c r="AN54" s="86"/>
      <c r="AO54" s="84"/>
      <c r="AP54" s="85"/>
      <c r="AQ54" s="85"/>
      <c r="AR54" s="85"/>
      <c r="AS54" s="86"/>
      <c r="AT54" s="223"/>
      <c r="AU54" s="223"/>
      <c r="AV54" s="223"/>
      <c r="AW54" s="223"/>
      <c r="AX54" s="224"/>
    </row>
    <row r="55" spans="1:50" ht="22.5" hidden="1" customHeight="1" x14ac:dyDescent="0.15">
      <c r="A55" s="231"/>
      <c r="B55" s="233"/>
      <c r="C55" s="233"/>
      <c r="D55" s="233"/>
      <c r="E55" s="233"/>
      <c r="F55" s="234"/>
      <c r="G55" s="271"/>
      <c r="H55" s="272"/>
      <c r="I55" s="272"/>
      <c r="J55" s="272"/>
      <c r="K55" s="272"/>
      <c r="L55" s="272"/>
      <c r="M55" s="272"/>
      <c r="N55" s="272"/>
      <c r="O55" s="273"/>
      <c r="P55" s="253"/>
      <c r="Q55" s="253"/>
      <c r="R55" s="253"/>
      <c r="S55" s="253"/>
      <c r="T55" s="253"/>
      <c r="U55" s="253"/>
      <c r="V55" s="253"/>
      <c r="W55" s="253"/>
      <c r="X55" s="254"/>
      <c r="Y55" s="225" t="s">
        <v>65</v>
      </c>
      <c r="Z55" s="226"/>
      <c r="AA55" s="227"/>
      <c r="AB55" s="663"/>
      <c r="AC55" s="228"/>
      <c r="AD55" s="228"/>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1"/>
      <c r="B56" s="235"/>
      <c r="C56" s="235"/>
      <c r="D56" s="235"/>
      <c r="E56" s="235"/>
      <c r="F56" s="236"/>
      <c r="G56" s="274"/>
      <c r="H56" s="193"/>
      <c r="I56" s="193"/>
      <c r="J56" s="193"/>
      <c r="K56" s="193"/>
      <c r="L56" s="193"/>
      <c r="M56" s="193"/>
      <c r="N56" s="193"/>
      <c r="O56" s="194"/>
      <c r="P56" s="255"/>
      <c r="Q56" s="255"/>
      <c r="R56" s="255"/>
      <c r="S56" s="255"/>
      <c r="T56" s="255"/>
      <c r="U56" s="255"/>
      <c r="V56" s="255"/>
      <c r="W56" s="255"/>
      <c r="X56" s="256"/>
      <c r="Y56" s="229" t="s">
        <v>15</v>
      </c>
      <c r="Z56" s="226"/>
      <c r="AA56" s="227"/>
      <c r="AB56" s="230" t="s">
        <v>16</v>
      </c>
      <c r="AC56" s="230"/>
      <c r="AD56" s="230"/>
      <c r="AE56" s="84"/>
      <c r="AF56" s="85"/>
      <c r="AG56" s="85"/>
      <c r="AH56" s="85"/>
      <c r="AI56" s="86"/>
      <c r="AJ56" s="84"/>
      <c r="AK56" s="85"/>
      <c r="AL56" s="85"/>
      <c r="AM56" s="85"/>
      <c r="AN56" s="86"/>
      <c r="AO56" s="84"/>
      <c r="AP56" s="85"/>
      <c r="AQ56" s="85"/>
      <c r="AR56" s="85"/>
      <c r="AS56" s="86"/>
      <c r="AT56" s="264"/>
      <c r="AU56" s="265"/>
      <c r="AV56" s="265"/>
      <c r="AW56" s="265"/>
      <c r="AX56" s="266"/>
    </row>
    <row r="57" spans="1:50" ht="18.75" hidden="1" customHeight="1" x14ac:dyDescent="0.15">
      <c r="A57" s="231"/>
      <c r="B57" s="233" t="s">
        <v>316</v>
      </c>
      <c r="C57" s="233"/>
      <c r="D57" s="233"/>
      <c r="E57" s="233"/>
      <c r="F57" s="234"/>
      <c r="G57" s="217" t="s">
        <v>84</v>
      </c>
      <c r="H57" s="218"/>
      <c r="I57" s="218"/>
      <c r="J57" s="218"/>
      <c r="K57" s="218"/>
      <c r="L57" s="218"/>
      <c r="M57" s="218"/>
      <c r="N57" s="218"/>
      <c r="O57" s="219"/>
      <c r="P57" s="237" t="s">
        <v>88</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7" t="s">
        <v>301</v>
      </c>
      <c r="AU57" s="268"/>
      <c r="AV57" s="268"/>
      <c r="AW57" s="268"/>
      <c r="AX57" s="269"/>
    </row>
    <row r="58" spans="1:50" ht="18.75" hidden="1" customHeight="1" x14ac:dyDescent="0.15">
      <c r="A58" s="231"/>
      <c r="B58" s="233"/>
      <c r="C58" s="233"/>
      <c r="D58" s="233"/>
      <c r="E58" s="233"/>
      <c r="F58" s="234"/>
      <c r="G58" s="220"/>
      <c r="H58" s="99"/>
      <c r="I58" s="99"/>
      <c r="J58" s="99"/>
      <c r="K58" s="99"/>
      <c r="L58" s="99"/>
      <c r="M58" s="99"/>
      <c r="N58" s="99"/>
      <c r="O58" s="221"/>
      <c r="P58" s="238"/>
      <c r="Q58" s="99"/>
      <c r="R58" s="99"/>
      <c r="S58" s="99"/>
      <c r="T58" s="99"/>
      <c r="U58" s="99"/>
      <c r="V58" s="99"/>
      <c r="W58" s="99"/>
      <c r="X58" s="221"/>
      <c r="Y58" s="242"/>
      <c r="Z58" s="243"/>
      <c r="AA58" s="244"/>
      <c r="AB58" s="248"/>
      <c r="AC58" s="249"/>
      <c r="AD58" s="250"/>
      <c r="AE58" s="238"/>
      <c r="AF58" s="99"/>
      <c r="AG58" s="99"/>
      <c r="AH58" s="99"/>
      <c r="AI58" s="221"/>
      <c r="AJ58" s="238"/>
      <c r="AK58" s="99"/>
      <c r="AL58" s="99"/>
      <c r="AM58" s="99"/>
      <c r="AN58" s="221"/>
      <c r="AO58" s="238"/>
      <c r="AP58" s="99"/>
      <c r="AQ58" s="99"/>
      <c r="AR58" s="99"/>
      <c r="AS58" s="221"/>
      <c r="AT58" s="58"/>
      <c r="AU58" s="101"/>
      <c r="AV58" s="101"/>
      <c r="AW58" s="99" t="s">
        <v>353</v>
      </c>
      <c r="AX58" s="100"/>
    </row>
    <row r="59" spans="1:50" ht="22.5" hidden="1" customHeight="1" x14ac:dyDescent="0.15">
      <c r="A59" s="231"/>
      <c r="B59" s="233"/>
      <c r="C59" s="233"/>
      <c r="D59" s="233"/>
      <c r="E59" s="233"/>
      <c r="F59" s="234"/>
      <c r="G59" s="270"/>
      <c r="H59" s="191"/>
      <c r="I59" s="191"/>
      <c r="J59" s="191"/>
      <c r="K59" s="191"/>
      <c r="L59" s="191"/>
      <c r="M59" s="191"/>
      <c r="N59" s="191"/>
      <c r="O59" s="192"/>
      <c r="P59" s="209"/>
      <c r="Q59" s="251"/>
      <c r="R59" s="251"/>
      <c r="S59" s="251"/>
      <c r="T59" s="251"/>
      <c r="U59" s="251"/>
      <c r="V59" s="251"/>
      <c r="W59" s="251"/>
      <c r="X59" s="252"/>
      <c r="Y59" s="257" t="s">
        <v>85</v>
      </c>
      <c r="Z59" s="258"/>
      <c r="AA59" s="259"/>
      <c r="AB59" s="222"/>
      <c r="AC59" s="222"/>
      <c r="AD59" s="222"/>
      <c r="AE59" s="84"/>
      <c r="AF59" s="85"/>
      <c r="AG59" s="85"/>
      <c r="AH59" s="85"/>
      <c r="AI59" s="86"/>
      <c r="AJ59" s="84"/>
      <c r="AK59" s="85"/>
      <c r="AL59" s="85"/>
      <c r="AM59" s="85"/>
      <c r="AN59" s="86"/>
      <c r="AO59" s="84"/>
      <c r="AP59" s="85"/>
      <c r="AQ59" s="85"/>
      <c r="AR59" s="85"/>
      <c r="AS59" s="86"/>
      <c r="AT59" s="223"/>
      <c r="AU59" s="223"/>
      <c r="AV59" s="223"/>
      <c r="AW59" s="223"/>
      <c r="AX59" s="224"/>
    </row>
    <row r="60" spans="1:50" ht="22.5" hidden="1" customHeight="1" x14ac:dyDescent="0.15">
      <c r="A60" s="231"/>
      <c r="B60" s="233"/>
      <c r="C60" s="233"/>
      <c r="D60" s="233"/>
      <c r="E60" s="233"/>
      <c r="F60" s="234"/>
      <c r="G60" s="271"/>
      <c r="H60" s="272"/>
      <c r="I60" s="272"/>
      <c r="J60" s="272"/>
      <c r="K60" s="272"/>
      <c r="L60" s="272"/>
      <c r="M60" s="272"/>
      <c r="N60" s="272"/>
      <c r="O60" s="273"/>
      <c r="P60" s="253"/>
      <c r="Q60" s="253"/>
      <c r="R60" s="253"/>
      <c r="S60" s="253"/>
      <c r="T60" s="253"/>
      <c r="U60" s="253"/>
      <c r="V60" s="253"/>
      <c r="W60" s="253"/>
      <c r="X60" s="254"/>
      <c r="Y60" s="225" t="s">
        <v>65</v>
      </c>
      <c r="Z60" s="226"/>
      <c r="AA60" s="227"/>
      <c r="AB60" s="228"/>
      <c r="AC60" s="228"/>
      <c r="AD60" s="228"/>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1"/>
      <c r="B61" s="235"/>
      <c r="C61" s="235"/>
      <c r="D61" s="235"/>
      <c r="E61" s="235"/>
      <c r="F61" s="236"/>
      <c r="G61" s="274"/>
      <c r="H61" s="193"/>
      <c r="I61" s="193"/>
      <c r="J61" s="193"/>
      <c r="K61" s="193"/>
      <c r="L61" s="193"/>
      <c r="M61" s="193"/>
      <c r="N61" s="193"/>
      <c r="O61" s="194"/>
      <c r="P61" s="255"/>
      <c r="Q61" s="255"/>
      <c r="R61" s="255"/>
      <c r="S61" s="255"/>
      <c r="T61" s="255"/>
      <c r="U61" s="255"/>
      <c r="V61" s="255"/>
      <c r="W61" s="255"/>
      <c r="X61" s="256"/>
      <c r="Y61" s="229" t="s">
        <v>15</v>
      </c>
      <c r="Z61" s="226"/>
      <c r="AA61" s="227"/>
      <c r="AB61" s="230" t="s">
        <v>16</v>
      </c>
      <c r="AC61" s="230"/>
      <c r="AD61" s="230"/>
      <c r="AE61" s="84"/>
      <c r="AF61" s="85"/>
      <c r="AG61" s="85"/>
      <c r="AH61" s="85"/>
      <c r="AI61" s="86"/>
      <c r="AJ61" s="84"/>
      <c r="AK61" s="85"/>
      <c r="AL61" s="85"/>
      <c r="AM61" s="85"/>
      <c r="AN61" s="86"/>
      <c r="AO61" s="84"/>
      <c r="AP61" s="85"/>
      <c r="AQ61" s="85"/>
      <c r="AR61" s="85"/>
      <c r="AS61" s="86"/>
      <c r="AT61" s="264"/>
      <c r="AU61" s="265"/>
      <c r="AV61" s="265"/>
      <c r="AW61" s="265"/>
      <c r="AX61" s="266"/>
    </row>
    <row r="62" spans="1:50" ht="18.75" hidden="1" customHeight="1" x14ac:dyDescent="0.15">
      <c r="A62" s="231"/>
      <c r="B62" s="233" t="s">
        <v>316</v>
      </c>
      <c r="C62" s="233"/>
      <c r="D62" s="233"/>
      <c r="E62" s="233"/>
      <c r="F62" s="234"/>
      <c r="G62" s="217" t="s">
        <v>84</v>
      </c>
      <c r="H62" s="218"/>
      <c r="I62" s="218"/>
      <c r="J62" s="218"/>
      <c r="K62" s="218"/>
      <c r="L62" s="218"/>
      <c r="M62" s="218"/>
      <c r="N62" s="218"/>
      <c r="O62" s="219"/>
      <c r="P62" s="237" t="s">
        <v>88</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7" t="s">
        <v>301</v>
      </c>
      <c r="AU62" s="268"/>
      <c r="AV62" s="268"/>
      <c r="AW62" s="268"/>
      <c r="AX62" s="269"/>
    </row>
    <row r="63" spans="1:50" ht="18.75" hidden="1" customHeight="1" x14ac:dyDescent="0.15">
      <c r="A63" s="231"/>
      <c r="B63" s="233"/>
      <c r="C63" s="233"/>
      <c r="D63" s="233"/>
      <c r="E63" s="233"/>
      <c r="F63" s="234"/>
      <c r="G63" s="220"/>
      <c r="H63" s="99"/>
      <c r="I63" s="99"/>
      <c r="J63" s="99"/>
      <c r="K63" s="99"/>
      <c r="L63" s="99"/>
      <c r="M63" s="99"/>
      <c r="N63" s="99"/>
      <c r="O63" s="221"/>
      <c r="P63" s="238"/>
      <c r="Q63" s="99"/>
      <c r="R63" s="99"/>
      <c r="S63" s="99"/>
      <c r="T63" s="99"/>
      <c r="U63" s="99"/>
      <c r="V63" s="99"/>
      <c r="W63" s="99"/>
      <c r="X63" s="221"/>
      <c r="Y63" s="242"/>
      <c r="Z63" s="243"/>
      <c r="AA63" s="244"/>
      <c r="AB63" s="248"/>
      <c r="AC63" s="249"/>
      <c r="AD63" s="250"/>
      <c r="AE63" s="238"/>
      <c r="AF63" s="99"/>
      <c r="AG63" s="99"/>
      <c r="AH63" s="99"/>
      <c r="AI63" s="221"/>
      <c r="AJ63" s="238"/>
      <c r="AK63" s="99"/>
      <c r="AL63" s="99"/>
      <c r="AM63" s="99"/>
      <c r="AN63" s="221"/>
      <c r="AO63" s="238"/>
      <c r="AP63" s="99"/>
      <c r="AQ63" s="99"/>
      <c r="AR63" s="99"/>
      <c r="AS63" s="221"/>
      <c r="AT63" s="58"/>
      <c r="AU63" s="101"/>
      <c r="AV63" s="101"/>
      <c r="AW63" s="99" t="s">
        <v>353</v>
      </c>
      <c r="AX63" s="100"/>
    </row>
    <row r="64" spans="1:50" ht="22.5" hidden="1" customHeight="1" x14ac:dyDescent="0.15">
      <c r="A64" s="231"/>
      <c r="B64" s="233"/>
      <c r="C64" s="233"/>
      <c r="D64" s="233"/>
      <c r="E64" s="233"/>
      <c r="F64" s="234"/>
      <c r="G64" s="270"/>
      <c r="H64" s="191"/>
      <c r="I64" s="191"/>
      <c r="J64" s="191"/>
      <c r="K64" s="191"/>
      <c r="L64" s="191"/>
      <c r="M64" s="191"/>
      <c r="N64" s="191"/>
      <c r="O64" s="192"/>
      <c r="P64" s="209"/>
      <c r="Q64" s="251"/>
      <c r="R64" s="251"/>
      <c r="S64" s="251"/>
      <c r="T64" s="251"/>
      <c r="U64" s="251"/>
      <c r="V64" s="251"/>
      <c r="W64" s="251"/>
      <c r="X64" s="252"/>
      <c r="Y64" s="257" t="s">
        <v>85</v>
      </c>
      <c r="Z64" s="258"/>
      <c r="AA64" s="259"/>
      <c r="AB64" s="222"/>
      <c r="AC64" s="222"/>
      <c r="AD64" s="222"/>
      <c r="AE64" s="84"/>
      <c r="AF64" s="85"/>
      <c r="AG64" s="85"/>
      <c r="AH64" s="85"/>
      <c r="AI64" s="86"/>
      <c r="AJ64" s="84"/>
      <c r="AK64" s="85"/>
      <c r="AL64" s="85"/>
      <c r="AM64" s="85"/>
      <c r="AN64" s="86"/>
      <c r="AO64" s="84"/>
      <c r="AP64" s="85"/>
      <c r="AQ64" s="85"/>
      <c r="AR64" s="85"/>
      <c r="AS64" s="86"/>
      <c r="AT64" s="223"/>
      <c r="AU64" s="223"/>
      <c r="AV64" s="223"/>
      <c r="AW64" s="223"/>
      <c r="AX64" s="224"/>
    </row>
    <row r="65" spans="1:60" ht="22.5" hidden="1" customHeight="1" x14ac:dyDescent="0.15">
      <c r="A65" s="231"/>
      <c r="B65" s="233"/>
      <c r="C65" s="233"/>
      <c r="D65" s="233"/>
      <c r="E65" s="233"/>
      <c r="F65" s="234"/>
      <c r="G65" s="271"/>
      <c r="H65" s="272"/>
      <c r="I65" s="272"/>
      <c r="J65" s="272"/>
      <c r="K65" s="272"/>
      <c r="L65" s="272"/>
      <c r="M65" s="272"/>
      <c r="N65" s="272"/>
      <c r="O65" s="273"/>
      <c r="P65" s="253"/>
      <c r="Q65" s="253"/>
      <c r="R65" s="253"/>
      <c r="S65" s="253"/>
      <c r="T65" s="253"/>
      <c r="U65" s="253"/>
      <c r="V65" s="253"/>
      <c r="W65" s="253"/>
      <c r="X65" s="254"/>
      <c r="Y65" s="225" t="s">
        <v>65</v>
      </c>
      <c r="Z65" s="226"/>
      <c r="AA65" s="227"/>
      <c r="AB65" s="228"/>
      <c r="AC65" s="228"/>
      <c r="AD65" s="228"/>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2"/>
      <c r="B66" s="235"/>
      <c r="C66" s="235"/>
      <c r="D66" s="235"/>
      <c r="E66" s="235"/>
      <c r="F66" s="236"/>
      <c r="G66" s="274"/>
      <c r="H66" s="193"/>
      <c r="I66" s="193"/>
      <c r="J66" s="193"/>
      <c r="K66" s="193"/>
      <c r="L66" s="193"/>
      <c r="M66" s="193"/>
      <c r="N66" s="193"/>
      <c r="O66" s="194"/>
      <c r="P66" s="255"/>
      <c r="Q66" s="255"/>
      <c r="R66" s="255"/>
      <c r="S66" s="255"/>
      <c r="T66" s="255"/>
      <c r="U66" s="255"/>
      <c r="V66" s="255"/>
      <c r="W66" s="255"/>
      <c r="X66" s="256"/>
      <c r="Y66" s="229" t="s">
        <v>15</v>
      </c>
      <c r="Z66" s="226"/>
      <c r="AA66" s="227"/>
      <c r="AB66" s="230" t="s">
        <v>16</v>
      </c>
      <c r="AC66" s="230"/>
      <c r="AD66" s="230"/>
      <c r="AE66" s="84"/>
      <c r="AF66" s="85"/>
      <c r="AG66" s="85"/>
      <c r="AH66" s="85"/>
      <c r="AI66" s="86"/>
      <c r="AJ66" s="84"/>
      <c r="AK66" s="85"/>
      <c r="AL66" s="85"/>
      <c r="AM66" s="85"/>
      <c r="AN66" s="86"/>
      <c r="AO66" s="84"/>
      <c r="AP66" s="85"/>
      <c r="AQ66" s="85"/>
      <c r="AR66" s="85"/>
      <c r="AS66" s="86"/>
      <c r="AT66" s="264"/>
      <c r="AU66" s="265"/>
      <c r="AV66" s="265"/>
      <c r="AW66" s="265"/>
      <c r="AX66" s="266"/>
    </row>
    <row r="67" spans="1:60" ht="31.7" customHeight="1" x14ac:dyDescent="0.15">
      <c r="A67" s="178" t="s">
        <v>87</v>
      </c>
      <c r="B67" s="179"/>
      <c r="C67" s="179"/>
      <c r="D67" s="179"/>
      <c r="E67" s="179"/>
      <c r="F67" s="180"/>
      <c r="G67" s="187" t="s">
        <v>83</v>
      </c>
      <c r="H67" s="187"/>
      <c r="I67" s="187"/>
      <c r="J67" s="187"/>
      <c r="K67" s="187"/>
      <c r="L67" s="187"/>
      <c r="M67" s="187"/>
      <c r="N67" s="187"/>
      <c r="O67" s="187"/>
      <c r="P67" s="187"/>
      <c r="Q67" s="187"/>
      <c r="R67" s="187"/>
      <c r="S67" s="187"/>
      <c r="T67" s="187"/>
      <c r="U67" s="187"/>
      <c r="V67" s="187"/>
      <c r="W67" s="187"/>
      <c r="X67" s="188"/>
      <c r="Y67" s="189"/>
      <c r="Z67" s="77"/>
      <c r="AA67" s="78"/>
      <c r="AB67" s="111" t="s">
        <v>12</v>
      </c>
      <c r="AC67" s="112"/>
      <c r="AD67" s="162"/>
      <c r="AE67" s="664" t="s">
        <v>69</v>
      </c>
      <c r="AF67" s="109"/>
      <c r="AG67" s="109"/>
      <c r="AH67" s="109"/>
      <c r="AI67" s="109"/>
      <c r="AJ67" s="664" t="s">
        <v>70</v>
      </c>
      <c r="AK67" s="109"/>
      <c r="AL67" s="109"/>
      <c r="AM67" s="109"/>
      <c r="AN67" s="109"/>
      <c r="AO67" s="664" t="s">
        <v>71</v>
      </c>
      <c r="AP67" s="109"/>
      <c r="AQ67" s="109"/>
      <c r="AR67" s="109"/>
      <c r="AS67" s="109"/>
      <c r="AT67" s="167" t="s">
        <v>74</v>
      </c>
      <c r="AU67" s="168"/>
      <c r="AV67" s="168"/>
      <c r="AW67" s="168"/>
      <c r="AX67" s="169"/>
    </row>
    <row r="68" spans="1:60" ht="22.5" customHeight="1" x14ac:dyDescent="0.15">
      <c r="A68" s="181"/>
      <c r="B68" s="182"/>
      <c r="C68" s="182"/>
      <c r="D68" s="182"/>
      <c r="E68" s="182"/>
      <c r="F68" s="183"/>
      <c r="G68" s="209" t="s">
        <v>532</v>
      </c>
      <c r="H68" s="191"/>
      <c r="I68" s="191"/>
      <c r="J68" s="191"/>
      <c r="K68" s="191"/>
      <c r="L68" s="191"/>
      <c r="M68" s="191"/>
      <c r="N68" s="191"/>
      <c r="O68" s="191"/>
      <c r="P68" s="191"/>
      <c r="Q68" s="191"/>
      <c r="R68" s="191"/>
      <c r="S68" s="191"/>
      <c r="T68" s="191"/>
      <c r="U68" s="191"/>
      <c r="V68" s="191"/>
      <c r="W68" s="191"/>
      <c r="X68" s="192"/>
      <c r="Y68" s="330" t="s">
        <v>66</v>
      </c>
      <c r="Z68" s="331"/>
      <c r="AA68" s="332"/>
      <c r="AB68" s="198" t="s">
        <v>381</v>
      </c>
      <c r="AC68" s="199"/>
      <c r="AD68" s="200"/>
      <c r="AE68" s="84">
        <v>84</v>
      </c>
      <c r="AF68" s="85"/>
      <c r="AG68" s="85"/>
      <c r="AH68" s="85"/>
      <c r="AI68" s="86"/>
      <c r="AJ68" s="84">
        <v>59</v>
      </c>
      <c r="AK68" s="85"/>
      <c r="AL68" s="85"/>
      <c r="AM68" s="85"/>
      <c r="AN68" s="86"/>
      <c r="AO68" s="84">
        <v>51</v>
      </c>
      <c r="AP68" s="85"/>
      <c r="AQ68" s="85"/>
      <c r="AR68" s="85"/>
      <c r="AS68" s="86"/>
      <c r="AT68" s="201"/>
      <c r="AU68" s="201"/>
      <c r="AV68" s="201"/>
      <c r="AW68" s="201"/>
      <c r="AX68" s="202"/>
      <c r="AY68" s="10"/>
      <c r="AZ68" s="10"/>
      <c r="BA68" s="10"/>
      <c r="BB68" s="10"/>
      <c r="BC68" s="10"/>
    </row>
    <row r="69" spans="1:60" ht="22.5" customHeight="1" x14ac:dyDescent="0.15">
      <c r="A69" s="184"/>
      <c r="B69" s="185"/>
      <c r="C69" s="185"/>
      <c r="D69" s="185"/>
      <c r="E69" s="185"/>
      <c r="F69" s="186"/>
      <c r="G69" s="193"/>
      <c r="H69" s="193"/>
      <c r="I69" s="193"/>
      <c r="J69" s="193"/>
      <c r="K69" s="193"/>
      <c r="L69" s="193"/>
      <c r="M69" s="193"/>
      <c r="N69" s="193"/>
      <c r="O69" s="193"/>
      <c r="P69" s="193"/>
      <c r="Q69" s="193"/>
      <c r="R69" s="193"/>
      <c r="S69" s="193"/>
      <c r="T69" s="193"/>
      <c r="U69" s="193"/>
      <c r="V69" s="193"/>
      <c r="W69" s="193"/>
      <c r="X69" s="194"/>
      <c r="Y69" s="203" t="s">
        <v>67</v>
      </c>
      <c r="Z69" s="146"/>
      <c r="AA69" s="147"/>
      <c r="AB69" s="206" t="s">
        <v>381</v>
      </c>
      <c r="AC69" s="207"/>
      <c r="AD69" s="208"/>
      <c r="AE69" s="84">
        <v>120</v>
      </c>
      <c r="AF69" s="85"/>
      <c r="AG69" s="85"/>
      <c r="AH69" s="85"/>
      <c r="AI69" s="86"/>
      <c r="AJ69" s="84">
        <v>120</v>
      </c>
      <c r="AK69" s="85"/>
      <c r="AL69" s="85"/>
      <c r="AM69" s="85"/>
      <c r="AN69" s="86"/>
      <c r="AO69" s="84">
        <v>100</v>
      </c>
      <c r="AP69" s="85"/>
      <c r="AQ69" s="85"/>
      <c r="AR69" s="85"/>
      <c r="AS69" s="86"/>
      <c r="AT69" s="84" t="s">
        <v>522</v>
      </c>
      <c r="AU69" s="85"/>
      <c r="AV69" s="85"/>
      <c r="AW69" s="85"/>
      <c r="AX69" s="87"/>
      <c r="AY69" s="10"/>
      <c r="AZ69" s="10"/>
      <c r="BA69" s="10"/>
      <c r="BB69" s="10"/>
      <c r="BC69" s="10"/>
      <c r="BD69" s="10"/>
      <c r="BE69" s="10"/>
      <c r="BF69" s="10"/>
      <c r="BG69" s="10"/>
      <c r="BH69" s="10"/>
    </row>
    <row r="70" spans="1:60" ht="33" customHeight="1" x14ac:dyDescent="0.15">
      <c r="A70" s="178" t="s">
        <v>87</v>
      </c>
      <c r="B70" s="179"/>
      <c r="C70" s="179"/>
      <c r="D70" s="179"/>
      <c r="E70" s="179"/>
      <c r="F70" s="180"/>
      <c r="G70" s="187" t="s">
        <v>83</v>
      </c>
      <c r="H70" s="187"/>
      <c r="I70" s="187"/>
      <c r="J70" s="187"/>
      <c r="K70" s="187"/>
      <c r="L70" s="187"/>
      <c r="M70" s="187"/>
      <c r="N70" s="187"/>
      <c r="O70" s="187"/>
      <c r="P70" s="187"/>
      <c r="Q70" s="187"/>
      <c r="R70" s="187"/>
      <c r="S70" s="187"/>
      <c r="T70" s="187"/>
      <c r="U70" s="187"/>
      <c r="V70" s="187"/>
      <c r="W70" s="187"/>
      <c r="X70" s="188"/>
      <c r="Y70" s="189"/>
      <c r="Z70" s="77"/>
      <c r="AA70" s="78"/>
      <c r="AB70" s="111" t="s">
        <v>12</v>
      </c>
      <c r="AC70" s="112"/>
      <c r="AD70" s="162"/>
      <c r="AE70" s="166" t="s">
        <v>69</v>
      </c>
      <c r="AF70" s="161"/>
      <c r="AG70" s="161"/>
      <c r="AH70" s="161"/>
      <c r="AI70" s="190"/>
      <c r="AJ70" s="166" t="s">
        <v>70</v>
      </c>
      <c r="AK70" s="161"/>
      <c r="AL70" s="161"/>
      <c r="AM70" s="161"/>
      <c r="AN70" s="190"/>
      <c r="AO70" s="166" t="s">
        <v>71</v>
      </c>
      <c r="AP70" s="161"/>
      <c r="AQ70" s="161"/>
      <c r="AR70" s="161"/>
      <c r="AS70" s="190"/>
      <c r="AT70" s="167" t="s">
        <v>74</v>
      </c>
      <c r="AU70" s="168"/>
      <c r="AV70" s="168"/>
      <c r="AW70" s="168"/>
      <c r="AX70" s="169"/>
    </row>
    <row r="71" spans="1:60" ht="22.5" customHeight="1" x14ac:dyDescent="0.15">
      <c r="A71" s="181"/>
      <c r="B71" s="182"/>
      <c r="C71" s="182"/>
      <c r="D71" s="182"/>
      <c r="E71" s="182"/>
      <c r="F71" s="183"/>
      <c r="G71" s="209" t="s">
        <v>385</v>
      </c>
      <c r="H71" s="191"/>
      <c r="I71" s="191"/>
      <c r="J71" s="191"/>
      <c r="K71" s="191"/>
      <c r="L71" s="191"/>
      <c r="M71" s="191"/>
      <c r="N71" s="191"/>
      <c r="O71" s="191"/>
      <c r="P71" s="191"/>
      <c r="Q71" s="191"/>
      <c r="R71" s="191"/>
      <c r="S71" s="191"/>
      <c r="T71" s="191"/>
      <c r="U71" s="191"/>
      <c r="V71" s="191"/>
      <c r="W71" s="191"/>
      <c r="X71" s="192"/>
      <c r="Y71" s="195" t="s">
        <v>66</v>
      </c>
      <c r="Z71" s="196"/>
      <c r="AA71" s="197"/>
      <c r="AB71" s="198" t="s">
        <v>382</v>
      </c>
      <c r="AC71" s="199"/>
      <c r="AD71" s="200"/>
      <c r="AE71" s="84" t="s">
        <v>373</v>
      </c>
      <c r="AF71" s="85"/>
      <c r="AG71" s="85"/>
      <c r="AH71" s="85"/>
      <c r="AI71" s="86"/>
      <c r="AJ71" s="84">
        <v>345</v>
      </c>
      <c r="AK71" s="85"/>
      <c r="AL71" s="85"/>
      <c r="AM71" s="85"/>
      <c r="AN71" s="86"/>
      <c r="AO71" s="84">
        <v>140</v>
      </c>
      <c r="AP71" s="85"/>
      <c r="AQ71" s="85"/>
      <c r="AR71" s="85"/>
      <c r="AS71" s="86"/>
      <c r="AT71" s="201"/>
      <c r="AU71" s="201"/>
      <c r="AV71" s="201"/>
      <c r="AW71" s="201"/>
      <c r="AX71" s="202"/>
      <c r="AY71" s="10"/>
      <c r="AZ71" s="10"/>
      <c r="BA71" s="10"/>
      <c r="BB71" s="10"/>
      <c r="BC71" s="10"/>
    </row>
    <row r="72" spans="1:60" ht="22.5" customHeight="1" x14ac:dyDescent="0.15">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t="s">
        <v>382</v>
      </c>
      <c r="AC72" s="207"/>
      <c r="AD72" s="208"/>
      <c r="AE72" s="84" t="s">
        <v>373</v>
      </c>
      <c r="AF72" s="85"/>
      <c r="AG72" s="85"/>
      <c r="AH72" s="85"/>
      <c r="AI72" s="86"/>
      <c r="AJ72" s="84">
        <v>300</v>
      </c>
      <c r="AK72" s="85"/>
      <c r="AL72" s="85"/>
      <c r="AM72" s="85"/>
      <c r="AN72" s="86"/>
      <c r="AO72" s="84">
        <v>240</v>
      </c>
      <c r="AP72" s="85"/>
      <c r="AQ72" s="85"/>
      <c r="AR72" s="85"/>
      <c r="AS72" s="86"/>
      <c r="AT72" s="84" t="s">
        <v>490</v>
      </c>
      <c r="AU72" s="85"/>
      <c r="AV72" s="85"/>
      <c r="AW72" s="85"/>
      <c r="AX72" s="87"/>
      <c r="AY72" s="10"/>
      <c r="AZ72" s="10"/>
      <c r="BA72" s="10"/>
      <c r="BB72" s="10"/>
      <c r="BC72" s="10"/>
      <c r="BD72" s="10"/>
      <c r="BE72" s="10"/>
      <c r="BF72" s="10"/>
      <c r="BG72" s="10"/>
      <c r="BH72" s="10"/>
    </row>
    <row r="73" spans="1:60" ht="31.7" customHeight="1" x14ac:dyDescent="0.15">
      <c r="A73" s="178" t="s">
        <v>87</v>
      </c>
      <c r="B73" s="179"/>
      <c r="C73" s="179"/>
      <c r="D73" s="179"/>
      <c r="E73" s="179"/>
      <c r="F73" s="180"/>
      <c r="G73" s="187" t="s">
        <v>83</v>
      </c>
      <c r="H73" s="187"/>
      <c r="I73" s="187"/>
      <c r="J73" s="187"/>
      <c r="K73" s="187"/>
      <c r="L73" s="187"/>
      <c r="M73" s="187"/>
      <c r="N73" s="187"/>
      <c r="O73" s="187"/>
      <c r="P73" s="187"/>
      <c r="Q73" s="187"/>
      <c r="R73" s="187"/>
      <c r="S73" s="187"/>
      <c r="T73" s="187"/>
      <c r="U73" s="187"/>
      <c r="V73" s="187"/>
      <c r="W73" s="187"/>
      <c r="X73" s="188"/>
      <c r="Y73" s="189"/>
      <c r="Z73" s="77"/>
      <c r="AA73" s="78"/>
      <c r="AB73" s="111" t="s">
        <v>12</v>
      </c>
      <c r="AC73" s="112"/>
      <c r="AD73" s="162"/>
      <c r="AE73" s="166" t="s">
        <v>69</v>
      </c>
      <c r="AF73" s="161"/>
      <c r="AG73" s="161"/>
      <c r="AH73" s="161"/>
      <c r="AI73" s="190"/>
      <c r="AJ73" s="166" t="s">
        <v>70</v>
      </c>
      <c r="AK73" s="161"/>
      <c r="AL73" s="161"/>
      <c r="AM73" s="161"/>
      <c r="AN73" s="190"/>
      <c r="AO73" s="166" t="s">
        <v>71</v>
      </c>
      <c r="AP73" s="161"/>
      <c r="AQ73" s="161"/>
      <c r="AR73" s="161"/>
      <c r="AS73" s="190"/>
      <c r="AT73" s="167" t="s">
        <v>74</v>
      </c>
      <c r="AU73" s="168"/>
      <c r="AV73" s="168"/>
      <c r="AW73" s="168"/>
      <c r="AX73" s="169"/>
    </row>
    <row r="74" spans="1:60" ht="22.5" customHeight="1" x14ac:dyDescent="0.15">
      <c r="A74" s="181"/>
      <c r="B74" s="182"/>
      <c r="C74" s="182"/>
      <c r="D74" s="182"/>
      <c r="E74" s="182"/>
      <c r="F74" s="183"/>
      <c r="G74" s="209" t="s">
        <v>386</v>
      </c>
      <c r="H74" s="191"/>
      <c r="I74" s="191"/>
      <c r="J74" s="191"/>
      <c r="K74" s="191"/>
      <c r="L74" s="191"/>
      <c r="M74" s="191"/>
      <c r="N74" s="191"/>
      <c r="O74" s="191"/>
      <c r="P74" s="191"/>
      <c r="Q74" s="191"/>
      <c r="R74" s="191"/>
      <c r="S74" s="191"/>
      <c r="T74" s="191"/>
      <c r="U74" s="191"/>
      <c r="V74" s="191"/>
      <c r="W74" s="191"/>
      <c r="X74" s="192"/>
      <c r="Y74" s="195" t="s">
        <v>66</v>
      </c>
      <c r="Z74" s="196"/>
      <c r="AA74" s="197"/>
      <c r="AB74" s="198" t="s">
        <v>382</v>
      </c>
      <c r="AC74" s="199"/>
      <c r="AD74" s="200"/>
      <c r="AE74" s="84" t="s">
        <v>373</v>
      </c>
      <c r="AF74" s="85"/>
      <c r="AG74" s="85"/>
      <c r="AH74" s="85"/>
      <c r="AI74" s="86"/>
      <c r="AJ74" s="84">
        <v>59</v>
      </c>
      <c r="AK74" s="85"/>
      <c r="AL74" s="85"/>
      <c r="AM74" s="85"/>
      <c r="AN74" s="86"/>
      <c r="AO74" s="84">
        <v>66</v>
      </c>
      <c r="AP74" s="85"/>
      <c r="AQ74" s="85"/>
      <c r="AR74" s="85"/>
      <c r="AS74" s="86"/>
      <c r="AT74" s="201"/>
      <c r="AU74" s="201"/>
      <c r="AV74" s="201"/>
      <c r="AW74" s="201"/>
      <c r="AX74" s="202"/>
      <c r="AY74" s="10"/>
      <c r="AZ74" s="10"/>
      <c r="BA74" s="10"/>
      <c r="BB74" s="10"/>
      <c r="BC74" s="10"/>
    </row>
    <row r="75" spans="1:60" ht="22.5" customHeight="1" x14ac:dyDescent="0.15">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t="s">
        <v>382</v>
      </c>
      <c r="AC75" s="207"/>
      <c r="AD75" s="208"/>
      <c r="AE75" s="84" t="s">
        <v>373</v>
      </c>
      <c r="AF75" s="85"/>
      <c r="AG75" s="85"/>
      <c r="AH75" s="85"/>
      <c r="AI75" s="86"/>
      <c r="AJ75" s="84">
        <v>17</v>
      </c>
      <c r="AK75" s="85"/>
      <c r="AL75" s="85"/>
      <c r="AM75" s="85"/>
      <c r="AN75" s="86"/>
      <c r="AO75" s="84">
        <v>17</v>
      </c>
      <c r="AP75" s="85"/>
      <c r="AQ75" s="85"/>
      <c r="AR75" s="85"/>
      <c r="AS75" s="86"/>
      <c r="AT75" s="84">
        <v>61</v>
      </c>
      <c r="AU75" s="85"/>
      <c r="AV75" s="85"/>
      <c r="AW75" s="85"/>
      <c r="AX75" s="87"/>
      <c r="AY75" s="10"/>
      <c r="AZ75" s="10"/>
      <c r="BA75" s="10"/>
      <c r="BB75" s="10"/>
      <c r="BC75" s="10"/>
      <c r="BD75" s="10"/>
      <c r="BE75" s="10"/>
      <c r="BF75" s="10"/>
      <c r="BG75" s="10"/>
      <c r="BH75" s="10"/>
    </row>
    <row r="76" spans="1:60" ht="31.7" hidden="1" customHeight="1" x14ac:dyDescent="0.15">
      <c r="A76" s="178" t="s">
        <v>87</v>
      </c>
      <c r="B76" s="179"/>
      <c r="C76" s="179"/>
      <c r="D76" s="179"/>
      <c r="E76" s="179"/>
      <c r="F76" s="180"/>
      <c r="G76" s="187" t="s">
        <v>83</v>
      </c>
      <c r="H76" s="187"/>
      <c r="I76" s="187"/>
      <c r="J76" s="187"/>
      <c r="K76" s="187"/>
      <c r="L76" s="187"/>
      <c r="M76" s="187"/>
      <c r="N76" s="187"/>
      <c r="O76" s="187"/>
      <c r="P76" s="187"/>
      <c r="Q76" s="187"/>
      <c r="R76" s="187"/>
      <c r="S76" s="187"/>
      <c r="T76" s="187"/>
      <c r="U76" s="187"/>
      <c r="V76" s="187"/>
      <c r="W76" s="187"/>
      <c r="X76" s="188"/>
      <c r="Y76" s="189"/>
      <c r="Z76" s="77"/>
      <c r="AA76" s="78"/>
      <c r="AB76" s="111" t="s">
        <v>12</v>
      </c>
      <c r="AC76" s="112"/>
      <c r="AD76" s="162"/>
      <c r="AE76" s="166" t="s">
        <v>69</v>
      </c>
      <c r="AF76" s="161"/>
      <c r="AG76" s="161"/>
      <c r="AH76" s="161"/>
      <c r="AI76" s="190"/>
      <c r="AJ76" s="166" t="s">
        <v>70</v>
      </c>
      <c r="AK76" s="161"/>
      <c r="AL76" s="161"/>
      <c r="AM76" s="161"/>
      <c r="AN76" s="190"/>
      <c r="AO76" s="166" t="s">
        <v>71</v>
      </c>
      <c r="AP76" s="161"/>
      <c r="AQ76" s="161"/>
      <c r="AR76" s="161"/>
      <c r="AS76" s="190"/>
      <c r="AT76" s="167" t="s">
        <v>74</v>
      </c>
      <c r="AU76" s="168"/>
      <c r="AV76" s="168"/>
      <c r="AW76" s="168"/>
      <c r="AX76" s="169"/>
    </row>
    <row r="77" spans="1:60" ht="22.5" hidden="1" customHeight="1" x14ac:dyDescent="0.15">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4"/>
      <c r="AF77" s="85"/>
      <c r="AG77" s="85"/>
      <c r="AH77" s="85"/>
      <c r="AI77" s="86"/>
      <c r="AJ77" s="84"/>
      <c r="AK77" s="85"/>
      <c r="AL77" s="85"/>
      <c r="AM77" s="85"/>
      <c r="AN77" s="86"/>
      <c r="AO77" s="84"/>
      <c r="AP77" s="85"/>
      <c r="AQ77" s="85"/>
      <c r="AR77" s="85"/>
      <c r="AS77" s="86"/>
      <c r="AT77" s="201"/>
      <c r="AU77" s="201"/>
      <c r="AV77" s="201"/>
      <c r="AW77" s="201"/>
      <c r="AX77" s="202"/>
      <c r="AY77" s="10"/>
      <c r="AZ77" s="10"/>
      <c r="BA77" s="10"/>
      <c r="BB77" s="10"/>
      <c r="BC77" s="10"/>
    </row>
    <row r="78" spans="1:60" ht="22.5" hidden="1" customHeight="1" x14ac:dyDescent="0.15">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8" t="s">
        <v>87</v>
      </c>
      <c r="B79" s="179"/>
      <c r="C79" s="179"/>
      <c r="D79" s="179"/>
      <c r="E79" s="179"/>
      <c r="F79" s="180"/>
      <c r="G79" s="187" t="s">
        <v>83</v>
      </c>
      <c r="H79" s="187"/>
      <c r="I79" s="187"/>
      <c r="J79" s="187"/>
      <c r="K79" s="187"/>
      <c r="L79" s="187"/>
      <c r="M79" s="187"/>
      <c r="N79" s="187"/>
      <c r="O79" s="187"/>
      <c r="P79" s="187"/>
      <c r="Q79" s="187"/>
      <c r="R79" s="187"/>
      <c r="S79" s="187"/>
      <c r="T79" s="187"/>
      <c r="U79" s="187"/>
      <c r="V79" s="187"/>
      <c r="W79" s="187"/>
      <c r="X79" s="188"/>
      <c r="Y79" s="189"/>
      <c r="Z79" s="77"/>
      <c r="AA79" s="78"/>
      <c r="AB79" s="111" t="s">
        <v>12</v>
      </c>
      <c r="AC79" s="112"/>
      <c r="AD79" s="162"/>
      <c r="AE79" s="166" t="s">
        <v>69</v>
      </c>
      <c r="AF79" s="161"/>
      <c r="AG79" s="161"/>
      <c r="AH79" s="161"/>
      <c r="AI79" s="190"/>
      <c r="AJ79" s="166" t="s">
        <v>70</v>
      </c>
      <c r="AK79" s="161"/>
      <c r="AL79" s="161"/>
      <c r="AM79" s="161"/>
      <c r="AN79" s="190"/>
      <c r="AO79" s="166" t="s">
        <v>71</v>
      </c>
      <c r="AP79" s="161"/>
      <c r="AQ79" s="161"/>
      <c r="AR79" s="161"/>
      <c r="AS79" s="190"/>
      <c r="AT79" s="167" t="s">
        <v>74</v>
      </c>
      <c r="AU79" s="168"/>
      <c r="AV79" s="168"/>
      <c r="AW79" s="168"/>
      <c r="AX79" s="169"/>
    </row>
    <row r="80" spans="1:60" ht="22.5" hidden="1" customHeight="1" x14ac:dyDescent="0.15">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4"/>
      <c r="AF80" s="85"/>
      <c r="AG80" s="85"/>
      <c r="AH80" s="85"/>
      <c r="AI80" s="86"/>
      <c r="AJ80" s="84"/>
      <c r="AK80" s="85"/>
      <c r="AL80" s="85"/>
      <c r="AM80" s="85"/>
      <c r="AN80" s="86"/>
      <c r="AO80" s="84"/>
      <c r="AP80" s="85"/>
      <c r="AQ80" s="85"/>
      <c r="AR80" s="85"/>
      <c r="AS80" s="86"/>
      <c r="AT80" s="201"/>
      <c r="AU80" s="201"/>
      <c r="AV80" s="201"/>
      <c r="AW80" s="201"/>
      <c r="AX80" s="202"/>
      <c r="AY80" s="10"/>
      <c r="AZ80" s="10"/>
      <c r="BA80" s="10"/>
      <c r="BB80" s="10"/>
      <c r="BC80" s="10"/>
    </row>
    <row r="81" spans="1:60" ht="22.5" hidden="1" customHeight="1" x14ac:dyDescent="0.15">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533</v>
      </c>
      <c r="H83" s="135"/>
      <c r="I83" s="135"/>
      <c r="J83" s="135"/>
      <c r="K83" s="135"/>
      <c r="L83" s="135"/>
      <c r="M83" s="135"/>
      <c r="N83" s="135"/>
      <c r="O83" s="135"/>
      <c r="P83" s="135"/>
      <c r="Q83" s="135"/>
      <c r="R83" s="135"/>
      <c r="S83" s="135"/>
      <c r="T83" s="135"/>
      <c r="U83" s="135"/>
      <c r="V83" s="135"/>
      <c r="W83" s="135"/>
      <c r="X83" s="135"/>
      <c r="Y83" s="137" t="s">
        <v>17</v>
      </c>
      <c r="Z83" s="138"/>
      <c r="AA83" s="139"/>
      <c r="AB83" s="172" t="s">
        <v>375</v>
      </c>
      <c r="AC83" s="176"/>
      <c r="AD83" s="177"/>
      <c r="AE83" s="143">
        <v>1729</v>
      </c>
      <c r="AF83" s="144"/>
      <c r="AG83" s="144"/>
      <c r="AH83" s="144"/>
      <c r="AI83" s="144"/>
      <c r="AJ83" s="143">
        <v>1431</v>
      </c>
      <c r="AK83" s="144"/>
      <c r="AL83" s="144"/>
      <c r="AM83" s="144"/>
      <c r="AN83" s="144"/>
      <c r="AO83" s="143">
        <v>1570</v>
      </c>
      <c r="AP83" s="144"/>
      <c r="AQ83" s="144"/>
      <c r="AR83" s="144"/>
      <c r="AS83" s="144"/>
      <c r="AT83" s="84" t="s">
        <v>373</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72" t="s">
        <v>376</v>
      </c>
      <c r="AC84" s="176"/>
      <c r="AD84" s="177"/>
      <c r="AE84" s="148" t="s">
        <v>389</v>
      </c>
      <c r="AF84" s="149"/>
      <c r="AG84" s="149"/>
      <c r="AH84" s="149"/>
      <c r="AI84" s="150"/>
      <c r="AJ84" s="148" t="s">
        <v>390</v>
      </c>
      <c r="AK84" s="149"/>
      <c r="AL84" s="149"/>
      <c r="AM84" s="149"/>
      <c r="AN84" s="150"/>
      <c r="AO84" s="148" t="s">
        <v>415</v>
      </c>
      <c r="AP84" s="149"/>
      <c r="AQ84" s="149"/>
      <c r="AR84" s="149"/>
      <c r="AS84" s="150"/>
      <c r="AT84" s="148" t="s">
        <v>399</v>
      </c>
      <c r="AU84" s="149"/>
      <c r="AV84" s="149"/>
      <c r="AW84" s="149"/>
      <c r="AX84" s="151"/>
    </row>
    <row r="85" spans="1:60" ht="32.25"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customHeight="1" x14ac:dyDescent="0.15">
      <c r="A86" s="120"/>
      <c r="B86" s="118"/>
      <c r="C86" s="118"/>
      <c r="D86" s="118"/>
      <c r="E86" s="118"/>
      <c r="F86" s="119"/>
      <c r="G86" s="135" t="s">
        <v>387</v>
      </c>
      <c r="H86" s="135"/>
      <c r="I86" s="135"/>
      <c r="J86" s="135"/>
      <c r="K86" s="135"/>
      <c r="L86" s="135"/>
      <c r="M86" s="135"/>
      <c r="N86" s="135"/>
      <c r="O86" s="135"/>
      <c r="P86" s="135"/>
      <c r="Q86" s="135"/>
      <c r="R86" s="135"/>
      <c r="S86" s="135"/>
      <c r="T86" s="135"/>
      <c r="U86" s="135"/>
      <c r="V86" s="135"/>
      <c r="W86" s="135"/>
      <c r="X86" s="135"/>
      <c r="Y86" s="137" t="s">
        <v>17</v>
      </c>
      <c r="Z86" s="138"/>
      <c r="AA86" s="139"/>
      <c r="AB86" s="140" t="s">
        <v>374</v>
      </c>
      <c r="AC86" s="141"/>
      <c r="AD86" s="142"/>
      <c r="AE86" s="143" t="s">
        <v>522</v>
      </c>
      <c r="AF86" s="144"/>
      <c r="AG86" s="144"/>
      <c r="AH86" s="144"/>
      <c r="AI86" s="144"/>
      <c r="AJ86" s="143">
        <v>274</v>
      </c>
      <c r="AK86" s="144"/>
      <c r="AL86" s="144"/>
      <c r="AM86" s="144"/>
      <c r="AN86" s="144"/>
      <c r="AO86" s="143">
        <v>367</v>
      </c>
      <c r="AP86" s="144"/>
      <c r="AQ86" s="144"/>
      <c r="AR86" s="144"/>
      <c r="AS86" s="144"/>
      <c r="AT86" s="84" t="s">
        <v>373</v>
      </c>
      <c r="AU86" s="85"/>
      <c r="AV86" s="85"/>
      <c r="AW86" s="85"/>
      <c r="AX86" s="87"/>
    </row>
    <row r="87" spans="1:60" ht="47.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72" t="s">
        <v>377</v>
      </c>
      <c r="AC87" s="173"/>
      <c r="AD87" s="174"/>
      <c r="AE87" s="148" t="s">
        <v>522</v>
      </c>
      <c r="AF87" s="149"/>
      <c r="AG87" s="149"/>
      <c r="AH87" s="149"/>
      <c r="AI87" s="150"/>
      <c r="AJ87" s="148" t="s">
        <v>391</v>
      </c>
      <c r="AK87" s="149"/>
      <c r="AL87" s="149"/>
      <c r="AM87" s="149"/>
      <c r="AN87" s="150"/>
      <c r="AO87" s="148" t="s">
        <v>523</v>
      </c>
      <c r="AP87" s="149"/>
      <c r="AQ87" s="149"/>
      <c r="AR87" s="149"/>
      <c r="AS87" s="150"/>
      <c r="AT87" s="148" t="s">
        <v>399</v>
      </c>
      <c r="AU87" s="149"/>
      <c r="AV87" s="149"/>
      <c r="AW87" s="149"/>
      <c r="AX87" s="151"/>
    </row>
    <row r="88" spans="1:60" ht="32.25"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customHeight="1" x14ac:dyDescent="0.15">
      <c r="A89" s="120"/>
      <c r="B89" s="118"/>
      <c r="C89" s="118"/>
      <c r="D89" s="118"/>
      <c r="E89" s="118"/>
      <c r="F89" s="119"/>
      <c r="G89" s="135" t="s">
        <v>388</v>
      </c>
      <c r="H89" s="135"/>
      <c r="I89" s="135"/>
      <c r="J89" s="135"/>
      <c r="K89" s="135"/>
      <c r="L89" s="135"/>
      <c r="M89" s="135"/>
      <c r="N89" s="135"/>
      <c r="O89" s="135"/>
      <c r="P89" s="135"/>
      <c r="Q89" s="135"/>
      <c r="R89" s="135"/>
      <c r="S89" s="135"/>
      <c r="T89" s="135"/>
      <c r="U89" s="135"/>
      <c r="V89" s="135"/>
      <c r="W89" s="135"/>
      <c r="X89" s="135"/>
      <c r="Y89" s="137" t="s">
        <v>17</v>
      </c>
      <c r="Z89" s="138"/>
      <c r="AA89" s="139"/>
      <c r="AB89" s="140" t="s">
        <v>374</v>
      </c>
      <c r="AC89" s="141"/>
      <c r="AD89" s="142"/>
      <c r="AE89" s="143" t="s">
        <v>522</v>
      </c>
      <c r="AF89" s="144"/>
      <c r="AG89" s="144"/>
      <c r="AH89" s="144"/>
      <c r="AI89" s="144"/>
      <c r="AJ89" s="143">
        <v>9937</v>
      </c>
      <c r="AK89" s="144"/>
      <c r="AL89" s="144"/>
      <c r="AM89" s="144"/>
      <c r="AN89" s="144"/>
      <c r="AO89" s="143">
        <v>8409</v>
      </c>
      <c r="AP89" s="144"/>
      <c r="AQ89" s="144"/>
      <c r="AR89" s="144"/>
      <c r="AS89" s="144"/>
      <c r="AT89" s="84">
        <v>10336</v>
      </c>
      <c r="AU89" s="85"/>
      <c r="AV89" s="85"/>
      <c r="AW89" s="85"/>
      <c r="AX89" s="87"/>
    </row>
    <row r="90" spans="1:60" ht="47.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72" t="s">
        <v>377</v>
      </c>
      <c r="AC90" s="173"/>
      <c r="AD90" s="174"/>
      <c r="AE90" s="148" t="s">
        <v>522</v>
      </c>
      <c r="AF90" s="149"/>
      <c r="AG90" s="149"/>
      <c r="AH90" s="149"/>
      <c r="AI90" s="150"/>
      <c r="AJ90" s="148" t="s">
        <v>392</v>
      </c>
      <c r="AK90" s="149"/>
      <c r="AL90" s="149"/>
      <c r="AM90" s="149"/>
      <c r="AN90" s="150"/>
      <c r="AO90" s="175" t="s">
        <v>416</v>
      </c>
      <c r="AP90" s="149"/>
      <c r="AQ90" s="149"/>
      <c r="AR90" s="149"/>
      <c r="AS90" s="150"/>
      <c r="AT90" s="175" t="s">
        <v>417</v>
      </c>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307</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307</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2" t="s">
        <v>77</v>
      </c>
      <c r="B97" s="373"/>
      <c r="C97" s="345" t="s">
        <v>19</v>
      </c>
      <c r="D97" s="346"/>
      <c r="E97" s="346"/>
      <c r="F97" s="346"/>
      <c r="G97" s="346"/>
      <c r="H97" s="346"/>
      <c r="I97" s="346"/>
      <c r="J97" s="346"/>
      <c r="K97" s="347"/>
      <c r="L97" s="414" t="s">
        <v>76</v>
      </c>
      <c r="M97" s="414"/>
      <c r="N97" s="414"/>
      <c r="O97" s="414"/>
      <c r="P97" s="414"/>
      <c r="Q97" s="414"/>
      <c r="R97" s="415" t="s">
        <v>73</v>
      </c>
      <c r="S97" s="416"/>
      <c r="T97" s="416"/>
      <c r="U97" s="416"/>
      <c r="V97" s="416"/>
      <c r="W97" s="416"/>
      <c r="X97" s="41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18"/>
    </row>
    <row r="98" spans="1:50" ht="30" customHeight="1" x14ac:dyDescent="0.15">
      <c r="A98" s="374"/>
      <c r="B98" s="375"/>
      <c r="C98" s="419" t="s">
        <v>400</v>
      </c>
      <c r="D98" s="420"/>
      <c r="E98" s="420"/>
      <c r="F98" s="420"/>
      <c r="G98" s="420"/>
      <c r="H98" s="420"/>
      <c r="I98" s="420"/>
      <c r="J98" s="420"/>
      <c r="K98" s="421"/>
      <c r="L98" s="62">
        <v>272.44299999999998</v>
      </c>
      <c r="M98" s="63"/>
      <c r="N98" s="63"/>
      <c r="O98" s="63"/>
      <c r="P98" s="63"/>
      <c r="Q98" s="64"/>
      <c r="R98" s="62">
        <v>351.22</v>
      </c>
      <c r="S98" s="63"/>
      <c r="T98" s="63"/>
      <c r="U98" s="63"/>
      <c r="V98" s="63"/>
      <c r="W98" s="64"/>
      <c r="X98" s="677" t="s">
        <v>521</v>
      </c>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30" customHeight="1" x14ac:dyDescent="0.15">
      <c r="A99" s="374"/>
      <c r="B99" s="375"/>
      <c r="C99" s="152" t="s">
        <v>401</v>
      </c>
      <c r="D99" s="153"/>
      <c r="E99" s="153"/>
      <c r="F99" s="153"/>
      <c r="G99" s="153"/>
      <c r="H99" s="153"/>
      <c r="I99" s="153"/>
      <c r="J99" s="153"/>
      <c r="K99" s="154"/>
      <c r="L99" s="62">
        <v>8.0500000000000007</v>
      </c>
      <c r="M99" s="63"/>
      <c r="N99" s="63"/>
      <c r="O99" s="63"/>
      <c r="P99" s="63"/>
      <c r="Q99" s="64"/>
      <c r="R99" s="62">
        <v>4.1399999999999997</v>
      </c>
      <c r="S99" s="63"/>
      <c r="T99" s="63"/>
      <c r="U99" s="63"/>
      <c r="V99" s="63"/>
      <c r="W99" s="64"/>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30" customHeight="1" x14ac:dyDescent="0.15">
      <c r="A100" s="374"/>
      <c r="B100" s="375"/>
      <c r="C100" s="152"/>
      <c r="D100" s="153"/>
      <c r="E100" s="153"/>
      <c r="F100" s="153"/>
      <c r="G100" s="153"/>
      <c r="H100" s="153"/>
      <c r="I100" s="153"/>
      <c r="J100" s="153"/>
      <c r="K100" s="154"/>
      <c r="L100" s="62"/>
      <c r="M100" s="63"/>
      <c r="N100" s="63"/>
      <c r="O100" s="63"/>
      <c r="P100" s="63"/>
      <c r="Q100" s="64"/>
      <c r="R100" s="62"/>
      <c r="S100" s="63"/>
      <c r="T100" s="63"/>
      <c r="U100" s="63"/>
      <c r="V100" s="63"/>
      <c r="W100" s="64"/>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3.1" hidden="1" customHeight="1" x14ac:dyDescent="0.15">
      <c r="A101" s="374"/>
      <c r="B101" s="375"/>
      <c r="C101" s="152"/>
      <c r="D101" s="153"/>
      <c r="E101" s="153"/>
      <c r="F101" s="153"/>
      <c r="G101" s="153"/>
      <c r="H101" s="153"/>
      <c r="I101" s="153"/>
      <c r="J101" s="153"/>
      <c r="K101" s="154"/>
      <c r="L101" s="62"/>
      <c r="M101" s="63"/>
      <c r="N101" s="63"/>
      <c r="O101" s="63"/>
      <c r="P101" s="63"/>
      <c r="Q101" s="64"/>
      <c r="R101" s="62"/>
      <c r="S101" s="63"/>
      <c r="T101" s="63"/>
      <c r="U101" s="63"/>
      <c r="V101" s="63"/>
      <c r="W101" s="64"/>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hidden="1" customHeight="1" x14ac:dyDescent="0.15">
      <c r="A102" s="374"/>
      <c r="B102" s="375"/>
      <c r="C102" s="152"/>
      <c r="D102" s="153"/>
      <c r="E102" s="153"/>
      <c r="F102" s="153"/>
      <c r="G102" s="153"/>
      <c r="H102" s="153"/>
      <c r="I102" s="153"/>
      <c r="J102" s="153"/>
      <c r="K102" s="154"/>
      <c r="L102" s="62"/>
      <c r="M102" s="63"/>
      <c r="N102" s="63"/>
      <c r="O102" s="63"/>
      <c r="P102" s="63"/>
      <c r="Q102" s="64"/>
      <c r="R102" s="62"/>
      <c r="S102" s="63"/>
      <c r="T102" s="63"/>
      <c r="U102" s="63"/>
      <c r="V102" s="63"/>
      <c r="W102" s="64"/>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hidden="1" customHeight="1" x14ac:dyDescent="0.15">
      <c r="A103" s="374"/>
      <c r="B103" s="375"/>
      <c r="C103" s="378"/>
      <c r="D103" s="379"/>
      <c r="E103" s="379"/>
      <c r="F103" s="379"/>
      <c r="G103" s="379"/>
      <c r="H103" s="379"/>
      <c r="I103" s="379"/>
      <c r="J103" s="379"/>
      <c r="K103" s="380"/>
      <c r="L103" s="62"/>
      <c r="M103" s="63"/>
      <c r="N103" s="63"/>
      <c r="O103" s="63"/>
      <c r="P103" s="63"/>
      <c r="Q103" s="64"/>
      <c r="R103" s="62"/>
      <c r="S103" s="63"/>
      <c r="T103" s="63"/>
      <c r="U103" s="63"/>
      <c r="V103" s="63"/>
      <c r="W103" s="64"/>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30" customHeight="1" thickBot="1" x14ac:dyDescent="0.2">
      <c r="A104" s="376"/>
      <c r="B104" s="377"/>
      <c r="C104" s="366" t="s">
        <v>22</v>
      </c>
      <c r="D104" s="367"/>
      <c r="E104" s="367"/>
      <c r="F104" s="367"/>
      <c r="G104" s="367"/>
      <c r="H104" s="367"/>
      <c r="I104" s="367"/>
      <c r="J104" s="367"/>
      <c r="K104" s="368"/>
      <c r="L104" s="369">
        <f>SUM(L98:Q103)</f>
        <v>280.49299999999999</v>
      </c>
      <c r="M104" s="370"/>
      <c r="N104" s="370"/>
      <c r="O104" s="370"/>
      <c r="P104" s="370"/>
      <c r="Q104" s="371"/>
      <c r="R104" s="369">
        <f>SUM(R98:W103)</f>
        <v>355.36</v>
      </c>
      <c r="S104" s="370"/>
      <c r="T104" s="370"/>
      <c r="U104" s="370"/>
      <c r="V104" s="370"/>
      <c r="W104" s="371"/>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4" t="s">
        <v>38</v>
      </c>
      <c r="AH107" s="601"/>
      <c r="AI107" s="601"/>
      <c r="AJ107" s="601"/>
      <c r="AK107" s="601"/>
      <c r="AL107" s="601"/>
      <c r="AM107" s="601"/>
      <c r="AN107" s="601"/>
      <c r="AO107" s="601"/>
      <c r="AP107" s="601"/>
      <c r="AQ107" s="601"/>
      <c r="AR107" s="601"/>
      <c r="AS107" s="601"/>
      <c r="AT107" s="601"/>
      <c r="AU107" s="601"/>
      <c r="AV107" s="601"/>
      <c r="AW107" s="601"/>
      <c r="AX107" s="635"/>
    </row>
    <row r="108" spans="1:50" ht="30" customHeight="1" x14ac:dyDescent="0.15">
      <c r="A108" s="302" t="s">
        <v>310</v>
      </c>
      <c r="B108" s="303"/>
      <c r="C108" s="538" t="s">
        <v>311</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09" t="s">
        <v>371</v>
      </c>
      <c r="AE108" s="610"/>
      <c r="AF108" s="610"/>
      <c r="AG108" s="606" t="s">
        <v>393</v>
      </c>
      <c r="AH108" s="607"/>
      <c r="AI108" s="607"/>
      <c r="AJ108" s="607"/>
      <c r="AK108" s="607"/>
      <c r="AL108" s="607"/>
      <c r="AM108" s="607"/>
      <c r="AN108" s="607"/>
      <c r="AO108" s="607"/>
      <c r="AP108" s="607"/>
      <c r="AQ108" s="607"/>
      <c r="AR108" s="607"/>
      <c r="AS108" s="607"/>
      <c r="AT108" s="607"/>
      <c r="AU108" s="607"/>
      <c r="AV108" s="607"/>
      <c r="AW108" s="607"/>
      <c r="AX108" s="608"/>
    </row>
    <row r="109" spans="1:50" ht="66" customHeight="1" x14ac:dyDescent="0.15">
      <c r="A109" s="304"/>
      <c r="B109" s="305"/>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371</v>
      </c>
      <c r="AE109" s="448"/>
      <c r="AF109" s="448"/>
      <c r="AG109" s="299" t="s">
        <v>402</v>
      </c>
      <c r="AH109" s="300"/>
      <c r="AI109" s="300"/>
      <c r="AJ109" s="300"/>
      <c r="AK109" s="300"/>
      <c r="AL109" s="300"/>
      <c r="AM109" s="300"/>
      <c r="AN109" s="300"/>
      <c r="AO109" s="300"/>
      <c r="AP109" s="300"/>
      <c r="AQ109" s="300"/>
      <c r="AR109" s="300"/>
      <c r="AS109" s="300"/>
      <c r="AT109" s="300"/>
      <c r="AU109" s="300"/>
      <c r="AV109" s="300"/>
      <c r="AW109" s="300"/>
      <c r="AX109" s="301"/>
    </row>
    <row r="110" spans="1:50" ht="30" customHeight="1" x14ac:dyDescent="0.15">
      <c r="A110" s="306"/>
      <c r="B110" s="307"/>
      <c r="C110" s="432" t="s">
        <v>312</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0" t="s">
        <v>371</v>
      </c>
      <c r="AE110" s="591"/>
      <c r="AF110" s="591"/>
      <c r="AG110" s="536" t="s">
        <v>394</v>
      </c>
      <c r="AH110" s="193"/>
      <c r="AI110" s="193"/>
      <c r="AJ110" s="193"/>
      <c r="AK110" s="193"/>
      <c r="AL110" s="193"/>
      <c r="AM110" s="193"/>
      <c r="AN110" s="193"/>
      <c r="AO110" s="193"/>
      <c r="AP110" s="193"/>
      <c r="AQ110" s="193"/>
      <c r="AR110" s="193"/>
      <c r="AS110" s="193"/>
      <c r="AT110" s="193"/>
      <c r="AU110" s="193"/>
      <c r="AV110" s="193"/>
      <c r="AW110" s="193"/>
      <c r="AX110" s="537"/>
    </row>
    <row r="111" spans="1:50" ht="30" customHeight="1" x14ac:dyDescent="0.15">
      <c r="A111" s="555" t="s">
        <v>46</v>
      </c>
      <c r="B111" s="592"/>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3" t="s">
        <v>378</v>
      </c>
      <c r="AE111" s="444"/>
      <c r="AF111" s="444"/>
      <c r="AG111" s="296" t="s">
        <v>403</v>
      </c>
      <c r="AH111" s="297"/>
      <c r="AI111" s="297"/>
      <c r="AJ111" s="297"/>
      <c r="AK111" s="297"/>
      <c r="AL111" s="297"/>
      <c r="AM111" s="297"/>
      <c r="AN111" s="297"/>
      <c r="AO111" s="297"/>
      <c r="AP111" s="297"/>
      <c r="AQ111" s="297"/>
      <c r="AR111" s="297"/>
      <c r="AS111" s="297"/>
      <c r="AT111" s="297"/>
      <c r="AU111" s="297"/>
      <c r="AV111" s="297"/>
      <c r="AW111" s="297"/>
      <c r="AX111" s="298"/>
    </row>
    <row r="112" spans="1:50" ht="30" customHeight="1" x14ac:dyDescent="0.15">
      <c r="A112" s="593"/>
      <c r="B112" s="594"/>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371</v>
      </c>
      <c r="AE112" s="448"/>
      <c r="AF112" s="448"/>
      <c r="AG112" s="299" t="s">
        <v>404</v>
      </c>
      <c r="AH112" s="300"/>
      <c r="AI112" s="300"/>
      <c r="AJ112" s="300"/>
      <c r="AK112" s="300"/>
      <c r="AL112" s="300"/>
      <c r="AM112" s="300"/>
      <c r="AN112" s="300"/>
      <c r="AO112" s="300"/>
      <c r="AP112" s="300"/>
      <c r="AQ112" s="300"/>
      <c r="AR112" s="300"/>
      <c r="AS112" s="300"/>
      <c r="AT112" s="300"/>
      <c r="AU112" s="300"/>
      <c r="AV112" s="300"/>
      <c r="AW112" s="300"/>
      <c r="AX112" s="301"/>
    </row>
    <row r="113" spans="1:64" ht="210.75" customHeight="1" x14ac:dyDescent="0.15">
      <c r="A113" s="593"/>
      <c r="B113" s="594"/>
      <c r="C113" s="511" t="s">
        <v>313</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378</v>
      </c>
      <c r="AE113" s="448"/>
      <c r="AF113" s="448"/>
      <c r="AG113" s="299" t="s">
        <v>534</v>
      </c>
      <c r="AH113" s="300"/>
      <c r="AI113" s="300"/>
      <c r="AJ113" s="300"/>
      <c r="AK113" s="300"/>
      <c r="AL113" s="300"/>
      <c r="AM113" s="300"/>
      <c r="AN113" s="300"/>
      <c r="AO113" s="300"/>
      <c r="AP113" s="300"/>
      <c r="AQ113" s="300"/>
      <c r="AR113" s="300"/>
      <c r="AS113" s="300"/>
      <c r="AT113" s="300"/>
      <c r="AU113" s="300"/>
      <c r="AV113" s="300"/>
      <c r="AW113" s="300"/>
      <c r="AX113" s="301"/>
    </row>
    <row r="114" spans="1:64" ht="18.75" customHeight="1" x14ac:dyDescent="0.15">
      <c r="A114" s="593"/>
      <c r="B114" s="594"/>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7" t="s">
        <v>371</v>
      </c>
      <c r="AE114" s="448"/>
      <c r="AF114" s="448"/>
      <c r="AG114" s="299" t="s">
        <v>418</v>
      </c>
      <c r="AH114" s="300"/>
      <c r="AI114" s="300"/>
      <c r="AJ114" s="300"/>
      <c r="AK114" s="300"/>
      <c r="AL114" s="300"/>
      <c r="AM114" s="300"/>
      <c r="AN114" s="300"/>
      <c r="AO114" s="300"/>
      <c r="AP114" s="300"/>
      <c r="AQ114" s="300"/>
      <c r="AR114" s="300"/>
      <c r="AS114" s="300"/>
      <c r="AT114" s="300"/>
      <c r="AU114" s="300"/>
      <c r="AV114" s="300"/>
      <c r="AW114" s="300"/>
      <c r="AX114" s="301"/>
    </row>
    <row r="115" spans="1:64" ht="19.350000000000001" customHeight="1" x14ac:dyDescent="0.15">
      <c r="A115" s="593"/>
      <c r="B115" s="594"/>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7"/>
      <c r="AD115" s="447" t="s">
        <v>371</v>
      </c>
      <c r="AE115" s="448"/>
      <c r="AF115" s="448"/>
      <c r="AG115" s="299" t="s">
        <v>419</v>
      </c>
      <c r="AH115" s="300"/>
      <c r="AI115" s="300"/>
      <c r="AJ115" s="300"/>
      <c r="AK115" s="300"/>
      <c r="AL115" s="300"/>
      <c r="AM115" s="300"/>
      <c r="AN115" s="300"/>
      <c r="AO115" s="300"/>
      <c r="AP115" s="300"/>
      <c r="AQ115" s="300"/>
      <c r="AR115" s="300"/>
      <c r="AS115" s="300"/>
      <c r="AT115" s="300"/>
      <c r="AU115" s="300"/>
      <c r="AV115" s="300"/>
      <c r="AW115" s="300"/>
      <c r="AX115" s="301"/>
    </row>
    <row r="116" spans="1:64" ht="160.5" customHeight="1" x14ac:dyDescent="0.15">
      <c r="A116" s="593"/>
      <c r="B116" s="594"/>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7"/>
      <c r="AD116" s="638" t="s">
        <v>378</v>
      </c>
      <c r="AE116" s="639"/>
      <c r="AF116" s="639"/>
      <c r="AG116" s="362" t="s">
        <v>420</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72" customHeight="1" x14ac:dyDescent="0.15">
      <c r="A117" s="595"/>
      <c r="B117" s="596"/>
      <c r="C117" s="597" t="s">
        <v>81</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371</v>
      </c>
      <c r="AE117" s="591"/>
      <c r="AF117" s="600"/>
      <c r="AG117" s="604" t="s">
        <v>525</v>
      </c>
      <c r="AH117" s="441"/>
      <c r="AI117" s="441"/>
      <c r="AJ117" s="441"/>
      <c r="AK117" s="441"/>
      <c r="AL117" s="441"/>
      <c r="AM117" s="441"/>
      <c r="AN117" s="441"/>
      <c r="AO117" s="441"/>
      <c r="AP117" s="441"/>
      <c r="AQ117" s="441"/>
      <c r="AR117" s="441"/>
      <c r="AS117" s="441"/>
      <c r="AT117" s="441"/>
      <c r="AU117" s="441"/>
      <c r="AV117" s="441"/>
      <c r="AW117" s="441"/>
      <c r="AX117" s="605"/>
      <c r="BG117" s="10"/>
      <c r="BH117" s="10"/>
      <c r="BI117" s="10"/>
      <c r="BJ117" s="10"/>
    </row>
    <row r="118" spans="1:64" ht="126.2" customHeight="1" x14ac:dyDescent="0.15">
      <c r="A118" s="555" t="s">
        <v>47</v>
      </c>
      <c r="B118" s="592"/>
      <c r="C118" s="640" t="s">
        <v>80</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43" t="s">
        <v>378</v>
      </c>
      <c r="AE118" s="444"/>
      <c r="AF118" s="643"/>
      <c r="AG118" s="296" t="s">
        <v>526</v>
      </c>
      <c r="AH118" s="297"/>
      <c r="AI118" s="297"/>
      <c r="AJ118" s="297"/>
      <c r="AK118" s="297"/>
      <c r="AL118" s="297"/>
      <c r="AM118" s="297"/>
      <c r="AN118" s="297"/>
      <c r="AO118" s="297"/>
      <c r="AP118" s="297"/>
      <c r="AQ118" s="297"/>
      <c r="AR118" s="297"/>
      <c r="AS118" s="297"/>
      <c r="AT118" s="297"/>
      <c r="AU118" s="297"/>
      <c r="AV118" s="297"/>
      <c r="AW118" s="297"/>
      <c r="AX118" s="298"/>
    </row>
    <row r="119" spans="1:64" ht="51" customHeight="1" x14ac:dyDescent="0.15">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t="s">
        <v>371</v>
      </c>
      <c r="AE119" s="612"/>
      <c r="AF119" s="612"/>
      <c r="AG119" s="299" t="s">
        <v>405</v>
      </c>
      <c r="AH119" s="300"/>
      <c r="AI119" s="300"/>
      <c r="AJ119" s="300"/>
      <c r="AK119" s="300"/>
      <c r="AL119" s="300"/>
      <c r="AM119" s="300"/>
      <c r="AN119" s="300"/>
      <c r="AO119" s="300"/>
      <c r="AP119" s="300"/>
      <c r="AQ119" s="300"/>
      <c r="AR119" s="300"/>
      <c r="AS119" s="300"/>
      <c r="AT119" s="300"/>
      <c r="AU119" s="300"/>
      <c r="AV119" s="300"/>
      <c r="AW119" s="300"/>
      <c r="AX119" s="301"/>
    </row>
    <row r="120" spans="1:64" ht="137.25" customHeight="1" x14ac:dyDescent="0.15">
      <c r="A120" s="593"/>
      <c r="B120" s="594"/>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378</v>
      </c>
      <c r="AE120" s="448"/>
      <c r="AF120" s="448"/>
      <c r="AG120" s="299" t="s">
        <v>527</v>
      </c>
      <c r="AH120" s="300"/>
      <c r="AI120" s="300"/>
      <c r="AJ120" s="300"/>
      <c r="AK120" s="300"/>
      <c r="AL120" s="300"/>
      <c r="AM120" s="300"/>
      <c r="AN120" s="300"/>
      <c r="AO120" s="300"/>
      <c r="AP120" s="300"/>
      <c r="AQ120" s="300"/>
      <c r="AR120" s="300"/>
      <c r="AS120" s="300"/>
      <c r="AT120" s="300"/>
      <c r="AU120" s="300"/>
      <c r="AV120" s="300"/>
      <c r="AW120" s="300"/>
      <c r="AX120" s="301"/>
    </row>
    <row r="121" spans="1:64" ht="128.44999999999999" customHeight="1" x14ac:dyDescent="0.15">
      <c r="A121" s="595"/>
      <c r="B121" s="596"/>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7" t="s">
        <v>371</v>
      </c>
      <c r="AE121" s="448"/>
      <c r="AF121" s="448"/>
      <c r="AG121" s="536" t="s">
        <v>524</v>
      </c>
      <c r="AH121" s="193"/>
      <c r="AI121" s="193"/>
      <c r="AJ121" s="193"/>
      <c r="AK121" s="193"/>
      <c r="AL121" s="193"/>
      <c r="AM121" s="193"/>
      <c r="AN121" s="193"/>
      <c r="AO121" s="193"/>
      <c r="AP121" s="193"/>
      <c r="AQ121" s="193"/>
      <c r="AR121" s="193"/>
      <c r="AS121" s="193"/>
      <c r="AT121" s="193"/>
      <c r="AU121" s="193"/>
      <c r="AV121" s="193"/>
      <c r="AW121" s="193"/>
      <c r="AX121" s="537"/>
    </row>
    <row r="122" spans="1:64" ht="33.6" customHeight="1" x14ac:dyDescent="0.15">
      <c r="A122" s="628" t="s">
        <v>79</v>
      </c>
      <c r="B122" s="629"/>
      <c r="C122" s="445" t="s">
        <v>314</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t="s">
        <v>371</v>
      </c>
      <c r="AE122" s="444"/>
      <c r="AF122" s="444"/>
      <c r="AG122" s="582" t="s">
        <v>395</v>
      </c>
      <c r="AH122" s="191"/>
      <c r="AI122" s="191"/>
      <c r="AJ122" s="191"/>
      <c r="AK122" s="191"/>
      <c r="AL122" s="191"/>
      <c r="AM122" s="191"/>
      <c r="AN122" s="191"/>
      <c r="AO122" s="191"/>
      <c r="AP122" s="191"/>
      <c r="AQ122" s="191"/>
      <c r="AR122" s="191"/>
      <c r="AS122" s="191"/>
      <c r="AT122" s="191"/>
      <c r="AU122" s="191"/>
      <c r="AV122" s="191"/>
      <c r="AW122" s="191"/>
      <c r="AX122" s="583"/>
    </row>
    <row r="123" spans="1:64" ht="15.75" customHeight="1" x14ac:dyDescent="0.15">
      <c r="A123" s="630"/>
      <c r="B123" s="631"/>
      <c r="C123" s="658" t="s">
        <v>86</v>
      </c>
      <c r="D123" s="659"/>
      <c r="E123" s="659"/>
      <c r="F123" s="659"/>
      <c r="G123" s="659"/>
      <c r="H123" s="659"/>
      <c r="I123" s="659"/>
      <c r="J123" s="659"/>
      <c r="K123" s="659"/>
      <c r="L123" s="659"/>
      <c r="M123" s="659"/>
      <c r="N123" s="659"/>
      <c r="O123" s="660"/>
      <c r="P123" s="651" t="s">
        <v>0</v>
      </c>
      <c r="Q123" s="661"/>
      <c r="R123" s="661"/>
      <c r="S123" s="662"/>
      <c r="T123" s="650" t="s">
        <v>30</v>
      </c>
      <c r="U123" s="651"/>
      <c r="V123" s="651"/>
      <c r="W123" s="651"/>
      <c r="X123" s="651"/>
      <c r="Y123" s="651"/>
      <c r="Z123" s="651"/>
      <c r="AA123" s="651"/>
      <c r="AB123" s="651"/>
      <c r="AC123" s="651"/>
      <c r="AD123" s="651"/>
      <c r="AE123" s="651"/>
      <c r="AF123" s="652"/>
      <c r="AG123" s="584"/>
      <c r="AH123" s="272"/>
      <c r="AI123" s="272"/>
      <c r="AJ123" s="272"/>
      <c r="AK123" s="272"/>
      <c r="AL123" s="272"/>
      <c r="AM123" s="272"/>
      <c r="AN123" s="272"/>
      <c r="AO123" s="272"/>
      <c r="AP123" s="272"/>
      <c r="AQ123" s="272"/>
      <c r="AR123" s="272"/>
      <c r="AS123" s="272"/>
      <c r="AT123" s="272"/>
      <c r="AU123" s="272"/>
      <c r="AV123" s="272"/>
      <c r="AW123" s="272"/>
      <c r="AX123" s="585"/>
    </row>
    <row r="124" spans="1:64" ht="26.25" customHeight="1" x14ac:dyDescent="0.15">
      <c r="A124" s="630"/>
      <c r="B124" s="631"/>
      <c r="C124" s="644" t="s">
        <v>398</v>
      </c>
      <c r="D124" s="645"/>
      <c r="E124" s="645"/>
      <c r="F124" s="645"/>
      <c r="G124" s="645"/>
      <c r="H124" s="645"/>
      <c r="I124" s="645"/>
      <c r="J124" s="645"/>
      <c r="K124" s="645"/>
      <c r="L124" s="645"/>
      <c r="M124" s="645"/>
      <c r="N124" s="645"/>
      <c r="O124" s="646"/>
      <c r="P124" s="653" t="s">
        <v>421</v>
      </c>
      <c r="Q124" s="654"/>
      <c r="R124" s="654"/>
      <c r="S124" s="655"/>
      <c r="T124" s="636" t="s">
        <v>396</v>
      </c>
      <c r="U124" s="300"/>
      <c r="V124" s="300"/>
      <c r="W124" s="300"/>
      <c r="X124" s="300"/>
      <c r="Y124" s="300"/>
      <c r="Z124" s="300"/>
      <c r="AA124" s="300"/>
      <c r="AB124" s="300"/>
      <c r="AC124" s="300"/>
      <c r="AD124" s="300"/>
      <c r="AE124" s="300"/>
      <c r="AF124" s="637"/>
      <c r="AG124" s="584"/>
      <c r="AH124" s="272"/>
      <c r="AI124" s="272"/>
      <c r="AJ124" s="272"/>
      <c r="AK124" s="272"/>
      <c r="AL124" s="272"/>
      <c r="AM124" s="272"/>
      <c r="AN124" s="272"/>
      <c r="AO124" s="272"/>
      <c r="AP124" s="272"/>
      <c r="AQ124" s="272"/>
      <c r="AR124" s="272"/>
      <c r="AS124" s="272"/>
      <c r="AT124" s="272"/>
      <c r="AU124" s="272"/>
      <c r="AV124" s="272"/>
      <c r="AW124" s="272"/>
      <c r="AX124" s="585"/>
    </row>
    <row r="125" spans="1:64" ht="26.25" customHeight="1" x14ac:dyDescent="0.15">
      <c r="A125" s="632"/>
      <c r="B125" s="633"/>
      <c r="C125" s="647" t="s">
        <v>398</v>
      </c>
      <c r="D125" s="648"/>
      <c r="E125" s="648"/>
      <c r="F125" s="648"/>
      <c r="G125" s="648"/>
      <c r="H125" s="648"/>
      <c r="I125" s="648"/>
      <c r="J125" s="648"/>
      <c r="K125" s="648"/>
      <c r="L125" s="648"/>
      <c r="M125" s="648"/>
      <c r="N125" s="648"/>
      <c r="O125" s="649"/>
      <c r="P125" s="656" t="s">
        <v>422</v>
      </c>
      <c r="Q125" s="656"/>
      <c r="R125" s="656"/>
      <c r="S125" s="657"/>
      <c r="T125" s="440" t="s">
        <v>397</v>
      </c>
      <c r="U125" s="441"/>
      <c r="V125" s="441"/>
      <c r="W125" s="441"/>
      <c r="X125" s="441"/>
      <c r="Y125" s="441"/>
      <c r="Z125" s="441"/>
      <c r="AA125" s="441"/>
      <c r="AB125" s="441"/>
      <c r="AC125" s="441"/>
      <c r="AD125" s="441"/>
      <c r="AE125" s="441"/>
      <c r="AF125" s="442"/>
      <c r="AG125" s="586"/>
      <c r="AH125" s="193"/>
      <c r="AI125" s="193"/>
      <c r="AJ125" s="193"/>
      <c r="AK125" s="193"/>
      <c r="AL125" s="193"/>
      <c r="AM125" s="193"/>
      <c r="AN125" s="193"/>
      <c r="AO125" s="193"/>
      <c r="AP125" s="193"/>
      <c r="AQ125" s="193"/>
      <c r="AR125" s="193"/>
      <c r="AS125" s="193"/>
      <c r="AT125" s="193"/>
      <c r="AU125" s="193"/>
      <c r="AV125" s="193"/>
      <c r="AW125" s="193"/>
      <c r="AX125" s="537"/>
    </row>
    <row r="126" spans="1:64" ht="63.75" customHeight="1" x14ac:dyDescent="0.15">
      <c r="A126" s="555" t="s">
        <v>58</v>
      </c>
      <c r="B126" s="556"/>
      <c r="C126" s="390" t="s">
        <v>64</v>
      </c>
      <c r="D126" s="578"/>
      <c r="E126" s="578"/>
      <c r="F126" s="579"/>
      <c r="G126" s="549" t="s">
        <v>528</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81" customHeight="1" thickBot="1" x14ac:dyDescent="0.2">
      <c r="A127" s="557"/>
      <c r="B127" s="558"/>
      <c r="C127" s="357" t="s">
        <v>68</v>
      </c>
      <c r="D127" s="358"/>
      <c r="E127" s="358"/>
      <c r="F127" s="359"/>
      <c r="G127" s="360" t="s">
        <v>529</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71.25" customHeight="1" thickBot="1" x14ac:dyDescent="0.2">
      <c r="A129" s="577" t="s">
        <v>414</v>
      </c>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71.25" customHeight="1" thickBot="1" x14ac:dyDescent="0.2">
      <c r="A131" s="552" t="s">
        <v>305</v>
      </c>
      <c r="B131" s="553"/>
      <c r="C131" s="553"/>
      <c r="D131" s="553"/>
      <c r="E131" s="554"/>
      <c r="F131" s="571" t="s">
        <v>413</v>
      </c>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71.25" customHeight="1" thickBot="1" x14ac:dyDescent="0.2">
      <c r="A133" s="437" t="s">
        <v>410</v>
      </c>
      <c r="B133" s="438"/>
      <c r="C133" s="438"/>
      <c r="D133" s="438"/>
      <c r="E133" s="439"/>
      <c r="F133" s="574" t="s">
        <v>411</v>
      </c>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153" customHeight="1" thickBot="1" x14ac:dyDescent="0.2">
      <c r="A135" s="613" t="s">
        <v>423</v>
      </c>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x14ac:dyDescent="0.15">
      <c r="A137" s="410" t="s">
        <v>223</v>
      </c>
      <c r="B137" s="411"/>
      <c r="C137" s="411"/>
      <c r="D137" s="411"/>
      <c r="E137" s="411"/>
      <c r="F137" s="411"/>
      <c r="G137" s="424" t="s">
        <v>384</v>
      </c>
      <c r="H137" s="425"/>
      <c r="I137" s="425"/>
      <c r="J137" s="425"/>
      <c r="K137" s="425"/>
      <c r="L137" s="425"/>
      <c r="M137" s="425"/>
      <c r="N137" s="425"/>
      <c r="O137" s="425"/>
      <c r="P137" s="426"/>
      <c r="Q137" s="411" t="s">
        <v>224</v>
      </c>
      <c r="R137" s="411"/>
      <c r="S137" s="411"/>
      <c r="T137" s="411"/>
      <c r="U137" s="411"/>
      <c r="V137" s="411"/>
      <c r="W137" s="424" t="s">
        <v>384</v>
      </c>
      <c r="X137" s="425"/>
      <c r="Y137" s="425"/>
      <c r="Z137" s="425"/>
      <c r="AA137" s="425"/>
      <c r="AB137" s="425"/>
      <c r="AC137" s="425"/>
      <c r="AD137" s="425"/>
      <c r="AE137" s="425"/>
      <c r="AF137" s="426"/>
      <c r="AG137" s="411" t="s">
        <v>225</v>
      </c>
      <c r="AH137" s="411"/>
      <c r="AI137" s="411"/>
      <c r="AJ137" s="411"/>
      <c r="AK137" s="411"/>
      <c r="AL137" s="411"/>
      <c r="AM137" s="407">
        <v>80</v>
      </c>
      <c r="AN137" s="408"/>
      <c r="AO137" s="408"/>
      <c r="AP137" s="408"/>
      <c r="AQ137" s="408"/>
      <c r="AR137" s="408"/>
      <c r="AS137" s="408"/>
      <c r="AT137" s="408"/>
      <c r="AU137" s="408"/>
      <c r="AV137" s="409"/>
      <c r="AW137" s="12"/>
      <c r="AX137" s="13"/>
    </row>
    <row r="138" spans="1:50" ht="19.899999999999999" customHeight="1" thickBot="1" x14ac:dyDescent="0.2">
      <c r="A138" s="412" t="s">
        <v>226</v>
      </c>
      <c r="B138" s="413"/>
      <c r="C138" s="413"/>
      <c r="D138" s="413"/>
      <c r="E138" s="413"/>
      <c r="F138" s="413"/>
      <c r="G138" s="427">
        <v>111</v>
      </c>
      <c r="H138" s="428"/>
      <c r="I138" s="428"/>
      <c r="J138" s="428"/>
      <c r="K138" s="428"/>
      <c r="L138" s="428"/>
      <c r="M138" s="428"/>
      <c r="N138" s="428"/>
      <c r="O138" s="428"/>
      <c r="P138" s="429"/>
      <c r="Q138" s="413" t="s">
        <v>227</v>
      </c>
      <c r="R138" s="413"/>
      <c r="S138" s="413"/>
      <c r="T138" s="413"/>
      <c r="U138" s="413"/>
      <c r="V138" s="413"/>
      <c r="W138" s="427">
        <v>131</v>
      </c>
      <c r="X138" s="428"/>
      <c r="Y138" s="428"/>
      <c r="Z138" s="428"/>
      <c r="AA138" s="428"/>
      <c r="AB138" s="428"/>
      <c r="AC138" s="428"/>
      <c r="AD138" s="428"/>
      <c r="AE138" s="428"/>
      <c r="AF138" s="429"/>
      <c r="AG138" s="580"/>
      <c r="AH138" s="581"/>
      <c r="AI138" s="581"/>
      <c r="AJ138" s="581"/>
      <c r="AK138" s="581"/>
      <c r="AL138" s="581"/>
      <c r="AM138" s="616"/>
      <c r="AN138" s="617"/>
      <c r="AO138" s="617"/>
      <c r="AP138" s="617"/>
      <c r="AQ138" s="617"/>
      <c r="AR138" s="617"/>
      <c r="AS138" s="617"/>
      <c r="AT138" s="617"/>
      <c r="AU138" s="617"/>
      <c r="AV138" s="618"/>
      <c r="AW138" s="28"/>
      <c r="AX138" s="29"/>
    </row>
    <row r="139" spans="1:50" ht="23.65" customHeight="1" x14ac:dyDescent="0.15">
      <c r="A139" s="562" t="s">
        <v>28</v>
      </c>
      <c r="B139" s="563"/>
      <c r="C139" s="563"/>
      <c r="D139" s="563"/>
      <c r="E139" s="563"/>
      <c r="F139" s="564"/>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9"/>
      <c r="B140" s="470"/>
      <c r="C140" s="470"/>
      <c r="D140" s="470"/>
      <c r="E140" s="470"/>
      <c r="F140" s="47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9"/>
      <c r="B141" s="470"/>
      <c r="C141" s="470"/>
      <c r="D141" s="470"/>
      <c r="E141" s="470"/>
      <c r="F141" s="47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9"/>
      <c r="B142" s="470"/>
      <c r="C142" s="470"/>
      <c r="D142" s="470"/>
      <c r="E142" s="470"/>
      <c r="F142" s="47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9"/>
      <c r="B143" s="470"/>
      <c r="C143" s="470"/>
      <c r="D143" s="470"/>
      <c r="E143" s="470"/>
      <c r="F143" s="47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9"/>
      <c r="B144" s="470"/>
      <c r="C144" s="470"/>
      <c r="D144" s="470"/>
      <c r="E144" s="470"/>
      <c r="F144" s="47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9"/>
      <c r="B145" s="470"/>
      <c r="C145" s="470"/>
      <c r="D145" s="470"/>
      <c r="E145" s="470"/>
      <c r="F145" s="47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9"/>
      <c r="B146" s="470"/>
      <c r="C146" s="470"/>
      <c r="D146" s="470"/>
      <c r="E146" s="470"/>
      <c r="F146" s="47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9"/>
      <c r="B147" s="470"/>
      <c r="C147" s="470"/>
      <c r="D147" s="470"/>
      <c r="E147" s="470"/>
      <c r="F147" s="47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9"/>
      <c r="B148" s="470"/>
      <c r="C148" s="470"/>
      <c r="D148" s="470"/>
      <c r="E148" s="470"/>
      <c r="F148" s="47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9"/>
      <c r="B149" s="470"/>
      <c r="C149" s="470"/>
      <c r="D149" s="470"/>
      <c r="E149" s="470"/>
      <c r="F149" s="47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9"/>
      <c r="B150" s="470"/>
      <c r="C150" s="470"/>
      <c r="D150" s="470"/>
      <c r="E150" s="470"/>
      <c r="F150" s="47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9"/>
      <c r="B151" s="470"/>
      <c r="C151" s="470"/>
      <c r="D151" s="470"/>
      <c r="E151" s="470"/>
      <c r="F151" s="47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9"/>
      <c r="B152" s="470"/>
      <c r="C152" s="470"/>
      <c r="D152" s="470"/>
      <c r="E152" s="470"/>
      <c r="F152" s="47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9"/>
      <c r="B153" s="470"/>
      <c r="C153" s="470"/>
      <c r="D153" s="470"/>
      <c r="E153" s="470"/>
      <c r="F153" s="47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9"/>
      <c r="B154" s="470"/>
      <c r="C154" s="470"/>
      <c r="D154" s="470"/>
      <c r="E154" s="470"/>
      <c r="F154" s="47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9"/>
      <c r="B155" s="470"/>
      <c r="C155" s="470"/>
      <c r="D155" s="470"/>
      <c r="E155" s="470"/>
      <c r="F155" s="47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9"/>
      <c r="B156" s="470"/>
      <c r="C156" s="470"/>
      <c r="D156" s="470"/>
      <c r="E156" s="470"/>
      <c r="F156" s="47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9"/>
      <c r="B157" s="470"/>
      <c r="C157" s="470"/>
      <c r="D157" s="470"/>
      <c r="E157" s="470"/>
      <c r="F157" s="47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9"/>
      <c r="B158" s="470"/>
      <c r="C158" s="470"/>
      <c r="D158" s="470"/>
      <c r="E158" s="470"/>
      <c r="F158" s="47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9"/>
      <c r="B159" s="470"/>
      <c r="C159" s="470"/>
      <c r="D159" s="470"/>
      <c r="E159" s="470"/>
      <c r="F159" s="47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9"/>
      <c r="B160" s="470"/>
      <c r="C160" s="470"/>
      <c r="D160" s="470"/>
      <c r="E160" s="470"/>
      <c r="F160" s="47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9"/>
      <c r="B161" s="470"/>
      <c r="C161" s="470"/>
      <c r="D161" s="470"/>
      <c r="E161" s="470"/>
      <c r="F161" s="47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9"/>
      <c r="B162" s="470"/>
      <c r="C162" s="470"/>
      <c r="D162" s="470"/>
      <c r="E162" s="470"/>
      <c r="F162" s="47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9"/>
      <c r="B163" s="470"/>
      <c r="C163" s="470"/>
      <c r="D163" s="470"/>
      <c r="E163" s="470"/>
      <c r="F163" s="47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9"/>
      <c r="B164" s="470"/>
      <c r="C164" s="470"/>
      <c r="D164" s="470"/>
      <c r="E164" s="470"/>
      <c r="F164" s="47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9"/>
      <c r="B165" s="470"/>
      <c r="C165" s="470"/>
      <c r="D165" s="470"/>
      <c r="E165" s="470"/>
      <c r="F165" s="47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9"/>
      <c r="B166" s="470"/>
      <c r="C166" s="470"/>
      <c r="D166" s="470"/>
      <c r="E166" s="470"/>
      <c r="F166" s="47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9"/>
      <c r="B167" s="470"/>
      <c r="C167" s="470"/>
      <c r="D167" s="470"/>
      <c r="E167" s="470"/>
      <c r="F167" s="47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9"/>
      <c r="B168" s="470"/>
      <c r="C168" s="470"/>
      <c r="D168" s="470"/>
      <c r="E168" s="470"/>
      <c r="F168" s="47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9"/>
      <c r="B169" s="470"/>
      <c r="C169" s="470"/>
      <c r="D169" s="470"/>
      <c r="E169" s="470"/>
      <c r="F169" s="47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9"/>
      <c r="B170" s="470"/>
      <c r="C170" s="470"/>
      <c r="D170" s="470"/>
      <c r="E170" s="470"/>
      <c r="F170" s="47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9"/>
      <c r="B171" s="470"/>
      <c r="C171" s="470"/>
      <c r="D171" s="470"/>
      <c r="E171" s="470"/>
      <c r="F171" s="47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9"/>
      <c r="B172" s="470"/>
      <c r="C172" s="470"/>
      <c r="D172" s="470"/>
      <c r="E172" s="470"/>
      <c r="F172" s="47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9"/>
      <c r="B173" s="470"/>
      <c r="C173" s="470"/>
      <c r="D173" s="470"/>
      <c r="E173" s="470"/>
      <c r="F173" s="47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3.25" customHeight="1" x14ac:dyDescent="0.15">
      <c r="A174" s="469"/>
      <c r="B174" s="470"/>
      <c r="C174" s="470"/>
      <c r="D174" s="470"/>
      <c r="E174" s="470"/>
      <c r="F174" s="47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3.25" customHeight="1" x14ac:dyDescent="0.15">
      <c r="A175" s="469"/>
      <c r="B175" s="470"/>
      <c r="C175" s="470"/>
      <c r="D175" s="470"/>
      <c r="E175" s="470"/>
      <c r="F175" s="47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3.25" customHeight="1" x14ac:dyDescent="0.15">
      <c r="A176" s="469"/>
      <c r="B176" s="470"/>
      <c r="C176" s="470"/>
      <c r="D176" s="470"/>
      <c r="E176" s="470"/>
      <c r="F176" s="47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3.25" customHeight="1" thickBot="1" x14ac:dyDescent="0.2">
      <c r="A177" s="565"/>
      <c r="B177" s="566"/>
      <c r="C177" s="566"/>
      <c r="D177" s="566"/>
      <c r="E177" s="566"/>
      <c r="F177" s="56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1" t="s">
        <v>34</v>
      </c>
      <c r="B178" s="542"/>
      <c r="C178" s="542"/>
      <c r="D178" s="542"/>
      <c r="E178" s="542"/>
      <c r="F178" s="543"/>
      <c r="G178" s="388" t="s">
        <v>436</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8" t="s">
        <v>437</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9"/>
    </row>
    <row r="179" spans="1:50" ht="24.75" customHeight="1" x14ac:dyDescent="0.15">
      <c r="A179" s="117"/>
      <c r="B179" s="544"/>
      <c r="C179" s="544"/>
      <c r="D179" s="544"/>
      <c r="E179" s="544"/>
      <c r="F179" s="545"/>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4.75" customHeight="1" x14ac:dyDescent="0.15">
      <c r="A180" s="117"/>
      <c r="B180" s="544"/>
      <c r="C180" s="544"/>
      <c r="D180" s="544"/>
      <c r="E180" s="544"/>
      <c r="F180" s="545"/>
      <c r="G180" s="88" t="s">
        <v>429</v>
      </c>
      <c r="H180" s="89"/>
      <c r="I180" s="89"/>
      <c r="J180" s="89"/>
      <c r="K180" s="90"/>
      <c r="L180" s="91" t="s">
        <v>430</v>
      </c>
      <c r="M180" s="92"/>
      <c r="N180" s="92"/>
      <c r="O180" s="92"/>
      <c r="P180" s="92"/>
      <c r="Q180" s="92"/>
      <c r="R180" s="92"/>
      <c r="S180" s="92"/>
      <c r="T180" s="92"/>
      <c r="U180" s="92"/>
      <c r="V180" s="92"/>
      <c r="W180" s="92"/>
      <c r="X180" s="93"/>
      <c r="Y180" s="94">
        <v>50</v>
      </c>
      <c r="Z180" s="95"/>
      <c r="AA180" s="95"/>
      <c r="AB180" s="96"/>
      <c r="AC180" s="88" t="s">
        <v>438</v>
      </c>
      <c r="AD180" s="89"/>
      <c r="AE180" s="89"/>
      <c r="AF180" s="89"/>
      <c r="AG180" s="90"/>
      <c r="AH180" s="91" t="s">
        <v>439</v>
      </c>
      <c r="AI180" s="92"/>
      <c r="AJ180" s="92"/>
      <c r="AK180" s="92"/>
      <c r="AL180" s="92"/>
      <c r="AM180" s="92"/>
      <c r="AN180" s="92"/>
      <c r="AO180" s="92"/>
      <c r="AP180" s="92"/>
      <c r="AQ180" s="92"/>
      <c r="AR180" s="92"/>
      <c r="AS180" s="92"/>
      <c r="AT180" s="93"/>
      <c r="AU180" s="94">
        <v>2.1383070000000002</v>
      </c>
      <c r="AV180" s="95"/>
      <c r="AW180" s="95"/>
      <c r="AX180" s="398"/>
    </row>
    <row r="181" spans="1:50" ht="24.75" customHeight="1" x14ac:dyDescent="0.15">
      <c r="A181" s="117"/>
      <c r="B181" s="544"/>
      <c r="C181" s="544"/>
      <c r="D181" s="544"/>
      <c r="E181" s="544"/>
      <c r="F181" s="545"/>
      <c r="G181" s="65" t="s">
        <v>431</v>
      </c>
      <c r="H181" s="66"/>
      <c r="I181" s="66"/>
      <c r="J181" s="66"/>
      <c r="K181" s="67"/>
      <c r="L181" s="68" t="s">
        <v>432</v>
      </c>
      <c r="M181" s="69"/>
      <c r="N181" s="69"/>
      <c r="O181" s="69"/>
      <c r="P181" s="69"/>
      <c r="Q181" s="69"/>
      <c r="R181" s="69"/>
      <c r="S181" s="69"/>
      <c r="T181" s="69"/>
      <c r="U181" s="69"/>
      <c r="V181" s="69"/>
      <c r="W181" s="69"/>
      <c r="X181" s="70"/>
      <c r="Y181" s="71">
        <v>25</v>
      </c>
      <c r="Z181" s="72"/>
      <c r="AA181" s="72"/>
      <c r="AB181" s="83"/>
      <c r="AC181" s="65" t="s">
        <v>440</v>
      </c>
      <c r="AD181" s="66"/>
      <c r="AE181" s="66"/>
      <c r="AF181" s="66"/>
      <c r="AG181" s="67"/>
      <c r="AH181" s="68" t="s">
        <v>441</v>
      </c>
      <c r="AI181" s="69"/>
      <c r="AJ181" s="69"/>
      <c r="AK181" s="69"/>
      <c r="AL181" s="69"/>
      <c r="AM181" s="69"/>
      <c r="AN181" s="69"/>
      <c r="AO181" s="69"/>
      <c r="AP181" s="69"/>
      <c r="AQ181" s="69"/>
      <c r="AR181" s="69"/>
      <c r="AS181" s="69"/>
      <c r="AT181" s="70"/>
      <c r="AU181" s="71">
        <v>0.45</v>
      </c>
      <c r="AV181" s="72"/>
      <c r="AW181" s="72"/>
      <c r="AX181" s="73"/>
    </row>
    <row r="182" spans="1:50" ht="24.75" customHeight="1" x14ac:dyDescent="0.15">
      <c r="A182" s="117"/>
      <c r="B182" s="544"/>
      <c r="C182" s="544"/>
      <c r="D182" s="544"/>
      <c r="E182" s="544"/>
      <c r="F182" s="545"/>
      <c r="G182" s="65" t="s">
        <v>433</v>
      </c>
      <c r="H182" s="66"/>
      <c r="I182" s="66"/>
      <c r="J182" s="66"/>
      <c r="K182" s="67"/>
      <c r="L182" s="68" t="s">
        <v>434</v>
      </c>
      <c r="M182" s="69"/>
      <c r="N182" s="69"/>
      <c r="O182" s="69"/>
      <c r="P182" s="69"/>
      <c r="Q182" s="69"/>
      <c r="R182" s="69"/>
      <c r="S182" s="69"/>
      <c r="T182" s="69"/>
      <c r="U182" s="69"/>
      <c r="V182" s="69"/>
      <c r="W182" s="69"/>
      <c r="X182" s="70"/>
      <c r="Y182" s="71">
        <v>8</v>
      </c>
      <c r="Z182" s="72"/>
      <c r="AA182" s="72"/>
      <c r="AB182" s="83"/>
      <c r="AC182" s="65" t="s">
        <v>442</v>
      </c>
      <c r="AD182" s="66"/>
      <c r="AE182" s="66"/>
      <c r="AF182" s="66"/>
      <c r="AG182" s="67"/>
      <c r="AH182" s="68" t="s">
        <v>443</v>
      </c>
      <c r="AI182" s="69"/>
      <c r="AJ182" s="69"/>
      <c r="AK182" s="69"/>
      <c r="AL182" s="69"/>
      <c r="AM182" s="69"/>
      <c r="AN182" s="69"/>
      <c r="AO182" s="69"/>
      <c r="AP182" s="69"/>
      <c r="AQ182" s="69"/>
      <c r="AR182" s="69"/>
      <c r="AS182" s="69"/>
      <c r="AT182" s="70"/>
      <c r="AU182" s="71">
        <v>0.128298</v>
      </c>
      <c r="AV182" s="72"/>
      <c r="AW182" s="72"/>
      <c r="AX182" s="73"/>
    </row>
    <row r="183" spans="1:50" ht="24.75" customHeight="1" x14ac:dyDescent="0.15">
      <c r="A183" s="117"/>
      <c r="B183" s="544"/>
      <c r="C183" s="544"/>
      <c r="D183" s="544"/>
      <c r="E183" s="544"/>
      <c r="F183" s="545"/>
      <c r="G183" s="65" t="s">
        <v>222</v>
      </c>
      <c r="H183" s="66"/>
      <c r="I183" s="66"/>
      <c r="J183" s="66"/>
      <c r="K183" s="67"/>
      <c r="L183" s="68" t="s">
        <v>435</v>
      </c>
      <c r="M183" s="69"/>
      <c r="N183" s="69"/>
      <c r="O183" s="69"/>
      <c r="P183" s="69"/>
      <c r="Q183" s="69"/>
      <c r="R183" s="69"/>
      <c r="S183" s="69"/>
      <c r="T183" s="69"/>
      <c r="U183" s="69"/>
      <c r="V183" s="69"/>
      <c r="W183" s="69"/>
      <c r="X183" s="70"/>
      <c r="Y183" s="71">
        <v>3</v>
      </c>
      <c r="Z183" s="72"/>
      <c r="AA183" s="72"/>
      <c r="AB183" s="83"/>
      <c r="AC183" s="65" t="s">
        <v>222</v>
      </c>
      <c r="AD183" s="66"/>
      <c r="AE183" s="66"/>
      <c r="AF183" s="66"/>
      <c r="AG183" s="67"/>
      <c r="AH183" s="68" t="s">
        <v>444</v>
      </c>
      <c r="AI183" s="69"/>
      <c r="AJ183" s="69"/>
      <c r="AK183" s="69"/>
      <c r="AL183" s="69"/>
      <c r="AM183" s="69"/>
      <c r="AN183" s="69"/>
      <c r="AO183" s="69"/>
      <c r="AP183" s="69"/>
      <c r="AQ183" s="69"/>
      <c r="AR183" s="69"/>
      <c r="AS183" s="69"/>
      <c r="AT183" s="70"/>
      <c r="AU183" s="71">
        <v>0.12</v>
      </c>
      <c r="AV183" s="72"/>
      <c r="AW183" s="72"/>
      <c r="AX183" s="73"/>
    </row>
    <row r="184" spans="1:50" ht="24.75" hidden="1" customHeight="1" x14ac:dyDescent="0.15">
      <c r="A184" s="117"/>
      <c r="B184" s="544"/>
      <c r="C184" s="544"/>
      <c r="D184" s="544"/>
      <c r="E184" s="544"/>
      <c r="F184" s="54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44"/>
      <c r="C185" s="544"/>
      <c r="D185" s="544"/>
      <c r="E185" s="544"/>
      <c r="F185" s="54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44"/>
      <c r="C186" s="544"/>
      <c r="D186" s="544"/>
      <c r="E186" s="544"/>
      <c r="F186" s="54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44"/>
      <c r="C187" s="544"/>
      <c r="D187" s="544"/>
      <c r="E187" s="544"/>
      <c r="F187" s="54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44"/>
      <c r="C188" s="544"/>
      <c r="D188" s="544"/>
      <c r="E188" s="544"/>
      <c r="F188" s="54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44"/>
      <c r="C189" s="544"/>
      <c r="D189" s="544"/>
      <c r="E189" s="544"/>
      <c r="F189" s="54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44"/>
      <c r="C190" s="544"/>
      <c r="D190" s="544"/>
      <c r="E190" s="544"/>
      <c r="F190" s="545"/>
      <c r="G190" s="74" t="s">
        <v>22</v>
      </c>
      <c r="H190" s="75"/>
      <c r="I190" s="75"/>
      <c r="J190" s="75"/>
      <c r="K190" s="75"/>
      <c r="L190" s="76"/>
      <c r="M190" s="77"/>
      <c r="N190" s="77"/>
      <c r="O190" s="77"/>
      <c r="P190" s="77"/>
      <c r="Q190" s="77"/>
      <c r="R190" s="77"/>
      <c r="S190" s="77"/>
      <c r="T190" s="77"/>
      <c r="U190" s="77"/>
      <c r="V190" s="77"/>
      <c r="W190" s="77"/>
      <c r="X190" s="78"/>
      <c r="Y190" s="79">
        <f>SUM(Y180:AB189)</f>
        <v>86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2.8366050000000005</v>
      </c>
      <c r="AV190" s="80"/>
      <c r="AW190" s="80"/>
      <c r="AX190" s="82"/>
    </row>
    <row r="191" spans="1:50" ht="30" customHeight="1" x14ac:dyDescent="0.15">
      <c r="A191" s="117"/>
      <c r="B191" s="544"/>
      <c r="C191" s="544"/>
      <c r="D191" s="544"/>
      <c r="E191" s="544"/>
      <c r="F191" s="545"/>
      <c r="G191" s="388" t="s">
        <v>445</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8" t="s">
        <v>357</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9"/>
    </row>
    <row r="192" spans="1:50" ht="25.5" customHeight="1" x14ac:dyDescent="0.15">
      <c r="A192" s="117"/>
      <c r="B192" s="544"/>
      <c r="C192" s="544"/>
      <c r="D192" s="544"/>
      <c r="E192" s="544"/>
      <c r="F192" s="545"/>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4.75" customHeight="1" x14ac:dyDescent="0.15">
      <c r="A193" s="117"/>
      <c r="B193" s="544"/>
      <c r="C193" s="544"/>
      <c r="D193" s="544"/>
      <c r="E193" s="544"/>
      <c r="F193" s="545"/>
      <c r="G193" s="88" t="s">
        <v>446</v>
      </c>
      <c r="H193" s="399"/>
      <c r="I193" s="399"/>
      <c r="J193" s="399"/>
      <c r="K193" s="400"/>
      <c r="L193" s="91" t="s">
        <v>447</v>
      </c>
      <c r="M193" s="401"/>
      <c r="N193" s="401"/>
      <c r="O193" s="401"/>
      <c r="P193" s="401"/>
      <c r="Q193" s="401"/>
      <c r="R193" s="401"/>
      <c r="S193" s="401"/>
      <c r="T193" s="401"/>
      <c r="U193" s="401"/>
      <c r="V193" s="401"/>
      <c r="W193" s="401"/>
      <c r="X193" s="402"/>
      <c r="Y193" s="94">
        <v>22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8"/>
    </row>
    <row r="194" spans="1:50" ht="24.75" customHeight="1" x14ac:dyDescent="0.15">
      <c r="A194" s="117"/>
      <c r="B194" s="544"/>
      <c r="C194" s="544"/>
      <c r="D194" s="544"/>
      <c r="E194" s="544"/>
      <c r="F194" s="545"/>
      <c r="G194" s="65" t="s">
        <v>448</v>
      </c>
      <c r="H194" s="66"/>
      <c r="I194" s="66"/>
      <c r="J194" s="66"/>
      <c r="K194" s="67"/>
      <c r="L194" s="68" t="s">
        <v>449</v>
      </c>
      <c r="M194" s="69"/>
      <c r="N194" s="69"/>
      <c r="O194" s="69"/>
      <c r="P194" s="69"/>
      <c r="Q194" s="69"/>
      <c r="R194" s="69"/>
      <c r="S194" s="69"/>
      <c r="T194" s="69"/>
      <c r="U194" s="69"/>
      <c r="V194" s="69"/>
      <c r="W194" s="69"/>
      <c r="X194" s="70"/>
      <c r="Y194" s="71">
        <v>2.7</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44"/>
      <c r="C195" s="544"/>
      <c r="D195" s="544"/>
      <c r="E195" s="544"/>
      <c r="F195" s="545"/>
      <c r="G195" s="65" t="s">
        <v>431</v>
      </c>
      <c r="H195" s="403"/>
      <c r="I195" s="403"/>
      <c r="J195" s="403"/>
      <c r="K195" s="404"/>
      <c r="L195" s="68" t="s">
        <v>450</v>
      </c>
      <c r="M195" s="405"/>
      <c r="N195" s="405"/>
      <c r="O195" s="405"/>
      <c r="P195" s="405"/>
      <c r="Q195" s="405"/>
      <c r="R195" s="405"/>
      <c r="S195" s="405"/>
      <c r="T195" s="405"/>
      <c r="U195" s="405"/>
      <c r="V195" s="405"/>
      <c r="W195" s="405"/>
      <c r="X195" s="406"/>
      <c r="Y195" s="71">
        <v>1.2</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44"/>
      <c r="C196" s="544"/>
      <c r="D196" s="544"/>
      <c r="E196" s="544"/>
      <c r="F196" s="545"/>
      <c r="G196" s="65" t="s">
        <v>222</v>
      </c>
      <c r="H196" s="66"/>
      <c r="I196" s="66"/>
      <c r="J196" s="66"/>
      <c r="K196" s="67"/>
      <c r="L196" s="68" t="s">
        <v>451</v>
      </c>
      <c r="M196" s="69"/>
      <c r="N196" s="69"/>
      <c r="O196" s="69"/>
      <c r="P196" s="69"/>
      <c r="Q196" s="69"/>
      <c r="R196" s="69"/>
      <c r="S196" s="69"/>
      <c r="T196" s="69"/>
      <c r="U196" s="69"/>
      <c r="V196" s="69"/>
      <c r="W196" s="69"/>
      <c r="X196" s="70"/>
      <c r="Y196" s="71">
        <v>1</v>
      </c>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44"/>
      <c r="C197" s="544"/>
      <c r="D197" s="544"/>
      <c r="E197" s="544"/>
      <c r="F197" s="54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44"/>
      <c r="C198" s="544"/>
      <c r="D198" s="544"/>
      <c r="E198" s="544"/>
      <c r="F198" s="54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44"/>
      <c r="C199" s="544"/>
      <c r="D199" s="544"/>
      <c r="E199" s="544"/>
      <c r="F199" s="54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44"/>
      <c r="C200" s="544"/>
      <c r="D200" s="544"/>
      <c r="E200" s="544"/>
      <c r="F200" s="54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44"/>
      <c r="C201" s="544"/>
      <c r="D201" s="544"/>
      <c r="E201" s="544"/>
      <c r="F201" s="54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44"/>
      <c r="C202" s="544"/>
      <c r="D202" s="544"/>
      <c r="E202" s="544"/>
      <c r="F202" s="54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44"/>
      <c r="C203" s="544"/>
      <c r="D203" s="544"/>
      <c r="E203" s="544"/>
      <c r="F203" s="545"/>
      <c r="G203" s="74" t="s">
        <v>22</v>
      </c>
      <c r="H203" s="75"/>
      <c r="I203" s="75"/>
      <c r="J203" s="75"/>
      <c r="K203" s="75"/>
      <c r="L203" s="76"/>
      <c r="M203" s="77"/>
      <c r="N203" s="77"/>
      <c r="O203" s="77"/>
      <c r="P203" s="77"/>
      <c r="Q203" s="77"/>
      <c r="R203" s="77"/>
      <c r="S203" s="77"/>
      <c r="T203" s="77"/>
      <c r="U203" s="77"/>
      <c r="V203" s="77"/>
      <c r="W203" s="77"/>
      <c r="X203" s="78"/>
      <c r="Y203" s="79">
        <f>SUM(Y193:AB202)</f>
        <v>26.9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44"/>
      <c r="C204" s="544"/>
      <c r="D204" s="544"/>
      <c r="E204" s="544"/>
      <c r="F204" s="545"/>
      <c r="G204" s="388" t="s">
        <v>452</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8" t="s">
        <v>358</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9"/>
    </row>
    <row r="205" spans="1:50" ht="24.75" customHeight="1" x14ac:dyDescent="0.15">
      <c r="A205" s="117"/>
      <c r="B205" s="544"/>
      <c r="C205" s="544"/>
      <c r="D205" s="544"/>
      <c r="E205" s="544"/>
      <c r="F205" s="545"/>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0.25" customHeight="1" x14ac:dyDescent="0.15">
      <c r="A206" s="117"/>
      <c r="B206" s="544"/>
      <c r="C206" s="544"/>
      <c r="D206" s="544"/>
      <c r="E206" s="544"/>
      <c r="F206" s="545"/>
      <c r="G206" s="88" t="s">
        <v>453</v>
      </c>
      <c r="H206" s="89"/>
      <c r="I206" s="89"/>
      <c r="J206" s="89"/>
      <c r="K206" s="90"/>
      <c r="L206" s="91" t="s">
        <v>454</v>
      </c>
      <c r="M206" s="92"/>
      <c r="N206" s="92"/>
      <c r="O206" s="92"/>
      <c r="P206" s="92"/>
      <c r="Q206" s="92"/>
      <c r="R206" s="92"/>
      <c r="S206" s="92"/>
      <c r="T206" s="92"/>
      <c r="U206" s="92"/>
      <c r="V206" s="92"/>
      <c r="W206" s="92"/>
      <c r="X206" s="93"/>
      <c r="Y206" s="94">
        <v>91.775499999999994</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8"/>
    </row>
    <row r="207" spans="1:50" ht="20.25" customHeight="1" x14ac:dyDescent="0.15">
      <c r="A207" s="117"/>
      <c r="B207" s="544"/>
      <c r="C207" s="544"/>
      <c r="D207" s="544"/>
      <c r="E207" s="544"/>
      <c r="F207" s="545"/>
      <c r="G207" s="65" t="s">
        <v>433</v>
      </c>
      <c r="H207" s="66"/>
      <c r="I207" s="66"/>
      <c r="J207" s="66"/>
      <c r="K207" s="67"/>
      <c r="L207" s="68" t="s">
        <v>455</v>
      </c>
      <c r="M207" s="69"/>
      <c r="N207" s="69"/>
      <c r="O207" s="69"/>
      <c r="P207" s="69"/>
      <c r="Q207" s="69"/>
      <c r="R207" s="69"/>
      <c r="S207" s="69"/>
      <c r="T207" s="69"/>
      <c r="U207" s="69"/>
      <c r="V207" s="69"/>
      <c r="W207" s="69"/>
      <c r="X207" s="70"/>
      <c r="Y207" s="71">
        <v>2.1591999999999998</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0.25" customHeight="1" x14ac:dyDescent="0.15">
      <c r="A208" s="117"/>
      <c r="B208" s="544"/>
      <c r="C208" s="544"/>
      <c r="D208" s="544"/>
      <c r="E208" s="544"/>
      <c r="F208" s="545"/>
      <c r="G208" s="65" t="s">
        <v>456</v>
      </c>
      <c r="H208" s="66"/>
      <c r="I208" s="66"/>
      <c r="J208" s="66"/>
      <c r="K208" s="67"/>
      <c r="L208" s="68" t="s">
        <v>457</v>
      </c>
      <c r="M208" s="69"/>
      <c r="N208" s="69"/>
      <c r="O208" s="69"/>
      <c r="P208" s="69"/>
      <c r="Q208" s="69"/>
      <c r="R208" s="69"/>
      <c r="S208" s="69"/>
      <c r="T208" s="69"/>
      <c r="U208" s="69"/>
      <c r="V208" s="69"/>
      <c r="W208" s="69"/>
      <c r="X208" s="70"/>
      <c r="Y208" s="71">
        <v>1.0293129999999999</v>
      </c>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0.25" customHeight="1" x14ac:dyDescent="0.15">
      <c r="A209" s="117"/>
      <c r="B209" s="544"/>
      <c r="C209" s="544"/>
      <c r="D209" s="544"/>
      <c r="E209" s="544"/>
      <c r="F209" s="545"/>
      <c r="G209" s="65" t="s">
        <v>222</v>
      </c>
      <c r="H209" s="66"/>
      <c r="I209" s="66"/>
      <c r="J209" s="66"/>
      <c r="K209" s="67"/>
      <c r="L209" s="68" t="s">
        <v>458</v>
      </c>
      <c r="M209" s="69"/>
      <c r="N209" s="69"/>
      <c r="O209" s="69"/>
      <c r="P209" s="69"/>
      <c r="Q209" s="69"/>
      <c r="R209" s="69"/>
      <c r="S209" s="69"/>
      <c r="T209" s="69"/>
      <c r="U209" s="69"/>
      <c r="V209" s="69"/>
      <c r="W209" s="69"/>
      <c r="X209" s="70"/>
      <c r="Y209" s="71">
        <v>0.35106900000000002</v>
      </c>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0.25" hidden="1" customHeight="1" x14ac:dyDescent="0.15">
      <c r="A210" s="117"/>
      <c r="B210" s="544"/>
      <c r="C210" s="544"/>
      <c r="D210" s="544"/>
      <c r="E210" s="544"/>
      <c r="F210" s="54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0.25" hidden="1" customHeight="1" x14ac:dyDescent="0.15">
      <c r="A211" s="117"/>
      <c r="B211" s="544"/>
      <c r="C211" s="544"/>
      <c r="D211" s="544"/>
      <c r="E211" s="544"/>
      <c r="F211" s="54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0.25" hidden="1" customHeight="1" x14ac:dyDescent="0.15">
      <c r="A212" s="117"/>
      <c r="B212" s="544"/>
      <c r="C212" s="544"/>
      <c r="D212" s="544"/>
      <c r="E212" s="544"/>
      <c r="F212" s="54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0.25" hidden="1" customHeight="1" x14ac:dyDescent="0.15">
      <c r="A213" s="117"/>
      <c r="B213" s="544"/>
      <c r="C213" s="544"/>
      <c r="D213" s="544"/>
      <c r="E213" s="544"/>
      <c r="F213" s="54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0.25" hidden="1" customHeight="1" x14ac:dyDescent="0.15">
      <c r="A214" s="117"/>
      <c r="B214" s="544"/>
      <c r="C214" s="544"/>
      <c r="D214" s="544"/>
      <c r="E214" s="544"/>
      <c r="F214" s="54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0.25" hidden="1" customHeight="1" x14ac:dyDescent="0.15">
      <c r="A215" s="117"/>
      <c r="B215" s="544"/>
      <c r="C215" s="544"/>
      <c r="D215" s="544"/>
      <c r="E215" s="544"/>
      <c r="F215" s="54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44"/>
      <c r="C216" s="544"/>
      <c r="D216" s="544"/>
      <c r="E216" s="544"/>
      <c r="F216" s="545"/>
      <c r="G216" s="74" t="s">
        <v>22</v>
      </c>
      <c r="H216" s="75"/>
      <c r="I216" s="75"/>
      <c r="J216" s="75"/>
      <c r="K216" s="75"/>
      <c r="L216" s="76"/>
      <c r="M216" s="77"/>
      <c r="N216" s="77"/>
      <c r="O216" s="77"/>
      <c r="P216" s="77"/>
      <c r="Q216" s="77"/>
      <c r="R216" s="77"/>
      <c r="S216" s="77"/>
      <c r="T216" s="77"/>
      <c r="U216" s="77"/>
      <c r="V216" s="77"/>
      <c r="W216" s="77"/>
      <c r="X216" s="78"/>
      <c r="Y216" s="79">
        <f>SUM(Y206:AB215)</f>
        <v>95.31508199999999</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44.25" customHeight="1" x14ac:dyDescent="0.15">
      <c r="A217" s="117"/>
      <c r="B217" s="544"/>
      <c r="C217" s="544"/>
      <c r="D217" s="544"/>
      <c r="E217" s="544"/>
      <c r="F217" s="545"/>
      <c r="G217" s="385" t="s">
        <v>459</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8" t="s">
        <v>466</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9"/>
    </row>
    <row r="218" spans="1:50" ht="24.75" customHeight="1" x14ac:dyDescent="0.15">
      <c r="A218" s="117"/>
      <c r="B218" s="544"/>
      <c r="C218" s="544"/>
      <c r="D218" s="544"/>
      <c r="E218" s="544"/>
      <c r="F218" s="545"/>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19.5" customHeight="1" x14ac:dyDescent="0.15">
      <c r="A219" s="117"/>
      <c r="B219" s="544"/>
      <c r="C219" s="544"/>
      <c r="D219" s="544"/>
      <c r="E219" s="544"/>
      <c r="F219" s="545"/>
      <c r="G219" s="88" t="s">
        <v>433</v>
      </c>
      <c r="H219" s="89"/>
      <c r="I219" s="89"/>
      <c r="J219" s="89"/>
      <c r="K219" s="90"/>
      <c r="L219" s="91" t="s">
        <v>460</v>
      </c>
      <c r="M219" s="92"/>
      <c r="N219" s="92"/>
      <c r="O219" s="92"/>
      <c r="P219" s="92"/>
      <c r="Q219" s="92"/>
      <c r="R219" s="92"/>
      <c r="S219" s="92"/>
      <c r="T219" s="92"/>
      <c r="U219" s="92"/>
      <c r="V219" s="92"/>
      <c r="W219" s="92"/>
      <c r="X219" s="93"/>
      <c r="Y219" s="94">
        <v>3.2686500000000001</v>
      </c>
      <c r="Z219" s="95"/>
      <c r="AA219" s="95"/>
      <c r="AB219" s="96"/>
      <c r="AC219" s="88" t="s">
        <v>222</v>
      </c>
      <c r="AD219" s="89"/>
      <c r="AE219" s="89"/>
      <c r="AF219" s="89"/>
      <c r="AG219" s="90"/>
      <c r="AH219" s="91" t="s">
        <v>467</v>
      </c>
      <c r="AI219" s="92"/>
      <c r="AJ219" s="92"/>
      <c r="AK219" s="92"/>
      <c r="AL219" s="92"/>
      <c r="AM219" s="92"/>
      <c r="AN219" s="92"/>
      <c r="AO219" s="92"/>
      <c r="AP219" s="92"/>
      <c r="AQ219" s="92"/>
      <c r="AR219" s="92"/>
      <c r="AS219" s="92"/>
      <c r="AT219" s="93"/>
      <c r="AU219" s="94">
        <v>22.480499999999999</v>
      </c>
      <c r="AV219" s="95"/>
      <c r="AW219" s="95"/>
      <c r="AX219" s="398"/>
    </row>
    <row r="220" spans="1:50" ht="19.5" customHeight="1" x14ac:dyDescent="0.15">
      <c r="A220" s="117"/>
      <c r="B220" s="544"/>
      <c r="C220" s="544"/>
      <c r="D220" s="544"/>
      <c r="E220" s="544"/>
      <c r="F220" s="545"/>
      <c r="G220" s="65" t="s">
        <v>461</v>
      </c>
      <c r="H220" s="66"/>
      <c r="I220" s="66"/>
      <c r="J220" s="66"/>
      <c r="K220" s="67"/>
      <c r="L220" s="68" t="s">
        <v>462</v>
      </c>
      <c r="M220" s="69"/>
      <c r="N220" s="69"/>
      <c r="O220" s="69"/>
      <c r="P220" s="69"/>
      <c r="Q220" s="69"/>
      <c r="R220" s="69"/>
      <c r="S220" s="69"/>
      <c r="T220" s="69"/>
      <c r="U220" s="69"/>
      <c r="V220" s="69"/>
      <c r="W220" s="69"/>
      <c r="X220" s="70"/>
      <c r="Y220" s="71">
        <v>1.00285</v>
      </c>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19.5" customHeight="1" x14ac:dyDescent="0.15">
      <c r="A221" s="117"/>
      <c r="B221" s="544"/>
      <c r="C221" s="544"/>
      <c r="D221" s="544"/>
      <c r="E221" s="544"/>
      <c r="F221" s="545"/>
      <c r="G221" s="65" t="s">
        <v>463</v>
      </c>
      <c r="H221" s="66"/>
      <c r="I221" s="66"/>
      <c r="J221" s="66"/>
      <c r="K221" s="67"/>
      <c r="L221" s="68" t="s">
        <v>464</v>
      </c>
      <c r="M221" s="69"/>
      <c r="N221" s="69"/>
      <c r="O221" s="69"/>
      <c r="P221" s="69"/>
      <c r="Q221" s="69"/>
      <c r="R221" s="69"/>
      <c r="S221" s="69"/>
      <c r="T221" s="69"/>
      <c r="U221" s="69"/>
      <c r="V221" s="69"/>
      <c r="W221" s="69"/>
      <c r="X221" s="70"/>
      <c r="Y221" s="71">
        <v>0.118899</v>
      </c>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19.5" customHeight="1" x14ac:dyDescent="0.15">
      <c r="A222" s="117"/>
      <c r="B222" s="544"/>
      <c r="C222" s="544"/>
      <c r="D222" s="544"/>
      <c r="E222" s="544"/>
      <c r="F222" s="545"/>
      <c r="G222" s="65" t="s">
        <v>222</v>
      </c>
      <c r="H222" s="66"/>
      <c r="I222" s="66"/>
      <c r="J222" s="66"/>
      <c r="K222" s="67"/>
      <c r="L222" s="68" t="s">
        <v>465</v>
      </c>
      <c r="M222" s="69"/>
      <c r="N222" s="69"/>
      <c r="O222" s="69"/>
      <c r="P222" s="69"/>
      <c r="Q222" s="69"/>
      <c r="R222" s="69"/>
      <c r="S222" s="69"/>
      <c r="T222" s="69"/>
      <c r="U222" s="69"/>
      <c r="V222" s="69"/>
      <c r="W222" s="69"/>
      <c r="X222" s="70"/>
      <c r="Y222" s="71">
        <v>1.8165020000000001</v>
      </c>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19.5" hidden="1" customHeight="1" x14ac:dyDescent="0.15">
      <c r="A223" s="117"/>
      <c r="B223" s="544"/>
      <c r="C223" s="544"/>
      <c r="D223" s="544"/>
      <c r="E223" s="544"/>
      <c r="F223" s="54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19.5" hidden="1" customHeight="1" x14ac:dyDescent="0.15">
      <c r="A224" s="117"/>
      <c r="B224" s="544"/>
      <c r="C224" s="544"/>
      <c r="D224" s="544"/>
      <c r="E224" s="544"/>
      <c r="F224" s="54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19.5" hidden="1" customHeight="1" x14ac:dyDescent="0.15">
      <c r="A225" s="117"/>
      <c r="B225" s="544"/>
      <c r="C225" s="544"/>
      <c r="D225" s="544"/>
      <c r="E225" s="544"/>
      <c r="F225" s="54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19.5" hidden="1" customHeight="1" x14ac:dyDescent="0.15">
      <c r="A226" s="117"/>
      <c r="B226" s="544"/>
      <c r="C226" s="544"/>
      <c r="D226" s="544"/>
      <c r="E226" s="544"/>
      <c r="F226" s="54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19.5" hidden="1" customHeight="1" x14ac:dyDescent="0.15">
      <c r="A227" s="117"/>
      <c r="B227" s="544"/>
      <c r="C227" s="544"/>
      <c r="D227" s="544"/>
      <c r="E227" s="544"/>
      <c r="F227" s="54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19.5" hidden="1" customHeight="1" x14ac:dyDescent="0.15">
      <c r="A228" s="117"/>
      <c r="B228" s="544"/>
      <c r="C228" s="544"/>
      <c r="D228" s="544"/>
      <c r="E228" s="544"/>
      <c r="F228" s="54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44"/>
      <c r="C229" s="544"/>
      <c r="D229" s="544"/>
      <c r="E229" s="544"/>
      <c r="F229" s="545"/>
      <c r="G229" s="74" t="s">
        <v>22</v>
      </c>
      <c r="H229" s="75"/>
      <c r="I229" s="75"/>
      <c r="J229" s="75"/>
      <c r="K229" s="75"/>
      <c r="L229" s="76"/>
      <c r="M229" s="77"/>
      <c r="N229" s="77"/>
      <c r="O229" s="77"/>
      <c r="P229" s="77"/>
      <c r="Q229" s="77"/>
      <c r="R229" s="77"/>
      <c r="S229" s="77"/>
      <c r="T229" s="77"/>
      <c r="U229" s="77"/>
      <c r="V229" s="77"/>
      <c r="W229" s="77"/>
      <c r="X229" s="78"/>
      <c r="Y229" s="79">
        <f>SUM(Y219:AB228)</f>
        <v>6.2069009999999993</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22.480499999999999</v>
      </c>
      <c r="AV229" s="80"/>
      <c r="AW229" s="80"/>
      <c r="AX229" s="82"/>
    </row>
    <row r="230" spans="1:50" ht="22.5" customHeight="1" thickBot="1" x14ac:dyDescent="0.2">
      <c r="A230" s="382" t="s">
        <v>319</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0" customHeight="1" x14ac:dyDescent="0.15">
      <c r="A236" s="103">
        <v>1</v>
      </c>
      <c r="B236" s="103">
        <v>1</v>
      </c>
      <c r="C236" s="108" t="s">
        <v>468</v>
      </c>
      <c r="D236" s="104"/>
      <c r="E236" s="104"/>
      <c r="F236" s="104"/>
      <c r="G236" s="104"/>
      <c r="H236" s="104"/>
      <c r="I236" s="104"/>
      <c r="J236" s="104"/>
      <c r="K236" s="104"/>
      <c r="L236" s="104"/>
      <c r="M236" s="108" t="s">
        <v>469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86.359585999999993</v>
      </c>
      <c r="AL236" s="106"/>
      <c r="AM236" s="106"/>
      <c r="AN236" s="106"/>
      <c r="AO236" s="106"/>
      <c r="AP236" s="107"/>
      <c r="AQ236" s="108">
        <v>1</v>
      </c>
      <c r="AR236" s="104"/>
      <c r="AS236" s="104"/>
      <c r="AT236" s="104"/>
      <c r="AU236" s="105">
        <v>100</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381"/>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6"/>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359</v>
      </c>
      <c r="D268" s="109"/>
      <c r="E268" s="109"/>
      <c r="F268" s="109"/>
      <c r="G268" s="109"/>
      <c r="H268" s="109"/>
      <c r="I268" s="109"/>
      <c r="J268" s="109"/>
      <c r="K268" s="109"/>
      <c r="L268" s="109"/>
      <c r="M268" s="109" t="s">
        <v>360</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361</v>
      </c>
      <c r="AL268" s="109"/>
      <c r="AM268" s="109"/>
      <c r="AN268" s="109"/>
      <c r="AO268" s="109"/>
      <c r="AP268" s="109"/>
      <c r="AQ268" s="109" t="s">
        <v>23</v>
      </c>
      <c r="AR268" s="109"/>
      <c r="AS268" s="109"/>
      <c r="AT268" s="109"/>
      <c r="AU268" s="111" t="s">
        <v>24</v>
      </c>
      <c r="AV268" s="112"/>
      <c r="AW268" s="112"/>
      <c r="AX268" s="113"/>
    </row>
    <row r="269" spans="1:50" ht="30" customHeight="1" x14ac:dyDescent="0.15">
      <c r="A269" s="103">
        <v>1</v>
      </c>
      <c r="B269" s="103">
        <v>1</v>
      </c>
      <c r="C269" s="108" t="s">
        <v>470</v>
      </c>
      <c r="D269" s="104"/>
      <c r="E269" s="104"/>
      <c r="F269" s="104"/>
      <c r="G269" s="104"/>
      <c r="H269" s="104"/>
      <c r="I269" s="104"/>
      <c r="J269" s="104"/>
      <c r="K269" s="104"/>
      <c r="L269" s="104"/>
      <c r="M269" s="108" t="s">
        <v>471</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26.827318000000002</v>
      </c>
      <c r="AL269" s="106"/>
      <c r="AM269" s="106"/>
      <c r="AN269" s="106"/>
      <c r="AO269" s="106"/>
      <c r="AP269" s="107"/>
      <c r="AQ269" s="108">
        <v>1</v>
      </c>
      <c r="AR269" s="104"/>
      <c r="AS269" s="104"/>
      <c r="AT269" s="104"/>
      <c r="AU269" s="105">
        <v>100</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426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359</v>
      </c>
      <c r="D301" s="109"/>
      <c r="E301" s="109"/>
      <c r="F301" s="109"/>
      <c r="G301" s="109"/>
      <c r="H301" s="109"/>
      <c r="I301" s="109"/>
      <c r="J301" s="109"/>
      <c r="K301" s="109"/>
      <c r="L301" s="109"/>
      <c r="M301" s="109" t="s">
        <v>360</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361</v>
      </c>
      <c r="AL301" s="109"/>
      <c r="AM301" s="109"/>
      <c r="AN301" s="109"/>
      <c r="AO301" s="109"/>
      <c r="AP301" s="109"/>
      <c r="AQ301" s="109" t="s">
        <v>23</v>
      </c>
      <c r="AR301" s="109"/>
      <c r="AS301" s="109"/>
      <c r="AT301" s="109"/>
      <c r="AU301" s="111" t="s">
        <v>24</v>
      </c>
      <c r="AV301" s="112"/>
      <c r="AW301" s="112"/>
      <c r="AX301" s="113"/>
    </row>
    <row r="302" spans="1:50" ht="30" customHeight="1" x14ac:dyDescent="0.15">
      <c r="A302" s="103">
        <v>1</v>
      </c>
      <c r="B302" s="103">
        <v>1</v>
      </c>
      <c r="C302" s="108" t="s">
        <v>470</v>
      </c>
      <c r="D302" s="104"/>
      <c r="E302" s="104"/>
      <c r="F302" s="104"/>
      <c r="G302" s="104"/>
      <c r="H302" s="104"/>
      <c r="I302" s="104"/>
      <c r="J302" s="104"/>
      <c r="K302" s="104"/>
      <c r="L302" s="104"/>
      <c r="M302" s="108" t="s">
        <v>472</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95.315082000000004</v>
      </c>
      <c r="AL302" s="106"/>
      <c r="AM302" s="106"/>
      <c r="AN302" s="106"/>
      <c r="AO302" s="106"/>
      <c r="AP302" s="107"/>
      <c r="AQ302" s="108" t="s">
        <v>473</v>
      </c>
      <c r="AR302" s="104"/>
      <c r="AS302" s="104"/>
      <c r="AT302" s="104"/>
      <c r="AU302" s="105" t="s">
        <v>473</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535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359</v>
      </c>
      <c r="D334" s="109"/>
      <c r="E334" s="109"/>
      <c r="F334" s="109"/>
      <c r="G334" s="109"/>
      <c r="H334" s="109"/>
      <c r="I334" s="109"/>
      <c r="J334" s="109"/>
      <c r="K334" s="109"/>
      <c r="L334" s="109"/>
      <c r="M334" s="109" t="s">
        <v>360</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361</v>
      </c>
      <c r="AL334" s="109"/>
      <c r="AM334" s="109"/>
      <c r="AN334" s="109"/>
      <c r="AO334" s="109"/>
      <c r="AP334" s="109"/>
      <c r="AQ334" s="109" t="s">
        <v>23</v>
      </c>
      <c r="AR334" s="109"/>
      <c r="AS334" s="109"/>
      <c r="AT334" s="109"/>
      <c r="AU334" s="111" t="s">
        <v>24</v>
      </c>
      <c r="AV334" s="112"/>
      <c r="AW334" s="112"/>
      <c r="AX334" s="113"/>
    </row>
    <row r="335" spans="1:50" ht="30" customHeight="1" x14ac:dyDescent="0.15">
      <c r="A335" s="103">
        <v>1</v>
      </c>
      <c r="B335" s="103">
        <v>1</v>
      </c>
      <c r="C335" s="104" t="s">
        <v>474</v>
      </c>
      <c r="D335" s="104"/>
      <c r="E335" s="104"/>
      <c r="F335" s="104"/>
      <c r="G335" s="104"/>
      <c r="H335" s="104"/>
      <c r="I335" s="104"/>
      <c r="J335" s="104"/>
      <c r="K335" s="104"/>
      <c r="L335" s="104"/>
      <c r="M335" s="108" t="s">
        <v>475</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6.2069010000000002</v>
      </c>
      <c r="AL335" s="106"/>
      <c r="AM335" s="106"/>
      <c r="AN335" s="106"/>
      <c r="AO335" s="106"/>
      <c r="AP335" s="107"/>
      <c r="AQ335" s="108" t="s">
        <v>473</v>
      </c>
      <c r="AR335" s="104"/>
      <c r="AS335" s="104"/>
      <c r="AT335" s="104"/>
      <c r="AU335" s="105" t="s">
        <v>473</v>
      </c>
      <c r="AV335" s="106"/>
      <c r="AW335" s="106"/>
      <c r="AX335" s="107"/>
    </row>
    <row r="336" spans="1:50" ht="30" customHeight="1" x14ac:dyDescent="0.15">
      <c r="A336" s="103">
        <v>2</v>
      </c>
      <c r="B336" s="103">
        <v>1</v>
      </c>
      <c r="C336" s="104" t="s">
        <v>476</v>
      </c>
      <c r="D336" s="104"/>
      <c r="E336" s="104"/>
      <c r="F336" s="104"/>
      <c r="G336" s="104"/>
      <c r="H336" s="104"/>
      <c r="I336" s="104"/>
      <c r="J336" s="104"/>
      <c r="K336" s="104"/>
      <c r="L336" s="104"/>
      <c r="M336" s="108" t="s">
        <v>477</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4.9495769999999997</v>
      </c>
      <c r="AL336" s="106"/>
      <c r="AM336" s="106"/>
      <c r="AN336" s="106"/>
      <c r="AO336" s="106"/>
      <c r="AP336" s="107"/>
      <c r="AQ336" s="108" t="s">
        <v>473</v>
      </c>
      <c r="AR336" s="104"/>
      <c r="AS336" s="104"/>
      <c r="AT336" s="104"/>
      <c r="AU336" s="105" t="s">
        <v>473</v>
      </c>
      <c r="AV336" s="106"/>
      <c r="AW336" s="106"/>
      <c r="AX336" s="107"/>
    </row>
    <row r="337" spans="1:50" ht="30" customHeight="1" x14ac:dyDescent="0.15">
      <c r="A337" s="103">
        <v>3</v>
      </c>
      <c r="B337" s="103">
        <v>1</v>
      </c>
      <c r="C337" s="104" t="s">
        <v>478</v>
      </c>
      <c r="D337" s="104"/>
      <c r="E337" s="104"/>
      <c r="F337" s="104"/>
      <c r="G337" s="104"/>
      <c r="H337" s="104"/>
      <c r="I337" s="104"/>
      <c r="J337" s="104"/>
      <c r="K337" s="104"/>
      <c r="L337" s="104"/>
      <c r="M337" s="108" t="s">
        <v>475</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3.7075969999999998</v>
      </c>
      <c r="AL337" s="106"/>
      <c r="AM337" s="106"/>
      <c r="AN337" s="106"/>
      <c r="AO337" s="106"/>
      <c r="AP337" s="107"/>
      <c r="AQ337" s="108" t="s">
        <v>473</v>
      </c>
      <c r="AR337" s="104"/>
      <c r="AS337" s="104"/>
      <c r="AT337" s="104"/>
      <c r="AU337" s="105" t="s">
        <v>473</v>
      </c>
      <c r="AV337" s="106"/>
      <c r="AW337" s="106"/>
      <c r="AX337" s="107"/>
    </row>
    <row r="338" spans="1:50" ht="30" customHeight="1" x14ac:dyDescent="0.15">
      <c r="A338" s="103">
        <v>4</v>
      </c>
      <c r="B338" s="103">
        <v>1</v>
      </c>
      <c r="C338" s="104" t="s">
        <v>479</v>
      </c>
      <c r="D338" s="104"/>
      <c r="E338" s="104"/>
      <c r="F338" s="104"/>
      <c r="G338" s="104"/>
      <c r="H338" s="104"/>
      <c r="I338" s="104"/>
      <c r="J338" s="104"/>
      <c r="K338" s="104"/>
      <c r="L338" s="104"/>
      <c r="M338" s="108" t="s">
        <v>480</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2.6043729999999998</v>
      </c>
      <c r="AL338" s="106"/>
      <c r="AM338" s="106"/>
      <c r="AN338" s="106"/>
      <c r="AO338" s="106"/>
      <c r="AP338" s="107"/>
      <c r="AQ338" s="108" t="s">
        <v>473</v>
      </c>
      <c r="AR338" s="104"/>
      <c r="AS338" s="104"/>
      <c r="AT338" s="104"/>
      <c r="AU338" s="105" t="s">
        <v>473</v>
      </c>
      <c r="AV338" s="106"/>
      <c r="AW338" s="106"/>
      <c r="AX338" s="107"/>
    </row>
    <row r="339" spans="1:50" ht="30" customHeight="1" x14ac:dyDescent="0.15">
      <c r="A339" s="103">
        <v>5</v>
      </c>
      <c r="B339" s="103">
        <v>1</v>
      </c>
      <c r="C339" s="104" t="s">
        <v>481</v>
      </c>
      <c r="D339" s="104"/>
      <c r="E339" s="104"/>
      <c r="F339" s="104"/>
      <c r="G339" s="104"/>
      <c r="H339" s="104"/>
      <c r="I339" s="104"/>
      <c r="J339" s="104"/>
      <c r="K339" s="104"/>
      <c r="L339" s="104"/>
      <c r="M339" s="108" t="s">
        <v>480</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2.141594</v>
      </c>
      <c r="AL339" s="106"/>
      <c r="AM339" s="106"/>
      <c r="AN339" s="106"/>
      <c r="AO339" s="106"/>
      <c r="AP339" s="107"/>
      <c r="AQ339" s="108" t="s">
        <v>473</v>
      </c>
      <c r="AR339" s="104"/>
      <c r="AS339" s="104"/>
      <c r="AT339" s="104"/>
      <c r="AU339" s="105" t="s">
        <v>473</v>
      </c>
      <c r="AV339" s="106"/>
      <c r="AW339" s="106"/>
      <c r="AX339" s="107"/>
    </row>
    <row r="340" spans="1:50" ht="30" customHeight="1" x14ac:dyDescent="0.15">
      <c r="A340" s="103">
        <v>6</v>
      </c>
      <c r="B340" s="103">
        <v>1</v>
      </c>
      <c r="C340" s="104" t="s">
        <v>482</v>
      </c>
      <c r="D340" s="104"/>
      <c r="E340" s="104"/>
      <c r="F340" s="104"/>
      <c r="G340" s="104"/>
      <c r="H340" s="104"/>
      <c r="I340" s="104"/>
      <c r="J340" s="104"/>
      <c r="K340" s="104"/>
      <c r="L340" s="104"/>
      <c r="M340" s="108" t="s">
        <v>483</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1.8487279999999999</v>
      </c>
      <c r="AL340" s="106"/>
      <c r="AM340" s="106"/>
      <c r="AN340" s="106"/>
      <c r="AO340" s="106"/>
      <c r="AP340" s="107"/>
      <c r="AQ340" s="108" t="s">
        <v>473</v>
      </c>
      <c r="AR340" s="104"/>
      <c r="AS340" s="104"/>
      <c r="AT340" s="104"/>
      <c r="AU340" s="105" t="s">
        <v>473</v>
      </c>
      <c r="AV340" s="106"/>
      <c r="AW340" s="106"/>
      <c r="AX340" s="107"/>
    </row>
    <row r="341" spans="1:50" ht="30" customHeight="1" x14ac:dyDescent="0.15">
      <c r="A341" s="103">
        <v>7</v>
      </c>
      <c r="B341" s="103">
        <v>1</v>
      </c>
      <c r="C341" s="104" t="s">
        <v>484</v>
      </c>
      <c r="D341" s="104"/>
      <c r="E341" s="104"/>
      <c r="F341" s="104"/>
      <c r="G341" s="104"/>
      <c r="H341" s="104"/>
      <c r="I341" s="104"/>
      <c r="J341" s="104"/>
      <c r="K341" s="104"/>
      <c r="L341" s="104"/>
      <c r="M341" s="108" t="s">
        <v>485</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1.668614</v>
      </c>
      <c r="AL341" s="106"/>
      <c r="AM341" s="106"/>
      <c r="AN341" s="106"/>
      <c r="AO341" s="106"/>
      <c r="AP341" s="107"/>
      <c r="AQ341" s="108" t="s">
        <v>473</v>
      </c>
      <c r="AR341" s="104"/>
      <c r="AS341" s="104"/>
      <c r="AT341" s="104"/>
      <c r="AU341" s="105" t="s">
        <v>473</v>
      </c>
      <c r="AV341" s="106"/>
      <c r="AW341" s="106"/>
      <c r="AX341" s="107"/>
    </row>
    <row r="342" spans="1:50" ht="30" customHeight="1" x14ac:dyDescent="0.15">
      <c r="A342" s="103">
        <v>8</v>
      </c>
      <c r="B342" s="103">
        <v>1</v>
      </c>
      <c r="C342" s="104" t="s">
        <v>486</v>
      </c>
      <c r="D342" s="104"/>
      <c r="E342" s="104"/>
      <c r="F342" s="104"/>
      <c r="G342" s="104"/>
      <c r="H342" s="104"/>
      <c r="I342" s="104"/>
      <c r="J342" s="104"/>
      <c r="K342" s="104"/>
      <c r="L342" s="104"/>
      <c r="M342" s="108" t="s">
        <v>485</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0.94664899999999996</v>
      </c>
      <c r="AL342" s="106"/>
      <c r="AM342" s="106"/>
      <c r="AN342" s="106"/>
      <c r="AO342" s="106"/>
      <c r="AP342" s="107"/>
      <c r="AQ342" s="108" t="s">
        <v>473</v>
      </c>
      <c r="AR342" s="104"/>
      <c r="AS342" s="104"/>
      <c r="AT342" s="104"/>
      <c r="AU342" s="105" t="s">
        <v>473</v>
      </c>
      <c r="AV342" s="106"/>
      <c r="AW342" s="106"/>
      <c r="AX342" s="107"/>
    </row>
    <row r="343" spans="1:50" ht="30" customHeight="1" x14ac:dyDescent="0.15">
      <c r="A343" s="103">
        <v>9</v>
      </c>
      <c r="B343" s="103">
        <v>1</v>
      </c>
      <c r="C343" s="104" t="s">
        <v>487</v>
      </c>
      <c r="D343" s="104"/>
      <c r="E343" s="104"/>
      <c r="F343" s="104"/>
      <c r="G343" s="104"/>
      <c r="H343" s="104"/>
      <c r="I343" s="104"/>
      <c r="J343" s="104"/>
      <c r="K343" s="104"/>
      <c r="L343" s="104"/>
      <c r="M343" s="108" t="s">
        <v>485</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0.71797299999999997</v>
      </c>
      <c r="AL343" s="106"/>
      <c r="AM343" s="106"/>
      <c r="AN343" s="106"/>
      <c r="AO343" s="106"/>
      <c r="AP343" s="107"/>
      <c r="AQ343" s="108" t="s">
        <v>473</v>
      </c>
      <c r="AR343" s="104"/>
      <c r="AS343" s="104"/>
      <c r="AT343" s="104"/>
      <c r="AU343" s="105" t="s">
        <v>473</v>
      </c>
      <c r="AV343" s="106"/>
      <c r="AW343" s="106"/>
      <c r="AX343" s="107"/>
    </row>
    <row r="344" spans="1:50" ht="21.75"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427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359</v>
      </c>
      <c r="D367" s="109"/>
      <c r="E367" s="109"/>
      <c r="F367" s="109"/>
      <c r="G367" s="109"/>
      <c r="H367" s="109"/>
      <c r="I367" s="109"/>
      <c r="J367" s="109"/>
      <c r="K367" s="109"/>
      <c r="L367" s="109"/>
      <c r="M367" s="109" t="s">
        <v>360</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361</v>
      </c>
      <c r="AL367" s="109"/>
      <c r="AM367" s="109"/>
      <c r="AN367" s="109"/>
      <c r="AO367" s="109"/>
      <c r="AP367" s="109"/>
      <c r="AQ367" s="109" t="s">
        <v>23</v>
      </c>
      <c r="AR367" s="109"/>
      <c r="AS367" s="109"/>
      <c r="AT367" s="109"/>
      <c r="AU367" s="111" t="s">
        <v>24</v>
      </c>
      <c r="AV367" s="112"/>
      <c r="AW367" s="112"/>
      <c r="AX367" s="113"/>
    </row>
    <row r="368" spans="1:50" ht="30.75" customHeight="1" x14ac:dyDescent="0.15">
      <c r="A368" s="103">
        <v>1</v>
      </c>
      <c r="B368" s="103">
        <v>1</v>
      </c>
      <c r="C368" s="104" t="s">
        <v>488</v>
      </c>
      <c r="D368" s="104"/>
      <c r="E368" s="104"/>
      <c r="F368" s="104"/>
      <c r="G368" s="104"/>
      <c r="H368" s="104"/>
      <c r="I368" s="104"/>
      <c r="J368" s="104"/>
      <c r="K368" s="104"/>
      <c r="L368" s="104"/>
      <c r="M368" s="108" t="s">
        <v>489</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2.836605</v>
      </c>
      <c r="AL368" s="106"/>
      <c r="AM368" s="106"/>
      <c r="AN368" s="106"/>
      <c r="AO368" s="106"/>
      <c r="AP368" s="107"/>
      <c r="AQ368" s="108" t="s">
        <v>490</v>
      </c>
      <c r="AR368" s="104"/>
      <c r="AS368" s="104"/>
      <c r="AT368" s="104"/>
      <c r="AU368" s="105" t="s">
        <v>490</v>
      </c>
      <c r="AV368" s="106"/>
      <c r="AW368" s="106"/>
      <c r="AX368" s="107"/>
    </row>
    <row r="369" spans="1:50" ht="30.75" customHeight="1" x14ac:dyDescent="0.15">
      <c r="A369" s="103">
        <v>2</v>
      </c>
      <c r="B369" s="103">
        <v>1</v>
      </c>
      <c r="C369" s="104" t="s">
        <v>491</v>
      </c>
      <c r="D369" s="104"/>
      <c r="E369" s="104"/>
      <c r="F369" s="104"/>
      <c r="G369" s="104"/>
      <c r="H369" s="104"/>
      <c r="I369" s="104"/>
      <c r="J369" s="104"/>
      <c r="K369" s="104"/>
      <c r="L369" s="104"/>
      <c r="M369" s="108" t="s">
        <v>489</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2.4780000000000002</v>
      </c>
      <c r="AL369" s="106"/>
      <c r="AM369" s="106"/>
      <c r="AN369" s="106"/>
      <c r="AO369" s="106"/>
      <c r="AP369" s="107"/>
      <c r="AQ369" s="108" t="s">
        <v>490</v>
      </c>
      <c r="AR369" s="104"/>
      <c r="AS369" s="104"/>
      <c r="AT369" s="104"/>
      <c r="AU369" s="105" t="s">
        <v>490</v>
      </c>
      <c r="AV369" s="106"/>
      <c r="AW369" s="106"/>
      <c r="AX369" s="107"/>
    </row>
    <row r="370" spans="1:50" ht="30.75" customHeight="1" x14ac:dyDescent="0.15">
      <c r="A370" s="103">
        <v>3</v>
      </c>
      <c r="B370" s="103">
        <v>1</v>
      </c>
      <c r="C370" s="104" t="s">
        <v>492</v>
      </c>
      <c r="D370" s="104"/>
      <c r="E370" s="104"/>
      <c r="F370" s="104"/>
      <c r="G370" s="104"/>
      <c r="H370" s="104"/>
      <c r="I370" s="104"/>
      <c r="J370" s="104"/>
      <c r="K370" s="104"/>
      <c r="L370" s="104"/>
      <c r="M370" s="108" t="s">
        <v>489</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2.2871999999999999</v>
      </c>
      <c r="AL370" s="106"/>
      <c r="AM370" s="106"/>
      <c r="AN370" s="106"/>
      <c r="AO370" s="106"/>
      <c r="AP370" s="107"/>
      <c r="AQ370" s="108" t="s">
        <v>490</v>
      </c>
      <c r="AR370" s="104"/>
      <c r="AS370" s="104"/>
      <c r="AT370" s="104"/>
      <c r="AU370" s="105" t="s">
        <v>490</v>
      </c>
      <c r="AV370" s="106"/>
      <c r="AW370" s="106"/>
      <c r="AX370" s="107"/>
    </row>
    <row r="371" spans="1:50" ht="30.75" customHeight="1" x14ac:dyDescent="0.15">
      <c r="A371" s="103">
        <v>4</v>
      </c>
      <c r="B371" s="103">
        <v>1</v>
      </c>
      <c r="C371" s="104" t="s">
        <v>493</v>
      </c>
      <c r="D371" s="104"/>
      <c r="E371" s="104"/>
      <c r="F371" s="104"/>
      <c r="G371" s="104"/>
      <c r="H371" s="104"/>
      <c r="I371" s="104"/>
      <c r="J371" s="104"/>
      <c r="K371" s="104"/>
      <c r="L371" s="104"/>
      <c r="M371" s="108" t="s">
        <v>489</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1.9787399999999999</v>
      </c>
      <c r="AL371" s="106"/>
      <c r="AM371" s="106"/>
      <c r="AN371" s="106"/>
      <c r="AO371" s="106"/>
      <c r="AP371" s="107"/>
      <c r="AQ371" s="108" t="s">
        <v>490</v>
      </c>
      <c r="AR371" s="104"/>
      <c r="AS371" s="104"/>
      <c r="AT371" s="104"/>
      <c r="AU371" s="105" t="s">
        <v>490</v>
      </c>
      <c r="AV371" s="106"/>
      <c r="AW371" s="106"/>
      <c r="AX371" s="107"/>
    </row>
    <row r="372" spans="1:50" ht="30.75" customHeight="1" x14ac:dyDescent="0.15">
      <c r="A372" s="103">
        <v>5</v>
      </c>
      <c r="B372" s="103">
        <v>1</v>
      </c>
      <c r="C372" s="104" t="s">
        <v>494</v>
      </c>
      <c r="D372" s="104"/>
      <c r="E372" s="104"/>
      <c r="F372" s="104"/>
      <c r="G372" s="104"/>
      <c r="H372" s="104"/>
      <c r="I372" s="104"/>
      <c r="J372" s="104"/>
      <c r="K372" s="104"/>
      <c r="L372" s="104"/>
      <c r="M372" s="108" t="s">
        <v>489</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1.7148000000000001</v>
      </c>
      <c r="AL372" s="106"/>
      <c r="AM372" s="106"/>
      <c r="AN372" s="106"/>
      <c r="AO372" s="106"/>
      <c r="AP372" s="107"/>
      <c r="AQ372" s="108" t="s">
        <v>490</v>
      </c>
      <c r="AR372" s="104"/>
      <c r="AS372" s="104"/>
      <c r="AT372" s="104"/>
      <c r="AU372" s="105" t="s">
        <v>490</v>
      </c>
      <c r="AV372" s="106"/>
      <c r="AW372" s="106"/>
      <c r="AX372" s="107"/>
    </row>
    <row r="373" spans="1:50" ht="30.75" customHeight="1" x14ac:dyDescent="0.15">
      <c r="A373" s="103">
        <v>6</v>
      </c>
      <c r="B373" s="103">
        <v>1</v>
      </c>
      <c r="C373" s="104" t="s">
        <v>495</v>
      </c>
      <c r="D373" s="104"/>
      <c r="E373" s="104"/>
      <c r="F373" s="104"/>
      <c r="G373" s="104"/>
      <c r="H373" s="104"/>
      <c r="I373" s="104"/>
      <c r="J373" s="104"/>
      <c r="K373" s="104"/>
      <c r="L373" s="104"/>
      <c r="M373" s="108" t="s">
        <v>489</v>
      </c>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v>1.7148000000000001</v>
      </c>
      <c r="AL373" s="106"/>
      <c r="AM373" s="106"/>
      <c r="AN373" s="106"/>
      <c r="AO373" s="106"/>
      <c r="AP373" s="107"/>
      <c r="AQ373" s="108" t="s">
        <v>490</v>
      </c>
      <c r="AR373" s="104"/>
      <c r="AS373" s="104"/>
      <c r="AT373" s="104"/>
      <c r="AU373" s="105" t="s">
        <v>490</v>
      </c>
      <c r="AV373" s="106"/>
      <c r="AW373" s="106"/>
      <c r="AX373" s="107"/>
    </row>
    <row r="374" spans="1:50" ht="30.75" customHeight="1" x14ac:dyDescent="0.15">
      <c r="A374" s="103">
        <v>7</v>
      </c>
      <c r="B374" s="103">
        <v>1</v>
      </c>
      <c r="C374" s="104" t="s">
        <v>496</v>
      </c>
      <c r="D374" s="104"/>
      <c r="E374" s="104"/>
      <c r="F374" s="104"/>
      <c r="G374" s="104"/>
      <c r="H374" s="104"/>
      <c r="I374" s="104"/>
      <c r="J374" s="104"/>
      <c r="K374" s="104"/>
      <c r="L374" s="104"/>
      <c r="M374" s="108" t="s">
        <v>489</v>
      </c>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v>1.7148000000000001</v>
      </c>
      <c r="AL374" s="106"/>
      <c r="AM374" s="106"/>
      <c r="AN374" s="106"/>
      <c r="AO374" s="106"/>
      <c r="AP374" s="107"/>
      <c r="AQ374" s="108" t="s">
        <v>490</v>
      </c>
      <c r="AR374" s="104"/>
      <c r="AS374" s="104"/>
      <c r="AT374" s="104"/>
      <c r="AU374" s="105" t="s">
        <v>490</v>
      </c>
      <c r="AV374" s="106"/>
      <c r="AW374" s="106"/>
      <c r="AX374" s="107"/>
    </row>
    <row r="375" spans="1:50" ht="30.75" customHeight="1" x14ac:dyDescent="0.15">
      <c r="A375" s="103">
        <v>8</v>
      </c>
      <c r="B375" s="103">
        <v>1</v>
      </c>
      <c r="C375" s="104" t="s">
        <v>497</v>
      </c>
      <c r="D375" s="104"/>
      <c r="E375" s="104"/>
      <c r="F375" s="104"/>
      <c r="G375" s="104"/>
      <c r="H375" s="104"/>
      <c r="I375" s="104"/>
      <c r="J375" s="104"/>
      <c r="K375" s="104"/>
      <c r="L375" s="104"/>
      <c r="M375" s="108" t="s">
        <v>489</v>
      </c>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v>1.7148000000000001</v>
      </c>
      <c r="AL375" s="106"/>
      <c r="AM375" s="106"/>
      <c r="AN375" s="106"/>
      <c r="AO375" s="106"/>
      <c r="AP375" s="107"/>
      <c r="AQ375" s="108" t="s">
        <v>490</v>
      </c>
      <c r="AR375" s="104"/>
      <c r="AS375" s="104"/>
      <c r="AT375" s="104"/>
      <c r="AU375" s="105" t="s">
        <v>490</v>
      </c>
      <c r="AV375" s="106"/>
      <c r="AW375" s="106"/>
      <c r="AX375" s="107"/>
    </row>
    <row r="376" spans="1:50" ht="30.75" customHeight="1" x14ac:dyDescent="0.15">
      <c r="A376" s="103">
        <v>9</v>
      </c>
      <c r="B376" s="103">
        <v>1</v>
      </c>
      <c r="C376" s="104" t="s">
        <v>498</v>
      </c>
      <c r="D376" s="104"/>
      <c r="E376" s="104"/>
      <c r="F376" s="104"/>
      <c r="G376" s="104"/>
      <c r="H376" s="104"/>
      <c r="I376" s="104"/>
      <c r="J376" s="104"/>
      <c r="K376" s="104"/>
      <c r="L376" s="104"/>
      <c r="M376" s="108" t="s">
        <v>489</v>
      </c>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v>1.7148000000000001</v>
      </c>
      <c r="AL376" s="106"/>
      <c r="AM376" s="106"/>
      <c r="AN376" s="106"/>
      <c r="AO376" s="106"/>
      <c r="AP376" s="107"/>
      <c r="AQ376" s="108" t="s">
        <v>490</v>
      </c>
      <c r="AR376" s="104"/>
      <c r="AS376" s="104"/>
      <c r="AT376" s="104"/>
      <c r="AU376" s="105" t="s">
        <v>490</v>
      </c>
      <c r="AV376" s="106"/>
      <c r="AW376" s="106"/>
      <c r="AX376" s="107"/>
    </row>
    <row r="377" spans="1:50" ht="30.75" customHeight="1" x14ac:dyDescent="0.15">
      <c r="A377" s="103">
        <v>10</v>
      </c>
      <c r="B377" s="103">
        <v>1</v>
      </c>
      <c r="C377" s="104" t="s">
        <v>499</v>
      </c>
      <c r="D377" s="104"/>
      <c r="E377" s="104"/>
      <c r="F377" s="104"/>
      <c r="G377" s="104"/>
      <c r="H377" s="104"/>
      <c r="I377" s="104"/>
      <c r="J377" s="104"/>
      <c r="K377" s="104"/>
      <c r="L377" s="104"/>
      <c r="M377" s="108" t="s">
        <v>489</v>
      </c>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v>1.7148000000000001</v>
      </c>
      <c r="AL377" s="106"/>
      <c r="AM377" s="106"/>
      <c r="AN377" s="106"/>
      <c r="AO377" s="106"/>
      <c r="AP377" s="107"/>
      <c r="AQ377" s="108" t="s">
        <v>490</v>
      </c>
      <c r="AR377" s="104"/>
      <c r="AS377" s="104"/>
      <c r="AT377" s="104"/>
      <c r="AU377" s="105" t="s">
        <v>490</v>
      </c>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536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359</v>
      </c>
      <c r="D400" s="109"/>
      <c r="E400" s="109"/>
      <c r="F400" s="109"/>
      <c r="G400" s="109"/>
      <c r="H400" s="109"/>
      <c r="I400" s="109"/>
      <c r="J400" s="109"/>
      <c r="K400" s="109"/>
      <c r="L400" s="109"/>
      <c r="M400" s="109" t="s">
        <v>360</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361</v>
      </c>
      <c r="AL400" s="109"/>
      <c r="AM400" s="109"/>
      <c r="AN400" s="109"/>
      <c r="AO400" s="109"/>
      <c r="AP400" s="109"/>
      <c r="AQ400" s="109" t="s">
        <v>23</v>
      </c>
      <c r="AR400" s="109"/>
      <c r="AS400" s="109"/>
      <c r="AT400" s="109"/>
      <c r="AU400" s="111" t="s">
        <v>24</v>
      </c>
      <c r="AV400" s="112"/>
      <c r="AW400" s="112"/>
      <c r="AX400" s="113"/>
    </row>
    <row r="401" spans="1:50" ht="31.5" customHeight="1" x14ac:dyDescent="0.15">
      <c r="A401" s="103">
        <v>1</v>
      </c>
      <c r="B401" s="103">
        <v>1</v>
      </c>
      <c r="C401" s="108" t="s">
        <v>500</v>
      </c>
      <c r="D401" s="104"/>
      <c r="E401" s="104"/>
      <c r="F401" s="104"/>
      <c r="G401" s="104"/>
      <c r="H401" s="104"/>
      <c r="I401" s="104"/>
      <c r="J401" s="104"/>
      <c r="K401" s="104"/>
      <c r="L401" s="104"/>
      <c r="M401" s="108" t="s">
        <v>501</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0.36399999999999999</v>
      </c>
      <c r="AL401" s="106"/>
      <c r="AM401" s="106"/>
      <c r="AN401" s="106"/>
      <c r="AO401" s="106"/>
      <c r="AP401" s="107"/>
      <c r="AQ401" s="108" t="s">
        <v>473</v>
      </c>
      <c r="AR401" s="104"/>
      <c r="AS401" s="104"/>
      <c r="AT401" s="104"/>
      <c r="AU401" s="105" t="s">
        <v>473</v>
      </c>
      <c r="AV401" s="106"/>
      <c r="AW401" s="106"/>
      <c r="AX401" s="107"/>
    </row>
    <row r="402" spans="1:50" ht="31.5" customHeight="1" x14ac:dyDescent="0.15">
      <c r="A402" s="103">
        <v>2</v>
      </c>
      <c r="B402" s="103">
        <v>1</v>
      </c>
      <c r="C402" s="108" t="s">
        <v>502</v>
      </c>
      <c r="D402" s="104"/>
      <c r="E402" s="104"/>
      <c r="F402" s="104"/>
      <c r="G402" s="104"/>
      <c r="H402" s="104"/>
      <c r="I402" s="104"/>
      <c r="J402" s="104"/>
      <c r="K402" s="104"/>
      <c r="L402" s="104"/>
      <c r="M402" s="108" t="s">
        <v>501</v>
      </c>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v>0.308</v>
      </c>
      <c r="AL402" s="106"/>
      <c r="AM402" s="106"/>
      <c r="AN402" s="106"/>
      <c r="AO402" s="106"/>
      <c r="AP402" s="107"/>
      <c r="AQ402" s="108" t="s">
        <v>473</v>
      </c>
      <c r="AR402" s="104"/>
      <c r="AS402" s="104"/>
      <c r="AT402" s="104"/>
      <c r="AU402" s="105" t="s">
        <v>473</v>
      </c>
      <c r="AV402" s="106"/>
      <c r="AW402" s="106"/>
      <c r="AX402" s="107"/>
    </row>
    <row r="403" spans="1:50" ht="31.5" customHeight="1" x14ac:dyDescent="0.15">
      <c r="A403" s="103">
        <v>3</v>
      </c>
      <c r="B403" s="103">
        <v>1</v>
      </c>
      <c r="C403" s="108" t="s">
        <v>503</v>
      </c>
      <c r="D403" s="104"/>
      <c r="E403" s="104"/>
      <c r="F403" s="104"/>
      <c r="G403" s="104"/>
      <c r="H403" s="104"/>
      <c r="I403" s="104"/>
      <c r="J403" s="104"/>
      <c r="K403" s="104"/>
      <c r="L403" s="104"/>
      <c r="M403" s="108" t="s">
        <v>501</v>
      </c>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v>0.255</v>
      </c>
      <c r="AL403" s="106"/>
      <c r="AM403" s="106"/>
      <c r="AN403" s="106"/>
      <c r="AO403" s="106"/>
      <c r="AP403" s="107"/>
      <c r="AQ403" s="108" t="s">
        <v>473</v>
      </c>
      <c r="AR403" s="104"/>
      <c r="AS403" s="104"/>
      <c r="AT403" s="104"/>
      <c r="AU403" s="105" t="s">
        <v>473</v>
      </c>
      <c r="AV403" s="106"/>
      <c r="AW403" s="106"/>
      <c r="AX403" s="107"/>
    </row>
    <row r="404" spans="1:50" ht="31.5" customHeight="1" x14ac:dyDescent="0.15">
      <c r="A404" s="103">
        <v>4</v>
      </c>
      <c r="B404" s="103">
        <v>1</v>
      </c>
      <c r="C404" s="108" t="s">
        <v>504</v>
      </c>
      <c r="D404" s="104"/>
      <c r="E404" s="104"/>
      <c r="F404" s="104"/>
      <c r="G404" s="104"/>
      <c r="H404" s="104"/>
      <c r="I404" s="104"/>
      <c r="J404" s="104"/>
      <c r="K404" s="104"/>
      <c r="L404" s="104"/>
      <c r="M404" s="108" t="s">
        <v>501</v>
      </c>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v>0.20699999999999999</v>
      </c>
      <c r="AL404" s="106"/>
      <c r="AM404" s="106"/>
      <c r="AN404" s="106"/>
      <c r="AO404" s="106"/>
      <c r="AP404" s="107"/>
      <c r="AQ404" s="108" t="s">
        <v>473</v>
      </c>
      <c r="AR404" s="104"/>
      <c r="AS404" s="104"/>
      <c r="AT404" s="104"/>
      <c r="AU404" s="105" t="s">
        <v>473</v>
      </c>
      <c r="AV404" s="106"/>
      <c r="AW404" s="106"/>
      <c r="AX404" s="107"/>
    </row>
    <row r="405" spans="1:50" ht="31.5" customHeight="1" x14ac:dyDescent="0.15">
      <c r="A405" s="103">
        <v>5</v>
      </c>
      <c r="B405" s="103">
        <v>1</v>
      </c>
      <c r="C405" s="108" t="s">
        <v>486</v>
      </c>
      <c r="D405" s="104"/>
      <c r="E405" s="104"/>
      <c r="F405" s="104"/>
      <c r="G405" s="104"/>
      <c r="H405" s="104"/>
      <c r="I405" s="104"/>
      <c r="J405" s="104"/>
      <c r="K405" s="104"/>
      <c r="L405" s="104"/>
      <c r="M405" s="108" t="s">
        <v>505</v>
      </c>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v>5.8000000000000003E-2</v>
      </c>
      <c r="AL405" s="106"/>
      <c r="AM405" s="106"/>
      <c r="AN405" s="106"/>
      <c r="AO405" s="106"/>
      <c r="AP405" s="107"/>
      <c r="AQ405" s="108" t="s">
        <v>473</v>
      </c>
      <c r="AR405" s="104"/>
      <c r="AS405" s="104"/>
      <c r="AT405" s="104"/>
      <c r="AU405" s="105" t="s">
        <v>473</v>
      </c>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x14ac:dyDescent="0.15">
      <c r="A432" s="9"/>
      <c r="B432" s="61" t="s">
        <v>537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3"/>
      <c r="B433" s="103"/>
      <c r="C433" s="109" t="s">
        <v>359</v>
      </c>
      <c r="D433" s="109"/>
      <c r="E433" s="109"/>
      <c r="F433" s="109"/>
      <c r="G433" s="109"/>
      <c r="H433" s="109"/>
      <c r="I433" s="109"/>
      <c r="J433" s="109"/>
      <c r="K433" s="109"/>
      <c r="L433" s="109"/>
      <c r="M433" s="109" t="s">
        <v>360</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361</v>
      </c>
      <c r="AL433" s="109"/>
      <c r="AM433" s="109"/>
      <c r="AN433" s="109"/>
      <c r="AO433" s="109"/>
      <c r="AP433" s="109"/>
      <c r="AQ433" s="109" t="s">
        <v>23</v>
      </c>
      <c r="AR433" s="109"/>
      <c r="AS433" s="109"/>
      <c r="AT433" s="109"/>
      <c r="AU433" s="111" t="s">
        <v>24</v>
      </c>
      <c r="AV433" s="112"/>
      <c r="AW433" s="112"/>
      <c r="AX433" s="113"/>
    </row>
    <row r="434" spans="1:50" ht="30.75" customHeight="1" x14ac:dyDescent="0.15">
      <c r="A434" s="103">
        <v>1</v>
      </c>
      <c r="B434" s="103">
        <v>1</v>
      </c>
      <c r="C434" s="108" t="s">
        <v>500</v>
      </c>
      <c r="D434" s="104"/>
      <c r="E434" s="104"/>
      <c r="F434" s="104"/>
      <c r="G434" s="104"/>
      <c r="H434" s="104"/>
      <c r="I434" s="104"/>
      <c r="J434" s="104"/>
      <c r="K434" s="104"/>
      <c r="L434" s="104"/>
      <c r="M434" s="108" t="s">
        <v>506</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v>0.32552799999999998</v>
      </c>
      <c r="AL434" s="106"/>
      <c r="AM434" s="106"/>
      <c r="AN434" s="106"/>
      <c r="AO434" s="106"/>
      <c r="AP434" s="107"/>
      <c r="AQ434" s="108" t="s">
        <v>473</v>
      </c>
      <c r="AR434" s="104"/>
      <c r="AS434" s="104"/>
      <c r="AT434" s="104"/>
      <c r="AU434" s="105" t="s">
        <v>473</v>
      </c>
      <c r="AV434" s="106"/>
      <c r="AW434" s="106"/>
      <c r="AX434" s="107"/>
    </row>
    <row r="435" spans="1:50" ht="30.75" customHeight="1" x14ac:dyDescent="0.15">
      <c r="A435" s="103">
        <v>2</v>
      </c>
      <c r="B435" s="103">
        <v>1</v>
      </c>
      <c r="C435" s="108" t="s">
        <v>507</v>
      </c>
      <c r="D435" s="104"/>
      <c r="E435" s="104"/>
      <c r="F435" s="104"/>
      <c r="G435" s="104"/>
      <c r="H435" s="104"/>
      <c r="I435" s="104"/>
      <c r="J435" s="104"/>
      <c r="K435" s="104"/>
      <c r="L435" s="104"/>
      <c r="M435" s="108" t="s">
        <v>506</v>
      </c>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v>0.29336800000000002</v>
      </c>
      <c r="AL435" s="106"/>
      <c r="AM435" s="106"/>
      <c r="AN435" s="106"/>
      <c r="AO435" s="106"/>
      <c r="AP435" s="107"/>
      <c r="AQ435" s="108" t="s">
        <v>473</v>
      </c>
      <c r="AR435" s="104"/>
      <c r="AS435" s="104"/>
      <c r="AT435" s="104"/>
      <c r="AU435" s="105" t="s">
        <v>473</v>
      </c>
      <c r="AV435" s="106"/>
      <c r="AW435" s="106"/>
      <c r="AX435" s="107"/>
    </row>
    <row r="436" spans="1:50" ht="30.75" customHeight="1" x14ac:dyDescent="0.15">
      <c r="A436" s="103">
        <v>3</v>
      </c>
      <c r="B436" s="103">
        <v>1</v>
      </c>
      <c r="C436" s="108" t="s">
        <v>502</v>
      </c>
      <c r="D436" s="104"/>
      <c r="E436" s="104"/>
      <c r="F436" s="104"/>
      <c r="G436" s="104"/>
      <c r="H436" s="104"/>
      <c r="I436" s="104"/>
      <c r="J436" s="104"/>
      <c r="K436" s="104"/>
      <c r="L436" s="104"/>
      <c r="M436" s="108" t="s">
        <v>506</v>
      </c>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v>0.25197700000000001</v>
      </c>
      <c r="AL436" s="106"/>
      <c r="AM436" s="106"/>
      <c r="AN436" s="106"/>
      <c r="AO436" s="106"/>
      <c r="AP436" s="107"/>
      <c r="AQ436" s="108" t="s">
        <v>473</v>
      </c>
      <c r="AR436" s="104"/>
      <c r="AS436" s="104"/>
      <c r="AT436" s="104"/>
      <c r="AU436" s="105" t="s">
        <v>473</v>
      </c>
      <c r="AV436" s="106"/>
      <c r="AW436" s="106"/>
      <c r="AX436" s="107"/>
    </row>
    <row r="437" spans="1:50" ht="30.75" customHeight="1" x14ac:dyDescent="0.15">
      <c r="A437" s="103">
        <v>4</v>
      </c>
      <c r="B437" s="103">
        <v>1</v>
      </c>
      <c r="C437" s="108" t="s">
        <v>508</v>
      </c>
      <c r="D437" s="104"/>
      <c r="E437" s="104"/>
      <c r="F437" s="104"/>
      <c r="G437" s="104"/>
      <c r="H437" s="104"/>
      <c r="I437" s="104"/>
      <c r="J437" s="104"/>
      <c r="K437" s="104"/>
      <c r="L437" s="104"/>
      <c r="M437" s="108" t="s">
        <v>506</v>
      </c>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v>0.10244</v>
      </c>
      <c r="AL437" s="106"/>
      <c r="AM437" s="106"/>
      <c r="AN437" s="106"/>
      <c r="AO437" s="106"/>
      <c r="AP437" s="107"/>
      <c r="AQ437" s="108" t="s">
        <v>473</v>
      </c>
      <c r="AR437" s="104"/>
      <c r="AS437" s="104"/>
      <c r="AT437" s="104"/>
      <c r="AU437" s="105" t="s">
        <v>473</v>
      </c>
      <c r="AV437" s="106"/>
      <c r="AW437" s="106"/>
      <c r="AX437" s="107"/>
    </row>
    <row r="438" spans="1:50" ht="30.75" customHeight="1" x14ac:dyDescent="0.15">
      <c r="A438" s="103">
        <v>5</v>
      </c>
      <c r="B438" s="103">
        <v>1</v>
      </c>
      <c r="C438" s="108" t="s">
        <v>509</v>
      </c>
      <c r="D438" s="104"/>
      <c r="E438" s="104"/>
      <c r="F438" s="104"/>
      <c r="G438" s="104"/>
      <c r="H438" s="104"/>
      <c r="I438" s="104"/>
      <c r="J438" s="104"/>
      <c r="K438" s="104"/>
      <c r="L438" s="104"/>
      <c r="M438" s="108" t="s">
        <v>506</v>
      </c>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v>5.6000000000000001E-2</v>
      </c>
      <c r="AL438" s="106"/>
      <c r="AM438" s="106"/>
      <c r="AN438" s="106"/>
      <c r="AO438" s="106"/>
      <c r="AP438" s="107"/>
      <c r="AQ438" s="108" t="s">
        <v>473</v>
      </c>
      <c r="AR438" s="104"/>
      <c r="AS438" s="104"/>
      <c r="AT438" s="104"/>
      <c r="AU438" s="105" t="s">
        <v>473</v>
      </c>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5" spans="1:50" x14ac:dyDescent="0.15">
      <c r="A465" s="9"/>
      <c r="B465" s="61" t="s">
        <v>428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03"/>
      <c r="B466" s="103"/>
      <c r="C466" s="109" t="s">
        <v>359</v>
      </c>
      <c r="D466" s="109"/>
      <c r="E466" s="109"/>
      <c r="F466" s="109"/>
      <c r="G466" s="109"/>
      <c r="H466" s="109"/>
      <c r="I466" s="109"/>
      <c r="J466" s="109"/>
      <c r="K466" s="109"/>
      <c r="L466" s="109"/>
      <c r="M466" s="109" t="s">
        <v>360</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361</v>
      </c>
      <c r="AL466" s="109"/>
      <c r="AM466" s="109"/>
      <c r="AN466" s="109"/>
      <c r="AO466" s="109"/>
      <c r="AP466" s="109"/>
      <c r="AQ466" s="109" t="s">
        <v>23</v>
      </c>
      <c r="AR466" s="109"/>
      <c r="AS466" s="109"/>
      <c r="AT466" s="109"/>
      <c r="AU466" s="111" t="s">
        <v>24</v>
      </c>
      <c r="AV466" s="112"/>
      <c r="AW466" s="112"/>
      <c r="AX466" s="113"/>
    </row>
    <row r="467" spans="1:50" ht="30.75" customHeight="1" x14ac:dyDescent="0.15">
      <c r="A467" s="103">
        <v>1</v>
      </c>
      <c r="B467" s="103">
        <v>1</v>
      </c>
      <c r="C467" s="104" t="s">
        <v>510</v>
      </c>
      <c r="D467" s="104"/>
      <c r="E467" s="104"/>
      <c r="F467" s="104"/>
      <c r="G467" s="104"/>
      <c r="H467" s="104"/>
      <c r="I467" s="104"/>
      <c r="J467" s="104"/>
      <c r="K467" s="104"/>
      <c r="L467" s="104"/>
      <c r="M467" s="108" t="s">
        <v>511</v>
      </c>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v>22.480499999999999</v>
      </c>
      <c r="AL467" s="106"/>
      <c r="AM467" s="106"/>
      <c r="AN467" s="106"/>
      <c r="AO467" s="106"/>
      <c r="AP467" s="107"/>
      <c r="AQ467" s="108" t="s">
        <v>473</v>
      </c>
      <c r="AR467" s="104"/>
      <c r="AS467" s="104"/>
      <c r="AT467" s="104"/>
      <c r="AU467" s="105" t="s">
        <v>473</v>
      </c>
      <c r="AV467" s="106"/>
      <c r="AW467" s="106"/>
      <c r="AX467" s="107"/>
    </row>
    <row r="468" spans="1:50" ht="30.75" customHeight="1" x14ac:dyDescent="0.15">
      <c r="A468" s="103">
        <v>2</v>
      </c>
      <c r="B468" s="103">
        <v>1</v>
      </c>
      <c r="C468" s="104" t="s">
        <v>512</v>
      </c>
      <c r="D468" s="104"/>
      <c r="E468" s="104"/>
      <c r="F468" s="104"/>
      <c r="G468" s="104"/>
      <c r="H468" s="104"/>
      <c r="I468" s="104"/>
      <c r="J468" s="104"/>
      <c r="K468" s="104"/>
      <c r="L468" s="104"/>
      <c r="M468" s="108" t="s">
        <v>511</v>
      </c>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v>18.981000000000002</v>
      </c>
      <c r="AL468" s="106"/>
      <c r="AM468" s="106"/>
      <c r="AN468" s="106"/>
      <c r="AO468" s="106"/>
      <c r="AP468" s="107"/>
      <c r="AQ468" s="108" t="s">
        <v>473</v>
      </c>
      <c r="AR468" s="104"/>
      <c r="AS468" s="104"/>
      <c r="AT468" s="104"/>
      <c r="AU468" s="105" t="s">
        <v>473</v>
      </c>
      <c r="AV468" s="106"/>
      <c r="AW468" s="106"/>
      <c r="AX468" s="107"/>
    </row>
    <row r="469" spans="1:50" ht="30.75" customHeight="1" x14ac:dyDescent="0.15">
      <c r="A469" s="103">
        <v>3</v>
      </c>
      <c r="B469" s="103">
        <v>1</v>
      </c>
      <c r="C469" s="104" t="s">
        <v>513</v>
      </c>
      <c r="D469" s="104"/>
      <c r="E469" s="104"/>
      <c r="F469" s="104"/>
      <c r="G469" s="104"/>
      <c r="H469" s="104"/>
      <c r="I469" s="104"/>
      <c r="J469" s="104"/>
      <c r="K469" s="104"/>
      <c r="L469" s="104"/>
      <c r="M469" s="108" t="s">
        <v>511</v>
      </c>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v>11.327999999999999</v>
      </c>
      <c r="AL469" s="106"/>
      <c r="AM469" s="106"/>
      <c r="AN469" s="106"/>
      <c r="AO469" s="106"/>
      <c r="AP469" s="107"/>
      <c r="AQ469" s="108" t="s">
        <v>473</v>
      </c>
      <c r="AR469" s="104"/>
      <c r="AS469" s="104"/>
      <c r="AT469" s="104"/>
      <c r="AU469" s="105" t="s">
        <v>473</v>
      </c>
      <c r="AV469" s="106"/>
      <c r="AW469" s="106"/>
      <c r="AX469" s="107"/>
    </row>
    <row r="470" spans="1:50" ht="30.75" customHeight="1" x14ac:dyDescent="0.15">
      <c r="A470" s="103">
        <v>4</v>
      </c>
      <c r="B470" s="103">
        <v>1</v>
      </c>
      <c r="C470" s="104" t="s">
        <v>514</v>
      </c>
      <c r="D470" s="104"/>
      <c r="E470" s="104"/>
      <c r="F470" s="104"/>
      <c r="G470" s="104"/>
      <c r="H470" s="104"/>
      <c r="I470" s="104"/>
      <c r="J470" s="104"/>
      <c r="K470" s="104"/>
      <c r="L470" s="104"/>
      <c r="M470" s="108" t="s">
        <v>511</v>
      </c>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v>11.0623</v>
      </c>
      <c r="AL470" s="106"/>
      <c r="AM470" s="106"/>
      <c r="AN470" s="106"/>
      <c r="AO470" s="106"/>
      <c r="AP470" s="107"/>
      <c r="AQ470" s="108" t="s">
        <v>473</v>
      </c>
      <c r="AR470" s="104"/>
      <c r="AS470" s="104"/>
      <c r="AT470" s="104"/>
      <c r="AU470" s="105" t="s">
        <v>473</v>
      </c>
      <c r="AV470" s="106"/>
      <c r="AW470" s="106"/>
      <c r="AX470" s="107"/>
    </row>
    <row r="471" spans="1:50" ht="30.75" customHeight="1" x14ac:dyDescent="0.15">
      <c r="A471" s="103">
        <v>5</v>
      </c>
      <c r="B471" s="103">
        <v>1</v>
      </c>
      <c r="C471" s="104" t="s">
        <v>515</v>
      </c>
      <c r="D471" s="104"/>
      <c r="E471" s="104"/>
      <c r="F471" s="104"/>
      <c r="G471" s="104"/>
      <c r="H471" s="104"/>
      <c r="I471" s="104"/>
      <c r="J471" s="104"/>
      <c r="K471" s="104"/>
      <c r="L471" s="104"/>
      <c r="M471" s="108" t="s">
        <v>511</v>
      </c>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v>4.7679999999999998</v>
      </c>
      <c r="AL471" s="106"/>
      <c r="AM471" s="106"/>
      <c r="AN471" s="106"/>
      <c r="AO471" s="106"/>
      <c r="AP471" s="107"/>
      <c r="AQ471" s="108" t="s">
        <v>473</v>
      </c>
      <c r="AR471" s="104"/>
      <c r="AS471" s="104"/>
      <c r="AT471" s="104"/>
      <c r="AU471" s="105" t="s">
        <v>473</v>
      </c>
      <c r="AV471" s="106"/>
      <c r="AW471" s="106"/>
      <c r="AX471" s="107"/>
    </row>
    <row r="472" spans="1:50" ht="30.75" customHeight="1" x14ac:dyDescent="0.15">
      <c r="A472" s="103">
        <v>6</v>
      </c>
      <c r="B472" s="103">
        <v>1</v>
      </c>
      <c r="C472" s="104" t="s">
        <v>516</v>
      </c>
      <c r="D472" s="104"/>
      <c r="E472" s="104"/>
      <c r="F472" s="104"/>
      <c r="G472" s="104"/>
      <c r="H472" s="104"/>
      <c r="I472" s="104"/>
      <c r="J472" s="104"/>
      <c r="K472" s="104"/>
      <c r="L472" s="104"/>
      <c r="M472" s="108" t="s">
        <v>511</v>
      </c>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v>5.4246999999999996</v>
      </c>
      <c r="AL472" s="106"/>
      <c r="AM472" s="106"/>
      <c r="AN472" s="106"/>
      <c r="AO472" s="106"/>
      <c r="AP472" s="107"/>
      <c r="AQ472" s="108" t="s">
        <v>473</v>
      </c>
      <c r="AR472" s="104"/>
      <c r="AS472" s="104"/>
      <c r="AT472" s="104"/>
      <c r="AU472" s="105" t="s">
        <v>473</v>
      </c>
      <c r="AV472" s="106"/>
      <c r="AW472" s="106"/>
      <c r="AX472" s="107"/>
    </row>
    <row r="473" spans="1:50" ht="30.75" customHeight="1" x14ac:dyDescent="0.15">
      <c r="A473" s="103">
        <v>7</v>
      </c>
      <c r="B473" s="103">
        <v>1</v>
      </c>
      <c r="C473" s="104" t="s">
        <v>517</v>
      </c>
      <c r="D473" s="104"/>
      <c r="E473" s="104"/>
      <c r="F473" s="104"/>
      <c r="G473" s="104"/>
      <c r="H473" s="104"/>
      <c r="I473" s="104"/>
      <c r="J473" s="104"/>
      <c r="K473" s="104"/>
      <c r="L473" s="104"/>
      <c r="M473" s="108" t="s">
        <v>511</v>
      </c>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v>3.8450000000000002</v>
      </c>
      <c r="AL473" s="106"/>
      <c r="AM473" s="106"/>
      <c r="AN473" s="106"/>
      <c r="AO473" s="106"/>
      <c r="AP473" s="107"/>
      <c r="AQ473" s="108" t="s">
        <v>473</v>
      </c>
      <c r="AR473" s="104"/>
      <c r="AS473" s="104"/>
      <c r="AT473" s="104"/>
      <c r="AU473" s="105" t="s">
        <v>473</v>
      </c>
      <c r="AV473" s="106"/>
      <c r="AW473" s="106"/>
      <c r="AX473" s="107"/>
    </row>
    <row r="474" spans="1:50" ht="30.75" customHeight="1" x14ac:dyDescent="0.15">
      <c r="A474" s="103">
        <v>8</v>
      </c>
      <c r="B474" s="103">
        <v>1</v>
      </c>
      <c r="C474" s="104" t="s">
        <v>518</v>
      </c>
      <c r="D474" s="104"/>
      <c r="E474" s="104"/>
      <c r="F474" s="104"/>
      <c r="G474" s="104"/>
      <c r="H474" s="104"/>
      <c r="I474" s="104"/>
      <c r="J474" s="104"/>
      <c r="K474" s="104"/>
      <c r="L474" s="104"/>
      <c r="M474" s="108" t="s">
        <v>511</v>
      </c>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v>3.1574</v>
      </c>
      <c r="AL474" s="106"/>
      <c r="AM474" s="106"/>
      <c r="AN474" s="106"/>
      <c r="AO474" s="106"/>
      <c r="AP474" s="107"/>
      <c r="AQ474" s="108" t="s">
        <v>473</v>
      </c>
      <c r="AR474" s="104"/>
      <c r="AS474" s="104"/>
      <c r="AT474" s="104"/>
      <c r="AU474" s="105" t="s">
        <v>473</v>
      </c>
      <c r="AV474" s="106"/>
      <c r="AW474" s="106"/>
      <c r="AX474" s="107"/>
    </row>
    <row r="475" spans="1:50" ht="30.75" customHeight="1" x14ac:dyDescent="0.15">
      <c r="A475" s="103">
        <v>9</v>
      </c>
      <c r="B475" s="103">
        <v>1</v>
      </c>
      <c r="C475" s="104" t="s">
        <v>519</v>
      </c>
      <c r="D475" s="104"/>
      <c r="E475" s="104"/>
      <c r="F475" s="104"/>
      <c r="G475" s="104"/>
      <c r="H475" s="104"/>
      <c r="I475" s="104"/>
      <c r="J475" s="104"/>
      <c r="K475" s="104"/>
      <c r="L475" s="104"/>
      <c r="M475" s="108" t="s">
        <v>511</v>
      </c>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v>2.4605999999999999</v>
      </c>
      <c r="AL475" s="106"/>
      <c r="AM475" s="106"/>
      <c r="AN475" s="106"/>
      <c r="AO475" s="106"/>
      <c r="AP475" s="107"/>
      <c r="AQ475" s="108" t="s">
        <v>473</v>
      </c>
      <c r="AR475" s="104"/>
      <c r="AS475" s="104"/>
      <c r="AT475" s="104"/>
      <c r="AU475" s="105" t="s">
        <v>473</v>
      </c>
      <c r="AV475" s="106"/>
      <c r="AW475" s="106"/>
      <c r="AX475" s="107"/>
    </row>
    <row r="476" spans="1:50" ht="30.75" customHeight="1" x14ac:dyDescent="0.15">
      <c r="A476" s="103">
        <v>10</v>
      </c>
      <c r="B476" s="103">
        <v>1</v>
      </c>
      <c r="C476" s="104" t="s">
        <v>520</v>
      </c>
      <c r="D476" s="104"/>
      <c r="E476" s="104"/>
      <c r="F476" s="104"/>
      <c r="G476" s="104"/>
      <c r="H476" s="104"/>
      <c r="I476" s="104"/>
      <c r="J476" s="104"/>
      <c r="K476" s="104"/>
      <c r="L476" s="104"/>
      <c r="M476" s="108" t="s">
        <v>511</v>
      </c>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v>2.2749999999999999</v>
      </c>
      <c r="AL476" s="106"/>
      <c r="AM476" s="106"/>
      <c r="AN476" s="106"/>
      <c r="AO476" s="106"/>
      <c r="AP476" s="107"/>
      <c r="AQ476" s="108" t="s">
        <v>473</v>
      </c>
      <c r="AR476" s="104"/>
      <c r="AS476" s="104"/>
      <c r="AT476" s="104"/>
      <c r="AU476" s="105" t="s">
        <v>473</v>
      </c>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91" t="s">
        <v>321</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63" priority="655">
      <formula>IF(RIGHT(TEXT(P14,"0.#"),1)=".",FALSE,TRUE)</formula>
    </cfRule>
    <cfRule type="expression" dxfId="262" priority="656">
      <formula>IF(RIGHT(TEXT(P14,"0.#"),1)=".",TRUE,FALSE)</formula>
    </cfRule>
  </conditionalFormatting>
  <conditionalFormatting sqref="AE23:AI23">
    <cfRule type="expression" dxfId="261" priority="645">
      <formula>IF(RIGHT(TEXT(AE23,"0.#"),1)=".",FALSE,TRUE)</formula>
    </cfRule>
    <cfRule type="expression" dxfId="260" priority="646">
      <formula>IF(RIGHT(TEXT(AE23,"0.#"),1)=".",TRUE,FALSE)</formula>
    </cfRule>
  </conditionalFormatting>
  <conditionalFormatting sqref="AE69:AX69">
    <cfRule type="expression" dxfId="259" priority="577">
      <formula>IF(RIGHT(TEXT(AE69,"0.#"),1)=".",FALSE,TRUE)</formula>
    </cfRule>
    <cfRule type="expression" dxfId="258" priority="578">
      <formula>IF(RIGHT(TEXT(AE69,"0.#"),1)=".",TRUE,FALSE)</formula>
    </cfRule>
  </conditionalFormatting>
  <conditionalFormatting sqref="AE83:AI83">
    <cfRule type="expression" dxfId="257" priority="559">
      <formula>IF(RIGHT(TEXT(AE83,"0.#"),1)=".",FALSE,TRUE)</formula>
    </cfRule>
    <cfRule type="expression" dxfId="256" priority="560">
      <formula>IF(RIGHT(TEXT(AE83,"0.#"),1)=".",TRUE,FALSE)</formula>
    </cfRule>
  </conditionalFormatting>
  <conditionalFormatting sqref="AJ83:AX83">
    <cfRule type="expression" dxfId="255" priority="557">
      <formula>IF(RIGHT(TEXT(AJ83,"0.#"),1)=".",FALSE,TRUE)</formula>
    </cfRule>
    <cfRule type="expression" dxfId="254" priority="558">
      <formula>IF(RIGHT(TEXT(AJ83,"0.#"),1)=".",TRUE,FALSE)</formula>
    </cfRule>
  </conditionalFormatting>
  <conditionalFormatting sqref="L99">
    <cfRule type="expression" dxfId="253" priority="537">
      <formula>IF(RIGHT(TEXT(L99,"0.#"),1)=".",FALSE,TRUE)</formula>
    </cfRule>
    <cfRule type="expression" dxfId="252" priority="538">
      <formula>IF(RIGHT(TEXT(L99,"0.#"),1)=".",TRUE,FALSE)</formula>
    </cfRule>
  </conditionalFormatting>
  <conditionalFormatting sqref="L104">
    <cfRule type="expression" dxfId="251" priority="535">
      <formula>IF(RIGHT(TEXT(L104,"0.#"),1)=".",FALSE,TRUE)</formula>
    </cfRule>
    <cfRule type="expression" dxfId="250" priority="536">
      <formula>IF(RIGHT(TEXT(L104,"0.#"),1)=".",TRUE,FALSE)</formula>
    </cfRule>
  </conditionalFormatting>
  <conditionalFormatting sqref="R104">
    <cfRule type="expression" dxfId="249" priority="533">
      <formula>IF(RIGHT(TEXT(R104,"0.#"),1)=".",FALSE,TRUE)</formula>
    </cfRule>
    <cfRule type="expression" dxfId="248" priority="534">
      <formula>IF(RIGHT(TEXT(R104,"0.#"),1)=".",TRUE,FALSE)</formula>
    </cfRule>
  </conditionalFormatting>
  <conditionalFormatting sqref="P18:AX18">
    <cfRule type="expression" dxfId="247" priority="531">
      <formula>IF(RIGHT(TEXT(P18,"0.#"),1)=".",FALSE,TRUE)</formula>
    </cfRule>
    <cfRule type="expression" dxfId="246" priority="532">
      <formula>IF(RIGHT(TEXT(P18,"0.#"),1)=".",TRUE,FALSE)</formula>
    </cfRule>
  </conditionalFormatting>
  <conditionalFormatting sqref="Y190">
    <cfRule type="expression" dxfId="245" priority="523">
      <formula>IF(RIGHT(TEXT(Y190,"0.#"),1)=".",FALSE,TRUE)</formula>
    </cfRule>
    <cfRule type="expression" dxfId="244" priority="524">
      <formula>IF(RIGHT(TEXT(Y190,"0.#"),1)=".",TRUE,FALSE)</formula>
    </cfRule>
  </conditionalFormatting>
  <conditionalFormatting sqref="AE54:AI54">
    <cfRule type="expression" dxfId="243" priority="395">
      <formula>IF(RIGHT(TEXT(AE54,"0.#"),1)=".",FALSE,TRUE)</formula>
    </cfRule>
    <cfRule type="expression" dxfId="242" priority="396">
      <formula>IF(RIGHT(TEXT(AE54,"0.#"),1)=".",TRUE,FALSE)</formula>
    </cfRule>
  </conditionalFormatting>
  <conditionalFormatting sqref="P16:AQ17 P15:AX15 P13:AX13">
    <cfRule type="expression" dxfId="241" priority="353">
      <formula>IF(RIGHT(TEXT(P13,"0.#"),1)=".",FALSE,TRUE)</formula>
    </cfRule>
    <cfRule type="expression" dxfId="240" priority="354">
      <formula>IF(RIGHT(TEXT(P13,"0.#"),1)=".",TRUE,FALSE)</formula>
    </cfRule>
  </conditionalFormatting>
  <conditionalFormatting sqref="P19:AJ19">
    <cfRule type="expression" dxfId="239" priority="351">
      <formula>IF(RIGHT(TEXT(P19,"0.#"),1)=".",FALSE,TRUE)</formula>
    </cfRule>
    <cfRule type="expression" dxfId="238" priority="352">
      <formula>IF(RIGHT(TEXT(P19,"0.#"),1)=".",TRUE,FALSE)</formula>
    </cfRule>
  </conditionalFormatting>
  <conditionalFormatting sqref="AE55:AX55 AJ54:AS54">
    <cfRule type="expression" dxfId="237" priority="347">
      <formula>IF(RIGHT(TEXT(AE54,"0.#"),1)=".",FALSE,TRUE)</formula>
    </cfRule>
    <cfRule type="expression" dxfId="236" priority="348">
      <formula>IF(RIGHT(TEXT(AE54,"0.#"),1)=".",TRUE,FALSE)</formula>
    </cfRule>
  </conditionalFormatting>
  <conditionalFormatting sqref="AE68:AS68">
    <cfRule type="expression" dxfId="235" priority="343">
      <formula>IF(RIGHT(TEXT(AE68,"0.#"),1)=".",FALSE,TRUE)</formula>
    </cfRule>
    <cfRule type="expression" dxfId="234" priority="344">
      <formula>IF(RIGHT(TEXT(AE68,"0.#"),1)=".",TRUE,FALSE)</formula>
    </cfRule>
  </conditionalFormatting>
  <conditionalFormatting sqref="AE95:AI95 AE92:AI92 AE89:AI89 AE86:AI86">
    <cfRule type="expression" dxfId="233" priority="341">
      <formula>IF(RIGHT(TEXT(AE86,"0.#"),1)=".",FALSE,TRUE)</formula>
    </cfRule>
    <cfRule type="expression" dxfId="232" priority="342">
      <formula>IF(RIGHT(TEXT(AE86,"0.#"),1)=".",TRUE,FALSE)</formula>
    </cfRule>
  </conditionalFormatting>
  <conditionalFormatting sqref="AJ95:AX95 AJ92:AX92 AJ89:AX89 AJ86:AX86">
    <cfRule type="expression" dxfId="231" priority="339">
      <formula>IF(RIGHT(TEXT(AJ86,"0.#"),1)=".",FALSE,TRUE)</formula>
    </cfRule>
    <cfRule type="expression" dxfId="230" priority="340">
      <formula>IF(RIGHT(TEXT(AJ86,"0.#"),1)=".",TRUE,FALSE)</formula>
    </cfRule>
  </conditionalFormatting>
  <conditionalFormatting sqref="L100:L103 L98">
    <cfRule type="expression" dxfId="229" priority="337">
      <formula>IF(RIGHT(TEXT(L98,"0.#"),1)=".",FALSE,TRUE)</formula>
    </cfRule>
    <cfRule type="expression" dxfId="228" priority="338">
      <formula>IF(RIGHT(TEXT(L98,"0.#"),1)=".",TRUE,FALSE)</formula>
    </cfRule>
  </conditionalFormatting>
  <conditionalFormatting sqref="R98">
    <cfRule type="expression" dxfId="227" priority="333">
      <formula>IF(RIGHT(TEXT(R98,"0.#"),1)=".",FALSE,TRUE)</formula>
    </cfRule>
    <cfRule type="expression" dxfId="226" priority="334">
      <formula>IF(RIGHT(TEXT(R98,"0.#"),1)=".",TRUE,FALSE)</formula>
    </cfRule>
  </conditionalFormatting>
  <conditionalFormatting sqref="R99:R103">
    <cfRule type="expression" dxfId="225" priority="331">
      <formula>IF(RIGHT(TEXT(R99,"0.#"),1)=".",FALSE,TRUE)</formula>
    </cfRule>
    <cfRule type="expression" dxfId="224" priority="332">
      <formula>IF(RIGHT(TEXT(R99,"0.#"),1)=".",TRUE,FALSE)</formula>
    </cfRule>
  </conditionalFormatting>
  <conditionalFormatting sqref="Y184:Y189">
    <cfRule type="expression" dxfId="223" priority="329">
      <formula>IF(RIGHT(TEXT(Y184,"0.#"),1)=".",FALSE,TRUE)</formula>
    </cfRule>
    <cfRule type="expression" dxfId="222" priority="330">
      <formula>IF(RIGHT(TEXT(Y184,"0.#"),1)=".",TRUE,FALSE)</formula>
    </cfRule>
  </conditionalFormatting>
  <conditionalFormatting sqref="AU190">
    <cfRule type="expression" dxfId="221" priority="325">
      <formula>IF(RIGHT(TEXT(AU190,"0.#"),1)=".",FALSE,TRUE)</formula>
    </cfRule>
    <cfRule type="expression" dxfId="220" priority="326">
      <formula>IF(RIGHT(TEXT(AU190,"0.#"),1)=".",TRUE,FALSE)</formula>
    </cfRule>
  </conditionalFormatting>
  <conditionalFormatting sqref="AU184:AU189">
    <cfRule type="expression" dxfId="219" priority="323">
      <formula>IF(RIGHT(TEXT(AU184,"0.#"),1)=".",FALSE,TRUE)</formula>
    </cfRule>
    <cfRule type="expression" dxfId="218" priority="324">
      <formula>IF(RIGHT(TEXT(AU184,"0.#"),1)=".",TRUE,FALSE)</formula>
    </cfRule>
  </conditionalFormatting>
  <conditionalFormatting sqref="Y229 Y216 Y203">
    <cfRule type="expression" dxfId="217" priority="307">
      <formula>IF(RIGHT(TEXT(Y203,"0.#"),1)=".",FALSE,TRUE)</formula>
    </cfRule>
    <cfRule type="expression" dxfId="216" priority="308">
      <formula>IF(RIGHT(TEXT(Y203,"0.#"),1)=".",TRUE,FALSE)</formula>
    </cfRule>
  </conditionalFormatting>
  <conditionalFormatting sqref="Y223:Y228 Y210:Y215 Y197:Y202">
    <cfRule type="expression" dxfId="215" priority="305">
      <formula>IF(RIGHT(TEXT(Y197,"0.#"),1)=".",FALSE,TRUE)</formula>
    </cfRule>
    <cfRule type="expression" dxfId="214" priority="306">
      <formula>IF(RIGHT(TEXT(Y197,"0.#"),1)=".",TRUE,FALSE)</formula>
    </cfRule>
  </conditionalFormatting>
  <conditionalFormatting sqref="AU220 AU207 AU194">
    <cfRule type="expression" dxfId="213" priority="303">
      <formula>IF(RIGHT(TEXT(AU194,"0.#"),1)=".",FALSE,TRUE)</formula>
    </cfRule>
    <cfRule type="expression" dxfId="212" priority="304">
      <formula>IF(RIGHT(TEXT(AU194,"0.#"),1)=".",TRUE,FALSE)</formula>
    </cfRule>
  </conditionalFormatting>
  <conditionalFormatting sqref="AU229 AU216 AU203">
    <cfRule type="expression" dxfId="211" priority="301">
      <formula>IF(RIGHT(TEXT(AU203,"0.#"),1)=".",FALSE,TRUE)</formula>
    </cfRule>
    <cfRule type="expression" dxfId="210" priority="302">
      <formula>IF(RIGHT(TEXT(AU203,"0.#"),1)=".",TRUE,FALSE)</formula>
    </cfRule>
  </conditionalFormatting>
  <conditionalFormatting sqref="AU221:AU228 AU208:AU215 AU206 AU195:AU202 AU193">
    <cfRule type="expression" dxfId="209" priority="299">
      <formula>IF(RIGHT(TEXT(AU193,"0.#"),1)=".",FALSE,TRUE)</formula>
    </cfRule>
    <cfRule type="expression" dxfId="208" priority="300">
      <formula>IF(RIGHT(TEXT(AU193,"0.#"),1)=".",TRUE,FALSE)</formula>
    </cfRule>
  </conditionalFormatting>
  <conditionalFormatting sqref="AE56:AI56">
    <cfRule type="expression" dxfId="207" priority="273">
      <formula>IF(AND(AE56&gt;=0, RIGHT(TEXT(AE56,"0.#"),1)&lt;&gt;"."),TRUE,FALSE)</formula>
    </cfRule>
    <cfRule type="expression" dxfId="206" priority="274">
      <formula>IF(AND(AE56&gt;=0, RIGHT(TEXT(AE56,"0.#"),1)="."),TRUE,FALSE)</formula>
    </cfRule>
    <cfRule type="expression" dxfId="205" priority="275">
      <formula>IF(AND(AE56&lt;0, RIGHT(TEXT(AE56,"0.#"),1)&lt;&gt;"."),TRUE,FALSE)</formula>
    </cfRule>
    <cfRule type="expression" dxfId="204" priority="276">
      <formula>IF(AND(AE56&lt;0, RIGHT(TEXT(AE56,"0.#"),1)="."),TRUE,FALSE)</formula>
    </cfRule>
  </conditionalFormatting>
  <conditionalFormatting sqref="AJ56:AS56">
    <cfRule type="expression" dxfId="203" priority="269">
      <formula>IF(AND(AJ56&gt;=0, RIGHT(TEXT(AJ56,"0.#"),1)&lt;&gt;"."),TRUE,FALSE)</formula>
    </cfRule>
    <cfRule type="expression" dxfId="202" priority="270">
      <formula>IF(AND(AJ56&gt;=0, RIGHT(TEXT(AJ56,"0.#"),1)="."),TRUE,FALSE)</formula>
    </cfRule>
    <cfRule type="expression" dxfId="201" priority="271">
      <formula>IF(AND(AJ56&lt;0, RIGHT(TEXT(AJ56,"0.#"),1)&lt;&gt;"."),TRUE,FALSE)</formula>
    </cfRule>
    <cfRule type="expression" dxfId="200" priority="272">
      <formula>IF(AND(AJ56&lt;0, RIGHT(TEXT(AJ56,"0.#"),1)="."),TRUE,FALSE)</formula>
    </cfRule>
  </conditionalFormatting>
  <conditionalFormatting sqref="AK237:AK265">
    <cfRule type="expression" dxfId="199" priority="257">
      <formula>IF(RIGHT(TEXT(AK237,"0.#"),1)=".",FALSE,TRUE)</formula>
    </cfRule>
    <cfRule type="expression" dxfId="198" priority="258">
      <formula>IF(RIGHT(TEXT(AK237,"0.#"),1)=".",TRUE,FALSE)</formula>
    </cfRule>
  </conditionalFormatting>
  <conditionalFormatting sqref="AU237:AX265">
    <cfRule type="expression" dxfId="197" priority="253">
      <formula>IF(AND(AU237&gt;=0, RIGHT(TEXT(AU237,"0.#"),1)&lt;&gt;"."),TRUE,FALSE)</formula>
    </cfRule>
    <cfRule type="expression" dxfId="196" priority="254">
      <formula>IF(AND(AU237&gt;=0, RIGHT(TEXT(AU237,"0.#"),1)="."),TRUE,FALSE)</formula>
    </cfRule>
    <cfRule type="expression" dxfId="195" priority="255">
      <formula>IF(AND(AU237&lt;0, RIGHT(TEXT(AU237,"0.#"),1)&lt;&gt;"."),TRUE,FALSE)</formula>
    </cfRule>
    <cfRule type="expression" dxfId="194" priority="256">
      <formula>IF(AND(AU237&lt;0, RIGHT(TEXT(AU237,"0.#"),1)="."),TRUE,FALSE)</formula>
    </cfRule>
  </conditionalFormatting>
  <conditionalFormatting sqref="AK270:AK298">
    <cfRule type="expression" dxfId="193" priority="245">
      <formula>IF(RIGHT(TEXT(AK270,"0.#"),1)=".",FALSE,TRUE)</formula>
    </cfRule>
    <cfRule type="expression" dxfId="192" priority="246">
      <formula>IF(RIGHT(TEXT(AK270,"0.#"),1)=".",TRUE,FALSE)</formula>
    </cfRule>
  </conditionalFormatting>
  <conditionalFormatting sqref="AU270:AX298">
    <cfRule type="expression" dxfId="191" priority="241">
      <formula>IF(AND(AU270&gt;=0, RIGHT(TEXT(AU270,"0.#"),1)&lt;&gt;"."),TRUE,FALSE)</formula>
    </cfRule>
    <cfRule type="expression" dxfId="190" priority="242">
      <formula>IF(AND(AU270&gt;=0, RIGHT(TEXT(AU270,"0.#"),1)="."),TRUE,FALSE)</formula>
    </cfRule>
    <cfRule type="expression" dxfId="189" priority="243">
      <formula>IF(AND(AU270&lt;0, RIGHT(TEXT(AU270,"0.#"),1)&lt;&gt;"."),TRUE,FALSE)</formula>
    </cfRule>
    <cfRule type="expression" dxfId="188" priority="244">
      <formula>IF(AND(AU270&lt;0, RIGHT(TEXT(AU270,"0.#"),1)="."),TRUE,FALSE)</formula>
    </cfRule>
  </conditionalFormatting>
  <conditionalFormatting sqref="AK303:AK331">
    <cfRule type="expression" dxfId="187" priority="233">
      <formula>IF(RIGHT(TEXT(AK303,"0.#"),1)=".",FALSE,TRUE)</formula>
    </cfRule>
    <cfRule type="expression" dxfId="186" priority="234">
      <formula>IF(RIGHT(TEXT(AK303,"0.#"),1)=".",TRUE,FALSE)</formula>
    </cfRule>
  </conditionalFormatting>
  <conditionalFormatting sqref="AU303:AX331">
    <cfRule type="expression" dxfId="185" priority="229">
      <formula>IF(AND(AU303&gt;=0, RIGHT(TEXT(AU303,"0.#"),1)&lt;&gt;"."),TRUE,FALSE)</formula>
    </cfRule>
    <cfRule type="expression" dxfId="184" priority="230">
      <formula>IF(AND(AU303&gt;=0, RIGHT(TEXT(AU303,"0.#"),1)="."),TRUE,FALSE)</formula>
    </cfRule>
    <cfRule type="expression" dxfId="183" priority="231">
      <formula>IF(AND(AU303&lt;0, RIGHT(TEXT(AU303,"0.#"),1)&lt;&gt;"."),TRUE,FALSE)</formula>
    </cfRule>
    <cfRule type="expression" dxfId="182" priority="232">
      <formula>IF(AND(AU303&lt;0, RIGHT(TEXT(AU303,"0.#"),1)="."),TRUE,FALSE)</formula>
    </cfRule>
  </conditionalFormatting>
  <conditionalFormatting sqref="AK344:AK364">
    <cfRule type="expression" dxfId="181" priority="221">
      <formula>IF(RIGHT(TEXT(AK344,"0.#"),1)=".",FALSE,TRUE)</formula>
    </cfRule>
    <cfRule type="expression" dxfId="180" priority="222">
      <formula>IF(RIGHT(TEXT(AK344,"0.#"),1)=".",TRUE,FALSE)</formula>
    </cfRule>
  </conditionalFormatting>
  <conditionalFormatting sqref="AU344:AX364">
    <cfRule type="expression" dxfId="179" priority="217">
      <formula>IF(AND(AU344&gt;=0, RIGHT(TEXT(AU344,"0.#"),1)&lt;&gt;"."),TRUE,FALSE)</formula>
    </cfRule>
    <cfRule type="expression" dxfId="178" priority="218">
      <formula>IF(AND(AU344&gt;=0, RIGHT(TEXT(AU344,"0.#"),1)="."),TRUE,FALSE)</formula>
    </cfRule>
    <cfRule type="expression" dxfId="177" priority="219">
      <formula>IF(AND(AU344&lt;0, RIGHT(TEXT(AU344,"0.#"),1)&lt;&gt;"."),TRUE,FALSE)</formula>
    </cfRule>
    <cfRule type="expression" dxfId="176" priority="220">
      <formula>IF(AND(AU344&lt;0, RIGHT(TEXT(AU344,"0.#"),1)="."),TRUE,FALSE)</formula>
    </cfRule>
  </conditionalFormatting>
  <conditionalFormatting sqref="AK378:AK397">
    <cfRule type="expression" dxfId="175" priority="209">
      <formula>IF(RIGHT(TEXT(AK378,"0.#"),1)=".",FALSE,TRUE)</formula>
    </cfRule>
    <cfRule type="expression" dxfId="174" priority="210">
      <formula>IF(RIGHT(TEXT(AK378,"0.#"),1)=".",TRUE,FALSE)</formula>
    </cfRule>
  </conditionalFormatting>
  <conditionalFormatting sqref="AU378:AX397">
    <cfRule type="expression" dxfId="173" priority="205">
      <formula>IF(AND(AU378&gt;=0, RIGHT(TEXT(AU378,"0.#"),1)&lt;&gt;"."),TRUE,FALSE)</formula>
    </cfRule>
    <cfRule type="expression" dxfId="172" priority="206">
      <formula>IF(AND(AU378&gt;=0, RIGHT(TEXT(AU378,"0.#"),1)="."),TRUE,FALSE)</formula>
    </cfRule>
    <cfRule type="expression" dxfId="171" priority="207">
      <formula>IF(AND(AU378&lt;0, RIGHT(TEXT(AU378,"0.#"),1)&lt;&gt;"."),TRUE,FALSE)</formula>
    </cfRule>
    <cfRule type="expression" dxfId="170" priority="208">
      <formula>IF(AND(AU378&lt;0, RIGHT(TEXT(AU378,"0.#"),1)="."),TRUE,FALSE)</formula>
    </cfRule>
  </conditionalFormatting>
  <conditionalFormatting sqref="AK406:AK430">
    <cfRule type="expression" dxfId="169" priority="197">
      <formula>IF(RIGHT(TEXT(AK406,"0.#"),1)=".",FALSE,TRUE)</formula>
    </cfRule>
    <cfRule type="expression" dxfId="168" priority="198">
      <formula>IF(RIGHT(TEXT(AK406,"0.#"),1)=".",TRUE,FALSE)</formula>
    </cfRule>
  </conditionalFormatting>
  <conditionalFormatting sqref="AU406:AX430">
    <cfRule type="expression" dxfId="167" priority="193">
      <formula>IF(AND(AU406&gt;=0, RIGHT(TEXT(AU406,"0.#"),1)&lt;&gt;"."),TRUE,FALSE)</formula>
    </cfRule>
    <cfRule type="expression" dxfId="166" priority="194">
      <formula>IF(AND(AU406&gt;=0, RIGHT(TEXT(AU406,"0.#"),1)="."),TRUE,FALSE)</formula>
    </cfRule>
    <cfRule type="expression" dxfId="165" priority="195">
      <formula>IF(AND(AU406&lt;0, RIGHT(TEXT(AU406,"0.#"),1)&lt;&gt;"."),TRUE,FALSE)</formula>
    </cfRule>
    <cfRule type="expression" dxfId="164" priority="196">
      <formula>IF(AND(AU406&lt;0, RIGHT(TEXT(AU406,"0.#"),1)="."),TRUE,FALSE)</formula>
    </cfRule>
  </conditionalFormatting>
  <conditionalFormatting sqref="AK439:AK463">
    <cfRule type="expression" dxfId="163" priority="185">
      <formula>IF(RIGHT(TEXT(AK439,"0.#"),1)=".",FALSE,TRUE)</formula>
    </cfRule>
    <cfRule type="expression" dxfId="162" priority="186">
      <formula>IF(RIGHT(TEXT(AK439,"0.#"),1)=".",TRUE,FALSE)</formula>
    </cfRule>
  </conditionalFormatting>
  <conditionalFormatting sqref="AU439:AX463">
    <cfRule type="expression" dxfId="161" priority="181">
      <formula>IF(AND(AU439&gt;=0, RIGHT(TEXT(AU439,"0.#"),1)&lt;&gt;"."),TRUE,FALSE)</formula>
    </cfRule>
    <cfRule type="expression" dxfId="160" priority="182">
      <formula>IF(AND(AU439&gt;=0, RIGHT(TEXT(AU439,"0.#"),1)="."),TRUE,FALSE)</formula>
    </cfRule>
    <cfRule type="expression" dxfId="159" priority="183">
      <formula>IF(AND(AU439&lt;0, RIGHT(TEXT(AU439,"0.#"),1)&lt;&gt;"."),TRUE,FALSE)</formula>
    </cfRule>
    <cfRule type="expression" dxfId="158" priority="184">
      <formula>IF(AND(AU439&lt;0, RIGHT(TEXT(AU439,"0.#"),1)="."),TRUE,FALSE)</formula>
    </cfRule>
  </conditionalFormatting>
  <conditionalFormatting sqref="AK477:AK496">
    <cfRule type="expression" dxfId="157" priority="173">
      <formula>IF(RIGHT(TEXT(AK477,"0.#"),1)=".",FALSE,TRUE)</formula>
    </cfRule>
    <cfRule type="expression" dxfId="156" priority="174">
      <formula>IF(RIGHT(TEXT(AK477,"0.#"),1)=".",TRUE,FALSE)</formula>
    </cfRule>
  </conditionalFormatting>
  <conditionalFormatting sqref="AU477:AX496">
    <cfRule type="expression" dxfId="155" priority="169">
      <formula>IF(AND(AU477&gt;=0, RIGHT(TEXT(AU477,"0.#"),1)&lt;&gt;"."),TRUE,FALSE)</formula>
    </cfRule>
    <cfRule type="expression" dxfId="154" priority="170">
      <formula>IF(AND(AU477&gt;=0, RIGHT(TEXT(AU477,"0.#"),1)="."),TRUE,FALSE)</formula>
    </cfRule>
    <cfRule type="expression" dxfId="153" priority="171">
      <formula>IF(AND(AU477&lt;0, RIGHT(TEXT(AU477,"0.#"),1)&lt;&gt;"."),TRUE,FALSE)</formula>
    </cfRule>
    <cfRule type="expression" dxfId="152" priority="172">
      <formula>IF(AND(AU477&lt;0, RIGHT(TEXT(AU477,"0.#"),1)="."),TRUE,FALSE)</formula>
    </cfRule>
  </conditionalFormatting>
  <conditionalFormatting sqref="AE24:AX24 AJ23:AS23">
    <cfRule type="expression" dxfId="151" priority="167">
      <formula>IF(RIGHT(TEXT(AE23,"0.#"),1)=".",FALSE,TRUE)</formula>
    </cfRule>
    <cfRule type="expression" dxfId="150" priority="168">
      <formula>IF(RIGHT(TEXT(AE23,"0.#"),1)=".",TRUE,FALSE)</formula>
    </cfRule>
  </conditionalFormatting>
  <conditionalFormatting sqref="AE25:AI25">
    <cfRule type="expression" dxfId="149" priority="159">
      <formula>IF(AND(AE25&gt;=0, RIGHT(TEXT(AE25,"0.#"),1)&lt;&gt;"."),TRUE,FALSE)</formula>
    </cfRule>
    <cfRule type="expression" dxfId="148" priority="160">
      <formula>IF(AND(AE25&gt;=0, RIGHT(TEXT(AE25,"0.#"),1)="."),TRUE,FALSE)</formula>
    </cfRule>
    <cfRule type="expression" dxfId="147" priority="161">
      <formula>IF(AND(AE25&lt;0, RIGHT(TEXT(AE25,"0.#"),1)&lt;&gt;"."),TRUE,FALSE)</formula>
    </cfRule>
    <cfRule type="expression" dxfId="146" priority="162">
      <formula>IF(AND(AE25&lt;0, RIGHT(TEXT(AE25,"0.#"),1)="."),TRUE,FALSE)</formula>
    </cfRule>
  </conditionalFormatting>
  <conditionalFormatting sqref="AJ25:AS25">
    <cfRule type="expression" dxfId="145" priority="155">
      <formula>IF(AND(AJ25&gt;=0, RIGHT(TEXT(AJ25,"0.#"),1)&lt;&gt;"."),TRUE,FALSE)</formula>
    </cfRule>
    <cfRule type="expression" dxfId="144" priority="156">
      <formula>IF(AND(AJ25&gt;=0, RIGHT(TEXT(AJ25,"0.#"),1)="."),TRUE,FALSE)</formula>
    </cfRule>
    <cfRule type="expression" dxfId="143" priority="157">
      <formula>IF(AND(AJ25&lt;0, RIGHT(TEXT(AJ25,"0.#"),1)&lt;&gt;"."),TRUE,FALSE)</formula>
    </cfRule>
    <cfRule type="expression" dxfId="142" priority="158">
      <formula>IF(AND(AJ25&lt;0, RIGHT(TEXT(AJ25,"0.#"),1)="."),TRUE,FALSE)</formula>
    </cfRule>
  </conditionalFormatting>
  <conditionalFormatting sqref="AE43:AI43 AE38:AI38 AE33:AI33 AE28:AI28">
    <cfRule type="expression" dxfId="141" priority="141">
      <formula>IF(RIGHT(TEXT(AE28,"0.#"),1)=".",FALSE,TRUE)</formula>
    </cfRule>
    <cfRule type="expression" dxfId="140" priority="142">
      <formula>IF(RIGHT(TEXT(AE28,"0.#"),1)=".",TRUE,FALSE)</formula>
    </cfRule>
  </conditionalFormatting>
  <conditionalFormatting sqref="AE44:AX44 AJ43:AS43 AE39:AX39 AJ38:AS38 AE34:AX34 AJ33:AS33 AE29:AI29 AO28:AS28 AO29:AX29">
    <cfRule type="expression" dxfId="139" priority="139">
      <formula>IF(RIGHT(TEXT(AE28,"0.#"),1)=".",FALSE,TRUE)</formula>
    </cfRule>
    <cfRule type="expression" dxfId="138" priority="140">
      <formula>IF(RIGHT(TEXT(AE28,"0.#"),1)=".",TRUE,FALSE)</formula>
    </cfRule>
  </conditionalFormatting>
  <conditionalFormatting sqref="AE45:AI45 AE40:AI40 AE35:AI35 AE30:AI30">
    <cfRule type="expression" dxfId="137" priority="135">
      <formula>IF(AND(AE30&gt;=0, RIGHT(TEXT(AE30,"0.#"),1)&lt;&gt;"."),TRUE,FALSE)</formula>
    </cfRule>
    <cfRule type="expression" dxfId="136" priority="136">
      <formula>IF(AND(AE30&gt;=0, RIGHT(TEXT(AE30,"0.#"),1)="."),TRUE,FALSE)</formula>
    </cfRule>
    <cfRule type="expression" dxfId="135" priority="137">
      <formula>IF(AND(AE30&lt;0, RIGHT(TEXT(AE30,"0.#"),1)&lt;&gt;"."),TRUE,FALSE)</formula>
    </cfRule>
    <cfRule type="expression" dxfId="134" priority="138">
      <formula>IF(AND(AE30&lt;0, RIGHT(TEXT(AE30,"0.#"),1)="."),TRUE,FALSE)</formula>
    </cfRule>
  </conditionalFormatting>
  <conditionalFormatting sqref="AJ45:AS45 AJ40:AS40 AJ35:AN35">
    <cfRule type="expression" dxfId="133" priority="131">
      <formula>IF(AND(AJ35&gt;=0, RIGHT(TEXT(AJ35,"0.#"),1)&lt;&gt;"."),TRUE,FALSE)</formula>
    </cfRule>
    <cfRule type="expression" dxfId="132" priority="132">
      <formula>IF(AND(AJ35&gt;=0, RIGHT(TEXT(AJ35,"0.#"),1)="."),TRUE,FALSE)</formula>
    </cfRule>
    <cfRule type="expression" dxfId="131" priority="133">
      <formula>IF(AND(AJ35&lt;0, RIGHT(TEXT(AJ35,"0.#"),1)&lt;&gt;"."),TRUE,FALSE)</formula>
    </cfRule>
    <cfRule type="expression" dxfId="130" priority="134">
      <formula>IF(AND(AJ35&lt;0, RIGHT(TEXT(AJ35,"0.#"),1)="."),TRUE,FALSE)</formula>
    </cfRule>
  </conditionalFormatting>
  <conditionalFormatting sqref="AE64:AI64 AE59:AI59">
    <cfRule type="expression" dxfId="129" priority="129">
      <formula>IF(RIGHT(TEXT(AE59,"0.#"),1)=".",FALSE,TRUE)</formula>
    </cfRule>
    <cfRule type="expression" dxfId="128" priority="130">
      <formula>IF(RIGHT(TEXT(AE59,"0.#"),1)=".",TRUE,FALSE)</formula>
    </cfRule>
  </conditionalFormatting>
  <conditionalFormatting sqref="AE65:AX65 AJ64:AS64 AE60:AX60 AJ59:AS59">
    <cfRule type="expression" dxfId="127" priority="127">
      <formula>IF(RIGHT(TEXT(AE59,"0.#"),1)=".",FALSE,TRUE)</formula>
    </cfRule>
    <cfRule type="expression" dxfId="126" priority="128">
      <formula>IF(RIGHT(TEXT(AE59,"0.#"),1)=".",TRUE,FALSE)</formula>
    </cfRule>
  </conditionalFormatting>
  <conditionalFormatting sqref="AE66:AI66 AE61:AI61">
    <cfRule type="expression" dxfId="125" priority="123">
      <formula>IF(AND(AE61&gt;=0, RIGHT(TEXT(AE61,"0.#"),1)&lt;&gt;"."),TRUE,FALSE)</formula>
    </cfRule>
    <cfRule type="expression" dxfId="124" priority="124">
      <formula>IF(AND(AE61&gt;=0, RIGHT(TEXT(AE61,"0.#"),1)="."),TRUE,FALSE)</formula>
    </cfRule>
    <cfRule type="expression" dxfId="123" priority="125">
      <formula>IF(AND(AE61&lt;0, RIGHT(TEXT(AE61,"0.#"),1)&lt;&gt;"."),TRUE,FALSE)</formula>
    </cfRule>
    <cfRule type="expression" dxfId="122" priority="126">
      <formula>IF(AND(AE61&lt;0, RIGHT(TEXT(AE61,"0.#"),1)="."),TRUE,FALSE)</formula>
    </cfRule>
  </conditionalFormatting>
  <conditionalFormatting sqref="AJ66:AS66 AJ61:AS61">
    <cfRule type="expression" dxfId="121" priority="119">
      <formula>IF(AND(AJ61&gt;=0, RIGHT(TEXT(AJ61,"0.#"),1)&lt;&gt;"."),TRUE,FALSE)</formula>
    </cfRule>
    <cfRule type="expression" dxfId="120" priority="120">
      <formula>IF(AND(AJ61&gt;=0, RIGHT(TEXT(AJ61,"0.#"),1)="."),TRUE,FALSE)</formula>
    </cfRule>
    <cfRule type="expression" dxfId="119" priority="121">
      <formula>IF(AND(AJ61&lt;0, RIGHT(TEXT(AJ61,"0.#"),1)&lt;&gt;"."),TRUE,FALSE)</formula>
    </cfRule>
    <cfRule type="expression" dxfId="118" priority="122">
      <formula>IF(AND(AJ61&lt;0, RIGHT(TEXT(AJ61,"0.#"),1)="."),TRUE,FALSE)</formula>
    </cfRule>
  </conditionalFormatting>
  <conditionalFormatting sqref="AE81:AX81 AE78:AX78 AE75:AX75 AE72:AX72">
    <cfRule type="expression" dxfId="117" priority="117">
      <formula>IF(RIGHT(TEXT(AE72,"0.#"),1)=".",FALSE,TRUE)</formula>
    </cfRule>
    <cfRule type="expression" dxfId="116" priority="118">
      <formula>IF(RIGHT(TEXT(AE72,"0.#"),1)=".",TRUE,FALSE)</formula>
    </cfRule>
  </conditionalFormatting>
  <conditionalFormatting sqref="AE80:AS80 AE77:AS77 AE74:AS74 AE71:AS71">
    <cfRule type="expression" dxfId="115" priority="115">
      <formula>IF(RIGHT(TEXT(AE71,"0.#"),1)=".",FALSE,TRUE)</formula>
    </cfRule>
    <cfRule type="expression" dxfId="114" priority="116">
      <formula>IF(RIGHT(TEXT(AE71,"0.#"),1)=".",TRUE,FALSE)</formula>
    </cfRule>
  </conditionalFormatting>
  <conditionalFormatting sqref="AJ28:AN29">
    <cfRule type="expression" dxfId="113" priority="113">
      <formula>IF(RIGHT(TEXT(AJ28,"0.#"),1)=".",FALSE,TRUE)</formula>
    </cfRule>
    <cfRule type="expression" dxfId="112" priority="114">
      <formula>IF(RIGHT(TEXT(AJ28,"0.#"),1)=".",TRUE,FALSE)</formula>
    </cfRule>
  </conditionalFormatting>
  <conditionalFormatting sqref="AJ30:AN30">
    <cfRule type="expression" dxfId="111" priority="109">
      <formula>IF(AND(AJ30&gt;=0, RIGHT(TEXT(AJ30,"0.#"),1)&lt;&gt;"."),TRUE,FALSE)</formula>
    </cfRule>
    <cfRule type="expression" dxfId="110" priority="110">
      <formula>IF(AND(AJ30&gt;=0, RIGHT(TEXT(AJ30,"0.#"),1)="."),TRUE,FALSE)</formula>
    </cfRule>
    <cfRule type="expression" dxfId="109" priority="111">
      <formula>IF(AND(AJ30&lt;0, RIGHT(TEXT(AJ30,"0.#"),1)&lt;&gt;"."),TRUE,FALSE)</formula>
    </cfRule>
    <cfRule type="expression" dxfId="108" priority="112">
      <formula>IF(AND(AJ30&lt;0, RIGHT(TEXT(AJ30,"0.#"),1)="."),TRUE,FALSE)</formula>
    </cfRule>
  </conditionalFormatting>
  <conditionalFormatting sqref="AO35:AS35">
    <cfRule type="expression" dxfId="107" priority="105">
      <formula>IF(AND(AO35&gt;=0, RIGHT(TEXT(AO35,"0.#"),1)&lt;&gt;"."),TRUE,FALSE)</formula>
    </cfRule>
    <cfRule type="expression" dxfId="106" priority="106">
      <formula>IF(AND(AO35&gt;=0, RIGHT(TEXT(AO35,"0.#"),1)="."),TRUE,FALSE)</formula>
    </cfRule>
    <cfRule type="expression" dxfId="105" priority="107">
      <formula>IF(AND(AO35&lt;0, RIGHT(TEXT(AO35,"0.#"),1)&lt;&gt;"."),TRUE,FALSE)</formula>
    </cfRule>
    <cfRule type="expression" dxfId="104" priority="108">
      <formula>IF(AND(AO35&lt;0, RIGHT(TEXT(AO35,"0.#"),1)="."),TRUE,FALSE)</formula>
    </cfRule>
  </conditionalFormatting>
  <conditionalFormatting sqref="Y181">
    <cfRule type="expression" dxfId="103" priority="103">
      <formula>IF(RIGHT(TEXT(Y181,"0.#"),1)=".",FALSE,TRUE)</formula>
    </cfRule>
    <cfRule type="expression" dxfId="102" priority="104">
      <formula>IF(RIGHT(TEXT(Y181,"0.#"),1)=".",TRUE,FALSE)</formula>
    </cfRule>
  </conditionalFormatting>
  <conditionalFormatting sqref="Y182:Y183 Y180">
    <cfRule type="expression" dxfId="101" priority="101">
      <formula>IF(RIGHT(TEXT(Y180,"0.#"),1)=".",FALSE,TRUE)</formula>
    </cfRule>
    <cfRule type="expression" dxfId="100" priority="102">
      <formula>IF(RIGHT(TEXT(Y180,"0.#"),1)=".",TRUE,FALSE)</formula>
    </cfRule>
  </conditionalFormatting>
  <conditionalFormatting sqref="AU181">
    <cfRule type="expression" dxfId="99" priority="99">
      <formula>IF(RIGHT(TEXT(AU181,"0.#"),1)=".",FALSE,TRUE)</formula>
    </cfRule>
    <cfRule type="expression" dxfId="98" priority="100">
      <formula>IF(RIGHT(TEXT(AU181,"0.#"),1)=".",TRUE,FALSE)</formula>
    </cfRule>
  </conditionalFormatting>
  <conditionalFormatting sqref="AU182:AU183 AU180">
    <cfRule type="expression" dxfId="97" priority="97">
      <formula>IF(RIGHT(TEXT(AU180,"0.#"),1)=".",FALSE,TRUE)</formula>
    </cfRule>
    <cfRule type="expression" dxfId="96" priority="98">
      <formula>IF(RIGHT(TEXT(AU180,"0.#"),1)=".",TRUE,FALSE)</formula>
    </cfRule>
  </conditionalFormatting>
  <conditionalFormatting sqref="Y193">
    <cfRule type="expression" dxfId="95" priority="95">
      <formula>IF(RIGHT(TEXT(Y193,"0.#"),1)=".",FALSE,TRUE)</formula>
    </cfRule>
    <cfRule type="expression" dxfId="94" priority="96">
      <formula>IF(RIGHT(TEXT(Y193,"0.#"),1)=".",TRUE,FALSE)</formula>
    </cfRule>
  </conditionalFormatting>
  <conditionalFormatting sqref="Y194">
    <cfRule type="expression" dxfId="93" priority="93">
      <formula>IF(RIGHT(TEXT(Y194,"0.#"),1)=".",FALSE,TRUE)</formula>
    </cfRule>
    <cfRule type="expression" dxfId="92" priority="94">
      <formula>IF(RIGHT(TEXT(Y194,"0.#"),1)=".",TRUE,FALSE)</formula>
    </cfRule>
  </conditionalFormatting>
  <conditionalFormatting sqref="Y195">
    <cfRule type="expression" dxfId="91" priority="91">
      <formula>IF(RIGHT(TEXT(Y195,"0.#"),1)=".",FALSE,TRUE)</formula>
    </cfRule>
    <cfRule type="expression" dxfId="90" priority="92">
      <formula>IF(RIGHT(TEXT(Y195,"0.#"),1)=".",TRUE,FALSE)</formula>
    </cfRule>
  </conditionalFormatting>
  <conditionalFormatting sqref="Y196">
    <cfRule type="expression" dxfId="89" priority="89">
      <formula>IF(RIGHT(TEXT(Y196,"0.#"),1)=".",FALSE,TRUE)</formula>
    </cfRule>
    <cfRule type="expression" dxfId="88" priority="90">
      <formula>IF(RIGHT(TEXT(Y196,"0.#"),1)=".",TRUE,FALSE)</formula>
    </cfRule>
  </conditionalFormatting>
  <conditionalFormatting sqref="Y207">
    <cfRule type="expression" dxfId="87" priority="87">
      <formula>IF(RIGHT(TEXT(Y207,"0.#"),1)=".",FALSE,TRUE)</formula>
    </cfRule>
    <cfRule type="expression" dxfId="86" priority="88">
      <formula>IF(RIGHT(TEXT(Y207,"0.#"),1)=".",TRUE,FALSE)</formula>
    </cfRule>
  </conditionalFormatting>
  <conditionalFormatting sqref="Y208:Y209 Y206">
    <cfRule type="expression" dxfId="85" priority="85">
      <formula>IF(RIGHT(TEXT(Y206,"0.#"),1)=".",FALSE,TRUE)</formula>
    </cfRule>
    <cfRule type="expression" dxfId="84" priority="86">
      <formula>IF(RIGHT(TEXT(Y206,"0.#"),1)=".",TRUE,FALSE)</formula>
    </cfRule>
  </conditionalFormatting>
  <conditionalFormatting sqref="Y220">
    <cfRule type="expression" dxfId="83" priority="83">
      <formula>IF(RIGHT(TEXT(Y220,"0.#"),1)=".",FALSE,TRUE)</formula>
    </cfRule>
    <cfRule type="expression" dxfId="82" priority="84">
      <formula>IF(RIGHT(TEXT(Y220,"0.#"),1)=".",TRUE,FALSE)</formula>
    </cfRule>
  </conditionalFormatting>
  <conditionalFormatting sqref="Y221:Y222 Y219">
    <cfRule type="expression" dxfId="81" priority="81">
      <formula>IF(RIGHT(TEXT(Y219,"0.#"),1)=".",FALSE,TRUE)</formula>
    </cfRule>
    <cfRule type="expression" dxfId="80" priority="82">
      <formula>IF(RIGHT(TEXT(Y219,"0.#"),1)=".",TRUE,FALSE)</formula>
    </cfRule>
  </conditionalFormatting>
  <conditionalFormatting sqref="AU219">
    <cfRule type="expression" dxfId="79" priority="79">
      <formula>IF(RIGHT(TEXT(AU219,"0.#"),1)=".",FALSE,TRUE)</formula>
    </cfRule>
    <cfRule type="expression" dxfId="78" priority="80">
      <formula>IF(RIGHT(TEXT(AU219,"0.#"),1)=".",TRUE,FALSE)</formula>
    </cfRule>
  </conditionalFormatting>
  <conditionalFormatting sqref="AK236">
    <cfRule type="expression" dxfId="77" priority="77">
      <formula>IF(RIGHT(TEXT(AK236,"0.#"),1)=".",FALSE,TRUE)</formula>
    </cfRule>
    <cfRule type="expression" dxfId="76" priority="78">
      <formula>IF(RIGHT(TEXT(AK236,"0.#"),1)=".",TRUE,FALSE)</formula>
    </cfRule>
  </conditionalFormatting>
  <conditionalFormatting sqref="AU236:AX236">
    <cfRule type="expression" dxfId="75" priority="73">
      <formula>IF(AND(AU236&gt;=0, RIGHT(TEXT(AU236,"0.#"),1)&lt;&gt;"."),TRUE,FALSE)</formula>
    </cfRule>
    <cfRule type="expression" dxfId="74" priority="74">
      <formula>IF(AND(AU236&gt;=0, RIGHT(TEXT(AU236,"0.#"),1)="."),TRUE,FALSE)</formula>
    </cfRule>
    <cfRule type="expression" dxfId="73" priority="75">
      <formula>IF(AND(AU236&lt;0, RIGHT(TEXT(AU236,"0.#"),1)&lt;&gt;"."),TRUE,FALSE)</formula>
    </cfRule>
    <cfRule type="expression" dxfId="72" priority="76">
      <formula>IF(AND(AU236&lt;0, RIGHT(TEXT(AU236,"0.#"),1)="."),TRUE,FALSE)</formula>
    </cfRule>
  </conditionalFormatting>
  <conditionalFormatting sqref="AK269">
    <cfRule type="expression" dxfId="71" priority="71">
      <formula>IF(RIGHT(TEXT(AK269,"0.#"),1)=".",FALSE,TRUE)</formula>
    </cfRule>
    <cfRule type="expression" dxfId="70" priority="72">
      <formula>IF(RIGHT(TEXT(AK269,"0.#"),1)=".",TRUE,FALSE)</formula>
    </cfRule>
  </conditionalFormatting>
  <conditionalFormatting sqref="AU269:AX269">
    <cfRule type="expression" dxfId="69" priority="67">
      <formula>IF(AND(AU269&gt;=0, RIGHT(TEXT(AU269,"0.#"),1)&lt;&gt;"."),TRUE,FALSE)</formula>
    </cfRule>
    <cfRule type="expression" dxfId="68" priority="68">
      <formula>IF(AND(AU269&gt;=0, RIGHT(TEXT(AU269,"0.#"),1)="."),TRUE,FALSE)</formula>
    </cfRule>
    <cfRule type="expression" dxfId="67" priority="69">
      <formula>IF(AND(AU269&lt;0, RIGHT(TEXT(AU269,"0.#"),1)&lt;&gt;"."),TRUE,FALSE)</formula>
    </cfRule>
    <cfRule type="expression" dxfId="66" priority="70">
      <formula>IF(AND(AU269&lt;0, RIGHT(TEXT(AU269,"0.#"),1)="."),TRUE,FALSE)</formula>
    </cfRule>
  </conditionalFormatting>
  <conditionalFormatting sqref="AK302">
    <cfRule type="expression" dxfId="65" priority="65">
      <formula>IF(RIGHT(TEXT(AK302,"0.#"),1)=".",FALSE,TRUE)</formula>
    </cfRule>
    <cfRule type="expression" dxfId="64" priority="66">
      <formula>IF(RIGHT(TEXT(AK302,"0.#"),1)=".",TRUE,FALSE)</formula>
    </cfRule>
  </conditionalFormatting>
  <conditionalFormatting sqref="AU302:AX302">
    <cfRule type="expression" dxfId="63" priority="61">
      <formula>IF(AND(AU302&gt;=0, RIGHT(TEXT(AU302,"0.#"),1)&lt;&gt;"."),TRUE,FALSE)</formula>
    </cfRule>
    <cfRule type="expression" dxfId="62" priority="62">
      <formula>IF(AND(AU302&gt;=0, RIGHT(TEXT(AU302,"0.#"),1)="."),TRUE,FALSE)</formula>
    </cfRule>
    <cfRule type="expression" dxfId="61" priority="63">
      <formula>IF(AND(AU302&lt;0, RIGHT(TEXT(AU302,"0.#"),1)&lt;&gt;"."),TRUE,FALSE)</formula>
    </cfRule>
    <cfRule type="expression" dxfId="60" priority="64">
      <formula>IF(AND(AU302&lt;0, RIGHT(TEXT(AU302,"0.#"),1)="."),TRUE,FALSE)</formula>
    </cfRule>
  </conditionalFormatting>
  <conditionalFormatting sqref="AK335">
    <cfRule type="expression" dxfId="59" priority="59">
      <formula>IF(RIGHT(TEXT(AK335,"0.#"),1)=".",FALSE,TRUE)</formula>
    </cfRule>
    <cfRule type="expression" dxfId="58" priority="60">
      <formula>IF(RIGHT(TEXT(AK335,"0.#"),1)=".",TRUE,FALSE)</formula>
    </cfRule>
  </conditionalFormatting>
  <conditionalFormatting sqref="AU335:AX335">
    <cfRule type="expression" dxfId="57" priority="55">
      <formula>IF(AND(AU335&gt;=0, RIGHT(TEXT(AU335,"0.#"),1)&lt;&gt;"."),TRUE,FALSE)</formula>
    </cfRule>
    <cfRule type="expression" dxfId="56" priority="56">
      <formula>IF(AND(AU335&gt;=0, RIGHT(TEXT(AU335,"0.#"),1)="."),TRUE,FALSE)</formula>
    </cfRule>
    <cfRule type="expression" dxfId="55" priority="57">
      <formula>IF(AND(AU335&lt;0, RIGHT(TEXT(AU335,"0.#"),1)&lt;&gt;"."),TRUE,FALSE)</formula>
    </cfRule>
    <cfRule type="expression" dxfId="54" priority="58">
      <formula>IF(AND(AU335&lt;0, RIGHT(TEXT(AU335,"0.#"),1)="."),TRUE,FALSE)</formula>
    </cfRule>
  </conditionalFormatting>
  <conditionalFormatting sqref="AK336:AK343">
    <cfRule type="expression" dxfId="53" priority="53">
      <formula>IF(RIGHT(TEXT(AK336,"0.#"),1)=".",FALSE,TRUE)</formula>
    </cfRule>
    <cfRule type="expression" dxfId="52" priority="54">
      <formula>IF(RIGHT(TEXT(AK336,"0.#"),1)=".",TRUE,FALSE)</formula>
    </cfRule>
  </conditionalFormatting>
  <conditionalFormatting sqref="AU336:AX343">
    <cfRule type="expression" dxfId="51" priority="49">
      <formula>IF(AND(AU336&gt;=0, RIGHT(TEXT(AU336,"0.#"),1)&lt;&gt;"."),TRUE,FALSE)</formula>
    </cfRule>
    <cfRule type="expression" dxfId="50" priority="50">
      <formula>IF(AND(AU336&gt;=0, RIGHT(TEXT(AU336,"0.#"),1)="."),TRUE,FALSE)</formula>
    </cfRule>
    <cfRule type="expression" dxfId="49" priority="51">
      <formula>IF(AND(AU336&lt;0, RIGHT(TEXT(AU336,"0.#"),1)&lt;&gt;"."),TRUE,FALSE)</formula>
    </cfRule>
    <cfRule type="expression" dxfId="48" priority="52">
      <formula>IF(AND(AU336&lt;0, RIGHT(TEXT(AU336,"0.#"),1)="."),TRUE,FALSE)</formula>
    </cfRule>
  </conditionalFormatting>
  <conditionalFormatting sqref="AK368">
    <cfRule type="expression" dxfId="47" priority="47">
      <formula>IF(RIGHT(TEXT(AK368,"0.#"),1)=".",FALSE,TRUE)</formula>
    </cfRule>
    <cfRule type="expression" dxfId="46" priority="48">
      <formula>IF(RIGHT(TEXT(AK368,"0.#"),1)=".",TRUE,FALSE)</formula>
    </cfRule>
  </conditionalFormatting>
  <conditionalFormatting sqref="AU368:AX368">
    <cfRule type="expression" dxfId="45" priority="43">
      <formula>IF(AND(AU368&gt;=0, RIGHT(TEXT(AU368,"0.#"),1)&lt;&gt;"."),TRUE,FALSE)</formula>
    </cfRule>
    <cfRule type="expression" dxfId="44" priority="44">
      <formula>IF(AND(AU368&gt;=0, RIGHT(TEXT(AU368,"0.#"),1)="."),TRUE,FALSE)</formula>
    </cfRule>
    <cfRule type="expression" dxfId="43" priority="45">
      <formula>IF(AND(AU368&lt;0, RIGHT(TEXT(AU368,"0.#"),1)&lt;&gt;"."),TRUE,FALSE)</formula>
    </cfRule>
    <cfRule type="expression" dxfId="42" priority="46">
      <formula>IF(AND(AU368&lt;0, RIGHT(TEXT(AU368,"0.#"),1)="."),TRUE,FALSE)</formula>
    </cfRule>
  </conditionalFormatting>
  <conditionalFormatting sqref="AK369:AK377">
    <cfRule type="expression" dxfId="41" priority="41">
      <formula>IF(RIGHT(TEXT(AK369,"0.#"),1)=".",FALSE,TRUE)</formula>
    </cfRule>
    <cfRule type="expression" dxfId="40" priority="42">
      <formula>IF(RIGHT(TEXT(AK369,"0.#"),1)=".",TRUE,FALSE)</formula>
    </cfRule>
  </conditionalFormatting>
  <conditionalFormatting sqref="AU369:AX377">
    <cfRule type="expression" dxfId="39" priority="37">
      <formula>IF(AND(AU369&gt;=0, RIGHT(TEXT(AU369,"0.#"),1)&lt;&gt;"."),TRUE,FALSE)</formula>
    </cfRule>
    <cfRule type="expression" dxfId="38" priority="38">
      <formula>IF(AND(AU369&gt;=0, RIGHT(TEXT(AU369,"0.#"),1)="."),TRUE,FALSE)</formula>
    </cfRule>
    <cfRule type="expression" dxfId="37" priority="39">
      <formula>IF(AND(AU369&lt;0, RIGHT(TEXT(AU369,"0.#"),1)&lt;&gt;"."),TRUE,FALSE)</formula>
    </cfRule>
    <cfRule type="expression" dxfId="36" priority="40">
      <formula>IF(AND(AU369&lt;0, RIGHT(TEXT(AU369,"0.#"),1)="."),TRUE,FALSE)</formula>
    </cfRule>
  </conditionalFormatting>
  <conditionalFormatting sqref="AK401">
    <cfRule type="expression" dxfId="35" priority="35">
      <formula>IF(RIGHT(TEXT(AK401,"0.#"),1)=".",FALSE,TRUE)</formula>
    </cfRule>
    <cfRule type="expression" dxfId="34" priority="36">
      <formula>IF(RIGHT(TEXT(AK401,"0.#"),1)=".",TRUE,FALSE)</formula>
    </cfRule>
  </conditionalFormatting>
  <conditionalFormatting sqref="AK402:AK405">
    <cfRule type="expression" dxfId="33" priority="33">
      <formula>IF(RIGHT(TEXT(AK402,"0.#"),1)=".",FALSE,TRUE)</formula>
    </cfRule>
    <cfRule type="expression" dxfId="32" priority="34">
      <formula>IF(RIGHT(TEXT(AK402,"0.#"),1)=".",TRUE,FALSE)</formula>
    </cfRule>
  </conditionalFormatting>
  <conditionalFormatting sqref="AU401:AX405">
    <cfRule type="expression" dxfId="31" priority="29">
      <formula>IF(AND(AU401&gt;=0, RIGHT(TEXT(AU401,"0.#"),1)&lt;&gt;"."),TRUE,FALSE)</formula>
    </cfRule>
    <cfRule type="expression" dxfId="30" priority="30">
      <formula>IF(AND(AU401&gt;=0, RIGHT(TEXT(AU401,"0.#"),1)="."),TRUE,FALSE)</formula>
    </cfRule>
    <cfRule type="expression" dxfId="29" priority="31">
      <formula>IF(AND(AU401&lt;0, RIGHT(TEXT(AU401,"0.#"),1)&lt;&gt;"."),TRUE,FALSE)</formula>
    </cfRule>
    <cfRule type="expression" dxfId="28" priority="32">
      <formula>IF(AND(AU401&lt;0, RIGHT(TEXT(AU401,"0.#"),1)="."),TRUE,FALSE)</formula>
    </cfRule>
  </conditionalFormatting>
  <conditionalFormatting sqref="AK434">
    <cfRule type="expression" dxfId="27" priority="27">
      <formula>IF(RIGHT(TEXT(AK434,"0.#"),1)=".",FALSE,TRUE)</formula>
    </cfRule>
    <cfRule type="expression" dxfId="26" priority="28">
      <formula>IF(RIGHT(TEXT(AK434,"0.#"),1)=".",TRUE,FALSE)</formula>
    </cfRule>
  </conditionalFormatting>
  <conditionalFormatting sqref="AU434:AX434">
    <cfRule type="expression" dxfId="25" priority="23">
      <formula>IF(AND(AU434&gt;=0, RIGHT(TEXT(AU434,"0.#"),1)&lt;&gt;"."),TRUE,FALSE)</formula>
    </cfRule>
    <cfRule type="expression" dxfId="24" priority="24">
      <formula>IF(AND(AU434&gt;=0, RIGHT(TEXT(AU434,"0.#"),1)="."),TRUE,FALSE)</formula>
    </cfRule>
    <cfRule type="expression" dxfId="23" priority="25">
      <formula>IF(AND(AU434&lt;0, RIGHT(TEXT(AU434,"0.#"),1)&lt;&gt;"."),TRUE,FALSE)</formula>
    </cfRule>
    <cfRule type="expression" dxfId="22" priority="26">
      <formula>IF(AND(AU434&lt;0, RIGHT(TEXT(AU434,"0.#"),1)="."),TRUE,FALSE)</formula>
    </cfRule>
  </conditionalFormatting>
  <conditionalFormatting sqref="AK435:AK438">
    <cfRule type="expression" dxfId="21" priority="21">
      <formula>IF(RIGHT(TEXT(AK435,"0.#"),1)=".",FALSE,TRUE)</formula>
    </cfRule>
    <cfRule type="expression" dxfId="20" priority="22">
      <formula>IF(RIGHT(TEXT(AK435,"0.#"),1)=".",TRUE,FALSE)</formula>
    </cfRule>
  </conditionalFormatting>
  <conditionalFormatting sqref="AU435:AX438">
    <cfRule type="expression" dxfId="19" priority="17">
      <formula>IF(AND(AU435&gt;=0, RIGHT(TEXT(AU435,"0.#"),1)&lt;&gt;"."),TRUE,FALSE)</formula>
    </cfRule>
    <cfRule type="expression" dxfId="18" priority="18">
      <formula>IF(AND(AU435&gt;=0, RIGHT(TEXT(AU435,"0.#"),1)="."),TRUE,FALSE)</formula>
    </cfRule>
    <cfRule type="expression" dxfId="17" priority="19">
      <formula>IF(AND(AU435&lt;0, RIGHT(TEXT(AU435,"0.#"),1)&lt;&gt;"."),TRUE,FALSE)</formula>
    </cfRule>
    <cfRule type="expression" dxfId="16" priority="20">
      <formula>IF(AND(AU435&lt;0, RIGHT(TEXT(AU435,"0.#"),1)="."),TRUE,FALSE)</formula>
    </cfRule>
  </conditionalFormatting>
  <conditionalFormatting sqref="AK467">
    <cfRule type="expression" dxfId="15" priority="15">
      <formula>IF(RIGHT(TEXT(AK467,"0.#"),1)=".",FALSE,TRUE)</formula>
    </cfRule>
    <cfRule type="expression" dxfId="14" priority="16">
      <formula>IF(RIGHT(TEXT(AK467,"0.#"),1)=".",TRUE,FALSE)</formula>
    </cfRule>
  </conditionalFormatting>
  <conditionalFormatting sqref="AU467:AX467">
    <cfRule type="expression" dxfId="13" priority="11">
      <formula>IF(AND(AU467&gt;=0, RIGHT(TEXT(AU467,"0.#"),1)&lt;&gt;"."),TRUE,FALSE)</formula>
    </cfRule>
    <cfRule type="expression" dxfId="12" priority="12">
      <formula>IF(AND(AU467&gt;=0, RIGHT(TEXT(AU467,"0.#"),1)="."),TRUE,FALSE)</formula>
    </cfRule>
    <cfRule type="expression" dxfId="11" priority="13">
      <formula>IF(AND(AU467&lt;0, RIGHT(TEXT(AU467,"0.#"),1)&lt;&gt;"."),TRUE,FALSE)</formula>
    </cfRule>
    <cfRule type="expression" dxfId="10" priority="14">
      <formula>IF(AND(AU467&lt;0, RIGHT(TEXT(AU467,"0.#"),1)="."),TRUE,FALSE)</formula>
    </cfRule>
  </conditionalFormatting>
  <conditionalFormatting sqref="AU468:AX476">
    <cfRule type="expression" dxfId="9" priority="7">
      <formula>IF(AND(AU468&gt;=0, RIGHT(TEXT(AU468,"0.#"),1)&lt;&gt;"."),TRUE,FALSE)</formula>
    </cfRule>
    <cfRule type="expression" dxfId="8" priority="8">
      <formula>IF(AND(AU468&gt;=0, RIGHT(TEXT(AU468,"0.#"),1)="."),TRUE,FALSE)</formula>
    </cfRule>
    <cfRule type="expression" dxfId="7" priority="9">
      <formula>IF(AND(AU468&lt;0, RIGHT(TEXT(AU468,"0.#"),1)&lt;&gt;"."),TRUE,FALSE)</formula>
    </cfRule>
    <cfRule type="expression" dxfId="6" priority="10">
      <formula>IF(AND(AU468&lt;0, RIGHT(TEXT(AU468,"0.#"),1)="."),TRUE,FALSE)</formula>
    </cfRule>
  </conditionalFormatting>
  <conditionalFormatting sqref="AK468:AK476">
    <cfRule type="expression" dxfId="5" priority="5">
      <formula>IF(RIGHT(TEXT(AK468,"0.#"),1)=".",FALSE,TRUE)</formula>
    </cfRule>
    <cfRule type="expression" dxfId="4" priority="6">
      <formula>IF(RIGHT(TEXT(AK468,"0.#"),1)=".",TRUE,FALSE)</formula>
    </cfRule>
  </conditionalFormatting>
  <conditionalFormatting sqref="AO30:AS30">
    <cfRule type="expression" dxfId="3" priority="1">
      <formula>IF(AND(AO30&gt;=0, RIGHT(TEXT(AO30,"0.#"),1)&lt;&gt;"."),TRUE,FALSE)</formula>
    </cfRule>
    <cfRule type="expression" dxfId="2" priority="2">
      <formula>IF(AND(AO30&gt;=0, RIGHT(TEXT(AO30,"0.#"),1)="."),TRUE,FALSE)</formula>
    </cfRule>
    <cfRule type="expression" dxfId="1" priority="3">
      <formula>IF(AND(AO30&lt;0, RIGHT(TEXT(AO30,"0.#"),1)&lt;&gt;"."),TRUE,FALSE)</formula>
    </cfRule>
    <cfRule type="expression" dxfId="0" priority="4">
      <formula>IF(AND(AO30&lt;0, 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81" max="49" man="1"/>
    <brk id="138" max="49" man="1"/>
    <brk id="177" max="49" man="1"/>
    <brk id="231" max="4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9" sqref="B2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362</v>
      </c>
      <c r="W2" s="44" t="s">
        <v>352</v>
      </c>
      <c r="Y2" s="44" t="s">
        <v>93</v>
      </c>
      <c r="Z2" s="42"/>
      <c r="AA2" s="44" t="s">
        <v>94</v>
      </c>
      <c r="AB2" s="43"/>
      <c r="AC2" s="45" t="s">
        <v>302</v>
      </c>
      <c r="AD2" s="40"/>
      <c r="AE2" s="48" t="s">
        <v>346</v>
      </c>
      <c r="AF2" s="42"/>
    </row>
    <row r="3" spans="1:32" ht="13.5" customHeight="1" x14ac:dyDescent="0.15">
      <c r="A3" s="16" t="s">
        <v>234</v>
      </c>
      <c r="B3" s="17"/>
      <c r="C3" s="15" t="str">
        <f t="shared" ref="C3:C24" si="0">IF(B3="","",A3)</f>
        <v/>
      </c>
      <c r="D3" s="15" t="str">
        <f>IF(C3="",D2,IF(D2&lt;&gt;"",CONCATENATE(D2,"、",C3),C3))</f>
        <v/>
      </c>
      <c r="F3" s="20" t="s">
        <v>266</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354</v>
      </c>
      <c r="W3" s="44" t="s">
        <v>322</v>
      </c>
      <c r="Y3" s="44" t="s">
        <v>95</v>
      </c>
      <c r="Z3" s="42"/>
      <c r="AA3" s="44" t="s">
        <v>96</v>
      </c>
      <c r="AB3" s="43"/>
      <c r="AC3" s="45" t="s">
        <v>303</v>
      </c>
      <c r="AD3" s="40"/>
      <c r="AE3" s="48" t="s">
        <v>347</v>
      </c>
      <c r="AF3" s="42"/>
    </row>
    <row r="4" spans="1:32" ht="13.5" customHeight="1" x14ac:dyDescent="0.15">
      <c r="A4" s="16" t="s">
        <v>235</v>
      </c>
      <c r="B4" s="17"/>
      <c r="C4" s="15" t="str">
        <f t="shared" si="0"/>
        <v/>
      </c>
      <c r="D4" s="15" t="str">
        <f>IF(C4="",D3,IF(D3&lt;&gt;"",CONCATENATE(D3,"、",C4),C4))</f>
        <v/>
      </c>
      <c r="F4" s="20" t="s">
        <v>267</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t="s">
        <v>371</v>
      </c>
      <c r="R4" s="15" t="str">
        <f t="shared" si="3"/>
        <v>補助</v>
      </c>
      <c r="S4" s="15" t="str">
        <f t="shared" si="4"/>
        <v>補助</v>
      </c>
      <c r="T4" s="15"/>
      <c r="U4" s="44" t="s">
        <v>355</v>
      </c>
      <c r="W4" s="44" t="s">
        <v>323</v>
      </c>
      <c r="Y4" s="44" t="s">
        <v>97</v>
      </c>
      <c r="Z4" s="42"/>
      <c r="AA4" s="44" t="s">
        <v>98</v>
      </c>
      <c r="AB4" s="43"/>
      <c r="AC4" s="44" t="s">
        <v>304</v>
      </c>
      <c r="AD4" s="40"/>
      <c r="AE4" s="48" t="s">
        <v>348</v>
      </c>
      <c r="AF4" s="42"/>
    </row>
    <row r="5" spans="1:32" ht="13.5" customHeight="1" x14ac:dyDescent="0.15">
      <c r="A5" s="16" t="s">
        <v>236</v>
      </c>
      <c r="B5" s="17"/>
      <c r="C5" s="15" t="str">
        <f t="shared" si="0"/>
        <v/>
      </c>
      <c r="D5" s="15" t="str">
        <f>IF(C5="",D4,IF(D4&lt;&gt;"",CONCATENATE(D4,"、",C5),C5))</f>
        <v/>
      </c>
      <c r="F5" s="20" t="s">
        <v>268</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補助</v>
      </c>
      <c r="T5" s="15"/>
      <c r="W5" s="44" t="s">
        <v>324</v>
      </c>
      <c r="Y5" s="44" t="s">
        <v>99</v>
      </c>
      <c r="Z5" s="42"/>
      <c r="AA5" s="44" t="s">
        <v>100</v>
      </c>
      <c r="AB5" s="43"/>
      <c r="AC5" s="44" t="s">
        <v>351</v>
      </c>
      <c r="AD5" s="43"/>
      <c r="AE5" s="48" t="s">
        <v>349</v>
      </c>
      <c r="AF5" s="42"/>
    </row>
    <row r="6" spans="1:32" ht="13.5" customHeight="1" x14ac:dyDescent="0.15">
      <c r="A6" s="16" t="s">
        <v>237</v>
      </c>
      <c r="B6" s="17"/>
      <c r="C6" s="15" t="str">
        <f t="shared" si="0"/>
        <v/>
      </c>
      <c r="D6" s="15" t="str">
        <f t="shared" ref="D6:D24" si="7">IF(C6="",D5,IF(D5&lt;&gt;"",CONCATENATE(D5,"、",C6),C6))</f>
        <v/>
      </c>
      <c r="F6" s="20" t="s">
        <v>269</v>
      </c>
      <c r="G6" s="19"/>
      <c r="H6" s="15" t="str">
        <f t="shared" si="1"/>
        <v/>
      </c>
      <c r="I6" s="15" t="str">
        <f t="shared" si="5"/>
        <v/>
      </c>
      <c r="K6" s="16" t="s">
        <v>261</v>
      </c>
      <c r="L6" s="17"/>
      <c r="M6" s="15" t="str">
        <f t="shared" si="2"/>
        <v/>
      </c>
      <c r="N6" s="15" t="str">
        <f t="shared" si="6"/>
        <v/>
      </c>
      <c r="O6" s="15"/>
      <c r="P6" s="14" t="s">
        <v>220</v>
      </c>
      <c r="Q6" s="19"/>
      <c r="R6" s="15" t="str">
        <f t="shared" si="3"/>
        <v/>
      </c>
      <c r="S6" s="15" t="str">
        <f t="shared" si="4"/>
        <v>補助</v>
      </c>
      <c r="T6" s="15"/>
      <c r="W6" s="44" t="s">
        <v>325</v>
      </c>
      <c r="Y6" s="44" t="s">
        <v>101</v>
      </c>
      <c r="Z6" s="42"/>
      <c r="AA6" s="44" t="s">
        <v>102</v>
      </c>
      <c r="AB6" s="43"/>
      <c r="AC6" s="44" t="s">
        <v>305</v>
      </c>
      <c r="AD6" s="43"/>
      <c r="AE6" s="48" t="s">
        <v>350</v>
      </c>
      <c r="AF6" s="42"/>
    </row>
    <row r="7" spans="1:32" ht="13.5" customHeight="1" x14ac:dyDescent="0.15">
      <c r="A7" s="16" t="s">
        <v>238</v>
      </c>
      <c r="B7" s="17"/>
      <c r="C7" s="15" t="str">
        <f t="shared" si="0"/>
        <v/>
      </c>
      <c r="D7" s="15" t="str">
        <f t="shared" si="7"/>
        <v/>
      </c>
      <c r="F7" s="20" t="s">
        <v>270</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補助</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271</v>
      </c>
      <c r="G8" s="19"/>
      <c r="H8" s="15" t="str">
        <f t="shared" si="1"/>
        <v/>
      </c>
      <c r="I8" s="15" t="str">
        <f t="shared" si="5"/>
        <v/>
      </c>
      <c r="K8" s="16" t="s">
        <v>263</v>
      </c>
      <c r="L8" s="17"/>
      <c r="M8" s="15" t="str">
        <f t="shared" si="2"/>
        <v/>
      </c>
      <c r="N8" s="15" t="str">
        <f t="shared" si="6"/>
        <v/>
      </c>
      <c r="O8" s="15"/>
      <c r="P8" s="14" t="s">
        <v>222</v>
      </c>
      <c r="Q8" s="19"/>
      <c r="R8" s="15" t="str">
        <f t="shared" si="3"/>
        <v/>
      </c>
      <c r="S8" s="15" t="str">
        <f t="shared" si="4"/>
        <v>補助</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272</v>
      </c>
      <c r="G9" s="19"/>
      <c r="H9" s="15" t="str">
        <f t="shared" si="1"/>
        <v/>
      </c>
      <c r="I9" s="15" t="str">
        <f t="shared" si="5"/>
        <v/>
      </c>
      <c r="K9" s="16" t="s">
        <v>264</v>
      </c>
      <c r="L9" s="17"/>
      <c r="M9" s="15" t="str">
        <f t="shared" si="2"/>
        <v/>
      </c>
      <c r="N9" s="15" t="str">
        <f t="shared" si="6"/>
        <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273</v>
      </c>
      <c r="G10" s="19"/>
      <c r="H10" s="15" t="str">
        <f t="shared" si="1"/>
        <v/>
      </c>
      <c r="I10" s="15" t="str">
        <f t="shared" si="5"/>
        <v/>
      </c>
      <c r="K10" s="16" t="s">
        <v>364</v>
      </c>
      <c r="L10" s="17"/>
      <c r="M10" s="15" t="str">
        <f t="shared" si="2"/>
        <v/>
      </c>
      <c r="N10" s="15" t="str">
        <f t="shared" si="6"/>
        <v/>
      </c>
      <c r="O10" s="15"/>
      <c r="P10" s="15" t="str">
        <f>S8</f>
        <v>補助</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274</v>
      </c>
      <c r="G11" s="19"/>
      <c r="H11" s="15" t="str">
        <f t="shared" si="1"/>
        <v/>
      </c>
      <c r="I11" s="15" t="str">
        <f t="shared" si="5"/>
        <v/>
      </c>
      <c r="K11" s="16" t="s">
        <v>265</v>
      </c>
      <c r="L11" s="17" t="s">
        <v>371</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275</v>
      </c>
      <c r="G12" s="19"/>
      <c r="H12" s="15" t="str">
        <f t="shared" si="1"/>
        <v/>
      </c>
      <c r="I12" s="15" t="str">
        <f t="shared" si="5"/>
        <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276</v>
      </c>
      <c r="G13" s="19"/>
      <c r="H13" s="15" t="str">
        <f t="shared" si="1"/>
        <v/>
      </c>
      <c r="I13" s="15" t="str">
        <f t="shared" si="5"/>
        <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277</v>
      </c>
      <c r="G14" s="19"/>
      <c r="H14" s="15" t="str">
        <f t="shared" si="1"/>
        <v/>
      </c>
      <c r="I14" s="15" t="str">
        <f t="shared" si="5"/>
        <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278</v>
      </c>
      <c r="G15" s="19"/>
      <c r="H15" s="15" t="str">
        <f t="shared" si="1"/>
        <v/>
      </c>
      <c r="I15" s="15" t="str">
        <f t="shared" si="5"/>
        <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279</v>
      </c>
      <c r="G16" s="19"/>
      <c r="H16" s="15" t="str">
        <f t="shared" si="1"/>
        <v/>
      </c>
      <c r="I16" s="15" t="str">
        <f t="shared" si="5"/>
        <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280</v>
      </c>
      <c r="G17" s="19"/>
      <c r="H17" s="15" t="str">
        <f t="shared" si="1"/>
        <v/>
      </c>
      <c r="I17" s="15" t="str">
        <f t="shared" si="5"/>
        <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281</v>
      </c>
      <c r="G18" s="19"/>
      <c r="H18" s="15" t="str">
        <f t="shared" si="1"/>
        <v/>
      </c>
      <c r="I18" s="15" t="str">
        <f t="shared" si="5"/>
        <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282</v>
      </c>
      <c r="G19" s="19"/>
      <c r="H19" s="15" t="str">
        <f t="shared" si="1"/>
        <v/>
      </c>
      <c r="I19" s="15" t="str">
        <f t="shared" si="5"/>
        <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283</v>
      </c>
      <c r="G20" s="19"/>
      <c r="H20" s="15" t="str">
        <f t="shared" si="1"/>
        <v/>
      </c>
      <c r="I20" s="15" t="str">
        <f t="shared" si="5"/>
        <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284</v>
      </c>
      <c r="G21" s="19"/>
      <c r="H21" s="15" t="str">
        <f t="shared" si="1"/>
        <v/>
      </c>
      <c r="I21" s="15" t="str">
        <f t="shared" si="5"/>
        <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285</v>
      </c>
      <c r="G22" s="19"/>
      <c r="H22" s="15" t="str">
        <f t="shared" si="1"/>
        <v/>
      </c>
      <c r="I22" s="15" t="str">
        <f t="shared" si="5"/>
        <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286</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287</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288</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289</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290</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291</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292</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293</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294</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295</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296</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297</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298</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299</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300</v>
      </c>
      <c r="G37" s="19" t="s">
        <v>371</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2015-08-24T14:10:54Z</cp:lastPrinted>
  <dcterms:created xsi:type="dcterms:W3CDTF">2012-03-13T00:50:25Z</dcterms:created>
  <dcterms:modified xsi:type="dcterms:W3CDTF">2015-09-10T05:26:02Z</dcterms:modified>
</cp:coreProperties>
</file>