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30" windowWidth="20610"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農林水産省</author>
  </authors>
  <commentList>
    <comment ref="AO23" authorId="0" shapeId="0">
      <text>
        <r>
          <rPr>
            <b/>
            <sz val="9"/>
            <color indexed="81"/>
            <rFont val="ＭＳ Ｐゴシック"/>
            <family val="3"/>
            <charset val="128"/>
          </rPr>
          <t>数字は変更可能性有り</t>
        </r>
      </text>
    </comment>
  </commentList>
</comments>
</file>

<file path=xl/sharedStrings.xml><?xml version="1.0" encoding="utf-8"?>
<sst xmlns="http://schemas.openxmlformats.org/spreadsheetml/2006/main" count="757" uniqueCount="459">
  <si>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</si>
  <si>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</si>
  <si>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</si>
  <si>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</si>
  <si>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</si>
  <si>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</si>
  <si>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</si>
  <si>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</si>
  <si>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</si>
  <si>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</si>
  <si>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</si>
  <si>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</si>
  <si>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</si>
  <si>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</si>
  <si>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</si>
  <si>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</si>
  <si>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</si>
  <si>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</si>
  <si>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</si>
  <si>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</si>
  <si>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</si>
  <si>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</si>
  <si>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</si>
  <si>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</si>
  <si>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</si>
  <si>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</si>
  <si>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</si>
  <si>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</si>
  <si>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</si>
  <si>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</si>
  <si>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</si>
  <si>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</si>
  <si>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</si>
  <si>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</si>
  <si>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</si>
  <si>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</si>
  <si>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</si>
  <si>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</si>
  <si>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</si>
  <si>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</si>
  <si>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</si>
  <si>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</si>
  <si>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</si>
  <si>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</si>
  <si>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</si>
  <si>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</si>
  <si>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</si>
  <si>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</si>
  <si>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</si>
  <si>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</si>
  <si>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</si>
  <si>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</si>
  <si>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</si>
  <si>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</si>
  <si>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</si>
  <si>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</si>
  <si>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</si>
  <si>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</si>
  <si>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</si>
  <si>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</si>
  <si>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</si>
  <si>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</si>
  <si>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</si>
  <si>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</si>
  <si>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</si>
  <si>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</si>
  <si>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</si>
  <si>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</si>
  <si>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</si>
  <si>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</si>
  <si>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</si>
  <si>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</si>
  <si>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</si>
  <si>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</si>
  <si>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</si>
  <si>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</si>
  <si>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</si>
  <si>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</si>
  <si>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</si>
  <si>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</si>
  <si>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</si>
  <si>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</si>
  <si>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</si>
  <si>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</si>
  <si>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</si>
  <si>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</si>
  <si>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</si>
  <si>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</si>
  <si>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</si>
  <si>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</si>
  <si>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</si>
  <si>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</si>
  <si>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</si>
  <si>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</si>
  <si>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</si>
  <si>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</si>
  <si>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</si>
  <si>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</si>
  <si>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</si>
  <si>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</si>
  <si>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</si>
  <si>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</si>
  <si>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</si>
  <si>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</si>
  <si>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</si>
  <si>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</si>
  <si>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</si>
  <si>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</si>
  <si>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</si>
  <si>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</si>
  <si>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</si>
  <si>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</si>
  <si>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</si>
  <si>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</si>
  <si>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</si>
  <si>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</si>
  <si>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</si>
  <si>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</si>
  <si>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</si>
  <si>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</si>
  <si>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</si>
  <si>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</si>
  <si>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</si>
  <si>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</si>
  <si>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</si>
  <si>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</si>
  <si>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</si>
  <si>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</si>
  <si>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</si>
  <si>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</si>
  <si>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</si>
  <si>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</si>
  <si>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</si>
  <si>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</si>
  <si>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</si>
  <si>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</si>
  <si>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</si>
  <si>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</si>
  <si>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</si>
  <si>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</si>
  <si>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</si>
  <si>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</si>
  <si>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</si>
  <si>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</si>
  <si>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</si>
  <si>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</si>
  <si>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</si>
  <si>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</si>
  <si>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</si>
  <si>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</si>
  <si>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</si>
  <si>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</si>
  <si>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</si>
  <si>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</si>
  <si>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</si>
  <si>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</si>
  <si>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</si>
  <si>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</si>
  <si>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</si>
  <si>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</si>
  <si>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</si>
  <si>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</si>
  <si>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</si>
  <si>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</si>
  <si>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</si>
  <si>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</si>
  <si>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</si>
  <si>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</si>
  <si>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</si>
  <si>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</si>
  <si>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</si>
  <si>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</si>
  <si>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</si>
  <si>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</si>
  <si>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</si>
  <si>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</si>
  <si>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</si>
  <si>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</si>
  <si>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</si>
  <si>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</si>
  <si>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</si>
  <si>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</si>
  <si>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</si>
  <si>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</si>
  <si>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</si>
  <si>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</si>
  <si>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</si>
  <si>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</si>
  <si>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</si>
  <si>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</si>
  <si>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</si>
  <si>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</si>
  <si>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</si>
  <si>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</si>
  <si>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</si>
  <si>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</si>
  <si>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</si>
  <si>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</si>
  <si>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</si>
  <si>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</si>
  <si>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</si>
  <si>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</si>
  <si>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</si>
  <si>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</si>
  <si>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</si>
  <si>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</si>
  <si>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</si>
  <si>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</si>
  <si>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</si>
  <si>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</si>
  <si>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</si>
  <si>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</si>
  <si>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</si>
  <si>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</si>
  <si>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</si>
  <si>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</si>
  <si>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</si>
  <si>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</si>
  <si>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</si>
  <si>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</si>
  <si>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</si>
  <si>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</si>
  <si>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</si>
  <si>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</si>
  <si>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</si>
  <si>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</si>
  <si>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</si>
  <si>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</si>
  <si>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</si>
  <si>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</si>
  <si>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</si>
  <si>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</si>
  <si>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</si>
  <si>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</si>
  <si>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</si>
  <si>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</si>
  <si>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</si>
  <si>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</si>
  <si>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</si>
  <si>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</si>
  <si>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</si>
  <si>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</si>
  <si>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</si>
  <si>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</si>
  <si>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</si>
  <si>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</si>
  <si>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</si>
  <si>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</si>
  <si>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</si>
  <si>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</si>
  <si>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</si>
  <si>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</si>
  <si>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</si>
  <si>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</si>
  <si>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</si>
  <si>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</si>
  <si>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</si>
  <si>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</si>
  <si>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</si>
  <si>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</si>
  <si>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</si>
  <si>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</si>
  <si>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</si>
  <si>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</si>
  <si>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</si>
  <si>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</si>
  <si>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</si>
  <si>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</si>
  <si>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</si>
  <si>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</si>
  <si>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</si>
  <si>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</si>
  <si>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</si>
  <si>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</si>
  <si>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</si>
  <si>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</si>
  <si>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</si>
  <si>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</si>
  <si>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</si>
  <si>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</si>
  <si>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</si>
  <si>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</si>
  <si>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</si>
  <si>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</si>
  <si>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</si>
  <si>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</si>
  <si>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</si>
  <si>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</si>
  <si>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</si>
  <si>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</si>
  <si>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</si>
  <si>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</si>
  <si>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</si>
  <si>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</si>
  <si>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</si>
  <si>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</si>
  <si>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</si>
  <si>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</si>
  <si>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</si>
  <si>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</si>
  <si>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</si>
  <si>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</si>
  <si>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</si>
  <si>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</si>
  <si>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</si>
  <si>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</si>
  <si>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</si>
  <si>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</si>
  <si>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</si>
  <si>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</si>
  <si>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</si>
  <si>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</si>
  <si>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</si>
  <si>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</si>
  <si>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</si>
  <si>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</si>
  <si>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</si>
  <si>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</si>
  <si>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</si>
  <si>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</si>
  <si>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</si>
  <si>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</si>
  <si>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</si>
  <si>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</si>
  <si>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</si>
  <si>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</si>
  <si>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</si>
  <si>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</si>
  <si>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</si>
  <si>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</si>
  <si>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</si>
  <si>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</si>
  <si>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</si>
  <si>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</si>
  <si>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</si>
  <si>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</si>
  <si>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</si>
  <si>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</si>
  <si>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</si>
  <si>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</si>
  <si>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</si>
  <si>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</si>
  <si>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</si>
  <si>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</si>
  <si>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</si>
  <si>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</si>
  <si>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</si>
  <si>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</si>
  <si>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</si>
  <si>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</si>
  <si>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</si>
  <si>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</si>
  <si>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</si>
  <si>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</si>
  <si>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</si>
  <si>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</si>
  <si>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</si>
  <si>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</si>
  <si>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</si>
  <si>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</si>
  <si>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</si>
  <si>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</si>
  <si>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</si>
  <si>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</si>
  <si>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</si>
  <si>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</si>
  <si>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</si>
  <si>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</si>
  <si>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</si>
  <si>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</si>
  <si>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</si>
  <si>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</si>
  <si>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</si>
  <si>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</si>
  <si>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</si>
  <si>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</si>
  <si>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</si>
  <si>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</si>
  <si>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</si>
  <si>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</si>
  <si>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</si>
  <si>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</si>
  <si>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</si>
  <si>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</si>
  <si>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小水力等再生エネルギー導入推進事業</t>
    <phoneticPr fontId="5"/>
  </si>
  <si>
    <t>103</t>
    <phoneticPr fontId="5"/>
  </si>
  <si>
    <t>123</t>
    <phoneticPr fontId="5"/>
  </si>
  <si>
    <t>－</t>
    <phoneticPr fontId="5"/>
  </si>
  <si>
    <t>　東日本大震災を契機として、自立・分散型のエネルギー供給システムの実現を図ることが喫緊の課題となっている。また、施設の老朽化が進む中、農業水利施設の適切な維持管理の確保が必要である。このため、被災地域の農村地域において、農業水利施設を活用した再生可能エネルギーの導入を促進し、自立・分散型エネルギー供給システムの構築及び農村の活性化により、被災地域の復興を図る。</t>
    <rPh sb="1" eb="4">
      <t>ヒガシニホン</t>
    </rPh>
    <rPh sb="4" eb="5">
      <t>ダイ</t>
    </rPh>
    <rPh sb="5" eb="7">
      <t>シンサイ</t>
    </rPh>
    <rPh sb="8" eb="10">
      <t>ケイキ</t>
    </rPh>
    <rPh sb="14" eb="16">
      <t>ジリツ</t>
    </rPh>
    <rPh sb="17" eb="20">
      <t>ブンサンガタ</t>
    </rPh>
    <rPh sb="26" eb="28">
      <t>キョウキュウ</t>
    </rPh>
    <rPh sb="33" eb="35">
      <t>ジツゲン</t>
    </rPh>
    <rPh sb="36" eb="37">
      <t>ハカ</t>
    </rPh>
    <rPh sb="41" eb="43">
      <t>キッキン</t>
    </rPh>
    <rPh sb="44" eb="46">
      <t>カダイ</t>
    </rPh>
    <rPh sb="56" eb="58">
      <t>シセツ</t>
    </rPh>
    <rPh sb="59" eb="62">
      <t>ロウキュウカ</t>
    </rPh>
    <rPh sb="63" eb="64">
      <t>スス</t>
    </rPh>
    <rPh sb="65" eb="66">
      <t>ナカ</t>
    </rPh>
    <rPh sb="67" eb="69">
      <t>ノウギョウ</t>
    </rPh>
    <rPh sb="69" eb="71">
      <t>スイリ</t>
    </rPh>
    <rPh sb="71" eb="73">
      <t>シセツ</t>
    </rPh>
    <rPh sb="74" eb="76">
      <t>テキセツ</t>
    </rPh>
    <rPh sb="77" eb="79">
      <t>イジ</t>
    </rPh>
    <rPh sb="79" eb="81">
      <t>カンリ</t>
    </rPh>
    <rPh sb="82" eb="84">
      <t>カクホ</t>
    </rPh>
    <rPh sb="85" eb="87">
      <t>ヒツヨウ</t>
    </rPh>
    <rPh sb="96" eb="98">
      <t>ヒサイ</t>
    </rPh>
    <rPh sb="98" eb="100">
      <t>チイキ</t>
    </rPh>
    <rPh sb="101" eb="103">
      <t>ノウソン</t>
    </rPh>
    <rPh sb="103" eb="105">
      <t>チイキ</t>
    </rPh>
    <rPh sb="110" eb="112">
      <t>ノウギョウ</t>
    </rPh>
    <rPh sb="112" eb="114">
      <t>スイリ</t>
    </rPh>
    <rPh sb="114" eb="116">
      <t>シセツ</t>
    </rPh>
    <rPh sb="117" eb="119">
      <t>カツヨウ</t>
    </rPh>
    <rPh sb="121" eb="125">
      <t>サイセイカノウ</t>
    </rPh>
    <rPh sb="131" eb="133">
      <t>ドウニュウ</t>
    </rPh>
    <rPh sb="134" eb="136">
      <t>ソクシン</t>
    </rPh>
    <rPh sb="138" eb="140">
      <t>ジリツ</t>
    </rPh>
    <rPh sb="141" eb="144">
      <t>ブンサンガタ</t>
    </rPh>
    <rPh sb="149" eb="151">
      <t>キョウキュウ</t>
    </rPh>
    <rPh sb="156" eb="158">
      <t>コウチク</t>
    </rPh>
    <rPh sb="158" eb="159">
      <t>オヨ</t>
    </rPh>
    <rPh sb="160" eb="162">
      <t>ノウソン</t>
    </rPh>
    <rPh sb="163" eb="166">
      <t>カッセイカ</t>
    </rPh>
    <rPh sb="170" eb="172">
      <t>ヒサイ</t>
    </rPh>
    <rPh sb="172" eb="174">
      <t>チイキ</t>
    </rPh>
    <rPh sb="175" eb="177">
      <t>フッコウ</t>
    </rPh>
    <rPh sb="178" eb="179">
      <t>ハカ</t>
    </rPh>
    <phoneticPr fontId="5"/>
  </si>
  <si>
    <t>　被災３県において、農業水利施設を活用した小水力等発電施設の整備を推進するため、小水力等発電の導入可能性の検討、調査設計、各種法令に基づく協議及び施設整備の取組を支援する。（補助率：定額、1/2）</t>
    <rPh sb="1" eb="3">
      <t>ヒサイ</t>
    </rPh>
    <rPh sb="4" eb="5">
      <t>ケン</t>
    </rPh>
    <rPh sb="10" eb="12">
      <t>ノウギョウ</t>
    </rPh>
    <rPh sb="12" eb="14">
      <t>スイリ</t>
    </rPh>
    <rPh sb="14" eb="16">
      <t>シセツ</t>
    </rPh>
    <rPh sb="17" eb="19">
      <t>カツヨウ</t>
    </rPh>
    <rPh sb="21" eb="25">
      <t>ショウスイリョクトウ</t>
    </rPh>
    <rPh sb="25" eb="27">
      <t>ハツデン</t>
    </rPh>
    <rPh sb="27" eb="29">
      <t>シセツ</t>
    </rPh>
    <rPh sb="30" eb="32">
      <t>セイビ</t>
    </rPh>
    <rPh sb="33" eb="35">
      <t>スイシン</t>
    </rPh>
    <rPh sb="40" eb="41">
      <t>ショウ</t>
    </rPh>
    <rPh sb="41" eb="43">
      <t>スイリョク</t>
    </rPh>
    <rPh sb="43" eb="44">
      <t>ナド</t>
    </rPh>
    <rPh sb="44" eb="46">
      <t>ハツデン</t>
    </rPh>
    <rPh sb="47" eb="49">
      <t>ドウニュウ</t>
    </rPh>
    <rPh sb="49" eb="52">
      <t>カノウセイ</t>
    </rPh>
    <rPh sb="53" eb="55">
      <t>ケントウ</t>
    </rPh>
    <rPh sb="56" eb="58">
      <t>チョウサ</t>
    </rPh>
    <rPh sb="58" eb="60">
      <t>セッケイ</t>
    </rPh>
    <rPh sb="61" eb="63">
      <t>カクシュ</t>
    </rPh>
    <rPh sb="63" eb="65">
      <t>ホウレイ</t>
    </rPh>
    <rPh sb="66" eb="67">
      <t>モト</t>
    </rPh>
    <rPh sb="69" eb="71">
      <t>キョウギ</t>
    </rPh>
    <rPh sb="71" eb="72">
      <t>オヨ</t>
    </rPh>
    <rPh sb="73" eb="75">
      <t>シセツ</t>
    </rPh>
    <rPh sb="75" eb="77">
      <t>セイビ</t>
    </rPh>
    <rPh sb="78" eb="80">
      <t>トリクミ</t>
    </rPh>
    <rPh sb="81" eb="83">
      <t>シエン</t>
    </rPh>
    <rPh sb="87" eb="90">
      <t>ホジョリツ</t>
    </rPh>
    <rPh sb="91" eb="93">
      <t>テイガク</t>
    </rPh>
    <phoneticPr fontId="5"/>
  </si>
  <si>
    <t>平成28年度に小水力発電等の再生可能エネルギーの導入に向けた計画作成を約1,000地区で着手。</t>
    <rPh sb="0" eb="2">
      <t>ヘイセイ</t>
    </rPh>
    <rPh sb="4" eb="6">
      <t>ネンド</t>
    </rPh>
    <rPh sb="7" eb="10">
      <t>ショウスイリョク</t>
    </rPh>
    <rPh sb="10" eb="12">
      <t>ハツデン</t>
    </rPh>
    <rPh sb="12" eb="13">
      <t>トウ</t>
    </rPh>
    <rPh sb="14" eb="16">
      <t>サイセイ</t>
    </rPh>
    <rPh sb="16" eb="18">
      <t>カノウ</t>
    </rPh>
    <rPh sb="24" eb="26">
      <t>ドウニュウ</t>
    </rPh>
    <rPh sb="27" eb="28">
      <t>ム</t>
    </rPh>
    <rPh sb="30" eb="32">
      <t>ケイカク</t>
    </rPh>
    <rPh sb="32" eb="34">
      <t>サクセイ</t>
    </rPh>
    <rPh sb="35" eb="36">
      <t>ヤク</t>
    </rPh>
    <rPh sb="41" eb="43">
      <t>チク</t>
    </rPh>
    <rPh sb="44" eb="46">
      <t>チャクシュ</t>
    </rPh>
    <phoneticPr fontId="5"/>
  </si>
  <si>
    <t>地域</t>
    <rPh sb="0" eb="2">
      <t>チイキ</t>
    </rPh>
    <phoneticPr fontId="5"/>
  </si>
  <si>
    <t>件</t>
    <rPh sb="0" eb="1">
      <t>ケン</t>
    </rPh>
    <phoneticPr fontId="5"/>
  </si>
  <si>
    <t>①被災地域における再生等可能エネルギーの導入に向けた計画作成に着手済みの地域数</t>
    <rPh sb="1" eb="3">
      <t>ヒサイ</t>
    </rPh>
    <rPh sb="3" eb="5">
      <t>チイキ</t>
    </rPh>
    <rPh sb="9" eb="12">
      <t>サイセイナド</t>
    </rPh>
    <rPh sb="12" eb="14">
      <t>カノウ</t>
    </rPh>
    <rPh sb="20" eb="22">
      <t>ドウニュウ</t>
    </rPh>
    <rPh sb="23" eb="24">
      <t>ム</t>
    </rPh>
    <rPh sb="26" eb="28">
      <t>ケイカク</t>
    </rPh>
    <rPh sb="28" eb="30">
      <t>サクセイ</t>
    </rPh>
    <rPh sb="31" eb="33">
      <t>チャクシュ</t>
    </rPh>
    <rPh sb="33" eb="34">
      <t>ズ</t>
    </rPh>
    <rPh sb="36" eb="38">
      <t>チイキ</t>
    </rPh>
    <rPh sb="38" eb="39">
      <t>カズ</t>
    </rPh>
    <phoneticPr fontId="5"/>
  </si>
  <si>
    <t>②再生可能エネルギー発電施設の整備数</t>
    <rPh sb="1" eb="3">
      <t>サイセイ</t>
    </rPh>
    <rPh sb="3" eb="5">
      <t>カノウ</t>
    </rPh>
    <rPh sb="10" eb="12">
      <t>ハツデン</t>
    </rPh>
    <rPh sb="12" eb="14">
      <t>シセツ</t>
    </rPh>
    <rPh sb="15" eb="17">
      <t>セイビ</t>
    </rPh>
    <rPh sb="17" eb="18">
      <t>スウ</t>
    </rPh>
    <phoneticPr fontId="5"/>
  </si>
  <si>
    <t>県</t>
    <rPh sb="0" eb="1">
      <t>ケン</t>
    </rPh>
    <phoneticPr fontId="5"/>
  </si>
  <si>
    <t>①　執行額（百万円）／被災地域における再生可能エネルギー導入可能性調査を実施した県数　　　　　　　　　　　　　　</t>
    <rPh sb="2" eb="4">
      <t>シッコウ</t>
    </rPh>
    <rPh sb="4" eb="5">
      <t>ガク</t>
    </rPh>
    <rPh sb="6" eb="8">
      <t>ヒャクマン</t>
    </rPh>
    <rPh sb="8" eb="9">
      <t>エン</t>
    </rPh>
    <rPh sb="11" eb="13">
      <t>ヒサイ</t>
    </rPh>
    <rPh sb="13" eb="15">
      <t>チイキ</t>
    </rPh>
    <rPh sb="19" eb="21">
      <t>サイセイ</t>
    </rPh>
    <rPh sb="21" eb="23">
      <t>カノウ</t>
    </rPh>
    <rPh sb="28" eb="30">
      <t>ドウニュウ</t>
    </rPh>
    <rPh sb="30" eb="33">
      <t>カノウセイ</t>
    </rPh>
    <rPh sb="33" eb="35">
      <t>チョウサ</t>
    </rPh>
    <rPh sb="36" eb="38">
      <t>ジッシ</t>
    </rPh>
    <rPh sb="40" eb="41">
      <t>ケン</t>
    </rPh>
    <rPh sb="41" eb="42">
      <t>スウ</t>
    </rPh>
    <phoneticPr fontId="5"/>
  </si>
  <si>
    <t>92,444/3</t>
    <phoneticPr fontId="5"/>
  </si>
  <si>
    <t>10,000/１</t>
    <phoneticPr fontId="5"/>
  </si>
  <si>
    <t>1,831/1</t>
    <phoneticPr fontId="5"/>
  </si>
  <si>
    <t>農村漁村６次産業化対策事業費補助金</t>
    <rPh sb="0" eb="2">
      <t>ノウソン</t>
    </rPh>
    <rPh sb="2" eb="4">
      <t>ギョソン</t>
    </rPh>
    <rPh sb="5" eb="6">
      <t>ジ</t>
    </rPh>
    <rPh sb="6" eb="9">
      <t>サンギョウカ</t>
    </rPh>
    <rPh sb="9" eb="11">
      <t>タイサク</t>
    </rPh>
    <rPh sb="11" eb="14">
      <t>ジギョウヒ</t>
    </rPh>
    <rPh sb="14" eb="17">
      <t>ホジョキン</t>
    </rPh>
    <phoneticPr fontId="5"/>
  </si>
  <si>
    <t>食料の安定供給のため重要な事業であり、国費を投入すべきものである。</t>
    <rPh sb="0" eb="2">
      <t>ショクリョウ</t>
    </rPh>
    <rPh sb="3" eb="5">
      <t>アンテイ</t>
    </rPh>
    <rPh sb="5" eb="7">
      <t>キョウキュウ</t>
    </rPh>
    <rPh sb="10" eb="12">
      <t>ジュウヨウ</t>
    </rPh>
    <rPh sb="13" eb="15">
      <t>ジギョウ</t>
    </rPh>
    <rPh sb="19" eb="21">
      <t>コクヒ</t>
    </rPh>
    <rPh sb="22" eb="24">
      <t>トウニュウ</t>
    </rPh>
    <phoneticPr fontId="5"/>
  </si>
  <si>
    <t>支出先の選定は、地方農政局においては全て公募を実施し、２者以上の応札が行われており、妥当である。</t>
    <rPh sb="0" eb="2">
      <t>シシュツ</t>
    </rPh>
    <rPh sb="2" eb="3">
      <t>サキ</t>
    </rPh>
    <rPh sb="4" eb="6">
      <t>センテイ</t>
    </rPh>
    <rPh sb="8" eb="10">
      <t>チホウ</t>
    </rPh>
    <rPh sb="10" eb="12">
      <t>ノウセイ</t>
    </rPh>
    <rPh sb="12" eb="13">
      <t>キョク</t>
    </rPh>
    <rPh sb="18" eb="19">
      <t>スベ</t>
    </rPh>
    <rPh sb="20" eb="22">
      <t>コウボ</t>
    </rPh>
    <rPh sb="23" eb="25">
      <t>ジッシ</t>
    </rPh>
    <rPh sb="28" eb="29">
      <t>シャ</t>
    </rPh>
    <rPh sb="29" eb="31">
      <t>イジョウ</t>
    </rPh>
    <rPh sb="32" eb="34">
      <t>オウサツ</t>
    </rPh>
    <rPh sb="35" eb="36">
      <t>オコナ</t>
    </rPh>
    <rPh sb="42" eb="44">
      <t>ダトウ</t>
    </rPh>
    <phoneticPr fontId="5"/>
  </si>
  <si>
    <t>発電形式や調査内容等により１件あたり事業費が異なることから、前年度と比較することは妥当ではないが、実施要領で定める上限額を下回っており、妥当な水準である。</t>
    <rPh sb="0" eb="2">
      <t>ハツデン</t>
    </rPh>
    <rPh sb="2" eb="4">
      <t>ケイシキ</t>
    </rPh>
    <rPh sb="5" eb="7">
      <t>チョウサ</t>
    </rPh>
    <rPh sb="7" eb="9">
      <t>ナイヨウ</t>
    </rPh>
    <rPh sb="9" eb="10">
      <t>トウ</t>
    </rPh>
    <rPh sb="14" eb="15">
      <t>ケン</t>
    </rPh>
    <rPh sb="18" eb="20">
      <t>ジギョウ</t>
    </rPh>
    <rPh sb="20" eb="21">
      <t>ヒ</t>
    </rPh>
    <rPh sb="22" eb="23">
      <t>コト</t>
    </rPh>
    <rPh sb="30" eb="33">
      <t>ゼンネンド</t>
    </rPh>
    <rPh sb="34" eb="36">
      <t>ヒカク</t>
    </rPh>
    <rPh sb="41" eb="43">
      <t>ダトウ</t>
    </rPh>
    <rPh sb="49" eb="51">
      <t>ジッシ</t>
    </rPh>
    <rPh sb="51" eb="53">
      <t>ヨウリョウ</t>
    </rPh>
    <rPh sb="54" eb="55">
      <t>サダ</t>
    </rPh>
    <rPh sb="57" eb="60">
      <t>ジョウゲンガク</t>
    </rPh>
    <rPh sb="61" eb="63">
      <t>シタマワ</t>
    </rPh>
    <rPh sb="68" eb="70">
      <t>ダトウ</t>
    </rPh>
    <rPh sb="71" eb="73">
      <t>スイジュン</t>
    </rPh>
    <phoneticPr fontId="5"/>
  </si>
  <si>
    <t>事業目的に即した費用に限定されており、妥当である。</t>
    <rPh sb="0" eb="2">
      <t>ジギョウ</t>
    </rPh>
    <rPh sb="2" eb="4">
      <t>モクテキ</t>
    </rPh>
    <rPh sb="5" eb="6">
      <t>ソク</t>
    </rPh>
    <rPh sb="8" eb="10">
      <t>ヒヨウ</t>
    </rPh>
    <rPh sb="11" eb="13">
      <t>ゲンテイ</t>
    </rPh>
    <rPh sb="19" eb="21">
      <t>ダトウ</t>
    </rPh>
    <phoneticPr fontId="5"/>
  </si>
  <si>
    <t>・本事業は、被災地域の農村地域において、農業水利施設を活用した再生可能エネルギーの導入を促進し、自立・分散型エネルギー供給システムの構築及び農村の活性化により、被災地域の復興を図ることを目的としている。
・一方、左記事業は、地域主導で農山漁村の資源を活用した再生可能エネルギーを供給する取組を推進し、そのメリットが地域に還元されることを通じて、地域の農林漁業の発展を促進することを目的としている。
・これらの事業内容及び事業目的は異なり、重複はなく、適切な役割分担となっている。</t>
    <rPh sb="1" eb="2">
      <t>ホン</t>
    </rPh>
    <rPh sb="2" eb="4">
      <t>ジギョウ</t>
    </rPh>
    <rPh sb="122" eb="124">
      <t>シゲン</t>
    </rPh>
    <rPh sb="125" eb="127">
      <t>カツヨウ</t>
    </rPh>
    <rPh sb="129" eb="133">
      <t>サイセイカノウ</t>
    </rPh>
    <rPh sb="139" eb="141">
      <t>キョウキュウ</t>
    </rPh>
    <rPh sb="143" eb="145">
      <t>トリクミ</t>
    </rPh>
    <rPh sb="146" eb="148">
      <t>スイシン</t>
    </rPh>
    <rPh sb="157" eb="159">
      <t>チイキ</t>
    </rPh>
    <rPh sb="160" eb="162">
      <t>カンゲン</t>
    </rPh>
    <rPh sb="168" eb="169">
      <t>ツウ</t>
    </rPh>
    <rPh sb="172" eb="174">
      <t>チイキ</t>
    </rPh>
    <rPh sb="175" eb="177">
      <t>ノウリン</t>
    </rPh>
    <rPh sb="177" eb="179">
      <t>ギョギョウ</t>
    </rPh>
    <rPh sb="180" eb="182">
      <t>ハッテン</t>
    </rPh>
    <rPh sb="183" eb="185">
      <t>ソクシン</t>
    </rPh>
    <rPh sb="190" eb="192">
      <t>モクテキ</t>
    </rPh>
    <rPh sb="204" eb="206">
      <t>ジギョウ</t>
    </rPh>
    <rPh sb="206" eb="208">
      <t>ナイヨウ</t>
    </rPh>
    <rPh sb="208" eb="209">
      <t>オヨ</t>
    </rPh>
    <rPh sb="210" eb="212">
      <t>ジギョウ</t>
    </rPh>
    <rPh sb="212" eb="214">
      <t>モクテキ</t>
    </rPh>
    <rPh sb="215" eb="216">
      <t>コト</t>
    </rPh>
    <rPh sb="219" eb="221">
      <t>ジュウフク</t>
    </rPh>
    <rPh sb="225" eb="227">
      <t>テキセツ</t>
    </rPh>
    <rPh sb="228" eb="230">
      <t>ヤクワリ</t>
    </rPh>
    <rPh sb="230" eb="232">
      <t>ブンタン</t>
    </rPh>
    <phoneticPr fontId="5"/>
  </si>
  <si>
    <t>農林水産省　食料産業局</t>
    <rPh sb="0" eb="2">
      <t>ノウリン</t>
    </rPh>
    <rPh sb="2" eb="5">
      <t>スイサンショウ</t>
    </rPh>
    <rPh sb="6" eb="8">
      <t>ショクリョウ</t>
    </rPh>
    <rPh sb="8" eb="11">
      <t>サンギョウキョク</t>
    </rPh>
    <phoneticPr fontId="5"/>
  </si>
  <si>
    <t>農山漁村活性化再生可能エネルギー総合推進事業</t>
    <rPh sb="0" eb="4">
      <t>ノウサンギョソン</t>
    </rPh>
    <rPh sb="4" eb="7">
      <t>カッセイカ</t>
    </rPh>
    <rPh sb="7" eb="9">
      <t>サイセイ</t>
    </rPh>
    <rPh sb="9" eb="11">
      <t>カノウ</t>
    </rPh>
    <rPh sb="16" eb="18">
      <t>ソウゴウ</t>
    </rPh>
    <rPh sb="18" eb="20">
      <t>スイシン</t>
    </rPh>
    <rPh sb="20" eb="22">
      <t>ジギョウ</t>
    </rPh>
    <phoneticPr fontId="5"/>
  </si>
  <si>
    <t>委託費</t>
  </si>
  <si>
    <t>補助金交付</t>
    <phoneticPr fontId="5"/>
  </si>
  <si>
    <t>小水力等発電の導入可能性の検討等</t>
  </si>
  <si>
    <t>小水力等発電の導入可能性の検討等</t>
    <phoneticPr fontId="5"/>
  </si>
  <si>
    <t>東北農政局</t>
    <rPh sb="0" eb="2">
      <t>トウホク</t>
    </rPh>
    <rPh sb="2" eb="5">
      <t>ノウセイキョク</t>
    </rPh>
    <phoneticPr fontId="5"/>
  </si>
  <si>
    <t>県等への補助金等補助事務及び小水力等発電の導入可能性の検討等</t>
    <rPh sb="0" eb="1">
      <t>ケン</t>
    </rPh>
    <rPh sb="1" eb="2">
      <t>トウ</t>
    </rPh>
    <rPh sb="4" eb="7">
      <t>ホジョキン</t>
    </rPh>
    <rPh sb="7" eb="8">
      <t>トウ</t>
    </rPh>
    <rPh sb="8" eb="10">
      <t>ホジョ</t>
    </rPh>
    <rPh sb="10" eb="12">
      <t>ジム</t>
    </rPh>
    <rPh sb="12" eb="13">
      <t>オヨ</t>
    </rPh>
    <phoneticPr fontId="5"/>
  </si>
  <si>
    <t>岩手県</t>
    <phoneticPr fontId="5"/>
  </si>
  <si>
    <t>母畑地区土地改良区</t>
    <phoneticPr fontId="5"/>
  </si>
  <si>
    <t>千円/件</t>
    <rPh sb="0" eb="1">
      <t>セン</t>
    </rPh>
    <rPh sb="1" eb="2">
      <t>エン</t>
    </rPh>
    <rPh sb="3" eb="4">
      <t>ケン</t>
    </rPh>
    <phoneticPr fontId="5"/>
  </si>
  <si>
    <t>千円</t>
    <rPh sb="0" eb="2">
      <t>センエン</t>
    </rPh>
    <phoneticPr fontId="5"/>
  </si>
  <si>
    <t>27,394/3</t>
    <phoneticPr fontId="5"/>
  </si>
  <si>
    <t>42,068/1</t>
    <phoneticPr fontId="5"/>
  </si>
  <si>
    <t>3団体に補助金交付</t>
    <rPh sb="4" eb="7">
      <t>ホジョキン</t>
    </rPh>
    <rPh sb="7" eb="9">
      <t>コウフ</t>
    </rPh>
    <phoneticPr fontId="5"/>
  </si>
  <si>
    <t>A.東北農政局</t>
    <rPh sb="2" eb="4">
      <t>トウホク</t>
    </rPh>
    <rPh sb="4" eb="7">
      <t>ノウセイキョク</t>
    </rPh>
    <phoneticPr fontId="5"/>
  </si>
  <si>
    <t>宮城県</t>
    <rPh sb="0" eb="3">
      <t>ミヤギケン</t>
    </rPh>
    <phoneticPr fontId="5"/>
  </si>
  <si>
    <t>福島県</t>
    <rPh sb="0" eb="3">
      <t>フクシマケン</t>
    </rPh>
    <phoneticPr fontId="5"/>
  </si>
  <si>
    <t>松川土地改良区</t>
    <rPh sb="0" eb="2">
      <t>マツカワ</t>
    </rPh>
    <rPh sb="2" eb="4">
      <t>トチ</t>
    </rPh>
    <rPh sb="4" eb="7">
      <t>カイリョウク</t>
    </rPh>
    <phoneticPr fontId="5"/>
  </si>
  <si>
    <t>会津南部土地改良区</t>
    <rPh sb="0" eb="2">
      <t>アイズ</t>
    </rPh>
    <rPh sb="2" eb="4">
      <t>ナンブ</t>
    </rPh>
    <rPh sb="4" eb="6">
      <t>トチ</t>
    </rPh>
    <rPh sb="6" eb="9">
      <t>カイリョウク</t>
    </rPh>
    <phoneticPr fontId="5"/>
  </si>
  <si>
    <t>B.宮城県</t>
    <rPh sb="2" eb="4">
      <t>ミヤギ</t>
    </rPh>
    <rPh sb="4" eb="5">
      <t>ケン</t>
    </rPh>
    <phoneticPr fontId="5"/>
  </si>
  <si>
    <t>食料・農業・農村基本計画（平成22年３月30日閣議決定）
土地改良長期計画（平成24年３月30日閣議決定）</t>
    <rPh sb="0" eb="2">
      <t>ショクリョウ</t>
    </rPh>
    <rPh sb="3" eb="5">
      <t>ノウギョウ</t>
    </rPh>
    <rPh sb="6" eb="8">
      <t>ノウソン</t>
    </rPh>
    <rPh sb="8" eb="10">
      <t>キホン</t>
    </rPh>
    <rPh sb="10" eb="12">
      <t>ケイカク</t>
    </rPh>
    <rPh sb="13" eb="15">
      <t>ヘイセイ</t>
    </rPh>
    <rPh sb="17" eb="18">
      <t>ネン</t>
    </rPh>
    <rPh sb="19" eb="20">
      <t>ガツ</t>
    </rPh>
    <rPh sb="22" eb="23">
      <t>ニチ</t>
    </rPh>
    <rPh sb="23" eb="25">
      <t>カクギ</t>
    </rPh>
    <rPh sb="25" eb="27">
      <t>ケッテイ</t>
    </rPh>
    <rPh sb="29" eb="31">
      <t>トチ</t>
    </rPh>
    <rPh sb="31" eb="33">
      <t>カイリョウ</t>
    </rPh>
    <rPh sb="33" eb="35">
      <t>チョウキ</t>
    </rPh>
    <rPh sb="35" eb="37">
      <t>ケイカク</t>
    </rPh>
    <rPh sb="38" eb="40">
      <t>ヘイセイ</t>
    </rPh>
    <rPh sb="42" eb="43">
      <t>ネン</t>
    </rPh>
    <rPh sb="44" eb="45">
      <t>ガツ</t>
    </rPh>
    <rPh sb="47" eb="48">
      <t>ニチ</t>
    </rPh>
    <rPh sb="48" eb="50">
      <t>カクギ</t>
    </rPh>
    <rPh sb="50" eb="52">
      <t>ケッテイ</t>
    </rPh>
    <phoneticPr fontId="5"/>
  </si>
  <si>
    <t>20,546/2</t>
    <phoneticPr fontId="5"/>
  </si>
  <si>
    <t>食料・農業・農村基本計画における「農村における再生可能エネルギーの生産・利用の推進」等を担うものであり、優先度の高い事業である。</t>
    <rPh sb="0" eb="2">
      <t>ショクリョウ</t>
    </rPh>
    <rPh sb="3" eb="5">
      <t>ノウギョウ</t>
    </rPh>
    <rPh sb="6" eb="8">
      <t>ノウソン</t>
    </rPh>
    <rPh sb="8" eb="10">
      <t>キホン</t>
    </rPh>
    <rPh sb="10" eb="12">
      <t>ケイカク</t>
    </rPh>
    <rPh sb="17" eb="19">
      <t>ノウソン</t>
    </rPh>
    <rPh sb="23" eb="25">
      <t>サイセイ</t>
    </rPh>
    <rPh sb="25" eb="27">
      <t>カノウ</t>
    </rPh>
    <rPh sb="33" eb="35">
      <t>セイサン</t>
    </rPh>
    <rPh sb="36" eb="38">
      <t>リヨウ</t>
    </rPh>
    <rPh sb="39" eb="41">
      <t>スイシン</t>
    </rPh>
    <rPh sb="42" eb="43">
      <t>トウ</t>
    </rPh>
    <rPh sb="44" eb="45">
      <t>ニナ</t>
    </rPh>
    <rPh sb="52" eb="55">
      <t>ユウセンド</t>
    </rPh>
    <rPh sb="56" eb="57">
      <t>タカ</t>
    </rPh>
    <rPh sb="58" eb="60">
      <t>ジギョウ</t>
    </rPh>
    <phoneticPr fontId="5"/>
  </si>
  <si>
    <t>事業内容に応じて補助を行うとともに、事業メニュー毎に補助の限度額を定めており、事業実施主体が応分の負担を行っていることから、妥当である。</t>
    <rPh sb="0" eb="2">
      <t>ジギョウ</t>
    </rPh>
    <rPh sb="2" eb="4">
      <t>ナイヨウ</t>
    </rPh>
    <rPh sb="5" eb="6">
      <t>オウ</t>
    </rPh>
    <rPh sb="8" eb="10">
      <t>ホジョ</t>
    </rPh>
    <rPh sb="11" eb="12">
      <t>オコナ</t>
    </rPh>
    <rPh sb="18" eb="20">
      <t>ジギョウ</t>
    </rPh>
    <rPh sb="24" eb="25">
      <t>ゴト</t>
    </rPh>
    <rPh sb="26" eb="28">
      <t>ホジョ</t>
    </rPh>
    <rPh sb="29" eb="31">
      <t>ゲンド</t>
    </rPh>
    <rPh sb="31" eb="32">
      <t>ガク</t>
    </rPh>
    <rPh sb="33" eb="34">
      <t>サダ</t>
    </rPh>
    <rPh sb="39" eb="41">
      <t>ジギョウ</t>
    </rPh>
    <rPh sb="41" eb="43">
      <t>ジッシ</t>
    </rPh>
    <rPh sb="43" eb="45">
      <t>シュタイ</t>
    </rPh>
    <rPh sb="46" eb="48">
      <t>オウブン</t>
    </rPh>
    <rPh sb="49" eb="51">
      <t>フタン</t>
    </rPh>
    <rPh sb="52" eb="53">
      <t>オコナ</t>
    </rPh>
    <rPh sb="62" eb="64">
      <t>ダトウ</t>
    </rPh>
    <phoneticPr fontId="5"/>
  </si>
  <si>
    <t>直接交付を可能としていること、中間段階での支出がないことから合理的である。</t>
    <rPh sb="0" eb="2">
      <t>チョクセツ</t>
    </rPh>
    <rPh sb="2" eb="4">
      <t>コウフ</t>
    </rPh>
    <rPh sb="5" eb="7">
      <t>カノウ</t>
    </rPh>
    <rPh sb="15" eb="17">
      <t>チュウカン</t>
    </rPh>
    <rPh sb="17" eb="19">
      <t>ダンカイ</t>
    </rPh>
    <rPh sb="21" eb="23">
      <t>シシュツ</t>
    </rPh>
    <rPh sb="30" eb="33">
      <t>ゴウリテキ</t>
    </rPh>
    <phoneticPr fontId="5"/>
  </si>
  <si>
    <t>△</t>
  </si>
  <si>
    <t>入札の結果、契約価格が予定価格を大幅に下回る契約があったことによる</t>
    <rPh sb="0" eb="2">
      <t>ニュウサツ</t>
    </rPh>
    <rPh sb="3" eb="5">
      <t>ケッカ</t>
    </rPh>
    <rPh sb="6" eb="8">
      <t>ケイヤク</t>
    </rPh>
    <rPh sb="8" eb="10">
      <t>カカク</t>
    </rPh>
    <rPh sb="11" eb="13">
      <t>ヨテイ</t>
    </rPh>
    <rPh sb="13" eb="15">
      <t>カカク</t>
    </rPh>
    <rPh sb="16" eb="18">
      <t>オオハバ</t>
    </rPh>
    <rPh sb="19" eb="21">
      <t>シタマワ</t>
    </rPh>
    <rPh sb="22" eb="24">
      <t>ケイヤク</t>
    </rPh>
    <phoneticPr fontId="5"/>
  </si>
  <si>
    <t>設計段階で建設費単価の目安を示し要件化することで効率化を図っている。</t>
    <rPh sb="0" eb="2">
      <t>セッケイ</t>
    </rPh>
    <rPh sb="2" eb="4">
      <t>ダンカイ</t>
    </rPh>
    <rPh sb="5" eb="8">
      <t>ケンセツヒ</t>
    </rPh>
    <rPh sb="8" eb="10">
      <t>タンカ</t>
    </rPh>
    <rPh sb="11" eb="13">
      <t>メヤス</t>
    </rPh>
    <rPh sb="14" eb="15">
      <t>シメ</t>
    </rPh>
    <rPh sb="16" eb="18">
      <t>ヨウケン</t>
    </rPh>
    <rPh sb="18" eb="19">
      <t>カ</t>
    </rPh>
    <rPh sb="24" eb="27">
      <t>コウリツカ</t>
    </rPh>
    <rPh sb="28" eb="29">
      <t>ハカ</t>
    </rPh>
    <phoneticPr fontId="5"/>
  </si>
  <si>
    <t>【国費投入の必要性】
・小水力等再生可能エネルギーの導入推進については、土地改良長期計画（平成24年3月30日閣議決定）の重点目標に位置づけられていること、広く国民のニーズがあること、さらにはエネルギー基本計画（平成26年4月11日閣議決定）を踏まえ、優先度の高い事業であり、国費を投入して実施する必要がある。
【事業の効率性】
・本事業の契約については、競争性が確保されている。また、事業実施主体が応分の負担を行っているとともに、使途も真に必要なものに限定されており、効率的に事業が実施されている。
・導入可能性から施設の設計までの各段階で、目安となるコスト等の条件を設定し、効率的な小水力等発電施設の導入に努めている。
【事業の有効性】
・本事業により、被災地域で導入可能性の検討や調査設計が実施され、その成果をもとに小水力等発電施設の整備が進んでいることから、着実に活動実績が上がっている。</t>
    <rPh sb="101" eb="103">
      <t>キホン</t>
    </rPh>
    <rPh sb="103" eb="105">
      <t>ケイカク</t>
    </rPh>
    <rPh sb="106" eb="108">
      <t>ヘイセイ</t>
    </rPh>
    <rPh sb="110" eb="111">
      <t>ネン</t>
    </rPh>
    <rPh sb="112" eb="113">
      <t>ガツ</t>
    </rPh>
    <rPh sb="115" eb="116">
      <t>ニチ</t>
    </rPh>
    <rPh sb="116" eb="118">
      <t>カクギ</t>
    </rPh>
    <rPh sb="118" eb="120">
      <t>ケッテイ</t>
    </rPh>
    <rPh sb="324" eb="325">
      <t>ホン</t>
    </rPh>
    <rPh sb="331" eb="333">
      <t>ヒサイ</t>
    </rPh>
    <rPh sb="333" eb="335">
      <t>チイキ</t>
    </rPh>
    <rPh sb="357" eb="359">
      <t>セイカ</t>
    </rPh>
    <rPh sb="363" eb="367">
      <t>ショウスイリョクトウ</t>
    </rPh>
    <rPh sb="367" eb="369">
      <t>ハツデン</t>
    </rPh>
    <rPh sb="369" eb="371">
      <t>シセツ</t>
    </rPh>
    <rPh sb="372" eb="374">
      <t>セイビ</t>
    </rPh>
    <rPh sb="375" eb="376">
      <t>スス</t>
    </rPh>
    <phoneticPr fontId="5"/>
  </si>
  <si>
    <t>成果目標は概ね達成しており、妥当である。</t>
    <rPh sb="0" eb="2">
      <t>セイカ</t>
    </rPh>
    <rPh sb="2" eb="4">
      <t>モクヒョウ</t>
    </rPh>
    <rPh sb="5" eb="6">
      <t>オオム</t>
    </rPh>
    <rPh sb="7" eb="9">
      <t>タッセイ</t>
    </rPh>
    <rPh sb="14" eb="16">
      <t>ダトウ</t>
    </rPh>
    <phoneticPr fontId="5"/>
  </si>
  <si>
    <t>小水力等発電施設の導入にあたっては、施設設置の適地・経済性の検討から概略・基本設計のプロセスが必要であり、本事業を活用して各地において導入検討が行われている。</t>
    <rPh sb="0" eb="1">
      <t>ショウ</t>
    </rPh>
    <rPh sb="1" eb="3">
      <t>スイリョク</t>
    </rPh>
    <rPh sb="3" eb="4">
      <t>トウ</t>
    </rPh>
    <rPh sb="4" eb="6">
      <t>ハツデン</t>
    </rPh>
    <rPh sb="6" eb="8">
      <t>シセツ</t>
    </rPh>
    <rPh sb="9" eb="11">
      <t>ドウニュウ</t>
    </rPh>
    <rPh sb="18" eb="20">
      <t>シセツ</t>
    </rPh>
    <rPh sb="20" eb="22">
      <t>セッチ</t>
    </rPh>
    <rPh sb="23" eb="25">
      <t>テキチ</t>
    </rPh>
    <rPh sb="26" eb="29">
      <t>ケイザイセイ</t>
    </rPh>
    <rPh sb="30" eb="32">
      <t>ケントウ</t>
    </rPh>
    <rPh sb="34" eb="36">
      <t>ガイリャク</t>
    </rPh>
    <rPh sb="37" eb="39">
      <t>キホン</t>
    </rPh>
    <rPh sb="39" eb="41">
      <t>セッケイ</t>
    </rPh>
    <rPh sb="47" eb="49">
      <t>ヒツヨウ</t>
    </rPh>
    <rPh sb="53" eb="54">
      <t>ホン</t>
    </rPh>
    <rPh sb="54" eb="56">
      <t>ジギョウ</t>
    </rPh>
    <rPh sb="57" eb="59">
      <t>カツヨウ</t>
    </rPh>
    <rPh sb="61" eb="62">
      <t>カク</t>
    </rPh>
    <rPh sb="62" eb="63">
      <t>チ</t>
    </rPh>
    <rPh sb="67" eb="69">
      <t>ドウニュウ</t>
    </rPh>
    <rPh sb="69" eb="71">
      <t>ケントウ</t>
    </rPh>
    <rPh sb="72" eb="73">
      <t>オコナ</t>
    </rPh>
    <phoneticPr fontId="5"/>
  </si>
  <si>
    <t>成果物は小水力等発電施設の導入に活用されている。</t>
    <rPh sb="0" eb="3">
      <t>セイカブツ</t>
    </rPh>
    <rPh sb="4" eb="7">
      <t>ショウスイリョク</t>
    </rPh>
    <rPh sb="7" eb="8">
      <t>トウ</t>
    </rPh>
    <rPh sb="8" eb="10">
      <t>ハツデン</t>
    </rPh>
    <rPh sb="10" eb="12">
      <t>シセツ</t>
    </rPh>
    <rPh sb="13" eb="15">
      <t>ドウニュウ</t>
    </rPh>
    <rPh sb="16" eb="18">
      <t>カツヨウ</t>
    </rPh>
    <phoneticPr fontId="5"/>
  </si>
  <si>
    <t>C.母畑北部土地改良区</t>
    <rPh sb="2" eb="3">
      <t>ハハ</t>
    </rPh>
    <rPh sb="3" eb="4">
      <t>ハタケ</t>
    </rPh>
    <rPh sb="4" eb="6">
      <t>ホクブ</t>
    </rPh>
    <rPh sb="6" eb="8">
      <t>トチ</t>
    </rPh>
    <rPh sb="8" eb="11">
      <t>カイリョウク</t>
    </rPh>
    <phoneticPr fontId="5"/>
  </si>
  <si>
    <t>委託費</t>
    <rPh sb="0" eb="3">
      <t>イタクヒ</t>
    </rPh>
    <phoneticPr fontId="5"/>
  </si>
  <si>
    <t>D.</t>
    <phoneticPr fontId="5"/>
  </si>
  <si>
    <t>小水力等発電施設の整備</t>
    <rPh sb="0" eb="3">
      <t>ショウスイリョク</t>
    </rPh>
    <rPh sb="3" eb="4">
      <t>トウ</t>
    </rPh>
    <rPh sb="4" eb="6">
      <t>ハツデン</t>
    </rPh>
    <rPh sb="6" eb="8">
      <t>シセツ</t>
    </rPh>
    <rPh sb="9" eb="11">
      <t>セイビ</t>
    </rPh>
    <phoneticPr fontId="5"/>
  </si>
  <si>
    <t>－</t>
    <phoneticPr fontId="5"/>
  </si>
  <si>
    <t>土地改良長期計画（平成24年３月31日閣議決定）に位置づけられ、定量的な目標が設定されているとともに県の要望など国民のニーズが的確に反映されている。</t>
    <rPh sb="0" eb="2">
      <t>トチ</t>
    </rPh>
    <rPh sb="2" eb="4">
      <t>カイリョウ</t>
    </rPh>
    <rPh sb="4" eb="6">
      <t>チョウキ</t>
    </rPh>
    <rPh sb="6" eb="8">
      <t>ケイカク</t>
    </rPh>
    <rPh sb="9" eb="11">
      <t>ヘイセイ</t>
    </rPh>
    <rPh sb="13" eb="14">
      <t>ネン</t>
    </rPh>
    <rPh sb="15" eb="16">
      <t>ガツ</t>
    </rPh>
    <rPh sb="18" eb="19">
      <t>ニチ</t>
    </rPh>
    <rPh sb="19" eb="21">
      <t>カクギ</t>
    </rPh>
    <rPh sb="21" eb="23">
      <t>ケッテイ</t>
    </rPh>
    <rPh sb="25" eb="27">
      <t>イチ</t>
    </rPh>
    <rPh sb="32" eb="35">
      <t>テイリョウテキ</t>
    </rPh>
    <rPh sb="36" eb="38">
      <t>モクヒョウ</t>
    </rPh>
    <rPh sb="39" eb="41">
      <t>セッテイ</t>
    </rPh>
    <rPh sb="50" eb="51">
      <t>ケン</t>
    </rPh>
    <rPh sb="52" eb="54">
      <t>ヨウボウ</t>
    </rPh>
    <rPh sb="56" eb="58">
      <t>コクミン</t>
    </rPh>
    <rPh sb="63" eb="65">
      <t>テキカク</t>
    </rPh>
    <rPh sb="66" eb="68">
      <t>ハンエイ</t>
    </rPh>
    <phoneticPr fontId="5"/>
  </si>
  <si>
    <t>142,479/3</t>
    <phoneticPr fontId="5"/>
  </si>
  <si>
    <t>-</t>
    <phoneticPr fontId="5"/>
  </si>
  <si>
    <t>②　執行額（百万円）／再生可能エネルギー発電施設の整備数</t>
    <rPh sb="2" eb="4">
      <t>シッコウ</t>
    </rPh>
    <rPh sb="4" eb="5">
      <t>ガク</t>
    </rPh>
    <rPh sb="6" eb="8">
      <t>ヒャクマン</t>
    </rPh>
    <rPh sb="8" eb="9">
      <t>エン</t>
    </rPh>
    <rPh sb="11" eb="13">
      <t>サイセイ</t>
    </rPh>
    <rPh sb="13" eb="15">
      <t>カノウ</t>
    </rPh>
    <rPh sb="20" eb="22">
      <t>ハツデン</t>
    </rPh>
    <rPh sb="22" eb="24">
      <t>シセツ</t>
    </rPh>
    <rPh sb="25" eb="27">
      <t>セイビ</t>
    </rPh>
    <rPh sb="27" eb="28">
      <t>スウ</t>
    </rPh>
    <phoneticPr fontId="5"/>
  </si>
  <si>
    <t>活動実績は概ね見込みを達成している。</t>
    <rPh sb="0" eb="2">
      <t>カツドウ</t>
    </rPh>
    <rPh sb="2" eb="4">
      <t>ジッセキ</t>
    </rPh>
    <rPh sb="5" eb="6">
      <t>オオム</t>
    </rPh>
    <rPh sb="7" eb="9">
      <t>ミコ</t>
    </rPh>
    <rPh sb="11" eb="13">
      <t>タッセイ</t>
    </rPh>
    <phoneticPr fontId="5"/>
  </si>
  <si>
    <t>計画作成地区数</t>
    <rPh sb="0" eb="2">
      <t>ケイカク</t>
    </rPh>
    <rPh sb="2" eb="4">
      <t>サクセイ</t>
    </rPh>
    <rPh sb="4" eb="6">
      <t>チク</t>
    </rPh>
    <rPh sb="6" eb="7">
      <t>スウ</t>
    </rPh>
    <phoneticPr fontId="5"/>
  </si>
  <si>
    <t>‐</t>
  </si>
  <si>
    <t>一定の成果を達成しており、また、全国的な課題であることを踏まえ、復興特会としては27年度限りとする方向で検討すること。</t>
    <phoneticPr fontId="5"/>
  </si>
  <si>
    <t>　事業の目的である被災地域における農業水利施設を活用した再生可能エネルギーの導入促進を平成27年度中に達成する見込みであるため、当初の予定通り27年度で事業を終了することが適当。</t>
    <phoneticPr fontId="5"/>
  </si>
  <si>
    <t>終了予定</t>
  </si>
  <si>
    <t>予定通り終了</t>
  </si>
  <si>
    <t>　事業の目的である被災地域における農業水利施設を活用した再生可能エネルギーの導入促進を平成27年度中に達成する見込みであるため、当初の予定通り27年度で事業を終了し、平成28年度予算要求は行わない。事業を継続する場合には、一般会計で対応する。</t>
    <phoneticPr fontId="5"/>
  </si>
  <si>
    <t>-</t>
    <phoneticPr fontId="5"/>
  </si>
  <si>
    <t>-</t>
    <phoneticPr fontId="5"/>
  </si>
  <si>
    <t>復興枠が、H27年度で終了するため。</t>
    <rPh sb="0" eb="2">
      <t>フッコウ</t>
    </rPh>
    <rPh sb="2" eb="3">
      <t>ワク</t>
    </rPh>
    <rPh sb="8" eb="10">
      <t>ネンド</t>
    </rPh>
    <rPh sb="11" eb="13">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</si>
</sst>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0" fillId="0" borderId="26" xfId="1" applyFont="1" applyFill="1" applyBorder="1" applyAlignment="1" applyProtection="1">
      <alignment vertical="center" wrapText="1"/>
      <protection locked="0"/>
    </xf>
    <xf numFmtId="0" fontId="0"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3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protection locked="0"/>
    </xf>
    <xf numFmtId="0" fontId="0" fillId="0" borderId="141" xfId="0"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6" fontId="0" fillId="0" borderId="138"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38" fontId="0" fillId="0" borderId="11" xfId="7" applyFont="1" applyBorder="1" applyAlignment="1" applyProtection="1">
      <alignment vertical="center" wrapText="1"/>
      <protection locked="0"/>
    </xf>
    <xf numFmtId="38" fontId="0" fillId="0" borderId="11" xfId="7" applyFont="1" applyBorder="1" applyAlignment="1" applyProtection="1">
      <alignment vertical="center"/>
      <protection locked="0"/>
    </xf>
    <xf numFmtId="0" fontId="0"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0" fillId="0" borderId="11" xfId="0" applyFont="1" applyFill="1" applyBorder="1" applyAlignment="1" applyProtection="1">
      <alignment vertical="center"/>
      <protection locked="0"/>
    </xf>
    <xf numFmtId="176" fontId="0" fillId="0" borderId="11" xfId="0" applyNumberFormat="1" applyFont="1" applyFill="1" applyBorder="1" applyAlignment="1" applyProtection="1">
      <alignment vertical="center" wrapText="1"/>
      <protection locked="0"/>
    </xf>
    <xf numFmtId="176" fontId="0" fillId="0" borderId="11" xfId="0" applyNumberFormat="1" applyFont="1" applyFill="1" applyBorder="1" applyAlignment="1" applyProtection="1">
      <alignment vertical="center"/>
      <protection locked="0"/>
    </xf>
    <xf numFmtId="0" fontId="0" fillId="0" borderId="11" xfId="0" applyFont="1" applyFill="1" applyBorder="1" applyAlignment="1" applyProtection="1">
      <alignment vertical="center" shrinkToFit="1"/>
      <protection locked="0"/>
    </xf>
    <xf numFmtId="38" fontId="0" fillId="0" borderId="11" xfId="7" applyFont="1" applyFill="1" applyBorder="1" applyAlignment="1" applyProtection="1">
      <alignment vertical="center" wrapText="1"/>
      <protection locked="0"/>
    </xf>
    <xf numFmtId="38" fontId="0" fillId="0" borderId="11" xfId="7" applyFont="1" applyFill="1" applyBorder="1" applyAlignment="1" applyProtection="1">
      <alignment vertical="center"/>
      <protection locked="0"/>
    </xf>
    <xf numFmtId="0" fontId="0" fillId="0" borderId="25" xfId="0" applyNumberFormat="1" applyFont="1" applyFill="1" applyBorder="1" applyAlignment="1" applyProtection="1">
      <alignment horizontal="center" vertical="center"/>
      <protection locked="0"/>
    </xf>
    <xf numFmtId="0" fontId="0" fillId="0" borderId="26" xfId="0" applyNumberFormat="1" applyFont="1" applyFill="1" applyBorder="1" applyAlignment="1" applyProtection="1">
      <alignment horizontal="center" vertical="center"/>
      <protection locked="0"/>
    </xf>
    <xf numFmtId="0" fontId="0" fillId="0" borderId="27" xfId="0" applyNumberFormat="1" applyFont="1" applyFill="1" applyBorder="1" applyAlignment="1" applyProtection="1">
      <alignment horizontal="center" vertical="center"/>
      <protection locked="0"/>
    </xf>
    <xf numFmtId="0" fontId="0" fillId="0" borderId="11" xfId="0" applyFont="1" applyBorder="1" applyAlignment="1" applyProtection="1">
      <alignment vertical="center" shrinkToFit="1"/>
      <protection locked="0"/>
    </xf>
    <xf numFmtId="0" fontId="0" fillId="0" borderId="11" xfId="0" applyFont="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6" fontId="0" fillId="0" borderId="97" xfId="0" applyNumberFormat="1" applyFont="1" applyFill="1" applyBorder="1" applyAlignment="1" applyProtection="1">
      <alignment horizontal="righ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0</xdr:colOff>
      <xdr:row>141</xdr:row>
      <xdr:rowOff>208859</xdr:rowOff>
    </xdr:from>
    <xdr:to>
      <xdr:col>29</xdr:col>
      <xdr:colOff>0</xdr:colOff>
      <xdr:row>153</xdr:row>
      <xdr:rowOff>19050</xdr:rowOff>
    </xdr:to>
    <xdr:cxnSp macro="">
      <xdr:nvCxnSpPr>
        <xdr:cNvPr id="3" name="直線コネクタ 2"/>
        <xdr:cNvCxnSpPr>
          <a:stCxn id="64" idx="2"/>
        </xdr:cNvCxnSpPr>
      </xdr:nvCxnSpPr>
      <xdr:spPr>
        <a:xfrm flipH="1">
          <a:off x="5524500" y="54453734"/>
          <a:ext cx="0" cy="40392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6613</xdr:colOff>
      <xdr:row>153</xdr:row>
      <xdr:rowOff>22407</xdr:rowOff>
    </xdr:from>
    <xdr:to>
      <xdr:col>45</xdr:col>
      <xdr:colOff>19050</xdr:colOff>
      <xdr:row>153</xdr:row>
      <xdr:rowOff>22407</xdr:rowOff>
    </xdr:to>
    <xdr:cxnSp macro="">
      <xdr:nvCxnSpPr>
        <xdr:cNvPr id="87" name="直線コネクタ 86"/>
        <xdr:cNvCxnSpPr/>
      </xdr:nvCxnSpPr>
      <xdr:spPr bwMode="auto">
        <a:xfrm>
          <a:off x="2673613" y="58496382"/>
          <a:ext cx="591793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8491</xdr:colOff>
      <xdr:row>153</xdr:row>
      <xdr:rowOff>9525</xdr:rowOff>
    </xdr:from>
    <xdr:to>
      <xdr:col>45</xdr:col>
      <xdr:colOff>8491</xdr:colOff>
      <xdr:row>163</xdr:row>
      <xdr:rowOff>117212</xdr:rowOff>
    </xdr:to>
    <xdr:cxnSp macro="">
      <xdr:nvCxnSpPr>
        <xdr:cNvPr id="88" name="直線矢印コネクタ 87"/>
        <xdr:cNvCxnSpPr/>
      </xdr:nvCxnSpPr>
      <xdr:spPr bwMode="auto">
        <a:xfrm>
          <a:off x="8580991" y="58483500"/>
          <a:ext cx="0" cy="363193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153</xdr:row>
      <xdr:rowOff>18986</xdr:rowOff>
    </xdr:from>
    <xdr:to>
      <xdr:col>14</xdr:col>
      <xdr:colOff>0</xdr:colOff>
      <xdr:row>163</xdr:row>
      <xdr:rowOff>144533</xdr:rowOff>
    </xdr:to>
    <xdr:cxnSp macro="">
      <xdr:nvCxnSpPr>
        <xdr:cNvPr id="89" name="直線矢印コネクタ 88"/>
        <xdr:cNvCxnSpPr/>
      </xdr:nvCxnSpPr>
      <xdr:spPr bwMode="auto">
        <a:xfrm>
          <a:off x="2667000" y="59045411"/>
          <a:ext cx="0" cy="364979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126285</xdr:colOff>
      <xdr:row>140</xdr:row>
      <xdr:rowOff>0</xdr:rowOff>
    </xdr:from>
    <xdr:to>
      <xdr:col>34</xdr:col>
      <xdr:colOff>187574</xdr:colOff>
      <xdr:row>141</xdr:row>
      <xdr:rowOff>208859</xdr:rowOff>
    </xdr:to>
    <xdr:sp macro="" textlink="">
      <xdr:nvSpPr>
        <xdr:cNvPr id="64" name="テキスト ボックス 86"/>
        <xdr:cNvSpPr txBox="1"/>
      </xdr:nvSpPr>
      <xdr:spPr bwMode="auto">
        <a:xfrm>
          <a:off x="4507785" y="54444900"/>
          <a:ext cx="2156789" cy="561284"/>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pPr>
          <a:r>
            <a:rPr kumimoji="1" lang="ja-JP" altLang="en-US" sz="1100">
              <a:latin typeface="+mn-ea"/>
              <a:ea typeface="+mn-ea"/>
            </a:rPr>
            <a:t>復興庁</a:t>
          </a:r>
          <a:endParaRPr kumimoji="1" lang="en-US" altLang="ja-JP" sz="1100">
            <a:latin typeface="+mn-ea"/>
            <a:ea typeface="+mn-ea"/>
          </a:endParaRPr>
        </a:p>
        <a:p>
          <a:pPr algn="ctr">
            <a:lnSpc>
              <a:spcPts val="1300"/>
            </a:lnSpc>
          </a:pPr>
          <a:r>
            <a:rPr kumimoji="1" lang="en-US" altLang="ja-JP" sz="1100">
              <a:latin typeface="+mn-ea"/>
              <a:ea typeface="+mn-ea"/>
            </a:rPr>
            <a:t>80</a:t>
          </a:r>
          <a:r>
            <a:rPr kumimoji="1" lang="ja-JP" altLang="en-US" sz="1100">
              <a:latin typeface="+mn-ea"/>
              <a:ea typeface="+mn-ea"/>
            </a:rPr>
            <a:t>百万円</a:t>
          </a:r>
        </a:p>
      </xdr:txBody>
    </xdr:sp>
    <xdr:clientData/>
  </xdr:twoCellAnchor>
  <xdr:twoCellAnchor>
    <xdr:from>
      <xdr:col>23</xdr:col>
      <xdr:colOff>114248</xdr:colOff>
      <xdr:row>147</xdr:row>
      <xdr:rowOff>78284</xdr:rowOff>
    </xdr:from>
    <xdr:to>
      <xdr:col>34</xdr:col>
      <xdr:colOff>174407</xdr:colOff>
      <xdr:row>148</xdr:row>
      <xdr:rowOff>311459</xdr:rowOff>
    </xdr:to>
    <xdr:sp macro="" textlink="">
      <xdr:nvSpPr>
        <xdr:cNvPr id="65" name="テキスト ボックス 47"/>
        <xdr:cNvSpPr txBox="1">
          <a:spLocks noChangeArrowheads="1"/>
        </xdr:cNvSpPr>
      </xdr:nvSpPr>
      <xdr:spPr bwMode="auto">
        <a:xfrm>
          <a:off x="4495748" y="56990159"/>
          <a:ext cx="2155659" cy="585600"/>
        </a:xfrm>
        <a:prstGeom prst="rect">
          <a:avLst/>
        </a:prstGeom>
        <a:solidFill>
          <a:sysClr val="window" lastClr="FFFFFF"/>
        </a:solidFill>
        <a:ln w="12700">
          <a:solidFill>
            <a:srgbClr val="000000"/>
          </a:solidFill>
          <a:miter lim="800000"/>
          <a:headEnd/>
          <a:tailEnd/>
        </a:ln>
      </xdr:spPr>
      <xdr:txBody>
        <a:bodyPr wrap="square" lIns="18288" tIns="18288" rIns="18288" bIns="0"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ysClr val="windowText" lastClr="000000"/>
              </a:solidFill>
              <a:latin typeface="ＭＳ Ｐゴシック"/>
              <a:ea typeface="ＭＳ Ｐゴシック"/>
            </a:rPr>
            <a:t>●○　Ａ　東北農政局</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６９百万円</a:t>
          </a:r>
          <a:endParaRPr lang="ja-JP" altLang="en-US">
            <a:solidFill>
              <a:sysClr val="windowText" lastClr="000000"/>
            </a:solidFill>
          </a:endParaRPr>
        </a:p>
      </xdr:txBody>
    </xdr:sp>
    <xdr:clientData/>
  </xdr:twoCellAnchor>
  <xdr:twoCellAnchor>
    <xdr:from>
      <xdr:col>24</xdr:col>
      <xdr:colOff>54371</xdr:colOff>
      <xdr:row>141</xdr:row>
      <xdr:rowOff>301790</xdr:rowOff>
    </xdr:from>
    <xdr:to>
      <xdr:col>34</xdr:col>
      <xdr:colOff>111234</xdr:colOff>
      <xdr:row>143</xdr:row>
      <xdr:rowOff>17782</xdr:rowOff>
    </xdr:to>
    <xdr:sp macro="" textlink="">
      <xdr:nvSpPr>
        <xdr:cNvPr id="66" name="大かっこ 65"/>
        <xdr:cNvSpPr/>
      </xdr:nvSpPr>
      <xdr:spPr bwMode="auto">
        <a:xfrm>
          <a:off x="4626371" y="55099115"/>
          <a:ext cx="1961863" cy="42084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gn="ctr"/>
          <a:r>
            <a:rPr lang="ja-JP" altLang="en-US"/>
            <a:t>農林水産省へ移替え</a:t>
          </a:r>
        </a:p>
      </xdr:txBody>
    </xdr:sp>
    <xdr:clientData/>
  </xdr:twoCellAnchor>
  <xdr:twoCellAnchor>
    <xdr:from>
      <xdr:col>23</xdr:col>
      <xdr:colOff>130330</xdr:colOff>
      <xdr:row>144</xdr:row>
      <xdr:rowOff>101909</xdr:rowOff>
    </xdr:from>
    <xdr:to>
      <xdr:col>34</xdr:col>
      <xdr:colOff>182190</xdr:colOff>
      <xdr:row>145</xdr:row>
      <xdr:rowOff>326310</xdr:rowOff>
    </xdr:to>
    <xdr:sp macro="" textlink="">
      <xdr:nvSpPr>
        <xdr:cNvPr id="67" name="テキスト ボックス 47"/>
        <xdr:cNvSpPr txBox="1">
          <a:spLocks noChangeArrowheads="1"/>
        </xdr:cNvSpPr>
      </xdr:nvSpPr>
      <xdr:spPr bwMode="auto">
        <a:xfrm>
          <a:off x="4511830" y="55956509"/>
          <a:ext cx="2147360" cy="576826"/>
        </a:xfrm>
        <a:prstGeom prst="rect">
          <a:avLst/>
        </a:prstGeom>
        <a:solidFill>
          <a:sysClr val="window" lastClr="FFFFFF"/>
        </a:solidFill>
        <a:ln w="12700">
          <a:solidFill>
            <a:srgbClr val="000000"/>
          </a:solidFill>
          <a:miter lim="800000"/>
          <a:headEnd/>
          <a:tailEnd/>
        </a:ln>
      </xdr:spPr>
      <xdr:txBody>
        <a:bodyPr wrap="square" lIns="18288" tIns="18288" rIns="18288" bIns="0"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ysClr val="windowText" lastClr="000000"/>
              </a:solidFill>
              <a:latin typeface="Calibri"/>
              <a:ea typeface="ＭＳ Ｐゴシック"/>
              <a:cs typeface="Calibri"/>
            </a:rPr>
            <a:t>農林水産省</a:t>
          </a:r>
        </a:p>
        <a:p>
          <a:pPr algn="ctr" rtl="0">
            <a:defRPr sz="1000"/>
          </a:pPr>
          <a:r>
            <a:rPr lang="ja-JP" altLang="en-US" sz="1100" b="0" i="0" u="none" strike="noStrike" baseline="0">
              <a:solidFill>
                <a:sysClr val="windowText" lastClr="000000"/>
              </a:solidFill>
              <a:latin typeface="ＭＳ Ｐゴシック"/>
              <a:ea typeface="ＭＳ Ｐゴシック"/>
            </a:rPr>
            <a:t>６９百万円</a:t>
          </a:r>
          <a:endParaRPr lang="ja-JP" altLang="en-US">
            <a:solidFill>
              <a:sysClr val="windowText" lastClr="000000"/>
            </a:solidFill>
          </a:endParaRPr>
        </a:p>
      </xdr:txBody>
    </xdr:sp>
    <xdr:clientData/>
  </xdr:twoCellAnchor>
  <xdr:twoCellAnchor>
    <xdr:from>
      <xdr:col>22</xdr:col>
      <xdr:colOff>28575</xdr:colOff>
      <xdr:row>149</xdr:row>
      <xdr:rowOff>41276</xdr:rowOff>
    </xdr:from>
    <xdr:to>
      <xdr:col>38</xdr:col>
      <xdr:colOff>153183</xdr:colOff>
      <xdr:row>151</xdr:row>
      <xdr:rowOff>36884</xdr:rowOff>
    </xdr:to>
    <xdr:sp macro="" textlink="">
      <xdr:nvSpPr>
        <xdr:cNvPr id="68" name="大かっこ 67"/>
        <xdr:cNvSpPr/>
      </xdr:nvSpPr>
      <xdr:spPr bwMode="auto">
        <a:xfrm>
          <a:off x="4219575" y="57105551"/>
          <a:ext cx="3172608" cy="70045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a:t>   管内の県等に対する補助金の交付及び</a:t>
          </a:r>
          <a:endParaRPr lang="en-US" altLang="ja-JP"/>
        </a:p>
        <a:p>
          <a:r>
            <a:rPr lang="ja-JP" altLang="en-US"/>
            <a:t>　小水力等発電の導入可能性の検討等</a:t>
          </a:r>
        </a:p>
      </xdr:txBody>
    </xdr:sp>
    <xdr:clientData/>
  </xdr:twoCellAnchor>
  <xdr:twoCellAnchor>
    <xdr:from>
      <xdr:col>38</xdr:col>
      <xdr:colOff>127160</xdr:colOff>
      <xdr:row>155</xdr:row>
      <xdr:rowOff>296961</xdr:rowOff>
    </xdr:from>
    <xdr:to>
      <xdr:col>49</xdr:col>
      <xdr:colOff>156735</xdr:colOff>
      <xdr:row>157</xdr:row>
      <xdr:rowOff>290429</xdr:rowOff>
    </xdr:to>
    <xdr:sp macro="" textlink="">
      <xdr:nvSpPr>
        <xdr:cNvPr id="78" name="テキスト ボックス 50"/>
        <xdr:cNvSpPr txBox="1">
          <a:spLocks noChangeArrowheads="1"/>
        </xdr:cNvSpPr>
      </xdr:nvSpPr>
      <xdr:spPr bwMode="auto">
        <a:xfrm>
          <a:off x="7366160" y="60028236"/>
          <a:ext cx="2125075" cy="698318"/>
        </a:xfrm>
        <a:prstGeom prst="rect">
          <a:avLst/>
        </a:prstGeom>
        <a:solidFill>
          <a:srgbClr val="FFFFFF"/>
        </a:solidFill>
        <a:ln w="12700">
          <a:solidFill>
            <a:srgbClr val="000000"/>
          </a:solidFill>
          <a:miter lim="800000"/>
          <a:headEnd/>
          <a:tailEnd/>
        </a:ln>
      </xdr:spPr>
      <xdr:txBody>
        <a:bodyPr wrap="square" lIns="18288" tIns="18288" rIns="18288" bIns="0"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民間団体</a:t>
          </a:r>
          <a:endParaRPr lang="ja-JP" altLang="en-US" sz="1100" b="0" i="0" u="none" strike="noStrike" baseline="0">
            <a:solidFill>
              <a:srgbClr val="000000"/>
            </a:solidFill>
            <a:latin typeface="Calibri"/>
            <a:ea typeface="ＭＳ Ｐゴシック"/>
            <a:cs typeface="Calibri"/>
          </a:endParaRPr>
        </a:p>
        <a:p>
          <a:pPr algn="ctr" rtl="0">
            <a:lnSpc>
              <a:spcPct val="100000"/>
            </a:lnSpc>
            <a:defRPr sz="1000"/>
          </a:pPr>
          <a:r>
            <a:rPr lang="ja-JP" altLang="en-US" sz="1100" b="0" i="0" u="none" strike="noStrike" baseline="0">
              <a:solidFill>
                <a:srgbClr val="000000"/>
              </a:solidFill>
              <a:latin typeface="ＭＳ Ｐゴシック"/>
              <a:ea typeface="ＭＳ Ｐゴシック"/>
            </a:rPr>
            <a:t>（３団体）</a:t>
          </a:r>
          <a:endParaRPr lang="ja-JP" altLang="en-US" sz="1100" b="0" i="0" u="none" strike="noStrike" baseline="0">
            <a:solidFill>
              <a:srgbClr val="000000"/>
            </a:solidFill>
            <a:latin typeface="Calibri"/>
            <a:ea typeface="ＭＳ Ｐゴシック"/>
            <a:cs typeface="Calibri"/>
          </a:endParaRPr>
        </a:p>
        <a:p>
          <a:pPr algn="ctr" rtl="0">
            <a:lnSpc>
              <a:spcPct val="100000"/>
            </a:lnSpc>
            <a:defRPr sz="1000"/>
          </a:pPr>
          <a:r>
            <a:rPr lang="ja-JP" altLang="en-US" sz="1100" b="0" i="0" u="none" strike="noStrike" baseline="0">
              <a:solidFill>
                <a:srgbClr val="000000"/>
              </a:solidFill>
              <a:latin typeface="ＭＳ Ｐゴシック"/>
              <a:ea typeface="ＭＳ Ｐゴシック"/>
            </a:rPr>
            <a:t>５１百万円</a:t>
          </a:r>
          <a:endParaRPr lang="ja-JP" altLang="en-US"/>
        </a:p>
      </xdr:txBody>
    </xdr:sp>
    <xdr:clientData/>
  </xdr:twoCellAnchor>
  <xdr:twoCellAnchor>
    <xdr:from>
      <xdr:col>7</xdr:col>
      <xdr:colOff>123825</xdr:colOff>
      <xdr:row>154</xdr:row>
      <xdr:rowOff>312222</xdr:rowOff>
    </xdr:from>
    <xdr:to>
      <xdr:col>14</xdr:col>
      <xdr:colOff>64100</xdr:colOff>
      <xdr:row>155</xdr:row>
      <xdr:rowOff>305263</xdr:rowOff>
    </xdr:to>
    <xdr:sp macro="" textlink="">
      <xdr:nvSpPr>
        <xdr:cNvPr id="79" name="テキスト ボックス 97"/>
        <xdr:cNvSpPr txBox="1"/>
      </xdr:nvSpPr>
      <xdr:spPr bwMode="auto">
        <a:xfrm>
          <a:off x="1457325" y="59691072"/>
          <a:ext cx="1273775" cy="3454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申請：３県</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38</xdr:col>
      <xdr:colOff>96771</xdr:colOff>
      <xdr:row>154</xdr:row>
      <xdr:rowOff>285750</xdr:rowOff>
    </xdr:from>
    <xdr:to>
      <xdr:col>46</xdr:col>
      <xdr:colOff>184363</xdr:colOff>
      <xdr:row>155</xdr:row>
      <xdr:rowOff>335305</xdr:rowOff>
    </xdr:to>
    <xdr:sp macro="" textlink="">
      <xdr:nvSpPr>
        <xdr:cNvPr id="80" name="テキスト ボックス 99"/>
        <xdr:cNvSpPr txBox="1"/>
      </xdr:nvSpPr>
      <xdr:spPr bwMode="auto">
        <a:xfrm>
          <a:off x="7335771" y="59112150"/>
          <a:ext cx="1611592" cy="4019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申請：３社</a:t>
          </a:r>
          <a:r>
            <a:rPr kumimoji="1" lang="en-US" altLang="ja-JP" sz="1100">
              <a:solidFill>
                <a:sysClr val="windowText" lastClr="000000"/>
              </a:solidFill>
              <a:latin typeface="+mn-ea"/>
              <a:ea typeface="+mn-ea"/>
            </a:rPr>
            <a:t>】</a:t>
          </a:r>
        </a:p>
      </xdr:txBody>
    </xdr:sp>
    <xdr:clientData/>
  </xdr:twoCellAnchor>
  <xdr:twoCellAnchor>
    <xdr:from>
      <xdr:col>10</xdr:col>
      <xdr:colOff>19747</xdr:colOff>
      <xdr:row>157</xdr:row>
      <xdr:rowOff>330599</xdr:rowOff>
    </xdr:from>
    <xdr:to>
      <xdr:col>18</xdr:col>
      <xdr:colOff>190050</xdr:colOff>
      <xdr:row>160</xdr:row>
      <xdr:rowOff>3924</xdr:rowOff>
    </xdr:to>
    <xdr:sp macro="" textlink="">
      <xdr:nvSpPr>
        <xdr:cNvPr id="81" name="大かっこ 80"/>
        <xdr:cNvSpPr/>
      </xdr:nvSpPr>
      <xdr:spPr bwMode="auto">
        <a:xfrm>
          <a:off x="1924747" y="60766724"/>
          <a:ext cx="1694303" cy="7306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a:t>小水力等発電の導入可能性の検討等</a:t>
          </a:r>
        </a:p>
      </xdr:txBody>
    </xdr:sp>
    <xdr:clientData/>
  </xdr:twoCellAnchor>
  <xdr:twoCellAnchor>
    <xdr:from>
      <xdr:col>39</xdr:col>
      <xdr:colOff>167502</xdr:colOff>
      <xdr:row>158</xdr:row>
      <xdr:rowOff>6427</xdr:rowOff>
    </xdr:from>
    <xdr:to>
      <xdr:col>48</xdr:col>
      <xdr:colOff>134615</xdr:colOff>
      <xdr:row>160</xdr:row>
      <xdr:rowOff>8377</xdr:rowOff>
    </xdr:to>
    <xdr:sp macro="" textlink="">
      <xdr:nvSpPr>
        <xdr:cNvPr id="82" name="大かっこ 81"/>
        <xdr:cNvSpPr/>
      </xdr:nvSpPr>
      <xdr:spPr bwMode="auto">
        <a:xfrm>
          <a:off x="7597002" y="60794977"/>
          <a:ext cx="1681613" cy="7068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a:t>小水力等発電の導入可能性の検討等</a:t>
          </a:r>
        </a:p>
      </xdr:txBody>
    </xdr:sp>
    <xdr:clientData/>
  </xdr:twoCellAnchor>
  <xdr:twoCellAnchor>
    <xdr:from>
      <xdr:col>8</xdr:col>
      <xdr:colOff>164451</xdr:colOff>
      <xdr:row>155</xdr:row>
      <xdr:rowOff>249799</xdr:rowOff>
    </xdr:from>
    <xdr:to>
      <xdr:col>20</xdr:col>
      <xdr:colOff>35240</xdr:colOff>
      <xdr:row>157</xdr:row>
      <xdr:rowOff>266975</xdr:rowOff>
    </xdr:to>
    <xdr:sp macro="" textlink="">
      <xdr:nvSpPr>
        <xdr:cNvPr id="86" name="テキスト ボックス 47"/>
        <xdr:cNvSpPr txBox="1">
          <a:spLocks noChangeArrowheads="1"/>
        </xdr:cNvSpPr>
      </xdr:nvSpPr>
      <xdr:spPr bwMode="auto">
        <a:xfrm>
          <a:off x="1688451" y="59981074"/>
          <a:ext cx="2156789" cy="722026"/>
        </a:xfrm>
        <a:prstGeom prst="rect">
          <a:avLst/>
        </a:prstGeom>
        <a:solidFill>
          <a:sysClr val="window" lastClr="FFFFFF"/>
        </a:solidFill>
        <a:ln w="12700">
          <a:solidFill>
            <a:srgbClr val="000000"/>
          </a:solidFill>
          <a:miter lim="800000"/>
          <a:headEnd/>
          <a:tailEnd/>
        </a:ln>
      </xdr:spPr>
      <xdr:txBody>
        <a:bodyPr wrap="square" lIns="18288" tIns="18288" rIns="18288" bIns="0"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　県</a:t>
          </a:r>
          <a:endParaRPr lang="en-US" altLang="ja-JP" sz="1100" b="0" i="0" u="none" strike="noStrike" baseline="0">
            <a:solidFill>
              <a:sysClr val="windowText" lastClr="000000"/>
            </a:solidFill>
            <a:latin typeface="ＭＳ Ｐゴシック"/>
            <a:ea typeface="ＭＳ Ｐゴシック"/>
          </a:endParaRPr>
        </a:p>
        <a:p>
          <a:pPr algn="ctr" rtl="0">
            <a:lnSpc>
              <a:spcPct val="100000"/>
            </a:lnSpc>
            <a:defRPr sz="1000"/>
          </a:pPr>
          <a:r>
            <a:rPr lang="ja-JP" altLang="en-US" sz="1100" b="0" i="0" u="none" strike="noStrike" baseline="0">
              <a:solidFill>
                <a:sysClr val="windowText" lastClr="000000"/>
              </a:solidFill>
              <a:latin typeface="ＭＳ Ｐゴシック"/>
              <a:ea typeface="ＭＳ Ｐゴシック"/>
            </a:rPr>
            <a:t>（３県）</a:t>
          </a:r>
          <a:endParaRPr lang="ja-JP" altLang="en-US" sz="1100" b="0" i="0" u="none" strike="noStrike" baseline="0">
            <a:solidFill>
              <a:sysClr val="windowText" lastClr="000000"/>
            </a:solidFill>
            <a:latin typeface="Calibri"/>
            <a:ea typeface="ＭＳ Ｐゴシック"/>
            <a:cs typeface="Calibri"/>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１８百万円</a:t>
          </a:r>
          <a:endParaRPr lang="ja-JP" altLang="en-US">
            <a:solidFill>
              <a:sysClr val="windowText" lastClr="000000"/>
            </a:solidFill>
          </a:endParaRPr>
        </a:p>
      </xdr:txBody>
    </xdr:sp>
    <xdr:clientData/>
  </xdr:twoCellAnchor>
  <xdr:twoCellAnchor>
    <xdr:from>
      <xdr:col>7</xdr:col>
      <xdr:colOff>11035</xdr:colOff>
      <xdr:row>163</xdr:row>
      <xdr:rowOff>172685</xdr:rowOff>
    </xdr:from>
    <xdr:to>
      <xdr:col>20</xdr:col>
      <xdr:colOff>16435</xdr:colOff>
      <xdr:row>166</xdr:row>
      <xdr:rowOff>182710</xdr:rowOff>
    </xdr:to>
    <xdr:sp macro="" textlink="">
      <xdr:nvSpPr>
        <xdr:cNvPr id="90" name="テキスト ボックス 103"/>
        <xdr:cNvSpPr txBox="1"/>
      </xdr:nvSpPr>
      <xdr:spPr bwMode="auto">
        <a:xfrm>
          <a:off x="1344535" y="62723360"/>
          <a:ext cx="2481900" cy="1067300"/>
        </a:xfrm>
        <a:prstGeom prst="rect">
          <a:avLst/>
        </a:prstGeom>
        <a:solidFill>
          <a:sysClr val="window" lastClr="FFFFFF"/>
        </a:solidFill>
        <a:ln w="127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wrap="square" lIns="72000" rIns="72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00000"/>
            </a:lnSpc>
          </a:pPr>
          <a:r>
            <a:rPr kumimoji="1" lang="ja-JP" altLang="en-US" sz="1100">
              <a:latin typeface="+mn-ea"/>
              <a:ea typeface="+mn-ea"/>
            </a:rPr>
            <a:t>１．委託費　　　　　　</a:t>
          </a:r>
          <a:r>
            <a:rPr kumimoji="1" lang="en-US" altLang="ja-JP" sz="1100">
              <a:latin typeface="+mn-ea"/>
              <a:ea typeface="+mn-ea"/>
            </a:rPr>
            <a:t>10</a:t>
          </a:r>
          <a:r>
            <a:rPr kumimoji="1" lang="ja-JP" altLang="en-US" sz="1100">
              <a:latin typeface="+mn-ea"/>
              <a:ea typeface="+mn-ea"/>
            </a:rPr>
            <a:t>百万円</a:t>
          </a:r>
        </a:p>
        <a:p>
          <a:pPr algn="l">
            <a:lnSpc>
              <a:spcPct val="100000"/>
            </a:lnSpc>
          </a:pPr>
          <a:r>
            <a:rPr kumimoji="1" lang="ja-JP" altLang="en-US" sz="1100">
              <a:latin typeface="+mn-ea"/>
              <a:ea typeface="+mn-ea"/>
            </a:rPr>
            <a:t>　・委託費　１件　　　</a:t>
          </a:r>
          <a:r>
            <a:rPr kumimoji="1" lang="en-US" altLang="ja-JP" sz="1100">
              <a:latin typeface="+mn-ea"/>
              <a:ea typeface="+mn-ea"/>
            </a:rPr>
            <a:t>10</a:t>
          </a:r>
          <a:r>
            <a:rPr kumimoji="1" lang="ja-JP" altLang="en-US" sz="1100">
              <a:latin typeface="+mn-ea"/>
              <a:ea typeface="+mn-ea"/>
            </a:rPr>
            <a:t>百万円</a:t>
          </a:r>
        </a:p>
        <a:p>
          <a:pPr algn="l">
            <a:lnSpc>
              <a:spcPct val="100000"/>
            </a:lnSpc>
          </a:pPr>
          <a:r>
            <a:rPr kumimoji="1" lang="ja-JP" altLang="en-US" sz="1100">
              <a:latin typeface="+mn-ea"/>
              <a:ea typeface="+mn-ea"/>
            </a:rPr>
            <a:t>　［（株）建設技術研究所</a:t>
          </a:r>
          <a:endParaRPr kumimoji="1" lang="en-US" altLang="ja-JP" sz="1100">
            <a:latin typeface="+mn-ea"/>
            <a:ea typeface="+mn-ea"/>
          </a:endParaRPr>
        </a:p>
        <a:p>
          <a:pPr algn="l">
            <a:lnSpc>
              <a:spcPct val="100000"/>
            </a:lnSpc>
          </a:pPr>
          <a:r>
            <a:rPr kumimoji="1" lang="ja-JP" altLang="en-US" sz="1100">
              <a:latin typeface="+mn-ea"/>
              <a:ea typeface="+mn-ea"/>
            </a:rPr>
            <a:t>　　東北支所　 　　　</a:t>
          </a:r>
          <a:r>
            <a:rPr kumimoji="1" lang="en-US" altLang="ja-JP" sz="1100">
              <a:latin typeface="+mn-ea"/>
              <a:ea typeface="+mn-ea"/>
            </a:rPr>
            <a:t>10</a:t>
          </a:r>
          <a:r>
            <a:rPr kumimoji="1" lang="ja-JP" altLang="en-US" sz="1100">
              <a:latin typeface="+mn-ea"/>
              <a:ea typeface="+mn-ea"/>
            </a:rPr>
            <a:t>百万円］</a:t>
          </a:r>
        </a:p>
      </xdr:txBody>
    </xdr:sp>
    <xdr:clientData/>
  </xdr:twoCellAnchor>
  <xdr:twoCellAnchor>
    <xdr:from>
      <xdr:col>6</xdr:col>
      <xdr:colOff>152400</xdr:colOff>
      <xdr:row>161</xdr:row>
      <xdr:rowOff>200025</xdr:rowOff>
    </xdr:from>
    <xdr:to>
      <xdr:col>12</xdr:col>
      <xdr:colOff>44226</xdr:colOff>
      <xdr:row>163</xdr:row>
      <xdr:rowOff>199310</xdr:rowOff>
    </xdr:to>
    <xdr:sp macro="" textlink="">
      <xdr:nvSpPr>
        <xdr:cNvPr id="91" name="テキスト ボックス 107"/>
        <xdr:cNvSpPr txBox="1"/>
      </xdr:nvSpPr>
      <xdr:spPr bwMode="auto">
        <a:xfrm>
          <a:off x="1295400" y="62045850"/>
          <a:ext cx="1034826" cy="70413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pPr>
          <a:r>
            <a:rPr kumimoji="1" lang="ja-JP" altLang="en-US" sz="1100"/>
            <a:t>（例）</a:t>
          </a:r>
          <a:endParaRPr kumimoji="1" lang="en-US" altLang="ja-JP" sz="1100"/>
        </a:p>
        <a:p>
          <a:pPr>
            <a:lnSpc>
              <a:spcPct val="100000"/>
            </a:lnSpc>
          </a:pPr>
          <a:r>
            <a:rPr kumimoji="1" lang="ja-JP" altLang="en-US" sz="1100"/>
            <a:t>宮城県の</a:t>
          </a:r>
          <a:endParaRPr kumimoji="1" lang="en-US" altLang="ja-JP" sz="1100"/>
        </a:p>
        <a:p>
          <a:pPr>
            <a:lnSpc>
              <a:spcPct val="100000"/>
            </a:lnSpc>
          </a:pPr>
          <a:r>
            <a:rPr kumimoji="1" lang="ja-JP" altLang="en-US" sz="1100"/>
            <a:t>執行状況</a:t>
          </a:r>
          <a:endParaRPr kumimoji="1" lang="en-US" altLang="ja-JP" sz="1100"/>
        </a:p>
      </xdr:txBody>
    </xdr:sp>
    <xdr:clientData/>
  </xdr:twoCellAnchor>
  <xdr:twoCellAnchor>
    <xdr:from>
      <xdr:col>36</xdr:col>
      <xdr:colOff>110216</xdr:colOff>
      <xdr:row>161</xdr:row>
      <xdr:rowOff>212977</xdr:rowOff>
    </xdr:from>
    <xdr:to>
      <xdr:col>45</xdr:col>
      <xdr:colOff>26316</xdr:colOff>
      <xdr:row>163</xdr:row>
      <xdr:rowOff>212387</xdr:rowOff>
    </xdr:to>
    <xdr:sp macro="" textlink="">
      <xdr:nvSpPr>
        <xdr:cNvPr id="92" name="テキスト ボックス 106"/>
        <xdr:cNvSpPr txBox="1"/>
      </xdr:nvSpPr>
      <xdr:spPr bwMode="auto">
        <a:xfrm>
          <a:off x="6968216" y="62058802"/>
          <a:ext cx="1630600" cy="7042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pPr>
          <a:r>
            <a:rPr kumimoji="1" lang="ja-JP" altLang="en-US" sz="1100"/>
            <a:t>（例）</a:t>
          </a:r>
          <a:r>
            <a:rPr kumimoji="1" lang="en-US" altLang="ja-JP" sz="1100"/>
            <a:t/>
          </a:r>
          <a:br>
            <a:rPr kumimoji="1" lang="en-US" altLang="ja-JP" sz="1100"/>
          </a:br>
          <a:r>
            <a:rPr kumimoji="1" lang="ja-JP" altLang="en-US" sz="1100"/>
            <a:t>母畑北部土地改良区</a:t>
          </a:r>
          <a:endParaRPr kumimoji="1" lang="en-US" altLang="ja-JP" sz="1100"/>
        </a:p>
        <a:p>
          <a:pPr>
            <a:lnSpc>
              <a:spcPct val="100000"/>
            </a:lnSpc>
          </a:pPr>
          <a:r>
            <a:rPr kumimoji="1" lang="ja-JP" altLang="en-US" sz="1100"/>
            <a:t>の執行状況</a:t>
          </a:r>
          <a:endParaRPr kumimoji="1" lang="en-US" altLang="ja-JP" sz="1100"/>
        </a:p>
      </xdr:txBody>
    </xdr:sp>
    <xdr:clientData/>
  </xdr:twoCellAnchor>
  <xdr:twoCellAnchor>
    <xdr:from>
      <xdr:col>37</xdr:col>
      <xdr:colOff>85</xdr:colOff>
      <xdr:row>163</xdr:row>
      <xdr:rowOff>133247</xdr:rowOff>
    </xdr:from>
    <xdr:to>
      <xdr:col>49</xdr:col>
      <xdr:colOff>221472</xdr:colOff>
      <xdr:row>166</xdr:row>
      <xdr:rowOff>126650</xdr:rowOff>
    </xdr:to>
    <xdr:sp macro="" textlink="">
      <xdr:nvSpPr>
        <xdr:cNvPr id="95" name="テキスト ボックス 108"/>
        <xdr:cNvSpPr txBox="1"/>
      </xdr:nvSpPr>
      <xdr:spPr bwMode="auto">
        <a:xfrm>
          <a:off x="7048585" y="62131472"/>
          <a:ext cx="2507387" cy="1050678"/>
        </a:xfrm>
        <a:prstGeom prst="rect">
          <a:avLst/>
        </a:prstGeom>
        <a:solidFill>
          <a:schemeClr val="bg1"/>
        </a:solidFill>
        <a:ln w="127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wrap="square" lIns="72000" rIns="72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１．委託費　　　　　　　</a:t>
          </a:r>
          <a:r>
            <a:rPr kumimoji="1" lang="en-US" altLang="ja-JP" sz="1100">
              <a:latin typeface="+mn-ea"/>
              <a:ea typeface="+mn-ea"/>
            </a:rPr>
            <a:t>42</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　・委託費　１件　　　　</a:t>
          </a:r>
          <a:r>
            <a:rPr kumimoji="1" lang="en-US" altLang="ja-JP" sz="1100">
              <a:latin typeface="+mn-ea"/>
              <a:ea typeface="+mn-ea"/>
            </a:rPr>
            <a:t>42</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　［六洋電気（株）　　　</a:t>
          </a:r>
          <a:r>
            <a:rPr kumimoji="1" lang="en-US" altLang="ja-JP" sz="1100">
              <a:latin typeface="+mn-ea"/>
              <a:ea typeface="+mn-ea"/>
            </a:rPr>
            <a:t>42</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7</xdr:col>
      <xdr:colOff>10737</xdr:colOff>
      <xdr:row>167</xdr:row>
      <xdr:rowOff>232007</xdr:rowOff>
    </xdr:from>
    <xdr:to>
      <xdr:col>33</xdr:col>
      <xdr:colOff>21537</xdr:colOff>
      <xdr:row>169</xdr:row>
      <xdr:rowOff>249183</xdr:rowOff>
    </xdr:to>
    <xdr:sp macro="" textlink="">
      <xdr:nvSpPr>
        <xdr:cNvPr id="96" name="テキスト ボックス 95"/>
        <xdr:cNvSpPr txBox="1"/>
      </xdr:nvSpPr>
      <xdr:spPr bwMode="auto">
        <a:xfrm>
          <a:off x="1344237" y="64192382"/>
          <a:ext cx="4963800" cy="722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latin typeface="+mn-ea"/>
              <a:ea typeface="+mn-ea"/>
            </a:rPr>
            <a:t>※</a:t>
          </a:r>
          <a:r>
            <a:rPr kumimoji="1" lang="ja-JP" altLang="en-US" sz="1100">
              <a:latin typeface="+mn-ea"/>
              <a:ea typeface="+mn-ea"/>
            </a:rPr>
            <a:t>　委託費等は</a:t>
          </a:r>
          <a:r>
            <a:rPr kumimoji="1" lang="en-US" altLang="ja-JP" sz="1100">
              <a:latin typeface="+mn-ea"/>
              <a:ea typeface="+mn-ea"/>
            </a:rPr>
            <a:t>100</a:t>
          </a:r>
          <a:r>
            <a:rPr kumimoji="1" lang="ja-JP" altLang="en-US" sz="1100">
              <a:latin typeface="+mn-ea"/>
              <a:ea typeface="+mn-ea"/>
            </a:rPr>
            <a:t>万円以上を対象としている。</a:t>
          </a:r>
          <a:endParaRPr kumimoji="1" lang="en-US" altLang="ja-JP" sz="1100">
            <a:latin typeface="+mn-ea"/>
            <a:ea typeface="+mn-ea"/>
          </a:endParaRPr>
        </a:p>
        <a:p>
          <a:pPr>
            <a:lnSpc>
              <a:spcPts val="1200"/>
            </a:lnSpc>
          </a:pPr>
          <a:r>
            <a:rPr kumimoji="1" lang="en-US" altLang="ja-JP" sz="1100">
              <a:latin typeface="+mn-ea"/>
              <a:ea typeface="+mn-ea"/>
            </a:rPr>
            <a:t>※</a:t>
          </a:r>
          <a:r>
            <a:rPr kumimoji="1" lang="ja-JP" altLang="en-US" sz="1100">
              <a:latin typeface="+mn-ea"/>
              <a:ea typeface="+mn-ea"/>
            </a:rPr>
            <a:t>　小数点以下四捨五入のため、合計と一致しない場合がある。</a:t>
          </a:r>
        </a:p>
      </xdr:txBody>
    </xdr:sp>
    <xdr:clientData/>
  </xdr:twoCellAnchor>
  <xdr:twoCellAnchor>
    <xdr:from>
      <xdr:col>7</xdr:col>
      <xdr:colOff>7561</xdr:colOff>
      <xdr:row>169</xdr:row>
      <xdr:rowOff>167295</xdr:rowOff>
    </xdr:from>
    <xdr:to>
      <xdr:col>27</xdr:col>
      <xdr:colOff>97236</xdr:colOff>
      <xdr:row>171</xdr:row>
      <xdr:rowOff>322057</xdr:rowOff>
    </xdr:to>
    <xdr:sp macro="" textlink="">
      <xdr:nvSpPr>
        <xdr:cNvPr id="97" name="テキスト ボックス 96"/>
        <xdr:cNvSpPr txBox="1"/>
      </xdr:nvSpPr>
      <xdr:spPr bwMode="auto">
        <a:xfrm>
          <a:off x="1341061" y="64832520"/>
          <a:ext cx="3899675" cy="859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nSpc>
              <a:spcPts val="1300"/>
            </a:lnSpc>
            <a:spcBef>
              <a:spcPts val="0"/>
            </a:spcBef>
            <a:spcAft>
              <a:spcPts val="0"/>
            </a:spcAft>
          </a:pPr>
          <a:r>
            <a:rPr kumimoji="1" lang="ja-JP" altLang="en-US" sz="1100">
              <a:latin typeface="+mn-ea"/>
              <a:ea typeface="+mn-ea"/>
            </a:rPr>
            <a:t>●印は、事業実施主体となるもの。</a:t>
          </a:r>
          <a:endParaRPr kumimoji="1" lang="en-US" altLang="ja-JP" sz="1100">
            <a:latin typeface="+mn-ea"/>
            <a:ea typeface="+mn-ea"/>
          </a:endParaRPr>
        </a:p>
        <a:p>
          <a:pPr>
            <a:lnSpc>
              <a:spcPct val="100000"/>
            </a:lnSpc>
            <a:spcBef>
              <a:spcPts val="0"/>
            </a:spcBef>
            <a:spcAft>
              <a:spcPts val="0"/>
            </a:spcAft>
          </a:pPr>
          <a:r>
            <a:rPr kumimoji="1" lang="ja-JP" altLang="en-US" sz="1100">
              <a:latin typeface="+mn-ea"/>
              <a:ea typeface="+mn-ea"/>
            </a:rPr>
            <a:t>○印は、補助金交付業務となるもの。</a:t>
          </a:r>
          <a:endParaRPr kumimoji="1" lang="en-US" altLang="ja-JP" sz="1100">
            <a:latin typeface="+mn-ea"/>
            <a:ea typeface="+mn-ea"/>
          </a:endParaRPr>
        </a:p>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△印は、</a:t>
          </a:r>
          <a:r>
            <a:rPr kumimoji="1" lang="ja-JP" altLang="en-US" sz="1100">
              <a:solidFill>
                <a:schemeClr val="tx1"/>
              </a:solidFill>
              <a:effectLst/>
              <a:latin typeface="+mn-ea"/>
              <a:ea typeface="+mn-ea"/>
              <a:cs typeface="+mn-cs"/>
            </a:rPr>
            <a:t>地方農政局</a:t>
          </a:r>
          <a:r>
            <a:rPr kumimoji="1" lang="ja-JP" altLang="ja-JP" sz="1100">
              <a:solidFill>
                <a:schemeClr val="tx1"/>
              </a:solidFill>
              <a:effectLst/>
              <a:latin typeface="+mn-ea"/>
              <a:ea typeface="+mn-ea"/>
              <a:cs typeface="+mn-cs"/>
            </a:rPr>
            <a:t>からの</a:t>
          </a:r>
          <a:r>
            <a:rPr kumimoji="1" lang="ja-JP" altLang="en-US" sz="1100">
              <a:solidFill>
                <a:schemeClr val="tx1"/>
              </a:solidFill>
              <a:effectLst/>
              <a:latin typeface="+mn-ea"/>
              <a:ea typeface="+mn-ea"/>
              <a:cs typeface="+mn-cs"/>
            </a:rPr>
            <a:t>請負</a:t>
          </a:r>
          <a:r>
            <a:rPr kumimoji="1" lang="ja-JP" altLang="ja-JP" sz="1100">
              <a:solidFill>
                <a:schemeClr val="tx1"/>
              </a:solidFill>
              <a:effectLst/>
              <a:latin typeface="+mn-ea"/>
              <a:ea typeface="+mn-ea"/>
              <a:cs typeface="+mn-cs"/>
            </a:rPr>
            <a:t>先となるもの。</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90" zoomScaleNormal="75" zoomScaleSheetLayoutView="90" zoomScalePageLayoutView="70" workbookViewId="0">
      <selection activeCell="D2" sqref="D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732" t="s">
        <v>375</v>
      </c>
      <c r="AR2" s="732"/>
      <c r="AS2" s="59" t="str">
        <f>IF(OR(AQ2="　", AQ2=""), "", "-")</f>
        <v/>
      </c>
      <c r="AT2" s="733">
        <v>123</v>
      </c>
      <c r="AU2" s="733"/>
      <c r="AV2" s="60" t="str">
        <f>IF(AW2="", "", "-")</f>
        <v/>
      </c>
      <c r="AW2" s="734"/>
      <c r="AX2" s="734"/>
    </row>
    <row r="3" spans="1:50" ht="21" customHeight="1" thickBot="1" x14ac:dyDescent="0.2">
      <c r="A3" s="676" t="s">
        <v>216</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35" t="s">
        <v>90</v>
      </c>
      <c r="AJ3" s="678" t="s">
        <v>376</v>
      </c>
      <c r="AK3" s="678"/>
      <c r="AL3" s="678"/>
      <c r="AM3" s="678"/>
      <c r="AN3" s="678"/>
      <c r="AO3" s="678"/>
      <c r="AP3" s="678"/>
      <c r="AQ3" s="678"/>
      <c r="AR3" s="678"/>
      <c r="AS3" s="678"/>
      <c r="AT3" s="678"/>
      <c r="AU3" s="678"/>
      <c r="AV3" s="678"/>
      <c r="AW3" s="678"/>
      <c r="AX3" s="36" t="s">
        <v>91</v>
      </c>
    </row>
    <row r="4" spans="1:50" ht="24.75" customHeight="1" x14ac:dyDescent="0.15">
      <c r="A4" s="460" t="s">
        <v>30</v>
      </c>
      <c r="B4" s="461"/>
      <c r="C4" s="461"/>
      <c r="D4" s="461"/>
      <c r="E4" s="461"/>
      <c r="F4" s="461"/>
      <c r="G4" s="434" t="s">
        <v>384</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378</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92" t="s">
        <v>213</v>
      </c>
      <c r="H5" s="654"/>
      <c r="I5" s="654"/>
      <c r="J5" s="654"/>
      <c r="K5" s="654"/>
      <c r="L5" s="654"/>
      <c r="M5" s="693" t="s">
        <v>92</v>
      </c>
      <c r="N5" s="694"/>
      <c r="O5" s="694"/>
      <c r="P5" s="694"/>
      <c r="Q5" s="694"/>
      <c r="R5" s="695"/>
      <c r="S5" s="653" t="s">
        <v>99</v>
      </c>
      <c r="T5" s="654"/>
      <c r="U5" s="654"/>
      <c r="V5" s="654"/>
      <c r="W5" s="654"/>
      <c r="X5" s="655"/>
      <c r="Y5" s="451" t="s">
        <v>3</v>
      </c>
      <c r="Z5" s="452"/>
      <c r="AA5" s="452"/>
      <c r="AB5" s="452"/>
      <c r="AC5" s="452"/>
      <c r="AD5" s="453"/>
      <c r="AE5" s="454" t="s">
        <v>382</v>
      </c>
      <c r="AF5" s="455"/>
      <c r="AG5" s="455"/>
      <c r="AH5" s="455"/>
      <c r="AI5" s="455"/>
      <c r="AJ5" s="455"/>
      <c r="AK5" s="455"/>
      <c r="AL5" s="455"/>
      <c r="AM5" s="455"/>
      <c r="AN5" s="455"/>
      <c r="AO5" s="455"/>
      <c r="AP5" s="456"/>
      <c r="AQ5" s="457" t="s">
        <v>383</v>
      </c>
      <c r="AR5" s="458"/>
      <c r="AS5" s="458"/>
      <c r="AT5" s="458"/>
      <c r="AU5" s="458"/>
      <c r="AV5" s="458"/>
      <c r="AW5" s="458"/>
      <c r="AX5" s="459"/>
    </row>
    <row r="6" spans="1:50" ht="39" customHeight="1" x14ac:dyDescent="0.15">
      <c r="A6" s="462" t="s">
        <v>4</v>
      </c>
      <c r="B6" s="463"/>
      <c r="C6" s="463"/>
      <c r="D6" s="463"/>
      <c r="E6" s="463"/>
      <c r="F6" s="463"/>
      <c r="G6" s="464" t="str">
        <f>入力規則等!F39</f>
        <v>東日本大震災復興特別会計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381</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90" t="s">
        <v>25</v>
      </c>
      <c r="B7" s="491"/>
      <c r="C7" s="491"/>
      <c r="D7" s="491"/>
      <c r="E7" s="491"/>
      <c r="F7" s="491"/>
      <c r="G7" s="492" t="s">
        <v>387</v>
      </c>
      <c r="H7" s="493"/>
      <c r="I7" s="493"/>
      <c r="J7" s="493"/>
      <c r="K7" s="493"/>
      <c r="L7" s="493"/>
      <c r="M7" s="493"/>
      <c r="N7" s="493"/>
      <c r="O7" s="493"/>
      <c r="P7" s="493"/>
      <c r="Q7" s="493"/>
      <c r="R7" s="493"/>
      <c r="S7" s="493"/>
      <c r="T7" s="493"/>
      <c r="U7" s="493"/>
      <c r="V7" s="315"/>
      <c r="W7" s="315"/>
      <c r="X7" s="315"/>
      <c r="Y7" s="494" t="s">
        <v>5</v>
      </c>
      <c r="Z7" s="379"/>
      <c r="AA7" s="379"/>
      <c r="AB7" s="379"/>
      <c r="AC7" s="379"/>
      <c r="AD7" s="381"/>
      <c r="AE7" s="495" t="s">
        <v>427</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73" t="s">
        <v>308</v>
      </c>
      <c r="B8" s="674"/>
      <c r="C8" s="674"/>
      <c r="D8" s="674"/>
      <c r="E8" s="674"/>
      <c r="F8" s="675"/>
      <c r="G8" s="670" t="str">
        <f>入力規則等!A26</f>
        <v>地球温暖化対策</v>
      </c>
      <c r="H8" s="671"/>
      <c r="I8" s="671"/>
      <c r="J8" s="671"/>
      <c r="K8" s="671"/>
      <c r="L8" s="671"/>
      <c r="M8" s="671"/>
      <c r="N8" s="671"/>
      <c r="O8" s="671"/>
      <c r="P8" s="671"/>
      <c r="Q8" s="671"/>
      <c r="R8" s="671"/>
      <c r="S8" s="671"/>
      <c r="T8" s="671"/>
      <c r="U8" s="671"/>
      <c r="V8" s="671"/>
      <c r="W8" s="671"/>
      <c r="X8" s="672"/>
      <c r="Y8" s="472" t="s">
        <v>79</v>
      </c>
      <c r="Z8" s="472"/>
      <c r="AA8" s="472"/>
      <c r="AB8" s="472"/>
      <c r="AC8" s="472"/>
      <c r="AD8" s="472"/>
      <c r="AE8" s="517" t="str">
        <f>入力規則等!K13</f>
        <v>エネルギー対策</v>
      </c>
      <c r="AF8" s="518"/>
      <c r="AG8" s="518"/>
      <c r="AH8" s="518"/>
      <c r="AI8" s="518"/>
      <c r="AJ8" s="518"/>
      <c r="AK8" s="518"/>
      <c r="AL8" s="518"/>
      <c r="AM8" s="518"/>
      <c r="AN8" s="518"/>
      <c r="AO8" s="518"/>
      <c r="AP8" s="518"/>
      <c r="AQ8" s="518"/>
      <c r="AR8" s="518"/>
      <c r="AS8" s="518"/>
      <c r="AT8" s="518"/>
      <c r="AU8" s="518"/>
      <c r="AV8" s="518"/>
      <c r="AW8" s="518"/>
      <c r="AX8" s="519"/>
    </row>
    <row r="9" spans="1:50" ht="59.25"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52.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x14ac:dyDescent="0.15">
      <c r="A11" s="184" t="s">
        <v>6</v>
      </c>
      <c r="B11" s="185"/>
      <c r="C11" s="185"/>
      <c r="D11" s="185"/>
      <c r="E11" s="185"/>
      <c r="F11" s="498"/>
      <c r="G11" s="448" t="str">
        <f>入力規則等!P10</f>
        <v>補助</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9" t="s">
        <v>27</v>
      </c>
      <c r="B12" s="500"/>
      <c r="C12" s="500"/>
      <c r="D12" s="500"/>
      <c r="E12" s="500"/>
      <c r="F12" s="501"/>
      <c r="G12" s="505"/>
      <c r="H12" s="506"/>
      <c r="I12" s="506"/>
      <c r="J12" s="506"/>
      <c r="K12" s="506"/>
      <c r="L12" s="506"/>
      <c r="M12" s="506"/>
      <c r="N12" s="506"/>
      <c r="O12" s="50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7"/>
    </row>
    <row r="13" spans="1:50" ht="21" customHeight="1" x14ac:dyDescent="0.15">
      <c r="A13" s="403"/>
      <c r="B13" s="404"/>
      <c r="C13" s="404"/>
      <c r="D13" s="404"/>
      <c r="E13" s="404"/>
      <c r="F13" s="405"/>
      <c r="G13" s="508" t="s">
        <v>7</v>
      </c>
      <c r="H13" s="509"/>
      <c r="I13" s="514" t="s">
        <v>8</v>
      </c>
      <c r="J13" s="515"/>
      <c r="K13" s="515"/>
      <c r="L13" s="515"/>
      <c r="M13" s="515"/>
      <c r="N13" s="515"/>
      <c r="O13" s="516"/>
      <c r="P13" s="175">
        <v>602</v>
      </c>
      <c r="Q13" s="176"/>
      <c r="R13" s="176"/>
      <c r="S13" s="176"/>
      <c r="T13" s="176"/>
      <c r="U13" s="176"/>
      <c r="V13" s="177"/>
      <c r="W13" s="175">
        <v>150</v>
      </c>
      <c r="X13" s="176"/>
      <c r="Y13" s="176"/>
      <c r="Z13" s="176"/>
      <c r="AA13" s="176"/>
      <c r="AB13" s="176"/>
      <c r="AC13" s="177"/>
      <c r="AD13" s="175">
        <v>80</v>
      </c>
      <c r="AE13" s="176"/>
      <c r="AF13" s="176"/>
      <c r="AG13" s="176"/>
      <c r="AH13" s="176"/>
      <c r="AI13" s="176"/>
      <c r="AJ13" s="177"/>
      <c r="AK13" s="175">
        <v>60</v>
      </c>
      <c r="AL13" s="176"/>
      <c r="AM13" s="176"/>
      <c r="AN13" s="176"/>
      <c r="AO13" s="176"/>
      <c r="AP13" s="176"/>
      <c r="AQ13" s="177"/>
      <c r="AR13" s="189" t="s">
        <v>456</v>
      </c>
      <c r="AS13" s="190"/>
      <c r="AT13" s="190"/>
      <c r="AU13" s="190"/>
      <c r="AV13" s="190"/>
      <c r="AW13" s="190"/>
      <c r="AX13" s="191"/>
    </row>
    <row r="14" spans="1:50" ht="21" customHeight="1" x14ac:dyDescent="0.15">
      <c r="A14" s="403"/>
      <c r="B14" s="404"/>
      <c r="C14" s="404"/>
      <c r="D14" s="404"/>
      <c r="E14" s="404"/>
      <c r="F14" s="405"/>
      <c r="G14" s="510"/>
      <c r="H14" s="511"/>
      <c r="I14" s="179" t="s">
        <v>9</v>
      </c>
      <c r="J14" s="180"/>
      <c r="K14" s="180"/>
      <c r="L14" s="180"/>
      <c r="M14" s="180"/>
      <c r="N14" s="180"/>
      <c r="O14" s="181"/>
      <c r="P14" s="175" t="s">
        <v>379</v>
      </c>
      <c r="Q14" s="176"/>
      <c r="R14" s="176"/>
      <c r="S14" s="176"/>
      <c r="T14" s="176"/>
      <c r="U14" s="176"/>
      <c r="V14" s="177"/>
      <c r="W14" s="175" t="s">
        <v>379</v>
      </c>
      <c r="X14" s="176"/>
      <c r="Y14" s="176"/>
      <c r="Z14" s="176"/>
      <c r="AA14" s="176"/>
      <c r="AB14" s="176"/>
      <c r="AC14" s="177"/>
      <c r="AD14" s="175" t="s">
        <v>379</v>
      </c>
      <c r="AE14" s="176"/>
      <c r="AF14" s="176"/>
      <c r="AG14" s="176"/>
      <c r="AH14" s="176"/>
      <c r="AI14" s="176"/>
      <c r="AJ14" s="177"/>
      <c r="AK14" s="175" t="s">
        <v>379</v>
      </c>
      <c r="AL14" s="176"/>
      <c r="AM14" s="176"/>
      <c r="AN14" s="176"/>
      <c r="AO14" s="176"/>
      <c r="AP14" s="176"/>
      <c r="AQ14" s="177"/>
      <c r="AR14" s="182"/>
      <c r="AS14" s="182"/>
      <c r="AT14" s="182"/>
      <c r="AU14" s="182"/>
      <c r="AV14" s="182"/>
      <c r="AW14" s="182"/>
      <c r="AX14" s="183"/>
    </row>
    <row r="15" spans="1:50" ht="21" customHeight="1" x14ac:dyDescent="0.15">
      <c r="A15" s="403"/>
      <c r="B15" s="404"/>
      <c r="C15" s="404"/>
      <c r="D15" s="404"/>
      <c r="E15" s="404"/>
      <c r="F15" s="405"/>
      <c r="G15" s="510"/>
      <c r="H15" s="511"/>
      <c r="I15" s="179" t="s">
        <v>62</v>
      </c>
      <c r="J15" s="431"/>
      <c r="K15" s="431"/>
      <c r="L15" s="431"/>
      <c r="M15" s="431"/>
      <c r="N15" s="431"/>
      <c r="O15" s="432"/>
      <c r="P15" s="175" t="s">
        <v>379</v>
      </c>
      <c r="Q15" s="176"/>
      <c r="R15" s="176"/>
      <c r="S15" s="176"/>
      <c r="T15" s="176"/>
      <c r="U15" s="176"/>
      <c r="V15" s="177"/>
      <c r="W15" s="175">
        <v>2</v>
      </c>
      <c r="X15" s="176"/>
      <c r="Y15" s="176"/>
      <c r="Z15" s="176"/>
      <c r="AA15" s="176"/>
      <c r="AB15" s="176"/>
      <c r="AC15" s="177"/>
      <c r="AD15" s="175" t="s">
        <v>379</v>
      </c>
      <c r="AE15" s="176"/>
      <c r="AF15" s="176"/>
      <c r="AG15" s="176"/>
      <c r="AH15" s="176"/>
      <c r="AI15" s="176"/>
      <c r="AJ15" s="177"/>
      <c r="AK15" s="175" t="s">
        <v>379</v>
      </c>
      <c r="AL15" s="176"/>
      <c r="AM15" s="176"/>
      <c r="AN15" s="176"/>
      <c r="AO15" s="176"/>
      <c r="AP15" s="176"/>
      <c r="AQ15" s="177"/>
      <c r="AR15" s="175"/>
      <c r="AS15" s="176"/>
      <c r="AT15" s="176"/>
      <c r="AU15" s="176"/>
      <c r="AV15" s="176"/>
      <c r="AW15" s="176"/>
      <c r="AX15" s="178"/>
    </row>
    <row r="16" spans="1:50" ht="21" customHeight="1" x14ac:dyDescent="0.15">
      <c r="A16" s="403"/>
      <c r="B16" s="404"/>
      <c r="C16" s="404"/>
      <c r="D16" s="404"/>
      <c r="E16" s="404"/>
      <c r="F16" s="405"/>
      <c r="G16" s="510"/>
      <c r="H16" s="511"/>
      <c r="I16" s="179" t="s">
        <v>63</v>
      </c>
      <c r="J16" s="431"/>
      <c r="K16" s="431"/>
      <c r="L16" s="431"/>
      <c r="M16" s="431"/>
      <c r="N16" s="431"/>
      <c r="O16" s="432"/>
      <c r="P16" s="175">
        <v>-2</v>
      </c>
      <c r="Q16" s="176"/>
      <c r="R16" s="176"/>
      <c r="S16" s="176"/>
      <c r="T16" s="176"/>
      <c r="U16" s="176"/>
      <c r="V16" s="177"/>
      <c r="W16" s="175" t="s">
        <v>379</v>
      </c>
      <c r="X16" s="176"/>
      <c r="Y16" s="176"/>
      <c r="Z16" s="176"/>
      <c r="AA16" s="176"/>
      <c r="AB16" s="176"/>
      <c r="AC16" s="177"/>
      <c r="AD16" s="175" t="s">
        <v>379</v>
      </c>
      <c r="AE16" s="176"/>
      <c r="AF16" s="176"/>
      <c r="AG16" s="176"/>
      <c r="AH16" s="176"/>
      <c r="AI16" s="176"/>
      <c r="AJ16" s="177"/>
      <c r="AK16" s="175" t="s">
        <v>379</v>
      </c>
      <c r="AL16" s="176"/>
      <c r="AM16" s="176"/>
      <c r="AN16" s="176"/>
      <c r="AO16" s="176"/>
      <c r="AP16" s="176"/>
      <c r="AQ16" s="177"/>
      <c r="AR16" s="485"/>
      <c r="AS16" s="486"/>
      <c r="AT16" s="486"/>
      <c r="AU16" s="486"/>
      <c r="AV16" s="486"/>
      <c r="AW16" s="486"/>
      <c r="AX16" s="487"/>
    </row>
    <row r="17" spans="1:50" ht="24.75" customHeight="1" x14ac:dyDescent="0.15">
      <c r="A17" s="403"/>
      <c r="B17" s="404"/>
      <c r="C17" s="404"/>
      <c r="D17" s="404"/>
      <c r="E17" s="404"/>
      <c r="F17" s="405"/>
      <c r="G17" s="510"/>
      <c r="H17" s="511"/>
      <c r="I17" s="179" t="s">
        <v>61</v>
      </c>
      <c r="J17" s="180"/>
      <c r="K17" s="180"/>
      <c r="L17" s="180"/>
      <c r="M17" s="180"/>
      <c r="N17" s="180"/>
      <c r="O17" s="181"/>
      <c r="P17" s="175" t="s">
        <v>379</v>
      </c>
      <c r="Q17" s="176"/>
      <c r="R17" s="176"/>
      <c r="S17" s="176"/>
      <c r="T17" s="176"/>
      <c r="U17" s="176"/>
      <c r="V17" s="177"/>
      <c r="W17" s="175" t="s">
        <v>379</v>
      </c>
      <c r="X17" s="176"/>
      <c r="Y17" s="176"/>
      <c r="Z17" s="176"/>
      <c r="AA17" s="176"/>
      <c r="AB17" s="176"/>
      <c r="AC17" s="177"/>
      <c r="AD17" s="175" t="s">
        <v>379</v>
      </c>
      <c r="AE17" s="176"/>
      <c r="AF17" s="176"/>
      <c r="AG17" s="176"/>
      <c r="AH17" s="176"/>
      <c r="AI17" s="176"/>
      <c r="AJ17" s="177"/>
      <c r="AK17" s="175" t="s">
        <v>379</v>
      </c>
      <c r="AL17" s="176"/>
      <c r="AM17" s="176"/>
      <c r="AN17" s="176"/>
      <c r="AO17" s="176"/>
      <c r="AP17" s="176"/>
      <c r="AQ17" s="177"/>
      <c r="AR17" s="488"/>
      <c r="AS17" s="488"/>
      <c r="AT17" s="488"/>
      <c r="AU17" s="488"/>
      <c r="AV17" s="488"/>
      <c r="AW17" s="488"/>
      <c r="AX17" s="489"/>
    </row>
    <row r="18" spans="1:50" ht="24.75" customHeight="1" x14ac:dyDescent="0.15">
      <c r="A18" s="403"/>
      <c r="B18" s="404"/>
      <c r="C18" s="404"/>
      <c r="D18" s="404"/>
      <c r="E18" s="404"/>
      <c r="F18" s="405"/>
      <c r="G18" s="512"/>
      <c r="H18" s="513"/>
      <c r="I18" s="665" t="s">
        <v>22</v>
      </c>
      <c r="J18" s="666"/>
      <c r="K18" s="666"/>
      <c r="L18" s="666"/>
      <c r="M18" s="666"/>
      <c r="N18" s="666"/>
      <c r="O18" s="667"/>
      <c r="P18" s="687">
        <f>SUM(P13:V17)</f>
        <v>600</v>
      </c>
      <c r="Q18" s="688"/>
      <c r="R18" s="688"/>
      <c r="S18" s="688"/>
      <c r="T18" s="688"/>
      <c r="U18" s="688"/>
      <c r="V18" s="689"/>
      <c r="W18" s="687">
        <f>SUM(W13:AC17)</f>
        <v>152</v>
      </c>
      <c r="X18" s="688"/>
      <c r="Y18" s="688"/>
      <c r="Z18" s="688"/>
      <c r="AA18" s="688"/>
      <c r="AB18" s="688"/>
      <c r="AC18" s="689"/>
      <c r="AD18" s="687">
        <f t="shared" ref="AD18" si="0">SUM(AD13:AJ17)</f>
        <v>80</v>
      </c>
      <c r="AE18" s="688"/>
      <c r="AF18" s="688"/>
      <c r="AG18" s="688"/>
      <c r="AH18" s="688"/>
      <c r="AI18" s="688"/>
      <c r="AJ18" s="689"/>
      <c r="AK18" s="687">
        <f t="shared" ref="AK18" si="1">SUM(AK13:AQ17)</f>
        <v>60</v>
      </c>
      <c r="AL18" s="688"/>
      <c r="AM18" s="688"/>
      <c r="AN18" s="688"/>
      <c r="AO18" s="688"/>
      <c r="AP18" s="688"/>
      <c r="AQ18" s="689"/>
      <c r="AR18" s="687">
        <f t="shared" ref="AR18" si="2">SUM(AR13:AX17)</f>
        <v>0</v>
      </c>
      <c r="AS18" s="688"/>
      <c r="AT18" s="688"/>
      <c r="AU18" s="688"/>
      <c r="AV18" s="688"/>
      <c r="AW18" s="688"/>
      <c r="AX18" s="690"/>
    </row>
    <row r="19" spans="1:50" ht="24.75" customHeight="1" x14ac:dyDescent="0.15">
      <c r="A19" s="403"/>
      <c r="B19" s="404"/>
      <c r="C19" s="404"/>
      <c r="D19" s="404"/>
      <c r="E19" s="404"/>
      <c r="F19" s="405"/>
      <c r="G19" s="685" t="s">
        <v>10</v>
      </c>
      <c r="H19" s="686"/>
      <c r="I19" s="686"/>
      <c r="J19" s="686"/>
      <c r="K19" s="686"/>
      <c r="L19" s="686"/>
      <c r="M19" s="686"/>
      <c r="N19" s="686"/>
      <c r="O19" s="686"/>
      <c r="P19" s="175">
        <v>152</v>
      </c>
      <c r="Q19" s="176"/>
      <c r="R19" s="176"/>
      <c r="S19" s="176"/>
      <c r="T19" s="176"/>
      <c r="U19" s="176"/>
      <c r="V19" s="177"/>
      <c r="W19" s="175">
        <v>94</v>
      </c>
      <c r="X19" s="176"/>
      <c r="Y19" s="176"/>
      <c r="Z19" s="176"/>
      <c r="AA19" s="176"/>
      <c r="AB19" s="176"/>
      <c r="AC19" s="177"/>
      <c r="AD19" s="175">
        <v>69.5</v>
      </c>
      <c r="AE19" s="176"/>
      <c r="AF19" s="176"/>
      <c r="AG19" s="176"/>
      <c r="AH19" s="176"/>
      <c r="AI19" s="176"/>
      <c r="AJ19" s="177"/>
      <c r="AK19" s="663"/>
      <c r="AL19" s="663"/>
      <c r="AM19" s="663"/>
      <c r="AN19" s="663"/>
      <c r="AO19" s="663"/>
      <c r="AP19" s="663"/>
      <c r="AQ19" s="663"/>
      <c r="AR19" s="663"/>
      <c r="AS19" s="663"/>
      <c r="AT19" s="663"/>
      <c r="AU19" s="663"/>
      <c r="AV19" s="663"/>
      <c r="AW19" s="663"/>
      <c r="AX19" s="664"/>
    </row>
    <row r="20" spans="1:50" ht="24.75" customHeight="1" x14ac:dyDescent="0.15">
      <c r="A20" s="502"/>
      <c r="B20" s="503"/>
      <c r="C20" s="503"/>
      <c r="D20" s="503"/>
      <c r="E20" s="503"/>
      <c r="F20" s="504"/>
      <c r="G20" s="685" t="s">
        <v>11</v>
      </c>
      <c r="H20" s="686"/>
      <c r="I20" s="686"/>
      <c r="J20" s="686"/>
      <c r="K20" s="686"/>
      <c r="L20" s="686"/>
      <c r="M20" s="686"/>
      <c r="N20" s="686"/>
      <c r="O20" s="686"/>
      <c r="P20" s="691">
        <f>IF(P18=0, "-", P19/P18)</f>
        <v>0.25333333333333335</v>
      </c>
      <c r="Q20" s="691"/>
      <c r="R20" s="691"/>
      <c r="S20" s="691"/>
      <c r="T20" s="691"/>
      <c r="U20" s="691"/>
      <c r="V20" s="691"/>
      <c r="W20" s="691">
        <f>IF(W18=0, "-", W19/W18)</f>
        <v>0.61842105263157898</v>
      </c>
      <c r="X20" s="691"/>
      <c r="Y20" s="691"/>
      <c r="Z20" s="691"/>
      <c r="AA20" s="691"/>
      <c r="AB20" s="691"/>
      <c r="AC20" s="691"/>
      <c r="AD20" s="691">
        <f>IF(AD18=0, "-", AD19/AD18)</f>
        <v>0.86875000000000002</v>
      </c>
      <c r="AE20" s="691"/>
      <c r="AF20" s="691"/>
      <c r="AG20" s="691"/>
      <c r="AH20" s="691"/>
      <c r="AI20" s="691"/>
      <c r="AJ20" s="691"/>
      <c r="AK20" s="663"/>
      <c r="AL20" s="663"/>
      <c r="AM20" s="663"/>
      <c r="AN20" s="663"/>
      <c r="AO20" s="663"/>
      <c r="AP20" s="663"/>
      <c r="AQ20" s="663"/>
      <c r="AR20" s="663"/>
      <c r="AS20" s="663"/>
      <c r="AT20" s="663"/>
      <c r="AU20" s="663"/>
      <c r="AV20" s="663"/>
      <c r="AW20" s="663"/>
      <c r="AX20" s="66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390</v>
      </c>
      <c r="H23" s="75"/>
      <c r="I23" s="75"/>
      <c r="J23" s="75"/>
      <c r="K23" s="75"/>
      <c r="L23" s="75"/>
      <c r="M23" s="75"/>
      <c r="N23" s="75"/>
      <c r="O23" s="76"/>
      <c r="P23" s="219" t="s">
        <v>449</v>
      </c>
      <c r="Q23" s="234"/>
      <c r="R23" s="234"/>
      <c r="S23" s="234"/>
      <c r="T23" s="234"/>
      <c r="U23" s="234"/>
      <c r="V23" s="234"/>
      <c r="W23" s="234"/>
      <c r="X23" s="235"/>
      <c r="Y23" s="228" t="s">
        <v>14</v>
      </c>
      <c r="Z23" s="229"/>
      <c r="AA23" s="230"/>
      <c r="AB23" s="167" t="s">
        <v>391</v>
      </c>
      <c r="AC23" s="168"/>
      <c r="AD23" s="168"/>
      <c r="AE23" s="88">
        <v>179</v>
      </c>
      <c r="AF23" s="89"/>
      <c r="AG23" s="89"/>
      <c r="AH23" s="89"/>
      <c r="AI23" s="90"/>
      <c r="AJ23" s="88">
        <v>851</v>
      </c>
      <c r="AK23" s="89"/>
      <c r="AL23" s="89"/>
      <c r="AM23" s="89"/>
      <c r="AN23" s="90"/>
      <c r="AO23" s="88">
        <v>1026</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59" t="s">
        <v>391</v>
      </c>
      <c r="AC24" s="197"/>
      <c r="AD24" s="197"/>
      <c r="AE24" s="88">
        <v>200</v>
      </c>
      <c r="AF24" s="89"/>
      <c r="AG24" s="89"/>
      <c r="AH24" s="89"/>
      <c r="AI24" s="90"/>
      <c r="AJ24" s="88">
        <v>400</v>
      </c>
      <c r="AK24" s="89"/>
      <c r="AL24" s="89"/>
      <c r="AM24" s="89"/>
      <c r="AN24" s="90"/>
      <c r="AO24" s="88">
        <v>600</v>
      </c>
      <c r="AP24" s="89"/>
      <c r="AQ24" s="89"/>
      <c r="AR24" s="89"/>
      <c r="AS24" s="90"/>
      <c r="AT24" s="88">
        <v>1000</v>
      </c>
      <c r="AU24" s="89"/>
      <c r="AV24" s="89"/>
      <c r="AW24" s="89"/>
      <c r="AX24" s="352"/>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f>ROUND(AE23/10,0)</f>
        <v>18</v>
      </c>
      <c r="AF25" s="89"/>
      <c r="AG25" s="89"/>
      <c r="AH25" s="89"/>
      <c r="AI25" s="90"/>
      <c r="AJ25" s="88">
        <f>ROUND(AJ23/10,0)</f>
        <v>85</v>
      </c>
      <c r="AK25" s="89"/>
      <c r="AL25" s="89"/>
      <c r="AM25" s="89"/>
      <c r="AN25" s="90"/>
      <c r="AO25" s="88">
        <f>ROUND(AO23/10,0)</f>
        <v>103</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2"/>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2"/>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2"/>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2"/>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9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9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9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6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9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6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9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6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9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9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96"/>
      <c r="B54" s="100"/>
      <c r="C54" s="100"/>
      <c r="D54" s="100"/>
      <c r="E54" s="100"/>
      <c r="F54" s="101"/>
      <c r="G54" s="647"/>
      <c r="H54" s="234"/>
      <c r="I54" s="234"/>
      <c r="J54" s="234"/>
      <c r="K54" s="234"/>
      <c r="L54" s="234"/>
      <c r="M54" s="234"/>
      <c r="N54" s="234"/>
      <c r="O54" s="235"/>
      <c r="P54" s="219"/>
      <c r="Q54" s="220"/>
      <c r="R54" s="220"/>
      <c r="S54" s="220"/>
      <c r="T54" s="220"/>
      <c r="U54" s="220"/>
      <c r="V54" s="220"/>
      <c r="W54" s="220"/>
      <c r="X54" s="221"/>
      <c r="Y54" s="624" t="s">
        <v>86</v>
      </c>
      <c r="Z54" s="625"/>
      <c r="AA54" s="626"/>
      <c r="AB54" s="627"/>
      <c r="AC54" s="628"/>
      <c r="AD54" s="62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96"/>
      <c r="B55" s="100"/>
      <c r="C55" s="100"/>
      <c r="D55" s="100"/>
      <c r="E55" s="100"/>
      <c r="F55" s="101"/>
      <c r="G55" s="64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2"/>
    </row>
    <row r="56" spans="1:50" ht="22.5" hidden="1" customHeight="1" x14ac:dyDescent="0.15">
      <c r="A56" s="696"/>
      <c r="B56" s="103"/>
      <c r="C56" s="103"/>
      <c r="D56" s="103"/>
      <c r="E56" s="103"/>
      <c r="F56" s="104"/>
      <c r="G56" s="64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9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9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96"/>
      <c r="B59" s="100"/>
      <c r="C59" s="100"/>
      <c r="D59" s="100"/>
      <c r="E59" s="100"/>
      <c r="F59" s="101"/>
      <c r="G59" s="647"/>
      <c r="H59" s="234"/>
      <c r="I59" s="234"/>
      <c r="J59" s="234"/>
      <c r="K59" s="234"/>
      <c r="L59" s="234"/>
      <c r="M59" s="234"/>
      <c r="N59" s="234"/>
      <c r="O59" s="235"/>
      <c r="P59" s="219"/>
      <c r="Q59" s="220"/>
      <c r="R59" s="220"/>
      <c r="S59" s="220"/>
      <c r="T59" s="220"/>
      <c r="U59" s="220"/>
      <c r="V59" s="220"/>
      <c r="W59" s="220"/>
      <c r="X59" s="221"/>
      <c r="Y59" s="624" t="s">
        <v>86</v>
      </c>
      <c r="Z59" s="625"/>
      <c r="AA59" s="626"/>
      <c r="AB59" s="628"/>
      <c r="AC59" s="628"/>
      <c r="AD59" s="62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96"/>
      <c r="B60" s="100"/>
      <c r="C60" s="100"/>
      <c r="D60" s="100"/>
      <c r="E60" s="100"/>
      <c r="F60" s="101"/>
      <c r="G60" s="64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2"/>
    </row>
    <row r="61" spans="1:50" ht="22.5" hidden="1" customHeight="1" x14ac:dyDescent="0.15">
      <c r="A61" s="696"/>
      <c r="B61" s="103"/>
      <c r="C61" s="103"/>
      <c r="D61" s="103"/>
      <c r="E61" s="103"/>
      <c r="F61" s="104"/>
      <c r="G61" s="64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9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9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96"/>
      <c r="B64" s="100"/>
      <c r="C64" s="100"/>
      <c r="D64" s="100"/>
      <c r="E64" s="100"/>
      <c r="F64" s="101"/>
      <c r="G64" s="647"/>
      <c r="H64" s="234"/>
      <c r="I64" s="234"/>
      <c r="J64" s="234"/>
      <c r="K64" s="234"/>
      <c r="L64" s="234"/>
      <c r="M64" s="234"/>
      <c r="N64" s="234"/>
      <c r="O64" s="235"/>
      <c r="P64" s="219"/>
      <c r="Q64" s="220"/>
      <c r="R64" s="220"/>
      <c r="S64" s="220"/>
      <c r="T64" s="220"/>
      <c r="U64" s="220"/>
      <c r="V64" s="220"/>
      <c r="W64" s="220"/>
      <c r="X64" s="221"/>
      <c r="Y64" s="624" t="s">
        <v>86</v>
      </c>
      <c r="Z64" s="625"/>
      <c r="AA64" s="626"/>
      <c r="AB64" s="628"/>
      <c r="AC64" s="628"/>
      <c r="AD64" s="62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96"/>
      <c r="B65" s="100"/>
      <c r="C65" s="100"/>
      <c r="D65" s="100"/>
      <c r="E65" s="100"/>
      <c r="F65" s="101"/>
      <c r="G65" s="64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2"/>
    </row>
    <row r="66" spans="1:60" ht="22.5" hidden="1" customHeight="1" x14ac:dyDescent="0.15">
      <c r="A66" s="697"/>
      <c r="B66" s="103"/>
      <c r="C66" s="103"/>
      <c r="D66" s="103"/>
      <c r="E66" s="103"/>
      <c r="F66" s="104"/>
      <c r="G66" s="64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1" t="s">
        <v>88</v>
      </c>
      <c r="B67" s="532"/>
      <c r="C67" s="532"/>
      <c r="D67" s="532"/>
      <c r="E67" s="532"/>
      <c r="F67" s="533"/>
      <c r="G67" s="650" t="s">
        <v>84</v>
      </c>
      <c r="H67" s="650"/>
      <c r="I67" s="650"/>
      <c r="J67" s="650"/>
      <c r="K67" s="650"/>
      <c r="L67" s="650"/>
      <c r="M67" s="650"/>
      <c r="N67" s="650"/>
      <c r="O67" s="650"/>
      <c r="P67" s="650"/>
      <c r="Q67" s="650"/>
      <c r="R67" s="650"/>
      <c r="S67" s="650"/>
      <c r="T67" s="650"/>
      <c r="U67" s="650"/>
      <c r="V67" s="650"/>
      <c r="W67" s="650"/>
      <c r="X67" s="65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4"/>
      <c r="B68" s="535"/>
      <c r="C68" s="535"/>
      <c r="D68" s="535"/>
      <c r="E68" s="535"/>
      <c r="F68" s="536"/>
      <c r="G68" s="219" t="s">
        <v>393</v>
      </c>
      <c r="H68" s="234"/>
      <c r="I68" s="234"/>
      <c r="J68" s="234"/>
      <c r="K68" s="234"/>
      <c r="L68" s="234"/>
      <c r="M68" s="234"/>
      <c r="N68" s="234"/>
      <c r="O68" s="234"/>
      <c r="P68" s="234"/>
      <c r="Q68" s="234"/>
      <c r="R68" s="234"/>
      <c r="S68" s="234"/>
      <c r="T68" s="234"/>
      <c r="U68" s="234"/>
      <c r="V68" s="234"/>
      <c r="W68" s="234"/>
      <c r="X68" s="235"/>
      <c r="Y68" s="656" t="s">
        <v>66</v>
      </c>
      <c r="Z68" s="657"/>
      <c r="AA68" s="658"/>
      <c r="AB68" s="111" t="s">
        <v>395</v>
      </c>
      <c r="AC68" s="112"/>
      <c r="AD68" s="113"/>
      <c r="AE68" s="88">
        <v>3</v>
      </c>
      <c r="AF68" s="89"/>
      <c r="AG68" s="89"/>
      <c r="AH68" s="89"/>
      <c r="AI68" s="90"/>
      <c r="AJ68" s="88">
        <v>3</v>
      </c>
      <c r="AK68" s="89"/>
      <c r="AL68" s="89"/>
      <c r="AM68" s="89"/>
      <c r="AN68" s="90"/>
      <c r="AO68" s="88">
        <v>3</v>
      </c>
      <c r="AP68" s="89"/>
      <c r="AQ68" s="89"/>
      <c r="AR68" s="89"/>
      <c r="AS68" s="90"/>
      <c r="AT68" s="546"/>
      <c r="AU68" s="546"/>
      <c r="AV68" s="546"/>
      <c r="AW68" s="546"/>
      <c r="AX68" s="547"/>
      <c r="AY68" s="10"/>
      <c r="AZ68" s="10"/>
      <c r="BA68" s="10"/>
      <c r="BB68" s="10"/>
      <c r="BC68" s="10"/>
    </row>
    <row r="69" spans="1:60" ht="22.5" customHeight="1" x14ac:dyDescent="0.15">
      <c r="A69" s="537"/>
      <c r="B69" s="538"/>
      <c r="C69" s="538"/>
      <c r="D69" s="538"/>
      <c r="E69" s="538"/>
      <c r="F69" s="539"/>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395</v>
      </c>
      <c r="AC69" s="203"/>
      <c r="AD69" s="204"/>
      <c r="AE69" s="88">
        <v>3</v>
      </c>
      <c r="AF69" s="89"/>
      <c r="AG69" s="89"/>
      <c r="AH69" s="89"/>
      <c r="AI69" s="90"/>
      <c r="AJ69" s="88">
        <v>3</v>
      </c>
      <c r="AK69" s="89"/>
      <c r="AL69" s="89"/>
      <c r="AM69" s="89"/>
      <c r="AN69" s="90"/>
      <c r="AO69" s="88">
        <v>3</v>
      </c>
      <c r="AP69" s="89"/>
      <c r="AQ69" s="89"/>
      <c r="AR69" s="89"/>
      <c r="AS69" s="90"/>
      <c r="AT69" s="88">
        <v>2</v>
      </c>
      <c r="AU69" s="89"/>
      <c r="AV69" s="89"/>
      <c r="AW69" s="89"/>
      <c r="AX69" s="352"/>
      <c r="AY69" s="10"/>
      <c r="AZ69" s="10"/>
      <c r="BA69" s="10"/>
      <c r="BB69" s="10"/>
      <c r="BC69" s="10"/>
      <c r="BD69" s="10"/>
      <c r="BE69" s="10"/>
      <c r="BF69" s="10"/>
      <c r="BG69" s="10"/>
      <c r="BH69" s="10"/>
    </row>
    <row r="70" spans="1:60" ht="33" customHeight="1" x14ac:dyDescent="0.15">
      <c r="A70" s="531" t="s">
        <v>88</v>
      </c>
      <c r="B70" s="532"/>
      <c r="C70" s="532"/>
      <c r="D70" s="532"/>
      <c r="E70" s="532"/>
      <c r="F70" s="533"/>
      <c r="G70" s="650" t="s">
        <v>84</v>
      </c>
      <c r="H70" s="650"/>
      <c r="I70" s="650"/>
      <c r="J70" s="650"/>
      <c r="K70" s="650"/>
      <c r="L70" s="650"/>
      <c r="M70" s="650"/>
      <c r="N70" s="650"/>
      <c r="O70" s="650"/>
      <c r="P70" s="650"/>
      <c r="Q70" s="650"/>
      <c r="R70" s="650"/>
      <c r="S70" s="650"/>
      <c r="T70" s="650"/>
      <c r="U70" s="650"/>
      <c r="V70" s="650"/>
      <c r="W70" s="650"/>
      <c r="X70" s="651"/>
      <c r="Y70" s="145"/>
      <c r="Z70" s="146"/>
      <c r="AA70" s="147"/>
      <c r="AB70" s="83" t="s">
        <v>12</v>
      </c>
      <c r="AC70" s="84"/>
      <c r="AD70" s="85"/>
      <c r="AE70" s="139" t="s">
        <v>69</v>
      </c>
      <c r="AF70" s="126"/>
      <c r="AG70" s="126"/>
      <c r="AH70" s="126"/>
      <c r="AI70" s="652"/>
      <c r="AJ70" s="139" t="s">
        <v>70</v>
      </c>
      <c r="AK70" s="126"/>
      <c r="AL70" s="126"/>
      <c r="AM70" s="126"/>
      <c r="AN70" s="652"/>
      <c r="AO70" s="139" t="s">
        <v>71</v>
      </c>
      <c r="AP70" s="126"/>
      <c r="AQ70" s="126"/>
      <c r="AR70" s="126"/>
      <c r="AS70" s="652"/>
      <c r="AT70" s="264" t="s">
        <v>74</v>
      </c>
      <c r="AU70" s="265"/>
      <c r="AV70" s="265"/>
      <c r="AW70" s="265"/>
      <c r="AX70" s="266"/>
    </row>
    <row r="71" spans="1:60" ht="22.5" customHeight="1" x14ac:dyDescent="0.15">
      <c r="A71" s="534"/>
      <c r="B71" s="535"/>
      <c r="C71" s="535"/>
      <c r="D71" s="535"/>
      <c r="E71" s="535"/>
      <c r="F71" s="536"/>
      <c r="G71" s="219" t="s">
        <v>394</v>
      </c>
      <c r="H71" s="234"/>
      <c r="I71" s="234"/>
      <c r="J71" s="234"/>
      <c r="K71" s="234"/>
      <c r="L71" s="234"/>
      <c r="M71" s="234"/>
      <c r="N71" s="234"/>
      <c r="O71" s="234"/>
      <c r="P71" s="234"/>
      <c r="Q71" s="234"/>
      <c r="R71" s="234"/>
      <c r="S71" s="234"/>
      <c r="T71" s="234"/>
      <c r="U71" s="234"/>
      <c r="V71" s="234"/>
      <c r="W71" s="234"/>
      <c r="X71" s="235"/>
      <c r="Y71" s="698" t="s">
        <v>66</v>
      </c>
      <c r="Z71" s="699"/>
      <c r="AA71" s="700"/>
      <c r="AB71" s="111" t="s">
        <v>392</v>
      </c>
      <c r="AC71" s="112"/>
      <c r="AD71" s="113"/>
      <c r="AE71" s="88">
        <v>1</v>
      </c>
      <c r="AF71" s="89"/>
      <c r="AG71" s="89"/>
      <c r="AH71" s="89"/>
      <c r="AI71" s="90"/>
      <c r="AJ71" s="88">
        <v>1</v>
      </c>
      <c r="AK71" s="89"/>
      <c r="AL71" s="89"/>
      <c r="AM71" s="89"/>
      <c r="AN71" s="90"/>
      <c r="AO71" s="88">
        <v>1</v>
      </c>
      <c r="AP71" s="89"/>
      <c r="AQ71" s="89"/>
      <c r="AR71" s="89"/>
      <c r="AS71" s="90"/>
      <c r="AT71" s="546"/>
      <c r="AU71" s="546"/>
      <c r="AV71" s="546"/>
      <c r="AW71" s="546"/>
      <c r="AX71" s="547"/>
      <c r="AY71" s="10"/>
      <c r="AZ71" s="10"/>
      <c r="BA71" s="10"/>
      <c r="BB71" s="10"/>
      <c r="BC71" s="10"/>
    </row>
    <row r="72" spans="1:60" ht="22.5" customHeight="1" x14ac:dyDescent="0.15">
      <c r="A72" s="537"/>
      <c r="B72" s="538"/>
      <c r="C72" s="538"/>
      <c r="D72" s="538"/>
      <c r="E72" s="538"/>
      <c r="F72" s="539"/>
      <c r="G72" s="238"/>
      <c r="H72" s="238"/>
      <c r="I72" s="238"/>
      <c r="J72" s="238"/>
      <c r="K72" s="238"/>
      <c r="L72" s="238"/>
      <c r="M72" s="238"/>
      <c r="N72" s="238"/>
      <c r="O72" s="238"/>
      <c r="P72" s="238"/>
      <c r="Q72" s="238"/>
      <c r="R72" s="238"/>
      <c r="S72" s="238"/>
      <c r="T72" s="238"/>
      <c r="U72" s="238"/>
      <c r="V72" s="238"/>
      <c r="W72" s="238"/>
      <c r="X72" s="239"/>
      <c r="Y72" s="108" t="s">
        <v>67</v>
      </c>
      <c r="Z72" s="701"/>
      <c r="AA72" s="702"/>
      <c r="AB72" s="202" t="s">
        <v>392</v>
      </c>
      <c r="AC72" s="203"/>
      <c r="AD72" s="204"/>
      <c r="AE72" s="88">
        <v>3</v>
      </c>
      <c r="AF72" s="89"/>
      <c r="AG72" s="89"/>
      <c r="AH72" s="89"/>
      <c r="AI72" s="90"/>
      <c r="AJ72" s="88">
        <v>1</v>
      </c>
      <c r="AK72" s="89"/>
      <c r="AL72" s="89"/>
      <c r="AM72" s="89"/>
      <c r="AN72" s="90"/>
      <c r="AO72" s="88">
        <v>1</v>
      </c>
      <c r="AP72" s="89"/>
      <c r="AQ72" s="89"/>
      <c r="AR72" s="89"/>
      <c r="AS72" s="90"/>
      <c r="AT72" s="88">
        <v>0</v>
      </c>
      <c r="AU72" s="89"/>
      <c r="AV72" s="89"/>
      <c r="AW72" s="89"/>
      <c r="AX72" s="352"/>
      <c r="AY72" s="10"/>
      <c r="AZ72" s="10"/>
      <c r="BA72" s="10"/>
      <c r="BB72" s="10"/>
      <c r="BC72" s="10"/>
      <c r="BD72" s="10"/>
      <c r="BE72" s="10"/>
      <c r="BF72" s="10"/>
      <c r="BG72" s="10"/>
      <c r="BH72" s="10"/>
    </row>
    <row r="73" spans="1:60" ht="31.7" hidden="1" customHeight="1" x14ac:dyDescent="0.15">
      <c r="A73" s="531" t="s">
        <v>88</v>
      </c>
      <c r="B73" s="532"/>
      <c r="C73" s="532"/>
      <c r="D73" s="532"/>
      <c r="E73" s="532"/>
      <c r="F73" s="533"/>
      <c r="G73" s="650" t="s">
        <v>84</v>
      </c>
      <c r="H73" s="650"/>
      <c r="I73" s="650"/>
      <c r="J73" s="650"/>
      <c r="K73" s="650"/>
      <c r="L73" s="650"/>
      <c r="M73" s="650"/>
      <c r="N73" s="650"/>
      <c r="O73" s="650"/>
      <c r="P73" s="650"/>
      <c r="Q73" s="650"/>
      <c r="R73" s="650"/>
      <c r="S73" s="650"/>
      <c r="T73" s="650"/>
      <c r="U73" s="650"/>
      <c r="V73" s="650"/>
      <c r="W73" s="650"/>
      <c r="X73" s="651"/>
      <c r="Y73" s="145"/>
      <c r="Z73" s="146"/>
      <c r="AA73" s="147"/>
      <c r="AB73" s="83" t="s">
        <v>12</v>
      </c>
      <c r="AC73" s="84"/>
      <c r="AD73" s="85"/>
      <c r="AE73" s="139" t="s">
        <v>69</v>
      </c>
      <c r="AF73" s="126"/>
      <c r="AG73" s="126"/>
      <c r="AH73" s="126"/>
      <c r="AI73" s="652"/>
      <c r="AJ73" s="139" t="s">
        <v>70</v>
      </c>
      <c r="AK73" s="126"/>
      <c r="AL73" s="126"/>
      <c r="AM73" s="126"/>
      <c r="AN73" s="652"/>
      <c r="AO73" s="139" t="s">
        <v>71</v>
      </c>
      <c r="AP73" s="126"/>
      <c r="AQ73" s="126"/>
      <c r="AR73" s="126"/>
      <c r="AS73" s="652"/>
      <c r="AT73" s="264" t="s">
        <v>74</v>
      </c>
      <c r="AU73" s="265"/>
      <c r="AV73" s="265"/>
      <c r="AW73" s="265"/>
      <c r="AX73" s="266"/>
    </row>
    <row r="74" spans="1:60" ht="22.5" hidden="1" customHeight="1" x14ac:dyDescent="0.15">
      <c r="A74" s="534"/>
      <c r="B74" s="535"/>
      <c r="C74" s="535"/>
      <c r="D74" s="535"/>
      <c r="E74" s="535"/>
      <c r="F74" s="536"/>
      <c r="G74" s="234"/>
      <c r="H74" s="234"/>
      <c r="I74" s="234"/>
      <c r="J74" s="234"/>
      <c r="K74" s="234"/>
      <c r="L74" s="234"/>
      <c r="M74" s="234"/>
      <c r="N74" s="234"/>
      <c r="O74" s="234"/>
      <c r="P74" s="234"/>
      <c r="Q74" s="234"/>
      <c r="R74" s="234"/>
      <c r="S74" s="234"/>
      <c r="T74" s="234"/>
      <c r="U74" s="234"/>
      <c r="V74" s="234"/>
      <c r="W74" s="234"/>
      <c r="X74" s="235"/>
      <c r="Y74" s="698" t="s">
        <v>66</v>
      </c>
      <c r="Z74" s="699"/>
      <c r="AA74" s="700"/>
      <c r="AB74" s="111"/>
      <c r="AC74" s="112"/>
      <c r="AD74" s="113"/>
      <c r="AE74" s="88"/>
      <c r="AF74" s="89"/>
      <c r="AG74" s="89"/>
      <c r="AH74" s="89"/>
      <c r="AI74" s="90"/>
      <c r="AJ74" s="88"/>
      <c r="AK74" s="89"/>
      <c r="AL74" s="89"/>
      <c r="AM74" s="89"/>
      <c r="AN74" s="90"/>
      <c r="AO74" s="88"/>
      <c r="AP74" s="89"/>
      <c r="AQ74" s="89"/>
      <c r="AR74" s="89"/>
      <c r="AS74" s="90"/>
      <c r="AT74" s="546"/>
      <c r="AU74" s="546"/>
      <c r="AV74" s="546"/>
      <c r="AW74" s="546"/>
      <c r="AX74" s="547"/>
      <c r="AY74" s="10"/>
      <c r="AZ74" s="10"/>
      <c r="BA74" s="10"/>
      <c r="BB74" s="10"/>
      <c r="BC74" s="10"/>
    </row>
    <row r="75" spans="1:60" ht="22.5" hidden="1" customHeight="1" x14ac:dyDescent="0.15">
      <c r="A75" s="537"/>
      <c r="B75" s="538"/>
      <c r="C75" s="538"/>
      <c r="D75" s="538"/>
      <c r="E75" s="538"/>
      <c r="F75" s="539"/>
      <c r="G75" s="238"/>
      <c r="H75" s="238"/>
      <c r="I75" s="238"/>
      <c r="J75" s="238"/>
      <c r="K75" s="238"/>
      <c r="L75" s="238"/>
      <c r="M75" s="238"/>
      <c r="N75" s="238"/>
      <c r="O75" s="238"/>
      <c r="P75" s="238"/>
      <c r="Q75" s="238"/>
      <c r="R75" s="238"/>
      <c r="S75" s="238"/>
      <c r="T75" s="238"/>
      <c r="U75" s="238"/>
      <c r="V75" s="238"/>
      <c r="W75" s="238"/>
      <c r="X75" s="239"/>
      <c r="Y75" s="108" t="s">
        <v>67</v>
      </c>
      <c r="Z75" s="701"/>
      <c r="AA75" s="702"/>
      <c r="AB75" s="202"/>
      <c r="AC75" s="203"/>
      <c r="AD75" s="204"/>
      <c r="AE75" s="88"/>
      <c r="AF75" s="89"/>
      <c r="AG75" s="89"/>
      <c r="AH75" s="89"/>
      <c r="AI75" s="90"/>
      <c r="AJ75" s="88"/>
      <c r="AK75" s="89"/>
      <c r="AL75" s="89"/>
      <c r="AM75" s="89"/>
      <c r="AN75" s="90"/>
      <c r="AO75" s="88"/>
      <c r="AP75" s="89"/>
      <c r="AQ75" s="89"/>
      <c r="AR75" s="89"/>
      <c r="AS75" s="90"/>
      <c r="AT75" s="88"/>
      <c r="AU75" s="89"/>
      <c r="AV75" s="89"/>
      <c r="AW75" s="89"/>
      <c r="AX75" s="352"/>
      <c r="AY75" s="10"/>
      <c r="AZ75" s="10"/>
      <c r="BA75" s="10"/>
      <c r="BB75" s="10"/>
      <c r="BC75" s="10"/>
      <c r="BD75" s="10"/>
      <c r="BE75" s="10"/>
      <c r="BF75" s="10"/>
      <c r="BG75" s="10"/>
      <c r="BH75" s="10"/>
    </row>
    <row r="76" spans="1:60" ht="31.7" hidden="1" customHeight="1" x14ac:dyDescent="0.15">
      <c r="A76" s="531" t="s">
        <v>88</v>
      </c>
      <c r="B76" s="532"/>
      <c r="C76" s="532"/>
      <c r="D76" s="532"/>
      <c r="E76" s="532"/>
      <c r="F76" s="533"/>
      <c r="G76" s="650" t="s">
        <v>84</v>
      </c>
      <c r="H76" s="650"/>
      <c r="I76" s="650"/>
      <c r="J76" s="650"/>
      <c r="K76" s="650"/>
      <c r="L76" s="650"/>
      <c r="M76" s="650"/>
      <c r="N76" s="650"/>
      <c r="O76" s="650"/>
      <c r="P76" s="650"/>
      <c r="Q76" s="650"/>
      <c r="R76" s="650"/>
      <c r="S76" s="650"/>
      <c r="T76" s="650"/>
      <c r="U76" s="650"/>
      <c r="V76" s="650"/>
      <c r="W76" s="650"/>
      <c r="X76" s="651"/>
      <c r="Y76" s="145"/>
      <c r="Z76" s="146"/>
      <c r="AA76" s="147"/>
      <c r="AB76" s="83" t="s">
        <v>12</v>
      </c>
      <c r="AC76" s="84"/>
      <c r="AD76" s="85"/>
      <c r="AE76" s="139" t="s">
        <v>69</v>
      </c>
      <c r="AF76" s="126"/>
      <c r="AG76" s="126"/>
      <c r="AH76" s="126"/>
      <c r="AI76" s="652"/>
      <c r="AJ76" s="139" t="s">
        <v>70</v>
      </c>
      <c r="AK76" s="126"/>
      <c r="AL76" s="126"/>
      <c r="AM76" s="126"/>
      <c r="AN76" s="652"/>
      <c r="AO76" s="139" t="s">
        <v>71</v>
      </c>
      <c r="AP76" s="126"/>
      <c r="AQ76" s="126"/>
      <c r="AR76" s="126"/>
      <c r="AS76" s="652"/>
      <c r="AT76" s="264" t="s">
        <v>74</v>
      </c>
      <c r="AU76" s="265"/>
      <c r="AV76" s="265"/>
      <c r="AW76" s="265"/>
      <c r="AX76" s="266"/>
    </row>
    <row r="77" spans="1:60" ht="22.5" hidden="1" customHeight="1" x14ac:dyDescent="0.15">
      <c r="A77" s="534"/>
      <c r="B77" s="535"/>
      <c r="C77" s="535"/>
      <c r="D77" s="535"/>
      <c r="E77" s="535"/>
      <c r="F77" s="536"/>
      <c r="G77" s="234"/>
      <c r="H77" s="234"/>
      <c r="I77" s="234"/>
      <c r="J77" s="234"/>
      <c r="K77" s="234"/>
      <c r="L77" s="234"/>
      <c r="M77" s="234"/>
      <c r="N77" s="234"/>
      <c r="O77" s="234"/>
      <c r="P77" s="234"/>
      <c r="Q77" s="234"/>
      <c r="R77" s="234"/>
      <c r="S77" s="234"/>
      <c r="T77" s="234"/>
      <c r="U77" s="234"/>
      <c r="V77" s="234"/>
      <c r="W77" s="234"/>
      <c r="X77" s="235"/>
      <c r="Y77" s="698" t="s">
        <v>66</v>
      </c>
      <c r="Z77" s="699"/>
      <c r="AA77" s="700"/>
      <c r="AB77" s="111"/>
      <c r="AC77" s="112"/>
      <c r="AD77" s="113"/>
      <c r="AE77" s="88"/>
      <c r="AF77" s="89"/>
      <c r="AG77" s="89"/>
      <c r="AH77" s="89"/>
      <c r="AI77" s="90"/>
      <c r="AJ77" s="88"/>
      <c r="AK77" s="89"/>
      <c r="AL77" s="89"/>
      <c r="AM77" s="89"/>
      <c r="AN77" s="90"/>
      <c r="AO77" s="88"/>
      <c r="AP77" s="89"/>
      <c r="AQ77" s="89"/>
      <c r="AR77" s="89"/>
      <c r="AS77" s="90"/>
      <c r="AT77" s="546"/>
      <c r="AU77" s="546"/>
      <c r="AV77" s="546"/>
      <c r="AW77" s="546"/>
      <c r="AX77" s="547"/>
      <c r="AY77" s="10"/>
      <c r="AZ77" s="10"/>
      <c r="BA77" s="10"/>
      <c r="BB77" s="10"/>
      <c r="BC77" s="10"/>
    </row>
    <row r="78" spans="1:60" ht="22.5" hidden="1" customHeight="1" x14ac:dyDescent="0.15">
      <c r="A78" s="537"/>
      <c r="B78" s="538"/>
      <c r="C78" s="538"/>
      <c r="D78" s="538"/>
      <c r="E78" s="538"/>
      <c r="F78" s="539"/>
      <c r="G78" s="238"/>
      <c r="H78" s="238"/>
      <c r="I78" s="238"/>
      <c r="J78" s="238"/>
      <c r="K78" s="238"/>
      <c r="L78" s="238"/>
      <c r="M78" s="238"/>
      <c r="N78" s="238"/>
      <c r="O78" s="238"/>
      <c r="P78" s="238"/>
      <c r="Q78" s="238"/>
      <c r="R78" s="238"/>
      <c r="S78" s="238"/>
      <c r="T78" s="238"/>
      <c r="U78" s="238"/>
      <c r="V78" s="238"/>
      <c r="W78" s="238"/>
      <c r="X78" s="239"/>
      <c r="Y78" s="108" t="s">
        <v>67</v>
      </c>
      <c r="Z78" s="701"/>
      <c r="AA78" s="702"/>
      <c r="AB78" s="202"/>
      <c r="AC78" s="203"/>
      <c r="AD78" s="204"/>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x14ac:dyDescent="0.15">
      <c r="A79" s="531" t="s">
        <v>88</v>
      </c>
      <c r="B79" s="532"/>
      <c r="C79" s="532"/>
      <c r="D79" s="532"/>
      <c r="E79" s="532"/>
      <c r="F79" s="533"/>
      <c r="G79" s="650" t="s">
        <v>84</v>
      </c>
      <c r="H79" s="650"/>
      <c r="I79" s="650"/>
      <c r="J79" s="650"/>
      <c r="K79" s="650"/>
      <c r="L79" s="650"/>
      <c r="M79" s="650"/>
      <c r="N79" s="650"/>
      <c r="O79" s="650"/>
      <c r="P79" s="650"/>
      <c r="Q79" s="650"/>
      <c r="R79" s="650"/>
      <c r="S79" s="650"/>
      <c r="T79" s="650"/>
      <c r="U79" s="650"/>
      <c r="V79" s="650"/>
      <c r="W79" s="650"/>
      <c r="X79" s="651"/>
      <c r="Y79" s="145"/>
      <c r="Z79" s="146"/>
      <c r="AA79" s="147"/>
      <c r="AB79" s="83" t="s">
        <v>12</v>
      </c>
      <c r="AC79" s="84"/>
      <c r="AD79" s="85"/>
      <c r="AE79" s="139" t="s">
        <v>69</v>
      </c>
      <c r="AF79" s="126"/>
      <c r="AG79" s="126"/>
      <c r="AH79" s="126"/>
      <c r="AI79" s="652"/>
      <c r="AJ79" s="139" t="s">
        <v>70</v>
      </c>
      <c r="AK79" s="126"/>
      <c r="AL79" s="126"/>
      <c r="AM79" s="126"/>
      <c r="AN79" s="652"/>
      <c r="AO79" s="139" t="s">
        <v>71</v>
      </c>
      <c r="AP79" s="126"/>
      <c r="AQ79" s="126"/>
      <c r="AR79" s="126"/>
      <c r="AS79" s="652"/>
      <c r="AT79" s="264" t="s">
        <v>74</v>
      </c>
      <c r="AU79" s="265"/>
      <c r="AV79" s="265"/>
      <c r="AW79" s="265"/>
      <c r="AX79" s="266"/>
    </row>
    <row r="80" spans="1:60" ht="22.5" hidden="1" customHeight="1" x14ac:dyDescent="0.15">
      <c r="A80" s="534"/>
      <c r="B80" s="535"/>
      <c r="C80" s="535"/>
      <c r="D80" s="535"/>
      <c r="E80" s="535"/>
      <c r="F80" s="536"/>
      <c r="G80" s="234"/>
      <c r="H80" s="234"/>
      <c r="I80" s="234"/>
      <c r="J80" s="234"/>
      <c r="K80" s="234"/>
      <c r="L80" s="234"/>
      <c r="M80" s="234"/>
      <c r="N80" s="234"/>
      <c r="O80" s="234"/>
      <c r="P80" s="234"/>
      <c r="Q80" s="234"/>
      <c r="R80" s="234"/>
      <c r="S80" s="234"/>
      <c r="T80" s="234"/>
      <c r="U80" s="234"/>
      <c r="V80" s="234"/>
      <c r="W80" s="234"/>
      <c r="X80" s="235"/>
      <c r="Y80" s="698" t="s">
        <v>66</v>
      </c>
      <c r="Z80" s="699"/>
      <c r="AA80" s="700"/>
      <c r="AB80" s="111"/>
      <c r="AC80" s="112"/>
      <c r="AD80" s="113"/>
      <c r="AE80" s="88"/>
      <c r="AF80" s="89"/>
      <c r="AG80" s="89"/>
      <c r="AH80" s="89"/>
      <c r="AI80" s="90"/>
      <c r="AJ80" s="88"/>
      <c r="AK80" s="89"/>
      <c r="AL80" s="89"/>
      <c r="AM80" s="89"/>
      <c r="AN80" s="90"/>
      <c r="AO80" s="88"/>
      <c r="AP80" s="89"/>
      <c r="AQ80" s="89"/>
      <c r="AR80" s="89"/>
      <c r="AS80" s="90"/>
      <c r="AT80" s="546"/>
      <c r="AU80" s="546"/>
      <c r="AV80" s="546"/>
      <c r="AW80" s="546"/>
      <c r="AX80" s="547"/>
      <c r="AY80" s="10"/>
      <c r="AZ80" s="10"/>
      <c r="BA80" s="10"/>
      <c r="BB80" s="10"/>
      <c r="BC80" s="10"/>
    </row>
    <row r="81" spans="1:60" ht="22.5" hidden="1" customHeight="1" x14ac:dyDescent="0.15">
      <c r="A81" s="537"/>
      <c r="B81" s="538"/>
      <c r="C81" s="538"/>
      <c r="D81" s="538"/>
      <c r="E81" s="538"/>
      <c r="F81" s="539"/>
      <c r="G81" s="238"/>
      <c r="H81" s="238"/>
      <c r="I81" s="238"/>
      <c r="J81" s="238"/>
      <c r="K81" s="238"/>
      <c r="L81" s="238"/>
      <c r="M81" s="238"/>
      <c r="N81" s="238"/>
      <c r="O81" s="238"/>
      <c r="P81" s="238"/>
      <c r="Q81" s="238"/>
      <c r="R81" s="238"/>
      <c r="S81" s="238"/>
      <c r="T81" s="238"/>
      <c r="U81" s="238"/>
      <c r="V81" s="238"/>
      <c r="W81" s="238"/>
      <c r="X81" s="239"/>
      <c r="Y81" s="108" t="s">
        <v>67</v>
      </c>
      <c r="Z81" s="701"/>
      <c r="AA81" s="702"/>
      <c r="AB81" s="202"/>
      <c r="AC81" s="203"/>
      <c r="AD81" s="204"/>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396</v>
      </c>
      <c r="H83" s="295"/>
      <c r="I83" s="295"/>
      <c r="J83" s="295"/>
      <c r="K83" s="295"/>
      <c r="L83" s="295"/>
      <c r="M83" s="295"/>
      <c r="N83" s="295"/>
      <c r="O83" s="295"/>
      <c r="P83" s="295"/>
      <c r="Q83" s="295"/>
      <c r="R83" s="295"/>
      <c r="S83" s="295"/>
      <c r="T83" s="295"/>
      <c r="U83" s="295"/>
      <c r="V83" s="295"/>
      <c r="W83" s="295"/>
      <c r="X83" s="295"/>
      <c r="Y83" s="543" t="s">
        <v>17</v>
      </c>
      <c r="Z83" s="544"/>
      <c r="AA83" s="545"/>
      <c r="AB83" s="114" t="s">
        <v>417</v>
      </c>
      <c r="AC83" s="115"/>
      <c r="AD83" s="116"/>
      <c r="AE83" s="205">
        <v>47493</v>
      </c>
      <c r="AF83" s="206"/>
      <c r="AG83" s="206"/>
      <c r="AH83" s="206"/>
      <c r="AI83" s="206"/>
      <c r="AJ83" s="205">
        <v>30815</v>
      </c>
      <c r="AK83" s="206"/>
      <c r="AL83" s="206"/>
      <c r="AM83" s="206"/>
      <c r="AN83" s="206"/>
      <c r="AO83" s="205">
        <v>9131</v>
      </c>
      <c r="AP83" s="206"/>
      <c r="AQ83" s="206"/>
      <c r="AR83" s="206"/>
      <c r="AS83" s="206"/>
      <c r="AT83" s="88">
        <v>10273</v>
      </c>
      <c r="AU83" s="89"/>
      <c r="AV83" s="89"/>
      <c r="AW83" s="89"/>
      <c r="AX83" s="352"/>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416</v>
      </c>
      <c r="AC84" s="92"/>
      <c r="AD84" s="93"/>
      <c r="AE84" s="91" t="s">
        <v>445</v>
      </c>
      <c r="AF84" s="92"/>
      <c r="AG84" s="92"/>
      <c r="AH84" s="92"/>
      <c r="AI84" s="93"/>
      <c r="AJ84" s="91" t="s">
        <v>397</v>
      </c>
      <c r="AK84" s="92"/>
      <c r="AL84" s="92"/>
      <c r="AM84" s="92"/>
      <c r="AN84" s="93"/>
      <c r="AO84" s="91" t="s">
        <v>418</v>
      </c>
      <c r="AP84" s="92"/>
      <c r="AQ84" s="92"/>
      <c r="AR84" s="92"/>
      <c r="AS84" s="93"/>
      <c r="AT84" s="91" t="s">
        <v>428</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447</v>
      </c>
      <c r="H86" s="295"/>
      <c r="I86" s="295"/>
      <c r="J86" s="295"/>
      <c r="K86" s="295"/>
      <c r="L86" s="295"/>
      <c r="M86" s="295"/>
      <c r="N86" s="295"/>
      <c r="O86" s="295"/>
      <c r="P86" s="295"/>
      <c r="Q86" s="295"/>
      <c r="R86" s="295"/>
      <c r="S86" s="295"/>
      <c r="T86" s="295"/>
      <c r="U86" s="295"/>
      <c r="V86" s="295"/>
      <c r="W86" s="295"/>
      <c r="X86" s="295"/>
      <c r="Y86" s="543" t="s">
        <v>17</v>
      </c>
      <c r="Z86" s="544"/>
      <c r="AA86" s="545"/>
      <c r="AB86" s="114" t="s">
        <v>417</v>
      </c>
      <c r="AC86" s="115"/>
      <c r="AD86" s="116"/>
      <c r="AE86" s="205">
        <v>10000</v>
      </c>
      <c r="AF86" s="206"/>
      <c r="AG86" s="206"/>
      <c r="AH86" s="206"/>
      <c r="AI86" s="206"/>
      <c r="AJ86" s="205">
        <v>1831</v>
      </c>
      <c r="AK86" s="206"/>
      <c r="AL86" s="206"/>
      <c r="AM86" s="206"/>
      <c r="AN86" s="206"/>
      <c r="AO86" s="205">
        <v>42068</v>
      </c>
      <c r="AP86" s="206"/>
      <c r="AQ86" s="206"/>
      <c r="AR86" s="206"/>
      <c r="AS86" s="206"/>
      <c r="AT86" s="88">
        <v>0</v>
      </c>
      <c r="AU86" s="89"/>
      <c r="AV86" s="89"/>
      <c r="AW86" s="89"/>
      <c r="AX86" s="352"/>
    </row>
    <row r="87" spans="1:60" ht="47.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416</v>
      </c>
      <c r="AC87" s="92"/>
      <c r="AD87" s="93"/>
      <c r="AE87" s="91" t="s">
        <v>398</v>
      </c>
      <c r="AF87" s="92"/>
      <c r="AG87" s="92"/>
      <c r="AH87" s="92"/>
      <c r="AI87" s="93"/>
      <c r="AJ87" s="91" t="s">
        <v>399</v>
      </c>
      <c r="AK87" s="92"/>
      <c r="AL87" s="92"/>
      <c r="AM87" s="92"/>
      <c r="AN87" s="93"/>
      <c r="AO87" s="91" t="s">
        <v>419</v>
      </c>
      <c r="AP87" s="92"/>
      <c r="AQ87" s="92"/>
      <c r="AR87" s="92"/>
      <c r="AS87" s="93"/>
      <c r="AT87" s="91" t="s">
        <v>443</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c r="H89" s="295"/>
      <c r="I89" s="295"/>
      <c r="J89" s="295"/>
      <c r="K89" s="295"/>
      <c r="L89" s="295"/>
      <c r="M89" s="295"/>
      <c r="N89" s="295"/>
      <c r="O89" s="295"/>
      <c r="P89" s="295"/>
      <c r="Q89" s="295"/>
      <c r="R89" s="295"/>
      <c r="S89" s="295"/>
      <c r="T89" s="295"/>
      <c r="U89" s="295"/>
      <c r="V89" s="295"/>
      <c r="W89" s="295"/>
      <c r="X89" s="295"/>
      <c r="Y89" s="543" t="s">
        <v>17</v>
      </c>
      <c r="Z89" s="544"/>
      <c r="AA89" s="545"/>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2"/>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703"/>
      <c r="Y92" s="543" t="s">
        <v>17</v>
      </c>
      <c r="Z92" s="544"/>
      <c r="AA92" s="545"/>
      <c r="AB92" s="705"/>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2"/>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70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06"/>
      <c r="Z94" s="707"/>
      <c r="AA94" s="70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09" t="s">
        <v>75</v>
      </c>
      <c r="AU94" s="710"/>
      <c r="AV94" s="710"/>
      <c r="AW94" s="710"/>
      <c r="AX94" s="71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3" t="s">
        <v>17</v>
      </c>
      <c r="Z95" s="544"/>
      <c r="AA95" s="545"/>
      <c r="AB95" s="705"/>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2"/>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38" t="s">
        <v>77</v>
      </c>
      <c r="B97" s="639"/>
      <c r="C97" s="668" t="s">
        <v>19</v>
      </c>
      <c r="D97" s="529"/>
      <c r="E97" s="529"/>
      <c r="F97" s="529"/>
      <c r="G97" s="529"/>
      <c r="H97" s="529"/>
      <c r="I97" s="529"/>
      <c r="J97" s="529"/>
      <c r="K97" s="669"/>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1.5" customHeight="1" x14ac:dyDescent="0.15">
      <c r="A98" s="640"/>
      <c r="B98" s="641"/>
      <c r="C98" s="540" t="s">
        <v>400</v>
      </c>
      <c r="D98" s="541"/>
      <c r="E98" s="541"/>
      <c r="F98" s="541"/>
      <c r="G98" s="541"/>
      <c r="H98" s="541"/>
      <c r="I98" s="541"/>
      <c r="J98" s="541"/>
      <c r="K98" s="542"/>
      <c r="L98" s="175">
        <v>60</v>
      </c>
      <c r="M98" s="176"/>
      <c r="N98" s="176"/>
      <c r="O98" s="176"/>
      <c r="P98" s="176"/>
      <c r="Q98" s="177"/>
      <c r="R98" s="175" t="s">
        <v>457</v>
      </c>
      <c r="S98" s="176"/>
      <c r="T98" s="176"/>
      <c r="U98" s="176"/>
      <c r="V98" s="176"/>
      <c r="W98" s="177"/>
      <c r="X98" s="62" t="s">
        <v>458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18.75" customHeight="1" x14ac:dyDescent="0.15">
      <c r="A99" s="640"/>
      <c r="B99" s="641"/>
      <c r="C99" s="635"/>
      <c r="D99" s="636"/>
      <c r="E99" s="636"/>
      <c r="F99" s="636"/>
      <c r="G99" s="636"/>
      <c r="H99" s="636"/>
      <c r="I99" s="636"/>
      <c r="J99" s="636"/>
      <c r="K99" s="63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2" customHeight="1" x14ac:dyDescent="0.15">
      <c r="A100" s="640"/>
      <c r="B100" s="641"/>
      <c r="C100" s="635"/>
      <c r="D100" s="636"/>
      <c r="E100" s="636"/>
      <c r="F100" s="636"/>
      <c r="G100" s="636"/>
      <c r="H100" s="636"/>
      <c r="I100" s="636"/>
      <c r="J100" s="636"/>
      <c r="K100" s="63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9.75" customHeight="1" x14ac:dyDescent="0.15">
      <c r="A101" s="640"/>
      <c r="B101" s="641"/>
      <c r="C101" s="635"/>
      <c r="D101" s="636"/>
      <c r="E101" s="636"/>
      <c r="F101" s="636"/>
      <c r="G101" s="636"/>
      <c r="H101" s="636"/>
      <c r="I101" s="636"/>
      <c r="J101" s="636"/>
      <c r="K101" s="63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2.75" customHeight="1" x14ac:dyDescent="0.15">
      <c r="A102" s="640"/>
      <c r="B102" s="641"/>
      <c r="C102" s="635"/>
      <c r="D102" s="636"/>
      <c r="E102" s="636"/>
      <c r="F102" s="636"/>
      <c r="G102" s="636"/>
      <c r="H102" s="636"/>
      <c r="I102" s="636"/>
      <c r="J102" s="636"/>
      <c r="K102" s="63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5.75" customHeight="1" x14ac:dyDescent="0.15">
      <c r="A103" s="640"/>
      <c r="B103" s="641"/>
      <c r="C103" s="644"/>
      <c r="D103" s="645"/>
      <c r="E103" s="645"/>
      <c r="F103" s="645"/>
      <c r="G103" s="645"/>
      <c r="H103" s="645"/>
      <c r="I103" s="645"/>
      <c r="J103" s="645"/>
      <c r="K103" s="64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42"/>
      <c r="B104" s="643"/>
      <c r="C104" s="629" t="s">
        <v>22</v>
      </c>
      <c r="D104" s="630"/>
      <c r="E104" s="630"/>
      <c r="F104" s="630"/>
      <c r="G104" s="630"/>
      <c r="H104" s="630"/>
      <c r="I104" s="630"/>
      <c r="J104" s="630"/>
      <c r="K104" s="631"/>
      <c r="L104" s="632">
        <f>SUM(L98:Q103)</f>
        <v>60</v>
      </c>
      <c r="M104" s="633"/>
      <c r="N104" s="633"/>
      <c r="O104" s="633"/>
      <c r="P104" s="633"/>
      <c r="Q104" s="634"/>
      <c r="R104" s="632">
        <f>SUM(R98:W103)</f>
        <v>0</v>
      </c>
      <c r="S104" s="633"/>
      <c r="T104" s="633"/>
      <c r="U104" s="633"/>
      <c r="V104" s="633"/>
      <c r="W104" s="63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2" t="s">
        <v>57</v>
      </c>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4"/>
    </row>
    <row r="107" spans="1:50" ht="21" customHeight="1" x14ac:dyDescent="0.15">
      <c r="A107" s="5"/>
      <c r="B107" s="6"/>
      <c r="C107" s="334"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5"/>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8.75" customHeight="1" x14ac:dyDescent="0.15">
      <c r="A108" s="679" t="s">
        <v>312</v>
      </c>
      <c r="B108" s="680"/>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5" t="s">
        <v>377</v>
      </c>
      <c r="AE108" s="346"/>
      <c r="AF108" s="346"/>
      <c r="AG108" s="342" t="s">
        <v>444</v>
      </c>
      <c r="AH108" s="343"/>
      <c r="AI108" s="343"/>
      <c r="AJ108" s="343"/>
      <c r="AK108" s="343"/>
      <c r="AL108" s="343"/>
      <c r="AM108" s="343"/>
      <c r="AN108" s="343"/>
      <c r="AO108" s="343"/>
      <c r="AP108" s="343"/>
      <c r="AQ108" s="343"/>
      <c r="AR108" s="343"/>
      <c r="AS108" s="343"/>
      <c r="AT108" s="343"/>
      <c r="AU108" s="343"/>
      <c r="AV108" s="343"/>
      <c r="AW108" s="343"/>
      <c r="AX108" s="344"/>
    </row>
    <row r="109" spans="1:50" ht="26.25" customHeight="1" x14ac:dyDescent="0.15">
      <c r="A109" s="681"/>
      <c r="B109" s="682"/>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3"/>
      <c r="AD109" s="293" t="s">
        <v>377</v>
      </c>
      <c r="AE109" s="294"/>
      <c r="AF109" s="294"/>
      <c r="AG109" s="273" t="s">
        <v>401</v>
      </c>
      <c r="AH109" s="250"/>
      <c r="AI109" s="250"/>
      <c r="AJ109" s="250"/>
      <c r="AK109" s="250"/>
      <c r="AL109" s="250"/>
      <c r="AM109" s="250"/>
      <c r="AN109" s="250"/>
      <c r="AO109" s="250"/>
      <c r="AP109" s="250"/>
      <c r="AQ109" s="250"/>
      <c r="AR109" s="250"/>
      <c r="AS109" s="250"/>
      <c r="AT109" s="250"/>
      <c r="AU109" s="250"/>
      <c r="AV109" s="250"/>
      <c r="AW109" s="250"/>
      <c r="AX109" s="274"/>
    </row>
    <row r="110" spans="1:50" ht="44.25" customHeight="1" x14ac:dyDescent="0.15">
      <c r="A110" s="683"/>
      <c r="B110" s="684"/>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26" t="s">
        <v>377</v>
      </c>
      <c r="AE110" s="327"/>
      <c r="AF110" s="327"/>
      <c r="AG110" s="336" t="s">
        <v>429</v>
      </c>
      <c r="AH110" s="238"/>
      <c r="AI110" s="238"/>
      <c r="AJ110" s="238"/>
      <c r="AK110" s="238"/>
      <c r="AL110" s="238"/>
      <c r="AM110" s="238"/>
      <c r="AN110" s="238"/>
      <c r="AO110" s="238"/>
      <c r="AP110" s="238"/>
      <c r="AQ110" s="238"/>
      <c r="AR110" s="238"/>
      <c r="AS110" s="238"/>
      <c r="AT110" s="238"/>
      <c r="AU110" s="238"/>
      <c r="AV110" s="238"/>
      <c r="AW110" s="238"/>
      <c r="AX110" s="337"/>
    </row>
    <row r="111" spans="1:50" ht="35.25" customHeight="1" x14ac:dyDescent="0.15">
      <c r="A111" s="254" t="s">
        <v>46</v>
      </c>
      <c r="B111" s="255"/>
      <c r="C111" s="556"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67" t="s">
        <v>377</v>
      </c>
      <c r="AE111" s="268"/>
      <c r="AF111" s="268"/>
      <c r="AG111" s="270" t="s">
        <v>402</v>
      </c>
      <c r="AH111" s="271"/>
      <c r="AI111" s="271"/>
      <c r="AJ111" s="271"/>
      <c r="AK111" s="271"/>
      <c r="AL111" s="271"/>
      <c r="AM111" s="271"/>
      <c r="AN111" s="271"/>
      <c r="AO111" s="271"/>
      <c r="AP111" s="271"/>
      <c r="AQ111" s="271"/>
      <c r="AR111" s="271"/>
      <c r="AS111" s="271"/>
      <c r="AT111" s="271"/>
      <c r="AU111" s="271"/>
      <c r="AV111" s="271"/>
      <c r="AW111" s="271"/>
      <c r="AX111" s="272"/>
    </row>
    <row r="112" spans="1:50" ht="48.75" customHeight="1" x14ac:dyDescent="0.15">
      <c r="A112" s="256"/>
      <c r="B112" s="257"/>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3" t="s">
        <v>377</v>
      </c>
      <c r="AE112" s="294"/>
      <c r="AF112" s="294"/>
      <c r="AG112" s="273" t="s">
        <v>430</v>
      </c>
      <c r="AH112" s="250"/>
      <c r="AI112" s="250"/>
      <c r="AJ112" s="250"/>
      <c r="AK112" s="250"/>
      <c r="AL112" s="250"/>
      <c r="AM112" s="250"/>
      <c r="AN112" s="250"/>
      <c r="AO112" s="250"/>
      <c r="AP112" s="250"/>
      <c r="AQ112" s="250"/>
      <c r="AR112" s="250"/>
      <c r="AS112" s="250"/>
      <c r="AT112" s="250"/>
      <c r="AU112" s="250"/>
      <c r="AV112" s="250"/>
      <c r="AW112" s="250"/>
      <c r="AX112" s="274"/>
    </row>
    <row r="113" spans="1:64" ht="50.25" customHeight="1" x14ac:dyDescent="0.15">
      <c r="A113" s="256"/>
      <c r="B113" s="257"/>
      <c r="C113" s="447"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3" t="s">
        <v>377</v>
      </c>
      <c r="AE113" s="294"/>
      <c r="AF113" s="294"/>
      <c r="AG113" s="273" t="s">
        <v>403</v>
      </c>
      <c r="AH113" s="250"/>
      <c r="AI113" s="250"/>
      <c r="AJ113" s="250"/>
      <c r="AK113" s="250"/>
      <c r="AL113" s="250"/>
      <c r="AM113" s="250"/>
      <c r="AN113" s="250"/>
      <c r="AO113" s="250"/>
      <c r="AP113" s="250"/>
      <c r="AQ113" s="250"/>
      <c r="AR113" s="250"/>
      <c r="AS113" s="250"/>
      <c r="AT113" s="250"/>
      <c r="AU113" s="250"/>
      <c r="AV113" s="250"/>
      <c r="AW113" s="250"/>
      <c r="AX113" s="274"/>
    </row>
    <row r="114" spans="1:64" ht="33.75" customHeight="1" x14ac:dyDescent="0.15">
      <c r="A114" s="256"/>
      <c r="B114" s="257"/>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3" t="s">
        <v>377</v>
      </c>
      <c r="AE114" s="294"/>
      <c r="AF114" s="294"/>
      <c r="AG114" s="273" t="s">
        <v>431</v>
      </c>
      <c r="AH114" s="250"/>
      <c r="AI114" s="250"/>
      <c r="AJ114" s="250"/>
      <c r="AK114" s="250"/>
      <c r="AL114" s="250"/>
      <c r="AM114" s="250"/>
      <c r="AN114" s="250"/>
      <c r="AO114" s="250"/>
      <c r="AP114" s="250"/>
      <c r="AQ114" s="250"/>
      <c r="AR114" s="250"/>
      <c r="AS114" s="250"/>
      <c r="AT114" s="250"/>
      <c r="AU114" s="250"/>
      <c r="AV114" s="250"/>
      <c r="AW114" s="250"/>
      <c r="AX114" s="274"/>
    </row>
    <row r="115" spans="1:64" ht="21" customHeight="1" x14ac:dyDescent="0.15">
      <c r="A115" s="256"/>
      <c r="B115" s="257"/>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1"/>
      <c r="AD115" s="293" t="s">
        <v>377</v>
      </c>
      <c r="AE115" s="294"/>
      <c r="AF115" s="294"/>
      <c r="AG115" s="273" t="s">
        <v>404</v>
      </c>
      <c r="AH115" s="250"/>
      <c r="AI115" s="250"/>
      <c r="AJ115" s="250"/>
      <c r="AK115" s="250"/>
      <c r="AL115" s="250"/>
      <c r="AM115" s="250"/>
      <c r="AN115" s="250"/>
      <c r="AO115" s="250"/>
      <c r="AP115" s="250"/>
      <c r="AQ115" s="250"/>
      <c r="AR115" s="250"/>
      <c r="AS115" s="250"/>
      <c r="AT115" s="250"/>
      <c r="AU115" s="250"/>
      <c r="AV115" s="250"/>
      <c r="AW115" s="250"/>
      <c r="AX115" s="274"/>
    </row>
    <row r="116" spans="1:64" ht="34.5" customHeight="1" x14ac:dyDescent="0.15">
      <c r="A116" s="256"/>
      <c r="B116" s="257"/>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1"/>
      <c r="AD116" s="252" t="s">
        <v>432</v>
      </c>
      <c r="AE116" s="253"/>
      <c r="AF116" s="253"/>
      <c r="AG116" s="621" t="s">
        <v>433</v>
      </c>
      <c r="AH116" s="622"/>
      <c r="AI116" s="622"/>
      <c r="AJ116" s="622"/>
      <c r="AK116" s="622"/>
      <c r="AL116" s="622"/>
      <c r="AM116" s="622"/>
      <c r="AN116" s="622"/>
      <c r="AO116" s="622"/>
      <c r="AP116" s="622"/>
      <c r="AQ116" s="622"/>
      <c r="AR116" s="622"/>
      <c r="AS116" s="622"/>
      <c r="AT116" s="622"/>
      <c r="AU116" s="622"/>
      <c r="AV116" s="622"/>
      <c r="AW116" s="622"/>
      <c r="AX116" s="623"/>
      <c r="BI116" s="10"/>
      <c r="BJ116" s="10"/>
      <c r="BK116" s="10"/>
      <c r="BL116" s="10"/>
    </row>
    <row r="117" spans="1:64" ht="33" customHeight="1" x14ac:dyDescent="0.15">
      <c r="A117" s="258"/>
      <c r="B117" s="259"/>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377</v>
      </c>
      <c r="AE117" s="327"/>
      <c r="AF117" s="331"/>
      <c r="AG117" s="338" t="s">
        <v>434</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21"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377</v>
      </c>
      <c r="AE118" s="268"/>
      <c r="AF118" s="269"/>
      <c r="AG118" s="270" t="s">
        <v>436</v>
      </c>
      <c r="AH118" s="271"/>
      <c r="AI118" s="271"/>
      <c r="AJ118" s="271"/>
      <c r="AK118" s="271"/>
      <c r="AL118" s="271"/>
      <c r="AM118" s="271"/>
      <c r="AN118" s="271"/>
      <c r="AO118" s="271"/>
      <c r="AP118" s="271"/>
      <c r="AQ118" s="271"/>
      <c r="AR118" s="271"/>
      <c r="AS118" s="271"/>
      <c r="AT118" s="271"/>
      <c r="AU118" s="271"/>
      <c r="AV118" s="271"/>
      <c r="AW118" s="271"/>
      <c r="AX118" s="272"/>
    </row>
    <row r="119" spans="1:64" ht="51.75" customHeight="1" x14ac:dyDescent="0.15">
      <c r="A119" s="256"/>
      <c r="B119" s="257"/>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7" t="s">
        <v>377</v>
      </c>
      <c r="AE119" s="348"/>
      <c r="AF119" s="348"/>
      <c r="AG119" s="273" t="s">
        <v>437</v>
      </c>
      <c r="AH119" s="250"/>
      <c r="AI119" s="250"/>
      <c r="AJ119" s="250"/>
      <c r="AK119" s="250"/>
      <c r="AL119" s="250"/>
      <c r="AM119" s="250"/>
      <c r="AN119" s="250"/>
      <c r="AO119" s="250"/>
      <c r="AP119" s="250"/>
      <c r="AQ119" s="250"/>
      <c r="AR119" s="250"/>
      <c r="AS119" s="250"/>
      <c r="AT119" s="250"/>
      <c r="AU119" s="250"/>
      <c r="AV119" s="250"/>
      <c r="AW119" s="250"/>
      <c r="AX119" s="274"/>
    </row>
    <row r="120" spans="1:64" ht="21" customHeight="1" x14ac:dyDescent="0.15">
      <c r="A120" s="256"/>
      <c r="B120" s="257"/>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3" t="s">
        <v>377</v>
      </c>
      <c r="AE120" s="294"/>
      <c r="AF120" s="294"/>
      <c r="AG120" s="273" t="s">
        <v>448</v>
      </c>
      <c r="AH120" s="250"/>
      <c r="AI120" s="250"/>
      <c r="AJ120" s="250"/>
      <c r="AK120" s="250"/>
      <c r="AL120" s="250"/>
      <c r="AM120" s="250"/>
      <c r="AN120" s="250"/>
      <c r="AO120" s="250"/>
      <c r="AP120" s="250"/>
      <c r="AQ120" s="250"/>
      <c r="AR120" s="250"/>
      <c r="AS120" s="250"/>
      <c r="AT120" s="250"/>
      <c r="AU120" s="250"/>
      <c r="AV120" s="250"/>
      <c r="AW120" s="250"/>
      <c r="AX120" s="274"/>
    </row>
    <row r="121" spans="1:64" ht="20.25" customHeight="1" x14ac:dyDescent="0.15">
      <c r="A121" s="258"/>
      <c r="B121" s="259"/>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3" t="s">
        <v>377</v>
      </c>
      <c r="AE121" s="294"/>
      <c r="AF121" s="294"/>
      <c r="AG121" s="336" t="s">
        <v>438</v>
      </c>
      <c r="AH121" s="238"/>
      <c r="AI121" s="238"/>
      <c r="AJ121" s="238"/>
      <c r="AK121" s="238"/>
      <c r="AL121" s="238"/>
      <c r="AM121" s="238"/>
      <c r="AN121" s="238"/>
      <c r="AO121" s="238"/>
      <c r="AP121" s="238"/>
      <c r="AQ121" s="238"/>
      <c r="AR121" s="238"/>
      <c r="AS121" s="238"/>
      <c r="AT121" s="238"/>
      <c r="AU121" s="238"/>
      <c r="AV121" s="238"/>
      <c r="AW121" s="238"/>
      <c r="AX121" s="337"/>
    </row>
    <row r="122" spans="1:64" ht="33.6" customHeight="1" x14ac:dyDescent="0.15">
      <c r="A122" s="240" t="s">
        <v>80</v>
      </c>
      <c r="B122" s="24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67" t="s">
        <v>450</v>
      </c>
      <c r="AE122" s="268"/>
      <c r="AF122" s="268"/>
      <c r="AG122" s="314" t="s">
        <v>405</v>
      </c>
      <c r="AH122" s="315"/>
      <c r="AI122" s="315"/>
      <c r="AJ122" s="315"/>
      <c r="AK122" s="315"/>
      <c r="AL122" s="315"/>
      <c r="AM122" s="315"/>
      <c r="AN122" s="315"/>
      <c r="AO122" s="315"/>
      <c r="AP122" s="315"/>
      <c r="AQ122" s="315"/>
      <c r="AR122" s="315"/>
      <c r="AS122" s="315"/>
      <c r="AT122" s="315"/>
      <c r="AU122" s="315"/>
      <c r="AV122" s="315"/>
      <c r="AW122" s="315"/>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318"/>
      <c r="AI123" s="318"/>
      <c r="AJ123" s="318"/>
      <c r="AK123" s="318"/>
      <c r="AL123" s="318"/>
      <c r="AM123" s="318"/>
      <c r="AN123" s="318"/>
      <c r="AO123" s="318"/>
      <c r="AP123" s="318"/>
      <c r="AQ123" s="318"/>
      <c r="AR123" s="318"/>
      <c r="AS123" s="318"/>
      <c r="AT123" s="318"/>
      <c r="AU123" s="318"/>
      <c r="AV123" s="318"/>
      <c r="AW123" s="318"/>
      <c r="AX123" s="319"/>
    </row>
    <row r="124" spans="1:64" ht="50.25" customHeight="1" x14ac:dyDescent="0.15">
      <c r="A124" s="242"/>
      <c r="B124" s="243"/>
      <c r="C124" s="275" t="s">
        <v>406</v>
      </c>
      <c r="D124" s="276"/>
      <c r="E124" s="276"/>
      <c r="F124" s="276"/>
      <c r="G124" s="276"/>
      <c r="H124" s="276"/>
      <c r="I124" s="276"/>
      <c r="J124" s="276"/>
      <c r="K124" s="276"/>
      <c r="L124" s="276"/>
      <c r="M124" s="276"/>
      <c r="N124" s="276"/>
      <c r="O124" s="277"/>
      <c r="P124" s="284"/>
      <c r="Q124" s="284"/>
      <c r="R124" s="284"/>
      <c r="S124" s="285"/>
      <c r="T124" s="249" t="s">
        <v>407</v>
      </c>
      <c r="U124" s="250"/>
      <c r="V124" s="250"/>
      <c r="W124" s="250"/>
      <c r="X124" s="250"/>
      <c r="Y124" s="250"/>
      <c r="Z124" s="250"/>
      <c r="AA124" s="250"/>
      <c r="AB124" s="250"/>
      <c r="AC124" s="250"/>
      <c r="AD124" s="250"/>
      <c r="AE124" s="250"/>
      <c r="AF124" s="251"/>
      <c r="AG124" s="317"/>
      <c r="AH124" s="318"/>
      <c r="AI124" s="318"/>
      <c r="AJ124" s="318"/>
      <c r="AK124" s="318"/>
      <c r="AL124" s="318"/>
      <c r="AM124" s="318"/>
      <c r="AN124" s="318"/>
      <c r="AO124" s="318"/>
      <c r="AP124" s="318"/>
      <c r="AQ124" s="318"/>
      <c r="AR124" s="318"/>
      <c r="AS124" s="318"/>
      <c r="AT124" s="318"/>
      <c r="AU124" s="318"/>
      <c r="AV124" s="318"/>
      <c r="AW124" s="318"/>
      <c r="AX124" s="319"/>
    </row>
    <row r="125" spans="1:64" ht="71.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61"/>
      <c r="U125" s="339"/>
      <c r="V125" s="339"/>
      <c r="W125" s="339"/>
      <c r="X125" s="339"/>
      <c r="Y125" s="339"/>
      <c r="Z125" s="339"/>
      <c r="AA125" s="339"/>
      <c r="AB125" s="339"/>
      <c r="AC125" s="339"/>
      <c r="AD125" s="339"/>
      <c r="AE125" s="339"/>
      <c r="AF125" s="562"/>
      <c r="AG125" s="320"/>
      <c r="AH125" s="321"/>
      <c r="AI125" s="321"/>
      <c r="AJ125" s="321"/>
      <c r="AK125" s="321"/>
      <c r="AL125" s="321"/>
      <c r="AM125" s="321"/>
      <c r="AN125" s="321"/>
      <c r="AO125" s="321"/>
      <c r="AP125" s="321"/>
      <c r="AQ125" s="321"/>
      <c r="AR125" s="321"/>
      <c r="AS125" s="321"/>
      <c r="AT125" s="321"/>
      <c r="AU125" s="321"/>
      <c r="AV125" s="321"/>
      <c r="AW125" s="321"/>
      <c r="AX125" s="322"/>
    </row>
    <row r="126" spans="1:64" ht="196.5" customHeight="1" x14ac:dyDescent="0.15">
      <c r="A126" s="254" t="s">
        <v>58</v>
      </c>
      <c r="B126" s="388"/>
      <c r="C126" s="378" t="s">
        <v>64</v>
      </c>
      <c r="D126" s="429"/>
      <c r="E126" s="429"/>
      <c r="F126" s="430"/>
      <c r="G126" s="382" t="s">
        <v>435</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48" customHeight="1" thickBot="1" x14ac:dyDescent="0.2">
      <c r="A127" s="389"/>
      <c r="B127" s="390"/>
      <c r="C127" s="615" t="s">
        <v>68</v>
      </c>
      <c r="D127" s="616"/>
      <c r="E127" s="616"/>
      <c r="F127" s="617"/>
      <c r="G127" s="618" t="s">
        <v>446</v>
      </c>
      <c r="H127" s="619"/>
      <c r="I127" s="619"/>
      <c r="J127" s="619"/>
      <c r="K127" s="619"/>
      <c r="L127" s="619"/>
      <c r="M127" s="619"/>
      <c r="N127" s="619"/>
      <c r="O127" s="619"/>
      <c r="P127" s="619"/>
      <c r="Q127" s="619"/>
      <c r="R127" s="619"/>
      <c r="S127" s="619"/>
      <c r="T127" s="619"/>
      <c r="U127" s="619"/>
      <c r="V127" s="619"/>
      <c r="W127" s="619"/>
      <c r="X127" s="619"/>
      <c r="Y127" s="619"/>
      <c r="Z127" s="619"/>
      <c r="AA127" s="619"/>
      <c r="AB127" s="619"/>
      <c r="AC127" s="619"/>
      <c r="AD127" s="619"/>
      <c r="AE127" s="619"/>
      <c r="AF127" s="619"/>
      <c r="AG127" s="619"/>
      <c r="AH127" s="619"/>
      <c r="AI127" s="619"/>
      <c r="AJ127" s="619"/>
      <c r="AK127" s="619"/>
      <c r="AL127" s="619"/>
      <c r="AM127" s="619"/>
      <c r="AN127" s="619"/>
      <c r="AO127" s="619"/>
      <c r="AP127" s="619"/>
      <c r="AQ127" s="619"/>
      <c r="AR127" s="619"/>
      <c r="AS127" s="619"/>
      <c r="AT127" s="619"/>
      <c r="AU127" s="619"/>
      <c r="AV127" s="619"/>
      <c r="AW127" s="619"/>
      <c r="AX127" s="620"/>
    </row>
    <row r="128" spans="1:64" ht="21" customHeight="1" x14ac:dyDescent="0.15">
      <c r="A128" s="612" t="s">
        <v>40</v>
      </c>
      <c r="B128" s="613"/>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4"/>
    </row>
    <row r="129" spans="1:50" ht="96" customHeight="1" thickBot="1" x14ac:dyDescent="0.2">
      <c r="A129" s="428" t="s">
        <v>451</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96" customHeight="1" thickBot="1" x14ac:dyDescent="0.2">
      <c r="A131" s="385" t="s">
        <v>453</v>
      </c>
      <c r="B131" s="386"/>
      <c r="C131" s="386"/>
      <c r="D131" s="386"/>
      <c r="E131" s="387"/>
      <c r="F131" s="421" t="s">
        <v>452</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6" customHeight="1" thickBot="1" x14ac:dyDescent="0.2">
      <c r="A133" s="557" t="s">
        <v>454</v>
      </c>
      <c r="B133" s="558"/>
      <c r="C133" s="558"/>
      <c r="D133" s="558"/>
      <c r="E133" s="559"/>
      <c r="F133" s="424" t="s">
        <v>455</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6"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23" t="s">
        <v>224</v>
      </c>
      <c r="B137" s="311"/>
      <c r="C137" s="311"/>
      <c r="D137" s="311"/>
      <c r="E137" s="311"/>
      <c r="F137" s="311"/>
      <c r="G137" s="548" t="s">
        <v>380</v>
      </c>
      <c r="H137" s="549"/>
      <c r="I137" s="549"/>
      <c r="J137" s="549"/>
      <c r="K137" s="549"/>
      <c r="L137" s="549"/>
      <c r="M137" s="549"/>
      <c r="N137" s="549"/>
      <c r="O137" s="549"/>
      <c r="P137" s="550"/>
      <c r="Q137" s="311" t="s">
        <v>225</v>
      </c>
      <c r="R137" s="311"/>
      <c r="S137" s="311"/>
      <c r="T137" s="311"/>
      <c r="U137" s="311"/>
      <c r="V137" s="311"/>
      <c r="W137" s="560" t="s">
        <v>379</v>
      </c>
      <c r="X137" s="549"/>
      <c r="Y137" s="549"/>
      <c r="Z137" s="549"/>
      <c r="AA137" s="549"/>
      <c r="AB137" s="549"/>
      <c r="AC137" s="549"/>
      <c r="AD137" s="549"/>
      <c r="AE137" s="549"/>
      <c r="AF137" s="550"/>
      <c r="AG137" s="311" t="s">
        <v>226</v>
      </c>
      <c r="AH137" s="311"/>
      <c r="AI137" s="311"/>
      <c r="AJ137" s="311"/>
      <c r="AK137" s="311"/>
      <c r="AL137" s="311"/>
      <c r="AM137" s="520">
        <v>72</v>
      </c>
      <c r="AN137" s="521"/>
      <c r="AO137" s="521"/>
      <c r="AP137" s="521"/>
      <c r="AQ137" s="521"/>
      <c r="AR137" s="521"/>
      <c r="AS137" s="521"/>
      <c r="AT137" s="521"/>
      <c r="AU137" s="521"/>
      <c r="AV137" s="522"/>
      <c r="AW137" s="12"/>
      <c r="AX137" s="13"/>
    </row>
    <row r="138" spans="1:50" ht="19.899999999999999" customHeight="1" thickBot="1" x14ac:dyDescent="0.2">
      <c r="A138" s="524" t="s">
        <v>227</v>
      </c>
      <c r="B138" s="427"/>
      <c r="C138" s="427"/>
      <c r="D138" s="427"/>
      <c r="E138" s="427"/>
      <c r="F138" s="427"/>
      <c r="G138" s="308" t="s">
        <v>385</v>
      </c>
      <c r="H138" s="309"/>
      <c r="I138" s="309"/>
      <c r="J138" s="309"/>
      <c r="K138" s="309"/>
      <c r="L138" s="309"/>
      <c r="M138" s="309"/>
      <c r="N138" s="309"/>
      <c r="O138" s="309"/>
      <c r="P138" s="310"/>
      <c r="Q138" s="427" t="s">
        <v>228</v>
      </c>
      <c r="R138" s="427"/>
      <c r="S138" s="427"/>
      <c r="T138" s="427"/>
      <c r="U138" s="427"/>
      <c r="V138" s="427"/>
      <c r="W138" s="308" t="s">
        <v>386</v>
      </c>
      <c r="X138" s="309"/>
      <c r="Y138" s="309"/>
      <c r="Z138" s="309"/>
      <c r="AA138" s="309"/>
      <c r="AB138" s="309"/>
      <c r="AC138" s="309"/>
      <c r="AD138" s="309"/>
      <c r="AE138" s="309"/>
      <c r="AF138" s="310"/>
      <c r="AG138" s="312"/>
      <c r="AH138" s="313"/>
      <c r="AI138" s="313"/>
      <c r="AJ138" s="313"/>
      <c r="AK138" s="313"/>
      <c r="AL138" s="313"/>
      <c r="AM138" s="353"/>
      <c r="AN138" s="354"/>
      <c r="AO138" s="354"/>
      <c r="AP138" s="354"/>
      <c r="AQ138" s="354"/>
      <c r="AR138" s="354"/>
      <c r="AS138" s="354"/>
      <c r="AT138" s="354"/>
      <c r="AU138" s="354"/>
      <c r="AV138" s="355"/>
      <c r="AW138" s="28"/>
      <c r="AX138" s="29"/>
    </row>
    <row r="139" spans="1:50" ht="23.65" customHeight="1" x14ac:dyDescent="0.15">
      <c r="A139" s="400" t="s">
        <v>28</v>
      </c>
      <c r="B139" s="401"/>
      <c r="C139" s="401"/>
      <c r="D139" s="401"/>
      <c r="E139" s="401"/>
      <c r="F139" s="4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3"/>
      <c r="B140" s="404"/>
      <c r="C140" s="404"/>
      <c r="D140" s="404"/>
      <c r="E140" s="404"/>
      <c r="F140" s="40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3"/>
      <c r="B141" s="404"/>
      <c r="C141" s="404"/>
      <c r="D141" s="404"/>
      <c r="E141" s="404"/>
      <c r="F141" s="40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3"/>
      <c r="B142" s="404"/>
      <c r="C142" s="404"/>
      <c r="D142" s="404"/>
      <c r="E142" s="404"/>
      <c r="F142" s="40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3"/>
      <c r="B143" s="404"/>
      <c r="C143" s="404"/>
      <c r="D143" s="404"/>
      <c r="E143" s="404"/>
      <c r="F143" s="40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3"/>
      <c r="B144" s="404"/>
      <c r="C144" s="404"/>
      <c r="D144" s="404"/>
      <c r="E144" s="404"/>
      <c r="F144" s="40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3"/>
      <c r="B145" s="404"/>
      <c r="C145" s="404"/>
      <c r="D145" s="404"/>
      <c r="E145" s="404"/>
      <c r="F145" s="40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3"/>
      <c r="B146" s="404"/>
      <c r="C146" s="404"/>
      <c r="D146" s="404"/>
      <c r="E146" s="404"/>
      <c r="F146" s="40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3"/>
      <c r="B147" s="404"/>
      <c r="C147" s="404"/>
      <c r="D147" s="404"/>
      <c r="E147" s="404"/>
      <c r="F147" s="40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3"/>
      <c r="B148" s="404"/>
      <c r="C148" s="404"/>
      <c r="D148" s="404"/>
      <c r="E148" s="404"/>
      <c r="F148" s="40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3"/>
      <c r="B149" s="404"/>
      <c r="C149" s="404"/>
      <c r="D149" s="404"/>
      <c r="E149" s="404"/>
      <c r="F149" s="40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3"/>
      <c r="B150" s="404"/>
      <c r="C150" s="404"/>
      <c r="D150" s="404"/>
      <c r="E150" s="404"/>
      <c r="F150" s="40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3"/>
      <c r="B151" s="404"/>
      <c r="C151" s="404"/>
      <c r="D151" s="404"/>
      <c r="E151" s="404"/>
      <c r="F151" s="40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3"/>
      <c r="B152" s="404"/>
      <c r="C152" s="404"/>
      <c r="D152" s="404"/>
      <c r="E152" s="404"/>
      <c r="F152" s="40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3"/>
      <c r="B153" s="404"/>
      <c r="C153" s="404"/>
      <c r="D153" s="404"/>
      <c r="E153" s="404"/>
      <c r="F153" s="40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3"/>
      <c r="B154" s="404"/>
      <c r="C154" s="404"/>
      <c r="D154" s="404"/>
      <c r="E154" s="404"/>
      <c r="F154" s="40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3"/>
      <c r="B155" s="404"/>
      <c r="C155" s="404"/>
      <c r="D155" s="404"/>
      <c r="E155" s="404"/>
      <c r="F155" s="40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3"/>
      <c r="B156" s="404"/>
      <c r="C156" s="404"/>
      <c r="D156" s="404"/>
      <c r="E156" s="404"/>
      <c r="F156" s="40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3"/>
      <c r="B157" s="404"/>
      <c r="C157" s="404"/>
      <c r="D157" s="404"/>
      <c r="E157" s="404"/>
      <c r="F157" s="40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3"/>
      <c r="B158" s="404"/>
      <c r="C158" s="404"/>
      <c r="D158" s="404"/>
      <c r="E158" s="404"/>
      <c r="F158" s="40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3"/>
      <c r="B159" s="404"/>
      <c r="C159" s="404"/>
      <c r="D159" s="404"/>
      <c r="E159" s="404"/>
      <c r="F159" s="40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3"/>
      <c r="B160" s="404"/>
      <c r="C160" s="404"/>
      <c r="D160" s="404"/>
      <c r="E160" s="404"/>
      <c r="F160" s="40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3"/>
      <c r="B161" s="404"/>
      <c r="C161" s="404"/>
      <c r="D161" s="404"/>
      <c r="E161" s="404"/>
      <c r="F161" s="40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3"/>
      <c r="B162" s="404"/>
      <c r="C162" s="404"/>
      <c r="D162" s="404"/>
      <c r="E162" s="404"/>
      <c r="F162" s="40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3"/>
      <c r="B163" s="404"/>
      <c r="C163" s="404"/>
      <c r="D163" s="404"/>
      <c r="E163" s="404"/>
      <c r="F163" s="40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3"/>
      <c r="B164" s="404"/>
      <c r="C164" s="404"/>
      <c r="D164" s="404"/>
      <c r="E164" s="404"/>
      <c r="F164" s="40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3"/>
      <c r="B165" s="404"/>
      <c r="C165" s="404"/>
      <c r="D165" s="404"/>
      <c r="E165" s="404"/>
      <c r="F165" s="40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3"/>
      <c r="B166" s="404"/>
      <c r="C166" s="404"/>
      <c r="D166" s="404"/>
      <c r="E166" s="404"/>
      <c r="F166" s="40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3"/>
      <c r="B167" s="404"/>
      <c r="C167" s="404"/>
      <c r="D167" s="404"/>
      <c r="E167" s="404"/>
      <c r="F167" s="40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3"/>
      <c r="B168" s="404"/>
      <c r="C168" s="404"/>
      <c r="D168" s="404"/>
      <c r="E168" s="404"/>
      <c r="F168" s="4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3"/>
      <c r="B169" s="404"/>
      <c r="C169" s="404"/>
      <c r="D169" s="404"/>
      <c r="E169" s="404"/>
      <c r="F169" s="4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3"/>
      <c r="B170" s="404"/>
      <c r="C170" s="404"/>
      <c r="D170" s="404"/>
      <c r="E170" s="404"/>
      <c r="F170" s="4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3"/>
      <c r="B171" s="404"/>
      <c r="C171" s="404"/>
      <c r="D171" s="404"/>
      <c r="E171" s="404"/>
      <c r="F171" s="40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3"/>
      <c r="B172" s="404"/>
      <c r="C172" s="404"/>
      <c r="D172" s="404"/>
      <c r="E172" s="404"/>
      <c r="F172" s="40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3"/>
      <c r="B173" s="404"/>
      <c r="C173" s="404"/>
      <c r="D173" s="404"/>
      <c r="E173" s="404"/>
      <c r="F173" s="40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3"/>
      <c r="B174" s="404"/>
      <c r="C174" s="404"/>
      <c r="D174" s="404"/>
      <c r="E174" s="404"/>
      <c r="F174" s="4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3"/>
      <c r="B175" s="404"/>
      <c r="C175" s="404"/>
      <c r="D175" s="404"/>
      <c r="E175" s="404"/>
      <c r="F175" s="4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3"/>
      <c r="B176" s="404"/>
      <c r="C176" s="404"/>
      <c r="D176" s="404"/>
      <c r="E176" s="404"/>
      <c r="F176" s="4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67.5" customHeight="1" thickBot="1" x14ac:dyDescent="0.2">
      <c r="A177" s="406"/>
      <c r="B177" s="407"/>
      <c r="C177" s="407"/>
      <c r="D177" s="407"/>
      <c r="E177" s="407"/>
      <c r="F177" s="40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421</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374</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6"/>
    </row>
    <row r="180" spans="1:50" ht="24.75" customHeight="1" x14ac:dyDescent="0.15">
      <c r="A180" s="365"/>
      <c r="B180" s="366"/>
      <c r="C180" s="366"/>
      <c r="D180" s="366"/>
      <c r="E180" s="366"/>
      <c r="F180" s="367"/>
      <c r="G180" s="356" t="s">
        <v>409</v>
      </c>
      <c r="H180" s="357"/>
      <c r="I180" s="357"/>
      <c r="J180" s="357"/>
      <c r="K180" s="358"/>
      <c r="L180" s="359" t="s">
        <v>420</v>
      </c>
      <c r="M180" s="360"/>
      <c r="N180" s="360"/>
      <c r="O180" s="360"/>
      <c r="P180" s="360"/>
      <c r="Q180" s="360"/>
      <c r="R180" s="360"/>
      <c r="S180" s="360"/>
      <c r="T180" s="360"/>
      <c r="U180" s="360"/>
      <c r="V180" s="360"/>
      <c r="W180" s="360"/>
      <c r="X180" s="361"/>
      <c r="Y180" s="391">
        <v>69</v>
      </c>
      <c r="Z180" s="392"/>
      <c r="AA180" s="392"/>
      <c r="AB180" s="393"/>
      <c r="AC180" s="394"/>
      <c r="AD180" s="395"/>
      <c r="AE180" s="395"/>
      <c r="AF180" s="395"/>
      <c r="AG180" s="396"/>
      <c r="AH180" s="359"/>
      <c r="AI180" s="477"/>
      <c r="AJ180" s="477"/>
      <c r="AK180" s="477"/>
      <c r="AL180" s="477"/>
      <c r="AM180" s="477"/>
      <c r="AN180" s="477"/>
      <c r="AO180" s="477"/>
      <c r="AP180" s="477"/>
      <c r="AQ180" s="477"/>
      <c r="AR180" s="477"/>
      <c r="AS180" s="477"/>
      <c r="AT180" s="478"/>
      <c r="AU180" s="479"/>
      <c r="AV180" s="480"/>
      <c r="AW180" s="480"/>
      <c r="AX180" s="481"/>
    </row>
    <row r="181" spans="1:50" ht="24.75" hidden="1" customHeight="1" x14ac:dyDescent="0.15">
      <c r="A181" s="365"/>
      <c r="B181" s="366"/>
      <c r="C181" s="366"/>
      <c r="D181" s="366"/>
      <c r="E181" s="366"/>
      <c r="F181" s="367"/>
      <c r="G181" s="563"/>
      <c r="H181" s="564"/>
      <c r="I181" s="564"/>
      <c r="J181" s="564"/>
      <c r="K181" s="565"/>
      <c r="L181" s="566"/>
      <c r="M181" s="567"/>
      <c r="N181" s="567"/>
      <c r="O181" s="567"/>
      <c r="P181" s="567"/>
      <c r="Q181" s="567"/>
      <c r="R181" s="567"/>
      <c r="S181" s="567"/>
      <c r="T181" s="567"/>
      <c r="U181" s="567"/>
      <c r="V181" s="567"/>
      <c r="W181" s="567"/>
      <c r="X181" s="568"/>
      <c r="Y181" s="569"/>
      <c r="Z181" s="570"/>
      <c r="AA181" s="570"/>
      <c r="AB181" s="571"/>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72"/>
    </row>
    <row r="182" spans="1:50" ht="24.75" hidden="1" customHeight="1" x14ac:dyDescent="0.15">
      <c r="A182" s="365"/>
      <c r="B182" s="366"/>
      <c r="C182" s="366"/>
      <c r="D182" s="366"/>
      <c r="E182" s="366"/>
      <c r="F182" s="367"/>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72"/>
    </row>
    <row r="183" spans="1:50" ht="24.75" hidden="1" customHeight="1" x14ac:dyDescent="0.15">
      <c r="A183" s="365"/>
      <c r="B183" s="366"/>
      <c r="C183" s="366"/>
      <c r="D183" s="366"/>
      <c r="E183" s="366"/>
      <c r="F183" s="367"/>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72"/>
    </row>
    <row r="184" spans="1:50" ht="24.75" hidden="1" customHeight="1" x14ac:dyDescent="0.15">
      <c r="A184" s="365"/>
      <c r="B184" s="366"/>
      <c r="C184" s="366"/>
      <c r="D184" s="366"/>
      <c r="E184" s="366"/>
      <c r="F184" s="367"/>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72"/>
    </row>
    <row r="185" spans="1:50" ht="24.75" hidden="1" customHeight="1" x14ac:dyDescent="0.15">
      <c r="A185" s="365"/>
      <c r="B185" s="366"/>
      <c r="C185" s="366"/>
      <c r="D185" s="366"/>
      <c r="E185" s="366"/>
      <c r="F185" s="367"/>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72"/>
    </row>
    <row r="186" spans="1:50" ht="24.75" hidden="1" customHeight="1" x14ac:dyDescent="0.15">
      <c r="A186" s="365"/>
      <c r="B186" s="366"/>
      <c r="C186" s="366"/>
      <c r="D186" s="366"/>
      <c r="E186" s="366"/>
      <c r="F186" s="367"/>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72"/>
    </row>
    <row r="187" spans="1:50" ht="24.75" hidden="1" customHeight="1" x14ac:dyDescent="0.15">
      <c r="A187" s="365"/>
      <c r="B187" s="366"/>
      <c r="C187" s="366"/>
      <c r="D187" s="366"/>
      <c r="E187" s="366"/>
      <c r="F187" s="367"/>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72"/>
    </row>
    <row r="188" spans="1:50" ht="24.75" hidden="1" customHeight="1" x14ac:dyDescent="0.15">
      <c r="A188" s="365"/>
      <c r="B188" s="366"/>
      <c r="C188" s="366"/>
      <c r="D188" s="366"/>
      <c r="E188" s="366"/>
      <c r="F188" s="367"/>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72"/>
    </row>
    <row r="189" spans="1:50" ht="24.75" customHeight="1" x14ac:dyDescent="0.15">
      <c r="A189" s="365"/>
      <c r="B189" s="366"/>
      <c r="C189" s="366"/>
      <c r="D189" s="366"/>
      <c r="E189" s="366"/>
      <c r="F189" s="367"/>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72"/>
    </row>
    <row r="190" spans="1:50" ht="24.75" customHeight="1" thickBot="1" x14ac:dyDescent="0.2">
      <c r="A190" s="365"/>
      <c r="B190" s="366"/>
      <c r="C190" s="366"/>
      <c r="D190" s="366"/>
      <c r="E190" s="366"/>
      <c r="F190" s="367"/>
      <c r="G190" s="574" t="s">
        <v>22</v>
      </c>
      <c r="H190" s="575"/>
      <c r="I190" s="575"/>
      <c r="J190" s="575"/>
      <c r="K190" s="575"/>
      <c r="L190" s="576"/>
      <c r="M190" s="146"/>
      <c r="N190" s="146"/>
      <c r="O190" s="146"/>
      <c r="P190" s="146"/>
      <c r="Q190" s="146"/>
      <c r="R190" s="146"/>
      <c r="S190" s="146"/>
      <c r="T190" s="146"/>
      <c r="U190" s="146"/>
      <c r="V190" s="146"/>
      <c r="W190" s="146"/>
      <c r="X190" s="147"/>
      <c r="Y190" s="577">
        <f>SUM(Y180:AB189)</f>
        <v>69</v>
      </c>
      <c r="Z190" s="578"/>
      <c r="AA190" s="578"/>
      <c r="AB190" s="579"/>
      <c r="AC190" s="574" t="s">
        <v>22</v>
      </c>
      <c r="AD190" s="575"/>
      <c r="AE190" s="575"/>
      <c r="AF190" s="575"/>
      <c r="AG190" s="575"/>
      <c r="AH190" s="576"/>
      <c r="AI190" s="146"/>
      <c r="AJ190" s="146"/>
      <c r="AK190" s="146"/>
      <c r="AL190" s="146"/>
      <c r="AM190" s="146"/>
      <c r="AN190" s="146"/>
      <c r="AO190" s="146"/>
      <c r="AP190" s="146"/>
      <c r="AQ190" s="146"/>
      <c r="AR190" s="146"/>
      <c r="AS190" s="146"/>
      <c r="AT190" s="147"/>
      <c r="AU190" s="577">
        <f>SUM(AU180:AX189)</f>
        <v>0</v>
      </c>
      <c r="AV190" s="578"/>
      <c r="AW190" s="578"/>
      <c r="AX190" s="580"/>
    </row>
    <row r="191" spans="1:50" ht="30" customHeight="1" x14ac:dyDescent="0.15">
      <c r="A191" s="365"/>
      <c r="B191" s="366"/>
      <c r="C191" s="366"/>
      <c r="D191" s="366"/>
      <c r="E191" s="366"/>
      <c r="F191" s="367"/>
      <c r="G191" s="371" t="s">
        <v>426</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359</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6"/>
    </row>
    <row r="193" spans="1:50" ht="24.75" customHeight="1" x14ac:dyDescent="0.15">
      <c r="A193" s="365"/>
      <c r="B193" s="366"/>
      <c r="C193" s="366"/>
      <c r="D193" s="366"/>
      <c r="E193" s="366"/>
      <c r="F193" s="367"/>
      <c r="G193" s="356" t="s">
        <v>408</v>
      </c>
      <c r="H193" s="357"/>
      <c r="I193" s="357"/>
      <c r="J193" s="357"/>
      <c r="K193" s="358"/>
      <c r="L193" s="359" t="s">
        <v>410</v>
      </c>
      <c r="M193" s="360"/>
      <c r="N193" s="360"/>
      <c r="O193" s="360"/>
      <c r="P193" s="360"/>
      <c r="Q193" s="360"/>
      <c r="R193" s="360"/>
      <c r="S193" s="360"/>
      <c r="T193" s="360"/>
      <c r="U193" s="360"/>
      <c r="V193" s="360"/>
      <c r="W193" s="360"/>
      <c r="X193" s="361"/>
      <c r="Y193" s="391">
        <v>10</v>
      </c>
      <c r="Z193" s="392"/>
      <c r="AA193" s="392"/>
      <c r="AB193" s="573"/>
      <c r="AC193" s="394"/>
      <c r="AD193" s="395"/>
      <c r="AE193" s="395"/>
      <c r="AF193" s="395"/>
      <c r="AG193" s="396"/>
      <c r="AH193" s="359"/>
      <c r="AI193" s="477"/>
      <c r="AJ193" s="477"/>
      <c r="AK193" s="477"/>
      <c r="AL193" s="477"/>
      <c r="AM193" s="477"/>
      <c r="AN193" s="477"/>
      <c r="AO193" s="477"/>
      <c r="AP193" s="477"/>
      <c r="AQ193" s="477"/>
      <c r="AR193" s="477"/>
      <c r="AS193" s="477"/>
      <c r="AT193" s="478"/>
      <c r="AU193" s="479"/>
      <c r="AV193" s="480"/>
      <c r="AW193" s="480"/>
      <c r="AX193" s="481"/>
    </row>
    <row r="194" spans="1:50" ht="24.75" hidden="1" customHeight="1" x14ac:dyDescent="0.15">
      <c r="A194" s="365"/>
      <c r="B194" s="366"/>
      <c r="C194" s="366"/>
      <c r="D194" s="366"/>
      <c r="E194" s="366"/>
      <c r="F194" s="367"/>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72"/>
    </row>
    <row r="195" spans="1:50" ht="24.75" hidden="1" customHeight="1" x14ac:dyDescent="0.15">
      <c r="A195" s="365"/>
      <c r="B195" s="366"/>
      <c r="C195" s="366"/>
      <c r="D195" s="366"/>
      <c r="E195" s="366"/>
      <c r="F195" s="367"/>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72"/>
    </row>
    <row r="196" spans="1:50" ht="24.75" hidden="1" customHeight="1" x14ac:dyDescent="0.15">
      <c r="A196" s="365"/>
      <c r="B196" s="366"/>
      <c r="C196" s="366"/>
      <c r="D196" s="366"/>
      <c r="E196" s="366"/>
      <c r="F196" s="367"/>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72"/>
    </row>
    <row r="197" spans="1:50" ht="24.75" hidden="1" customHeight="1" x14ac:dyDescent="0.15">
      <c r="A197" s="365"/>
      <c r="B197" s="366"/>
      <c r="C197" s="366"/>
      <c r="D197" s="366"/>
      <c r="E197" s="366"/>
      <c r="F197" s="367"/>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72"/>
    </row>
    <row r="198" spans="1:50" ht="24.75" hidden="1" customHeight="1" x14ac:dyDescent="0.15">
      <c r="A198" s="365"/>
      <c r="B198" s="366"/>
      <c r="C198" s="366"/>
      <c r="D198" s="366"/>
      <c r="E198" s="366"/>
      <c r="F198" s="367"/>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72"/>
    </row>
    <row r="199" spans="1:50" ht="24.75" hidden="1" customHeight="1" x14ac:dyDescent="0.15">
      <c r="A199" s="365"/>
      <c r="B199" s="366"/>
      <c r="C199" s="366"/>
      <c r="D199" s="366"/>
      <c r="E199" s="366"/>
      <c r="F199" s="367"/>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72"/>
    </row>
    <row r="200" spans="1:50" ht="24.75" hidden="1" customHeight="1" x14ac:dyDescent="0.15">
      <c r="A200" s="365"/>
      <c r="B200" s="366"/>
      <c r="C200" s="366"/>
      <c r="D200" s="366"/>
      <c r="E200" s="366"/>
      <c r="F200" s="367"/>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72"/>
    </row>
    <row r="201" spans="1:50" ht="24.75" hidden="1" customHeight="1" x14ac:dyDescent="0.15">
      <c r="A201" s="365"/>
      <c r="B201" s="366"/>
      <c r="C201" s="366"/>
      <c r="D201" s="366"/>
      <c r="E201" s="366"/>
      <c r="F201" s="367"/>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72"/>
    </row>
    <row r="202" spans="1:50" ht="24.75" customHeight="1" x14ac:dyDescent="0.15">
      <c r="A202" s="365"/>
      <c r="B202" s="366"/>
      <c r="C202" s="366"/>
      <c r="D202" s="366"/>
      <c r="E202" s="366"/>
      <c r="F202" s="367"/>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72"/>
    </row>
    <row r="203" spans="1:50" ht="24.75" customHeight="1" thickBot="1" x14ac:dyDescent="0.2">
      <c r="A203" s="365"/>
      <c r="B203" s="366"/>
      <c r="C203" s="366"/>
      <c r="D203" s="366"/>
      <c r="E203" s="366"/>
      <c r="F203" s="367"/>
      <c r="G203" s="574" t="s">
        <v>22</v>
      </c>
      <c r="H203" s="575"/>
      <c r="I203" s="575"/>
      <c r="J203" s="575"/>
      <c r="K203" s="575"/>
      <c r="L203" s="576"/>
      <c r="M203" s="146"/>
      <c r="N203" s="146"/>
      <c r="O203" s="146"/>
      <c r="P203" s="146"/>
      <c r="Q203" s="146"/>
      <c r="R203" s="146"/>
      <c r="S203" s="146"/>
      <c r="T203" s="146"/>
      <c r="U203" s="146"/>
      <c r="V203" s="146"/>
      <c r="W203" s="146"/>
      <c r="X203" s="147"/>
      <c r="Y203" s="577">
        <f>SUM(Y193:AB202)</f>
        <v>10</v>
      </c>
      <c r="Z203" s="578"/>
      <c r="AA203" s="578"/>
      <c r="AB203" s="579"/>
      <c r="AC203" s="574" t="s">
        <v>22</v>
      </c>
      <c r="AD203" s="575"/>
      <c r="AE203" s="575"/>
      <c r="AF203" s="575"/>
      <c r="AG203" s="575"/>
      <c r="AH203" s="576"/>
      <c r="AI203" s="146"/>
      <c r="AJ203" s="146"/>
      <c r="AK203" s="146"/>
      <c r="AL203" s="146"/>
      <c r="AM203" s="146"/>
      <c r="AN203" s="146"/>
      <c r="AO203" s="146"/>
      <c r="AP203" s="146"/>
      <c r="AQ203" s="146"/>
      <c r="AR203" s="146"/>
      <c r="AS203" s="146"/>
      <c r="AT203" s="147"/>
      <c r="AU203" s="577">
        <f>SUM(AU193:AX202)</f>
        <v>0</v>
      </c>
      <c r="AV203" s="578"/>
      <c r="AW203" s="578"/>
      <c r="AX203" s="580"/>
    </row>
    <row r="204" spans="1:50" ht="30" customHeight="1" x14ac:dyDescent="0.15">
      <c r="A204" s="365"/>
      <c r="B204" s="366"/>
      <c r="C204" s="366"/>
      <c r="D204" s="366"/>
      <c r="E204" s="366"/>
      <c r="F204" s="367"/>
      <c r="G204" s="371" t="s">
        <v>439</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360</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6"/>
    </row>
    <row r="206" spans="1:50" ht="24.75" customHeight="1" x14ac:dyDescent="0.15">
      <c r="A206" s="365"/>
      <c r="B206" s="366"/>
      <c r="C206" s="366"/>
      <c r="D206" s="366"/>
      <c r="E206" s="366"/>
      <c r="F206" s="367"/>
      <c r="G206" s="581" t="s">
        <v>440</v>
      </c>
      <c r="H206" s="582"/>
      <c r="I206" s="582"/>
      <c r="J206" s="582"/>
      <c r="K206" s="583"/>
      <c r="L206" s="566" t="s">
        <v>442</v>
      </c>
      <c r="M206" s="584"/>
      <c r="N206" s="584"/>
      <c r="O206" s="584"/>
      <c r="P206" s="584"/>
      <c r="Q206" s="584"/>
      <c r="R206" s="584"/>
      <c r="S206" s="584"/>
      <c r="T206" s="584"/>
      <c r="U206" s="584"/>
      <c r="V206" s="584"/>
      <c r="W206" s="584"/>
      <c r="X206" s="585"/>
      <c r="Y206" s="586">
        <v>42</v>
      </c>
      <c r="Z206" s="587"/>
      <c r="AA206" s="587"/>
      <c r="AB206" s="588"/>
      <c r="AC206" s="394"/>
      <c r="AD206" s="395"/>
      <c r="AE206" s="395"/>
      <c r="AF206" s="395"/>
      <c r="AG206" s="396"/>
      <c r="AH206" s="359"/>
      <c r="AI206" s="477"/>
      <c r="AJ206" s="477"/>
      <c r="AK206" s="477"/>
      <c r="AL206" s="477"/>
      <c r="AM206" s="477"/>
      <c r="AN206" s="477"/>
      <c r="AO206" s="477"/>
      <c r="AP206" s="477"/>
      <c r="AQ206" s="477"/>
      <c r="AR206" s="477"/>
      <c r="AS206" s="477"/>
      <c r="AT206" s="478"/>
      <c r="AU206" s="479"/>
      <c r="AV206" s="480"/>
      <c r="AW206" s="480"/>
      <c r="AX206" s="481"/>
    </row>
    <row r="207" spans="1:50" ht="24.75" hidden="1" customHeight="1" x14ac:dyDescent="0.15">
      <c r="A207" s="365"/>
      <c r="B207" s="366"/>
      <c r="C207" s="366"/>
      <c r="D207" s="366"/>
      <c r="E207" s="366"/>
      <c r="F207" s="367"/>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72"/>
    </row>
    <row r="208" spans="1:50" ht="24.75" hidden="1" customHeight="1" x14ac:dyDescent="0.15">
      <c r="A208" s="365"/>
      <c r="B208" s="366"/>
      <c r="C208" s="366"/>
      <c r="D208" s="366"/>
      <c r="E208" s="366"/>
      <c r="F208" s="367"/>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72"/>
    </row>
    <row r="209" spans="1:50" ht="24.75" hidden="1" customHeight="1" x14ac:dyDescent="0.15">
      <c r="A209" s="365"/>
      <c r="B209" s="366"/>
      <c r="C209" s="366"/>
      <c r="D209" s="366"/>
      <c r="E209" s="366"/>
      <c r="F209" s="367"/>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72"/>
    </row>
    <row r="210" spans="1:50" ht="24.75" hidden="1" customHeight="1" x14ac:dyDescent="0.15">
      <c r="A210" s="365"/>
      <c r="B210" s="366"/>
      <c r="C210" s="366"/>
      <c r="D210" s="366"/>
      <c r="E210" s="366"/>
      <c r="F210" s="367"/>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72"/>
    </row>
    <row r="211" spans="1:50" ht="24.75" hidden="1" customHeight="1" x14ac:dyDescent="0.15">
      <c r="A211" s="365"/>
      <c r="B211" s="366"/>
      <c r="C211" s="366"/>
      <c r="D211" s="366"/>
      <c r="E211" s="366"/>
      <c r="F211" s="367"/>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72"/>
    </row>
    <row r="212" spans="1:50" ht="24.75" hidden="1" customHeight="1" x14ac:dyDescent="0.15">
      <c r="A212" s="365"/>
      <c r="B212" s="366"/>
      <c r="C212" s="366"/>
      <c r="D212" s="366"/>
      <c r="E212" s="366"/>
      <c r="F212" s="367"/>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72"/>
    </row>
    <row r="213" spans="1:50" ht="24.75" hidden="1" customHeight="1" x14ac:dyDescent="0.15">
      <c r="A213" s="365"/>
      <c r="B213" s="366"/>
      <c r="C213" s="366"/>
      <c r="D213" s="366"/>
      <c r="E213" s="366"/>
      <c r="F213" s="367"/>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72"/>
    </row>
    <row r="214" spans="1:50" ht="24.75" hidden="1" customHeight="1" x14ac:dyDescent="0.15">
      <c r="A214" s="365"/>
      <c r="B214" s="366"/>
      <c r="C214" s="366"/>
      <c r="D214" s="366"/>
      <c r="E214" s="366"/>
      <c r="F214" s="367"/>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72"/>
    </row>
    <row r="215" spans="1:50" ht="24.75" customHeight="1" x14ac:dyDescent="0.15">
      <c r="A215" s="365"/>
      <c r="B215" s="366"/>
      <c r="C215" s="366"/>
      <c r="D215" s="366"/>
      <c r="E215" s="366"/>
      <c r="F215" s="367"/>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72"/>
    </row>
    <row r="216" spans="1:50" ht="24.75" customHeight="1" x14ac:dyDescent="0.15">
      <c r="A216" s="365"/>
      <c r="B216" s="366"/>
      <c r="C216" s="366"/>
      <c r="D216" s="366"/>
      <c r="E216" s="366"/>
      <c r="F216" s="367"/>
      <c r="G216" s="574" t="s">
        <v>22</v>
      </c>
      <c r="H216" s="575"/>
      <c r="I216" s="575"/>
      <c r="J216" s="575"/>
      <c r="K216" s="575"/>
      <c r="L216" s="576"/>
      <c r="M216" s="146"/>
      <c r="N216" s="146"/>
      <c r="O216" s="146"/>
      <c r="P216" s="146"/>
      <c r="Q216" s="146"/>
      <c r="R216" s="146"/>
      <c r="S216" s="146"/>
      <c r="T216" s="146"/>
      <c r="U216" s="146"/>
      <c r="V216" s="146"/>
      <c r="W216" s="146"/>
      <c r="X216" s="147"/>
      <c r="Y216" s="577">
        <f>SUM(Y206:AB215)</f>
        <v>42</v>
      </c>
      <c r="Z216" s="578"/>
      <c r="AA216" s="578"/>
      <c r="AB216" s="579"/>
      <c r="AC216" s="574" t="s">
        <v>22</v>
      </c>
      <c r="AD216" s="575"/>
      <c r="AE216" s="575"/>
      <c r="AF216" s="575"/>
      <c r="AG216" s="575"/>
      <c r="AH216" s="576"/>
      <c r="AI216" s="146"/>
      <c r="AJ216" s="146"/>
      <c r="AK216" s="146"/>
      <c r="AL216" s="146"/>
      <c r="AM216" s="146"/>
      <c r="AN216" s="146"/>
      <c r="AO216" s="146"/>
      <c r="AP216" s="146"/>
      <c r="AQ216" s="146"/>
      <c r="AR216" s="146"/>
      <c r="AS216" s="146"/>
      <c r="AT216" s="147"/>
      <c r="AU216" s="577">
        <f>SUM(AU206:AX215)</f>
        <v>0</v>
      </c>
      <c r="AV216" s="578"/>
      <c r="AW216" s="578"/>
      <c r="AX216" s="580"/>
    </row>
    <row r="217" spans="1:50" ht="30" hidden="1" customHeight="1" x14ac:dyDescent="0.15">
      <c r="A217" s="365"/>
      <c r="B217" s="366"/>
      <c r="C217" s="366"/>
      <c r="D217" s="366"/>
      <c r="E217" s="366"/>
      <c r="F217" s="367"/>
      <c r="G217" s="371" t="s">
        <v>441</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361</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hidden="1"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6"/>
    </row>
    <row r="219" spans="1:50" ht="24.75" hidden="1" customHeight="1" x14ac:dyDescent="0.15">
      <c r="A219" s="365"/>
      <c r="B219" s="366"/>
      <c r="C219" s="366"/>
      <c r="D219" s="366"/>
      <c r="E219" s="366"/>
      <c r="F219" s="367"/>
      <c r="G219" s="581"/>
      <c r="H219" s="582"/>
      <c r="I219" s="582"/>
      <c r="J219" s="582"/>
      <c r="K219" s="583"/>
      <c r="L219" s="566"/>
      <c r="M219" s="567"/>
      <c r="N219" s="567"/>
      <c r="O219" s="567"/>
      <c r="P219" s="567"/>
      <c r="Q219" s="567"/>
      <c r="R219" s="567"/>
      <c r="S219" s="567"/>
      <c r="T219" s="567"/>
      <c r="U219" s="567"/>
      <c r="V219" s="567"/>
      <c r="W219" s="567"/>
      <c r="X219" s="568"/>
      <c r="Y219" s="586"/>
      <c r="Z219" s="587"/>
      <c r="AA219" s="587"/>
      <c r="AB219" s="735"/>
      <c r="AC219" s="394"/>
      <c r="AD219" s="395"/>
      <c r="AE219" s="395"/>
      <c r="AF219" s="395"/>
      <c r="AG219" s="396"/>
      <c r="AH219" s="359"/>
      <c r="AI219" s="477"/>
      <c r="AJ219" s="477"/>
      <c r="AK219" s="477"/>
      <c r="AL219" s="477"/>
      <c r="AM219" s="477"/>
      <c r="AN219" s="477"/>
      <c r="AO219" s="477"/>
      <c r="AP219" s="477"/>
      <c r="AQ219" s="477"/>
      <c r="AR219" s="477"/>
      <c r="AS219" s="477"/>
      <c r="AT219" s="478"/>
      <c r="AU219" s="479"/>
      <c r="AV219" s="480"/>
      <c r="AW219" s="480"/>
      <c r="AX219" s="481"/>
    </row>
    <row r="220" spans="1:50" ht="24.75" hidden="1" customHeight="1" x14ac:dyDescent="0.15">
      <c r="A220" s="365"/>
      <c r="B220" s="366"/>
      <c r="C220" s="366"/>
      <c r="D220" s="366"/>
      <c r="E220" s="366"/>
      <c r="F220" s="367"/>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72"/>
    </row>
    <row r="221" spans="1:50" ht="24.75" hidden="1" customHeight="1" x14ac:dyDescent="0.15">
      <c r="A221" s="365"/>
      <c r="B221" s="366"/>
      <c r="C221" s="366"/>
      <c r="D221" s="366"/>
      <c r="E221" s="366"/>
      <c r="F221" s="367"/>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72"/>
    </row>
    <row r="222" spans="1:50" ht="24.75" hidden="1" customHeight="1" x14ac:dyDescent="0.15">
      <c r="A222" s="365"/>
      <c r="B222" s="366"/>
      <c r="C222" s="366"/>
      <c r="D222" s="366"/>
      <c r="E222" s="366"/>
      <c r="F222" s="367"/>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72"/>
    </row>
    <row r="223" spans="1:50" ht="24.75" hidden="1" customHeight="1" x14ac:dyDescent="0.15">
      <c r="A223" s="365"/>
      <c r="B223" s="366"/>
      <c r="C223" s="366"/>
      <c r="D223" s="366"/>
      <c r="E223" s="366"/>
      <c r="F223" s="367"/>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72"/>
    </row>
    <row r="224" spans="1:50" ht="24.75" hidden="1" customHeight="1" x14ac:dyDescent="0.15">
      <c r="A224" s="365"/>
      <c r="B224" s="366"/>
      <c r="C224" s="366"/>
      <c r="D224" s="366"/>
      <c r="E224" s="366"/>
      <c r="F224" s="367"/>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72"/>
    </row>
    <row r="225" spans="1:50" ht="24.75" hidden="1" customHeight="1" x14ac:dyDescent="0.15">
      <c r="A225" s="365"/>
      <c r="B225" s="366"/>
      <c r="C225" s="366"/>
      <c r="D225" s="366"/>
      <c r="E225" s="366"/>
      <c r="F225" s="367"/>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72"/>
    </row>
    <row r="226" spans="1:50" ht="24.75" hidden="1" customHeight="1" x14ac:dyDescent="0.15">
      <c r="A226" s="365"/>
      <c r="B226" s="366"/>
      <c r="C226" s="366"/>
      <c r="D226" s="366"/>
      <c r="E226" s="366"/>
      <c r="F226" s="367"/>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72"/>
    </row>
    <row r="227" spans="1:50" ht="24.75" hidden="1" customHeight="1" x14ac:dyDescent="0.15">
      <c r="A227" s="365"/>
      <c r="B227" s="366"/>
      <c r="C227" s="366"/>
      <c r="D227" s="366"/>
      <c r="E227" s="366"/>
      <c r="F227" s="367"/>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72"/>
    </row>
    <row r="228" spans="1:50" ht="24.75" hidden="1" customHeight="1" x14ac:dyDescent="0.15">
      <c r="A228" s="365"/>
      <c r="B228" s="366"/>
      <c r="C228" s="366"/>
      <c r="D228" s="366"/>
      <c r="E228" s="366"/>
      <c r="F228" s="367"/>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72"/>
    </row>
    <row r="229" spans="1:50" ht="24.75" hidden="1" customHeight="1" x14ac:dyDescent="0.15">
      <c r="A229" s="365"/>
      <c r="B229" s="366"/>
      <c r="C229" s="366"/>
      <c r="D229" s="366"/>
      <c r="E229" s="366"/>
      <c r="F229" s="367"/>
      <c r="G229" s="574" t="s">
        <v>22</v>
      </c>
      <c r="H229" s="575"/>
      <c r="I229" s="575"/>
      <c r="J229" s="575"/>
      <c r="K229" s="575"/>
      <c r="L229" s="576"/>
      <c r="M229" s="146"/>
      <c r="N229" s="146"/>
      <c r="O229" s="146"/>
      <c r="P229" s="146"/>
      <c r="Q229" s="146"/>
      <c r="R229" s="146"/>
      <c r="S229" s="146"/>
      <c r="T229" s="146"/>
      <c r="U229" s="146"/>
      <c r="V229" s="146"/>
      <c r="W229" s="146"/>
      <c r="X229" s="147"/>
      <c r="Y229" s="577">
        <f>SUM(Y219:AB228)</f>
        <v>0</v>
      </c>
      <c r="Z229" s="578"/>
      <c r="AA229" s="578"/>
      <c r="AB229" s="579"/>
      <c r="AC229" s="574" t="s">
        <v>22</v>
      </c>
      <c r="AD229" s="575"/>
      <c r="AE229" s="575"/>
      <c r="AF229" s="575"/>
      <c r="AG229" s="575"/>
      <c r="AH229" s="576"/>
      <c r="AI229" s="146"/>
      <c r="AJ229" s="146"/>
      <c r="AK229" s="146"/>
      <c r="AL229" s="146"/>
      <c r="AM229" s="146"/>
      <c r="AN229" s="146"/>
      <c r="AO229" s="146"/>
      <c r="AP229" s="146"/>
      <c r="AQ229" s="146"/>
      <c r="AR229" s="146"/>
      <c r="AS229" s="146"/>
      <c r="AT229" s="147"/>
      <c r="AU229" s="577">
        <f>SUM(AU219:AX228)</f>
        <v>0</v>
      </c>
      <c r="AV229" s="578"/>
      <c r="AW229" s="578"/>
      <c r="AX229" s="580"/>
    </row>
    <row r="230" spans="1:50" ht="22.5" hidden="1"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606" t="s">
        <v>33</v>
      </c>
      <c r="AL235" s="232"/>
      <c r="AM235" s="232"/>
      <c r="AN235" s="232"/>
      <c r="AO235" s="232"/>
      <c r="AP235" s="232"/>
      <c r="AQ235" s="232" t="s">
        <v>23</v>
      </c>
      <c r="AR235" s="232"/>
      <c r="AS235" s="232"/>
      <c r="AT235" s="232"/>
      <c r="AU235" s="83" t="s">
        <v>24</v>
      </c>
      <c r="AV235" s="84"/>
      <c r="AW235" s="84"/>
      <c r="AX235" s="607"/>
    </row>
    <row r="236" spans="1:50" ht="24" customHeight="1" x14ac:dyDescent="0.15">
      <c r="A236" s="592">
        <v>1</v>
      </c>
      <c r="B236" s="592">
        <v>1</v>
      </c>
      <c r="C236" s="594" t="s">
        <v>412</v>
      </c>
      <c r="D236" s="595"/>
      <c r="E236" s="595"/>
      <c r="F236" s="595"/>
      <c r="G236" s="595"/>
      <c r="H236" s="595"/>
      <c r="I236" s="595"/>
      <c r="J236" s="595"/>
      <c r="K236" s="595"/>
      <c r="L236" s="596"/>
      <c r="M236" s="597" t="s">
        <v>413</v>
      </c>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9"/>
      <c r="AK236" s="600">
        <v>69</v>
      </c>
      <c r="AL236" s="601"/>
      <c r="AM236" s="601"/>
      <c r="AN236" s="601"/>
      <c r="AO236" s="601"/>
      <c r="AP236" s="601"/>
      <c r="AQ236" s="602" t="s">
        <v>380</v>
      </c>
      <c r="AR236" s="602"/>
      <c r="AS236" s="602"/>
      <c r="AT236" s="602"/>
      <c r="AU236" s="603" t="s">
        <v>380</v>
      </c>
      <c r="AV236" s="604"/>
      <c r="AW236" s="604"/>
      <c r="AX236" s="605"/>
    </row>
    <row r="237" spans="1:50" ht="24"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608"/>
      <c r="AL237" s="609"/>
      <c r="AM237" s="609"/>
      <c r="AN237" s="609"/>
      <c r="AO237" s="609"/>
      <c r="AP237" s="610"/>
      <c r="AQ237" s="611"/>
      <c r="AR237" s="593"/>
      <c r="AS237" s="593"/>
      <c r="AT237" s="593"/>
      <c r="AU237" s="608"/>
      <c r="AV237" s="609"/>
      <c r="AW237" s="609"/>
      <c r="AX237" s="610"/>
    </row>
    <row r="238" spans="1:50" ht="24" hidden="1" customHeight="1" x14ac:dyDescent="0.15">
      <c r="A238" s="592">
        <v>3</v>
      </c>
      <c r="B238" s="592">
        <v>1</v>
      </c>
      <c r="C238" s="593"/>
      <c r="D238" s="593"/>
      <c r="E238" s="593"/>
      <c r="F238" s="593"/>
      <c r="G238" s="593"/>
      <c r="H238" s="593"/>
      <c r="I238" s="593"/>
      <c r="J238" s="593"/>
      <c r="K238" s="593"/>
      <c r="L238" s="593"/>
      <c r="M238" s="715"/>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716"/>
      <c r="AK238" s="608"/>
      <c r="AL238" s="609"/>
      <c r="AM238" s="609"/>
      <c r="AN238" s="609"/>
      <c r="AO238" s="609"/>
      <c r="AP238" s="610"/>
      <c r="AQ238" s="611"/>
      <c r="AR238" s="593"/>
      <c r="AS238" s="593"/>
      <c r="AT238" s="593"/>
      <c r="AU238" s="608"/>
      <c r="AV238" s="609"/>
      <c r="AW238" s="609"/>
      <c r="AX238" s="610"/>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608"/>
      <c r="AL239" s="609"/>
      <c r="AM239" s="609"/>
      <c r="AN239" s="609"/>
      <c r="AO239" s="609"/>
      <c r="AP239" s="610"/>
      <c r="AQ239" s="611"/>
      <c r="AR239" s="593"/>
      <c r="AS239" s="593"/>
      <c r="AT239" s="593"/>
      <c r="AU239" s="608"/>
      <c r="AV239" s="609"/>
      <c r="AW239" s="609"/>
      <c r="AX239" s="610"/>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608"/>
      <c r="AL240" s="609"/>
      <c r="AM240" s="609"/>
      <c r="AN240" s="609"/>
      <c r="AO240" s="609"/>
      <c r="AP240" s="610"/>
      <c r="AQ240" s="611"/>
      <c r="AR240" s="593"/>
      <c r="AS240" s="593"/>
      <c r="AT240" s="593"/>
      <c r="AU240" s="608"/>
      <c r="AV240" s="609"/>
      <c r="AW240" s="609"/>
      <c r="AX240" s="610"/>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608"/>
      <c r="AL241" s="609"/>
      <c r="AM241" s="609"/>
      <c r="AN241" s="609"/>
      <c r="AO241" s="609"/>
      <c r="AP241" s="610"/>
      <c r="AQ241" s="611"/>
      <c r="AR241" s="593"/>
      <c r="AS241" s="593"/>
      <c r="AT241" s="593"/>
      <c r="AU241" s="608"/>
      <c r="AV241" s="609"/>
      <c r="AW241" s="609"/>
      <c r="AX241" s="610"/>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608"/>
      <c r="AL242" s="609"/>
      <c r="AM242" s="609"/>
      <c r="AN242" s="609"/>
      <c r="AO242" s="609"/>
      <c r="AP242" s="610"/>
      <c r="AQ242" s="611"/>
      <c r="AR242" s="593"/>
      <c r="AS242" s="593"/>
      <c r="AT242" s="593"/>
      <c r="AU242" s="608"/>
      <c r="AV242" s="609"/>
      <c r="AW242" s="609"/>
      <c r="AX242" s="610"/>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608"/>
      <c r="AL243" s="609"/>
      <c r="AM243" s="609"/>
      <c r="AN243" s="609"/>
      <c r="AO243" s="609"/>
      <c r="AP243" s="610"/>
      <c r="AQ243" s="611"/>
      <c r="AR243" s="593"/>
      <c r="AS243" s="593"/>
      <c r="AT243" s="593"/>
      <c r="AU243" s="608"/>
      <c r="AV243" s="609"/>
      <c r="AW243" s="609"/>
      <c r="AX243" s="610"/>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608"/>
      <c r="AL244" s="609"/>
      <c r="AM244" s="609"/>
      <c r="AN244" s="609"/>
      <c r="AO244" s="609"/>
      <c r="AP244" s="610"/>
      <c r="AQ244" s="611"/>
      <c r="AR244" s="593"/>
      <c r="AS244" s="593"/>
      <c r="AT244" s="593"/>
      <c r="AU244" s="608"/>
      <c r="AV244" s="609"/>
      <c r="AW244" s="609"/>
      <c r="AX244" s="610"/>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608"/>
      <c r="AL245" s="609"/>
      <c r="AM245" s="609"/>
      <c r="AN245" s="609"/>
      <c r="AO245" s="609"/>
      <c r="AP245" s="610"/>
      <c r="AQ245" s="611"/>
      <c r="AR245" s="593"/>
      <c r="AS245" s="593"/>
      <c r="AT245" s="593"/>
      <c r="AU245" s="608"/>
      <c r="AV245" s="609"/>
      <c r="AW245" s="609"/>
      <c r="AX245" s="610"/>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608"/>
      <c r="AL246" s="609"/>
      <c r="AM246" s="609"/>
      <c r="AN246" s="609"/>
      <c r="AO246" s="609"/>
      <c r="AP246" s="610"/>
      <c r="AQ246" s="611"/>
      <c r="AR246" s="593"/>
      <c r="AS246" s="593"/>
      <c r="AT246" s="593"/>
      <c r="AU246" s="608"/>
      <c r="AV246" s="609"/>
      <c r="AW246" s="609"/>
      <c r="AX246" s="610"/>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608"/>
      <c r="AL247" s="609"/>
      <c r="AM247" s="609"/>
      <c r="AN247" s="609"/>
      <c r="AO247" s="609"/>
      <c r="AP247" s="610"/>
      <c r="AQ247" s="611"/>
      <c r="AR247" s="593"/>
      <c r="AS247" s="593"/>
      <c r="AT247" s="593"/>
      <c r="AU247" s="608"/>
      <c r="AV247" s="609"/>
      <c r="AW247" s="609"/>
      <c r="AX247" s="610"/>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608"/>
      <c r="AL248" s="609"/>
      <c r="AM248" s="609"/>
      <c r="AN248" s="609"/>
      <c r="AO248" s="609"/>
      <c r="AP248" s="610"/>
      <c r="AQ248" s="611"/>
      <c r="AR248" s="593"/>
      <c r="AS248" s="593"/>
      <c r="AT248" s="593"/>
      <c r="AU248" s="608"/>
      <c r="AV248" s="609"/>
      <c r="AW248" s="609"/>
      <c r="AX248" s="610"/>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608"/>
      <c r="AL249" s="609"/>
      <c r="AM249" s="609"/>
      <c r="AN249" s="609"/>
      <c r="AO249" s="609"/>
      <c r="AP249" s="610"/>
      <c r="AQ249" s="611"/>
      <c r="AR249" s="593"/>
      <c r="AS249" s="593"/>
      <c r="AT249" s="593"/>
      <c r="AU249" s="608"/>
      <c r="AV249" s="609"/>
      <c r="AW249" s="609"/>
      <c r="AX249" s="610"/>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608"/>
      <c r="AL250" s="609"/>
      <c r="AM250" s="609"/>
      <c r="AN250" s="609"/>
      <c r="AO250" s="609"/>
      <c r="AP250" s="610"/>
      <c r="AQ250" s="611"/>
      <c r="AR250" s="593"/>
      <c r="AS250" s="593"/>
      <c r="AT250" s="593"/>
      <c r="AU250" s="608"/>
      <c r="AV250" s="609"/>
      <c r="AW250" s="609"/>
      <c r="AX250" s="610"/>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608"/>
      <c r="AL251" s="609"/>
      <c r="AM251" s="609"/>
      <c r="AN251" s="609"/>
      <c r="AO251" s="609"/>
      <c r="AP251" s="610"/>
      <c r="AQ251" s="611"/>
      <c r="AR251" s="593"/>
      <c r="AS251" s="593"/>
      <c r="AT251" s="593"/>
      <c r="AU251" s="608"/>
      <c r="AV251" s="609"/>
      <c r="AW251" s="609"/>
      <c r="AX251" s="610"/>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608"/>
      <c r="AL252" s="609"/>
      <c r="AM252" s="609"/>
      <c r="AN252" s="609"/>
      <c r="AO252" s="609"/>
      <c r="AP252" s="610"/>
      <c r="AQ252" s="611"/>
      <c r="AR252" s="593"/>
      <c r="AS252" s="593"/>
      <c r="AT252" s="593"/>
      <c r="AU252" s="608"/>
      <c r="AV252" s="609"/>
      <c r="AW252" s="609"/>
      <c r="AX252" s="610"/>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608"/>
      <c r="AL253" s="609"/>
      <c r="AM253" s="609"/>
      <c r="AN253" s="609"/>
      <c r="AO253" s="609"/>
      <c r="AP253" s="610"/>
      <c r="AQ253" s="611"/>
      <c r="AR253" s="593"/>
      <c r="AS253" s="593"/>
      <c r="AT253" s="593"/>
      <c r="AU253" s="608"/>
      <c r="AV253" s="609"/>
      <c r="AW253" s="609"/>
      <c r="AX253" s="610"/>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608"/>
      <c r="AL254" s="609"/>
      <c r="AM254" s="609"/>
      <c r="AN254" s="609"/>
      <c r="AO254" s="609"/>
      <c r="AP254" s="610"/>
      <c r="AQ254" s="611"/>
      <c r="AR254" s="593"/>
      <c r="AS254" s="593"/>
      <c r="AT254" s="593"/>
      <c r="AU254" s="608"/>
      <c r="AV254" s="609"/>
      <c r="AW254" s="609"/>
      <c r="AX254" s="610"/>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608"/>
      <c r="AL255" s="609"/>
      <c r="AM255" s="609"/>
      <c r="AN255" s="609"/>
      <c r="AO255" s="609"/>
      <c r="AP255" s="610"/>
      <c r="AQ255" s="611"/>
      <c r="AR255" s="593"/>
      <c r="AS255" s="593"/>
      <c r="AT255" s="593"/>
      <c r="AU255" s="608"/>
      <c r="AV255" s="609"/>
      <c r="AW255" s="609"/>
      <c r="AX255" s="610"/>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608"/>
      <c r="AL256" s="609"/>
      <c r="AM256" s="609"/>
      <c r="AN256" s="609"/>
      <c r="AO256" s="609"/>
      <c r="AP256" s="610"/>
      <c r="AQ256" s="611"/>
      <c r="AR256" s="593"/>
      <c r="AS256" s="593"/>
      <c r="AT256" s="593"/>
      <c r="AU256" s="608"/>
      <c r="AV256" s="609"/>
      <c r="AW256" s="609"/>
      <c r="AX256" s="610"/>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608"/>
      <c r="AL257" s="609"/>
      <c r="AM257" s="609"/>
      <c r="AN257" s="609"/>
      <c r="AO257" s="609"/>
      <c r="AP257" s="610"/>
      <c r="AQ257" s="611"/>
      <c r="AR257" s="593"/>
      <c r="AS257" s="593"/>
      <c r="AT257" s="593"/>
      <c r="AU257" s="608"/>
      <c r="AV257" s="609"/>
      <c r="AW257" s="609"/>
      <c r="AX257" s="610"/>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608"/>
      <c r="AL258" s="609"/>
      <c r="AM258" s="609"/>
      <c r="AN258" s="609"/>
      <c r="AO258" s="609"/>
      <c r="AP258" s="610"/>
      <c r="AQ258" s="611"/>
      <c r="AR258" s="593"/>
      <c r="AS258" s="593"/>
      <c r="AT258" s="593"/>
      <c r="AU258" s="608"/>
      <c r="AV258" s="609"/>
      <c r="AW258" s="609"/>
      <c r="AX258" s="610"/>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608"/>
      <c r="AL259" s="609"/>
      <c r="AM259" s="609"/>
      <c r="AN259" s="609"/>
      <c r="AO259" s="609"/>
      <c r="AP259" s="610"/>
      <c r="AQ259" s="611"/>
      <c r="AR259" s="593"/>
      <c r="AS259" s="593"/>
      <c r="AT259" s="593"/>
      <c r="AU259" s="608"/>
      <c r="AV259" s="609"/>
      <c r="AW259" s="609"/>
      <c r="AX259" s="610"/>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608"/>
      <c r="AL260" s="609"/>
      <c r="AM260" s="609"/>
      <c r="AN260" s="609"/>
      <c r="AO260" s="609"/>
      <c r="AP260" s="610"/>
      <c r="AQ260" s="611"/>
      <c r="AR260" s="593"/>
      <c r="AS260" s="593"/>
      <c r="AT260" s="593"/>
      <c r="AU260" s="608"/>
      <c r="AV260" s="609"/>
      <c r="AW260" s="609"/>
      <c r="AX260" s="610"/>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608"/>
      <c r="AL261" s="609"/>
      <c r="AM261" s="609"/>
      <c r="AN261" s="609"/>
      <c r="AO261" s="609"/>
      <c r="AP261" s="610"/>
      <c r="AQ261" s="611"/>
      <c r="AR261" s="593"/>
      <c r="AS261" s="593"/>
      <c r="AT261" s="593"/>
      <c r="AU261" s="608"/>
      <c r="AV261" s="609"/>
      <c r="AW261" s="609"/>
      <c r="AX261" s="610"/>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608"/>
      <c r="AL262" s="609"/>
      <c r="AM262" s="609"/>
      <c r="AN262" s="609"/>
      <c r="AO262" s="609"/>
      <c r="AP262" s="610"/>
      <c r="AQ262" s="611"/>
      <c r="AR262" s="593"/>
      <c r="AS262" s="593"/>
      <c r="AT262" s="593"/>
      <c r="AU262" s="608"/>
      <c r="AV262" s="609"/>
      <c r="AW262" s="609"/>
      <c r="AX262" s="610"/>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608"/>
      <c r="AL263" s="609"/>
      <c r="AM263" s="609"/>
      <c r="AN263" s="609"/>
      <c r="AO263" s="609"/>
      <c r="AP263" s="610"/>
      <c r="AQ263" s="611"/>
      <c r="AR263" s="593"/>
      <c r="AS263" s="593"/>
      <c r="AT263" s="593"/>
      <c r="AU263" s="608"/>
      <c r="AV263" s="609"/>
      <c r="AW263" s="609"/>
      <c r="AX263" s="610"/>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608"/>
      <c r="AL264" s="609"/>
      <c r="AM264" s="609"/>
      <c r="AN264" s="609"/>
      <c r="AO264" s="609"/>
      <c r="AP264" s="610"/>
      <c r="AQ264" s="611"/>
      <c r="AR264" s="593"/>
      <c r="AS264" s="593"/>
      <c r="AT264" s="593"/>
      <c r="AU264" s="608"/>
      <c r="AV264" s="609"/>
      <c r="AW264" s="609"/>
      <c r="AX264" s="610"/>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608"/>
      <c r="AL265" s="609"/>
      <c r="AM265" s="609"/>
      <c r="AN265" s="609"/>
      <c r="AO265" s="609"/>
      <c r="AP265" s="610"/>
      <c r="AQ265" s="611"/>
      <c r="AR265" s="593"/>
      <c r="AS265" s="593"/>
      <c r="AT265" s="593"/>
      <c r="AU265" s="608"/>
      <c r="AV265" s="609"/>
      <c r="AW265" s="609"/>
      <c r="AX265" s="6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2"/>
      <c r="B268" s="592"/>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606" t="s">
        <v>366</v>
      </c>
      <c r="AL268" s="232"/>
      <c r="AM268" s="232"/>
      <c r="AN268" s="232"/>
      <c r="AO268" s="232"/>
      <c r="AP268" s="232"/>
      <c r="AQ268" s="232" t="s">
        <v>23</v>
      </c>
      <c r="AR268" s="232"/>
      <c r="AS268" s="232"/>
      <c r="AT268" s="232"/>
      <c r="AU268" s="83" t="s">
        <v>24</v>
      </c>
      <c r="AV268" s="84"/>
      <c r="AW268" s="84"/>
      <c r="AX268" s="607"/>
    </row>
    <row r="269" spans="1:50" ht="24" customHeight="1" x14ac:dyDescent="0.15">
      <c r="A269" s="592">
        <v>1</v>
      </c>
      <c r="B269" s="592">
        <v>1</v>
      </c>
      <c r="C269" s="718" t="s">
        <v>422</v>
      </c>
      <c r="D269" s="718"/>
      <c r="E269" s="718"/>
      <c r="F269" s="718"/>
      <c r="G269" s="718"/>
      <c r="H269" s="718"/>
      <c r="I269" s="718"/>
      <c r="J269" s="718"/>
      <c r="K269" s="718"/>
      <c r="L269" s="718"/>
      <c r="M269" s="717" t="s">
        <v>411</v>
      </c>
      <c r="N269" s="717"/>
      <c r="O269" s="717"/>
      <c r="P269" s="717"/>
      <c r="Q269" s="717"/>
      <c r="R269" s="717"/>
      <c r="S269" s="717"/>
      <c r="T269" s="717"/>
      <c r="U269" s="717"/>
      <c r="V269" s="717"/>
      <c r="W269" s="717"/>
      <c r="X269" s="717"/>
      <c r="Y269" s="717"/>
      <c r="Z269" s="717"/>
      <c r="AA269" s="717"/>
      <c r="AB269" s="717"/>
      <c r="AC269" s="717"/>
      <c r="AD269" s="717"/>
      <c r="AE269" s="717"/>
      <c r="AF269" s="717"/>
      <c r="AG269" s="717"/>
      <c r="AH269" s="717"/>
      <c r="AI269" s="717"/>
      <c r="AJ269" s="717"/>
      <c r="AK269" s="719">
        <v>10</v>
      </c>
      <c r="AL269" s="720"/>
      <c r="AM269" s="720"/>
      <c r="AN269" s="720"/>
      <c r="AO269" s="720"/>
      <c r="AP269" s="720"/>
      <c r="AQ269" s="602" t="s">
        <v>380</v>
      </c>
      <c r="AR269" s="602"/>
      <c r="AS269" s="602"/>
      <c r="AT269" s="602"/>
      <c r="AU269" s="603" t="s">
        <v>380</v>
      </c>
      <c r="AV269" s="604"/>
      <c r="AW269" s="604"/>
      <c r="AX269" s="605"/>
    </row>
    <row r="270" spans="1:50" ht="24" customHeight="1" x14ac:dyDescent="0.15">
      <c r="A270" s="592">
        <v>2</v>
      </c>
      <c r="B270" s="592">
        <v>1</v>
      </c>
      <c r="C270" s="717" t="s">
        <v>414</v>
      </c>
      <c r="D270" s="717"/>
      <c r="E270" s="717"/>
      <c r="F270" s="717"/>
      <c r="G270" s="717"/>
      <c r="H270" s="717"/>
      <c r="I270" s="717"/>
      <c r="J270" s="717"/>
      <c r="K270" s="717"/>
      <c r="L270" s="717"/>
      <c r="M270" s="717" t="s">
        <v>411</v>
      </c>
      <c r="N270" s="717"/>
      <c r="O270" s="717"/>
      <c r="P270" s="717"/>
      <c r="Q270" s="717"/>
      <c r="R270" s="717"/>
      <c r="S270" s="717"/>
      <c r="T270" s="717"/>
      <c r="U270" s="717"/>
      <c r="V270" s="717"/>
      <c r="W270" s="717"/>
      <c r="X270" s="717"/>
      <c r="Y270" s="717"/>
      <c r="Z270" s="717"/>
      <c r="AA270" s="717"/>
      <c r="AB270" s="717"/>
      <c r="AC270" s="717"/>
      <c r="AD270" s="717"/>
      <c r="AE270" s="717"/>
      <c r="AF270" s="717"/>
      <c r="AG270" s="717"/>
      <c r="AH270" s="717"/>
      <c r="AI270" s="717"/>
      <c r="AJ270" s="717"/>
      <c r="AK270" s="600">
        <v>5</v>
      </c>
      <c r="AL270" s="601"/>
      <c r="AM270" s="601"/>
      <c r="AN270" s="601"/>
      <c r="AO270" s="601"/>
      <c r="AP270" s="601"/>
      <c r="AQ270" s="602" t="s">
        <v>380</v>
      </c>
      <c r="AR270" s="602"/>
      <c r="AS270" s="602"/>
      <c r="AT270" s="602"/>
      <c r="AU270" s="603" t="s">
        <v>380</v>
      </c>
      <c r="AV270" s="604"/>
      <c r="AW270" s="604"/>
      <c r="AX270" s="605"/>
    </row>
    <row r="271" spans="1:50" ht="24" customHeight="1" x14ac:dyDescent="0.15">
      <c r="A271" s="592">
        <v>3</v>
      </c>
      <c r="B271" s="592">
        <v>1</v>
      </c>
      <c r="C271" s="611" t="s">
        <v>423</v>
      </c>
      <c r="D271" s="593"/>
      <c r="E271" s="593"/>
      <c r="F271" s="593"/>
      <c r="G271" s="593"/>
      <c r="H271" s="593"/>
      <c r="I271" s="593"/>
      <c r="J271" s="593"/>
      <c r="K271" s="593"/>
      <c r="L271" s="593"/>
      <c r="M271" s="717" t="s">
        <v>411</v>
      </c>
      <c r="N271" s="717"/>
      <c r="O271" s="717"/>
      <c r="P271" s="717"/>
      <c r="Q271" s="717"/>
      <c r="R271" s="717"/>
      <c r="S271" s="717"/>
      <c r="T271" s="717"/>
      <c r="U271" s="717"/>
      <c r="V271" s="717"/>
      <c r="W271" s="717"/>
      <c r="X271" s="717"/>
      <c r="Y271" s="717"/>
      <c r="Z271" s="717"/>
      <c r="AA271" s="717"/>
      <c r="AB271" s="717"/>
      <c r="AC271" s="717"/>
      <c r="AD271" s="717"/>
      <c r="AE271" s="717"/>
      <c r="AF271" s="717"/>
      <c r="AG271" s="717"/>
      <c r="AH271" s="717"/>
      <c r="AI271" s="717"/>
      <c r="AJ271" s="717"/>
      <c r="AK271" s="608">
        <v>4</v>
      </c>
      <c r="AL271" s="609"/>
      <c r="AM271" s="609"/>
      <c r="AN271" s="609"/>
      <c r="AO271" s="609"/>
      <c r="AP271" s="610"/>
      <c r="AQ271" s="611"/>
      <c r="AR271" s="593"/>
      <c r="AS271" s="593"/>
      <c r="AT271" s="593"/>
      <c r="AU271" s="608"/>
      <c r="AV271" s="609"/>
      <c r="AW271" s="609"/>
      <c r="AX271" s="610"/>
    </row>
    <row r="272" spans="1:50" ht="24" hidden="1"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608"/>
      <c r="AL272" s="609"/>
      <c r="AM272" s="609"/>
      <c r="AN272" s="609"/>
      <c r="AO272" s="609"/>
      <c r="AP272" s="610"/>
      <c r="AQ272" s="611"/>
      <c r="AR272" s="593"/>
      <c r="AS272" s="593"/>
      <c r="AT272" s="593"/>
      <c r="AU272" s="608"/>
      <c r="AV272" s="609"/>
      <c r="AW272" s="609"/>
      <c r="AX272" s="610"/>
    </row>
    <row r="273" spans="1:50" ht="24" hidden="1"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608"/>
      <c r="AL273" s="609"/>
      <c r="AM273" s="609"/>
      <c r="AN273" s="609"/>
      <c r="AO273" s="609"/>
      <c r="AP273" s="610"/>
      <c r="AQ273" s="611"/>
      <c r="AR273" s="593"/>
      <c r="AS273" s="593"/>
      <c r="AT273" s="593"/>
      <c r="AU273" s="608"/>
      <c r="AV273" s="609"/>
      <c r="AW273" s="609"/>
      <c r="AX273" s="610"/>
    </row>
    <row r="274" spans="1:50" ht="24" hidden="1"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608"/>
      <c r="AL274" s="609"/>
      <c r="AM274" s="609"/>
      <c r="AN274" s="609"/>
      <c r="AO274" s="609"/>
      <c r="AP274" s="610"/>
      <c r="AQ274" s="611"/>
      <c r="AR274" s="593"/>
      <c r="AS274" s="593"/>
      <c r="AT274" s="593"/>
      <c r="AU274" s="608"/>
      <c r="AV274" s="609"/>
      <c r="AW274" s="609"/>
      <c r="AX274" s="610"/>
    </row>
    <row r="275" spans="1:50" ht="24" hidden="1"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608"/>
      <c r="AL275" s="609"/>
      <c r="AM275" s="609"/>
      <c r="AN275" s="609"/>
      <c r="AO275" s="609"/>
      <c r="AP275" s="610"/>
      <c r="AQ275" s="611"/>
      <c r="AR275" s="593"/>
      <c r="AS275" s="593"/>
      <c r="AT275" s="593"/>
      <c r="AU275" s="608"/>
      <c r="AV275" s="609"/>
      <c r="AW275" s="609"/>
      <c r="AX275" s="610"/>
    </row>
    <row r="276" spans="1:50" ht="24" hidden="1"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608"/>
      <c r="AL276" s="609"/>
      <c r="AM276" s="609"/>
      <c r="AN276" s="609"/>
      <c r="AO276" s="609"/>
      <c r="AP276" s="610"/>
      <c r="AQ276" s="611"/>
      <c r="AR276" s="593"/>
      <c r="AS276" s="593"/>
      <c r="AT276" s="593"/>
      <c r="AU276" s="608"/>
      <c r="AV276" s="609"/>
      <c r="AW276" s="609"/>
      <c r="AX276" s="610"/>
    </row>
    <row r="277" spans="1:50" ht="24" hidden="1"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608"/>
      <c r="AL277" s="609"/>
      <c r="AM277" s="609"/>
      <c r="AN277" s="609"/>
      <c r="AO277" s="609"/>
      <c r="AP277" s="610"/>
      <c r="AQ277" s="611"/>
      <c r="AR277" s="593"/>
      <c r="AS277" s="593"/>
      <c r="AT277" s="593"/>
      <c r="AU277" s="608"/>
      <c r="AV277" s="609"/>
      <c r="AW277" s="609"/>
      <c r="AX277" s="610"/>
    </row>
    <row r="278" spans="1:50" ht="24" hidden="1"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608"/>
      <c r="AL278" s="609"/>
      <c r="AM278" s="609"/>
      <c r="AN278" s="609"/>
      <c r="AO278" s="609"/>
      <c r="AP278" s="610"/>
      <c r="AQ278" s="611"/>
      <c r="AR278" s="593"/>
      <c r="AS278" s="593"/>
      <c r="AT278" s="593"/>
      <c r="AU278" s="608"/>
      <c r="AV278" s="609"/>
      <c r="AW278" s="609"/>
      <c r="AX278" s="610"/>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608"/>
      <c r="AL279" s="609"/>
      <c r="AM279" s="609"/>
      <c r="AN279" s="609"/>
      <c r="AO279" s="609"/>
      <c r="AP279" s="610"/>
      <c r="AQ279" s="611"/>
      <c r="AR279" s="593"/>
      <c r="AS279" s="593"/>
      <c r="AT279" s="593"/>
      <c r="AU279" s="608"/>
      <c r="AV279" s="609"/>
      <c r="AW279" s="609"/>
      <c r="AX279" s="610"/>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608"/>
      <c r="AL280" s="609"/>
      <c r="AM280" s="609"/>
      <c r="AN280" s="609"/>
      <c r="AO280" s="609"/>
      <c r="AP280" s="610"/>
      <c r="AQ280" s="611"/>
      <c r="AR280" s="593"/>
      <c r="AS280" s="593"/>
      <c r="AT280" s="593"/>
      <c r="AU280" s="608"/>
      <c r="AV280" s="609"/>
      <c r="AW280" s="609"/>
      <c r="AX280" s="610"/>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608"/>
      <c r="AL281" s="609"/>
      <c r="AM281" s="609"/>
      <c r="AN281" s="609"/>
      <c r="AO281" s="609"/>
      <c r="AP281" s="610"/>
      <c r="AQ281" s="611"/>
      <c r="AR281" s="593"/>
      <c r="AS281" s="593"/>
      <c r="AT281" s="593"/>
      <c r="AU281" s="608"/>
      <c r="AV281" s="609"/>
      <c r="AW281" s="609"/>
      <c r="AX281" s="610"/>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608"/>
      <c r="AL282" s="609"/>
      <c r="AM282" s="609"/>
      <c r="AN282" s="609"/>
      <c r="AO282" s="609"/>
      <c r="AP282" s="610"/>
      <c r="AQ282" s="611"/>
      <c r="AR282" s="593"/>
      <c r="AS282" s="593"/>
      <c r="AT282" s="593"/>
      <c r="AU282" s="608"/>
      <c r="AV282" s="609"/>
      <c r="AW282" s="609"/>
      <c r="AX282" s="610"/>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608"/>
      <c r="AL283" s="609"/>
      <c r="AM283" s="609"/>
      <c r="AN283" s="609"/>
      <c r="AO283" s="609"/>
      <c r="AP283" s="610"/>
      <c r="AQ283" s="611"/>
      <c r="AR283" s="593"/>
      <c r="AS283" s="593"/>
      <c r="AT283" s="593"/>
      <c r="AU283" s="608"/>
      <c r="AV283" s="609"/>
      <c r="AW283" s="609"/>
      <c r="AX283" s="610"/>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608"/>
      <c r="AL284" s="609"/>
      <c r="AM284" s="609"/>
      <c r="AN284" s="609"/>
      <c r="AO284" s="609"/>
      <c r="AP284" s="610"/>
      <c r="AQ284" s="611"/>
      <c r="AR284" s="593"/>
      <c r="AS284" s="593"/>
      <c r="AT284" s="593"/>
      <c r="AU284" s="608"/>
      <c r="AV284" s="609"/>
      <c r="AW284" s="609"/>
      <c r="AX284" s="610"/>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608"/>
      <c r="AL285" s="609"/>
      <c r="AM285" s="609"/>
      <c r="AN285" s="609"/>
      <c r="AO285" s="609"/>
      <c r="AP285" s="610"/>
      <c r="AQ285" s="611"/>
      <c r="AR285" s="593"/>
      <c r="AS285" s="593"/>
      <c r="AT285" s="593"/>
      <c r="AU285" s="608"/>
      <c r="AV285" s="609"/>
      <c r="AW285" s="609"/>
      <c r="AX285" s="610"/>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608"/>
      <c r="AL286" s="609"/>
      <c r="AM286" s="609"/>
      <c r="AN286" s="609"/>
      <c r="AO286" s="609"/>
      <c r="AP286" s="610"/>
      <c r="AQ286" s="611"/>
      <c r="AR286" s="593"/>
      <c r="AS286" s="593"/>
      <c r="AT286" s="593"/>
      <c r="AU286" s="608"/>
      <c r="AV286" s="609"/>
      <c r="AW286" s="609"/>
      <c r="AX286" s="610"/>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608"/>
      <c r="AL287" s="609"/>
      <c r="AM287" s="609"/>
      <c r="AN287" s="609"/>
      <c r="AO287" s="609"/>
      <c r="AP287" s="610"/>
      <c r="AQ287" s="611"/>
      <c r="AR287" s="593"/>
      <c r="AS287" s="593"/>
      <c r="AT287" s="593"/>
      <c r="AU287" s="608"/>
      <c r="AV287" s="609"/>
      <c r="AW287" s="609"/>
      <c r="AX287" s="610"/>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608"/>
      <c r="AL288" s="609"/>
      <c r="AM288" s="609"/>
      <c r="AN288" s="609"/>
      <c r="AO288" s="609"/>
      <c r="AP288" s="610"/>
      <c r="AQ288" s="611"/>
      <c r="AR288" s="593"/>
      <c r="AS288" s="593"/>
      <c r="AT288" s="593"/>
      <c r="AU288" s="608"/>
      <c r="AV288" s="609"/>
      <c r="AW288" s="609"/>
      <c r="AX288" s="610"/>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608"/>
      <c r="AL289" s="609"/>
      <c r="AM289" s="609"/>
      <c r="AN289" s="609"/>
      <c r="AO289" s="609"/>
      <c r="AP289" s="610"/>
      <c r="AQ289" s="611"/>
      <c r="AR289" s="593"/>
      <c r="AS289" s="593"/>
      <c r="AT289" s="593"/>
      <c r="AU289" s="608"/>
      <c r="AV289" s="609"/>
      <c r="AW289" s="609"/>
      <c r="AX289" s="610"/>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608"/>
      <c r="AL290" s="609"/>
      <c r="AM290" s="609"/>
      <c r="AN290" s="609"/>
      <c r="AO290" s="609"/>
      <c r="AP290" s="610"/>
      <c r="AQ290" s="611"/>
      <c r="AR290" s="593"/>
      <c r="AS290" s="593"/>
      <c r="AT290" s="593"/>
      <c r="AU290" s="608"/>
      <c r="AV290" s="609"/>
      <c r="AW290" s="609"/>
      <c r="AX290" s="610"/>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608"/>
      <c r="AL291" s="609"/>
      <c r="AM291" s="609"/>
      <c r="AN291" s="609"/>
      <c r="AO291" s="609"/>
      <c r="AP291" s="610"/>
      <c r="AQ291" s="611"/>
      <c r="AR291" s="593"/>
      <c r="AS291" s="593"/>
      <c r="AT291" s="593"/>
      <c r="AU291" s="608"/>
      <c r="AV291" s="609"/>
      <c r="AW291" s="609"/>
      <c r="AX291" s="610"/>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608"/>
      <c r="AL292" s="609"/>
      <c r="AM292" s="609"/>
      <c r="AN292" s="609"/>
      <c r="AO292" s="609"/>
      <c r="AP292" s="610"/>
      <c r="AQ292" s="611"/>
      <c r="AR292" s="593"/>
      <c r="AS292" s="593"/>
      <c r="AT292" s="593"/>
      <c r="AU292" s="608"/>
      <c r="AV292" s="609"/>
      <c r="AW292" s="609"/>
      <c r="AX292" s="610"/>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608"/>
      <c r="AL293" s="609"/>
      <c r="AM293" s="609"/>
      <c r="AN293" s="609"/>
      <c r="AO293" s="609"/>
      <c r="AP293" s="610"/>
      <c r="AQ293" s="611"/>
      <c r="AR293" s="593"/>
      <c r="AS293" s="593"/>
      <c r="AT293" s="593"/>
      <c r="AU293" s="608"/>
      <c r="AV293" s="609"/>
      <c r="AW293" s="609"/>
      <c r="AX293" s="610"/>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608"/>
      <c r="AL294" s="609"/>
      <c r="AM294" s="609"/>
      <c r="AN294" s="609"/>
      <c r="AO294" s="609"/>
      <c r="AP294" s="610"/>
      <c r="AQ294" s="611"/>
      <c r="AR294" s="593"/>
      <c r="AS294" s="593"/>
      <c r="AT294" s="593"/>
      <c r="AU294" s="608"/>
      <c r="AV294" s="609"/>
      <c r="AW294" s="609"/>
      <c r="AX294" s="610"/>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608"/>
      <c r="AL295" s="609"/>
      <c r="AM295" s="609"/>
      <c r="AN295" s="609"/>
      <c r="AO295" s="609"/>
      <c r="AP295" s="610"/>
      <c r="AQ295" s="611"/>
      <c r="AR295" s="593"/>
      <c r="AS295" s="593"/>
      <c r="AT295" s="593"/>
      <c r="AU295" s="608"/>
      <c r="AV295" s="609"/>
      <c r="AW295" s="609"/>
      <c r="AX295" s="610"/>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608"/>
      <c r="AL296" s="609"/>
      <c r="AM296" s="609"/>
      <c r="AN296" s="609"/>
      <c r="AO296" s="609"/>
      <c r="AP296" s="610"/>
      <c r="AQ296" s="611"/>
      <c r="AR296" s="593"/>
      <c r="AS296" s="593"/>
      <c r="AT296" s="593"/>
      <c r="AU296" s="608"/>
      <c r="AV296" s="609"/>
      <c r="AW296" s="609"/>
      <c r="AX296" s="610"/>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608"/>
      <c r="AL297" s="609"/>
      <c r="AM297" s="609"/>
      <c r="AN297" s="609"/>
      <c r="AO297" s="609"/>
      <c r="AP297" s="610"/>
      <c r="AQ297" s="611"/>
      <c r="AR297" s="593"/>
      <c r="AS297" s="593"/>
      <c r="AT297" s="593"/>
      <c r="AU297" s="608"/>
      <c r="AV297" s="609"/>
      <c r="AW297" s="609"/>
      <c r="AX297" s="610"/>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608"/>
      <c r="AL298" s="609"/>
      <c r="AM298" s="609"/>
      <c r="AN298" s="609"/>
      <c r="AO298" s="609"/>
      <c r="AP298" s="610"/>
      <c r="AQ298" s="611"/>
      <c r="AR298" s="593"/>
      <c r="AS298" s="593"/>
      <c r="AT298" s="593"/>
      <c r="AU298" s="608"/>
      <c r="AV298" s="609"/>
      <c r="AW298" s="609"/>
      <c r="AX298" s="610"/>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2"/>
      <c r="B301" s="592"/>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606" t="s">
        <v>366</v>
      </c>
      <c r="AL301" s="232"/>
      <c r="AM301" s="232"/>
      <c r="AN301" s="232"/>
      <c r="AO301" s="232"/>
      <c r="AP301" s="232"/>
      <c r="AQ301" s="232" t="s">
        <v>23</v>
      </c>
      <c r="AR301" s="232"/>
      <c r="AS301" s="232"/>
      <c r="AT301" s="232"/>
      <c r="AU301" s="83" t="s">
        <v>24</v>
      </c>
      <c r="AV301" s="84"/>
      <c r="AW301" s="84"/>
      <c r="AX301" s="607"/>
    </row>
    <row r="302" spans="1:50" ht="24" customHeight="1" x14ac:dyDescent="0.15">
      <c r="A302" s="592">
        <v>1</v>
      </c>
      <c r="B302" s="592">
        <v>1</v>
      </c>
      <c r="C302" s="721" t="s">
        <v>415</v>
      </c>
      <c r="D302" s="721"/>
      <c r="E302" s="721"/>
      <c r="F302" s="721"/>
      <c r="G302" s="721"/>
      <c r="H302" s="721"/>
      <c r="I302" s="721"/>
      <c r="J302" s="721"/>
      <c r="K302" s="721"/>
      <c r="L302" s="721"/>
      <c r="M302" s="717" t="s">
        <v>442</v>
      </c>
      <c r="N302" s="717"/>
      <c r="O302" s="717"/>
      <c r="P302" s="717"/>
      <c r="Q302" s="717"/>
      <c r="R302" s="717"/>
      <c r="S302" s="717"/>
      <c r="T302" s="717"/>
      <c r="U302" s="717"/>
      <c r="V302" s="717"/>
      <c r="W302" s="717"/>
      <c r="X302" s="717"/>
      <c r="Y302" s="717"/>
      <c r="Z302" s="717"/>
      <c r="AA302" s="717"/>
      <c r="AB302" s="717"/>
      <c r="AC302" s="717"/>
      <c r="AD302" s="717"/>
      <c r="AE302" s="717"/>
      <c r="AF302" s="717"/>
      <c r="AG302" s="717"/>
      <c r="AH302" s="717"/>
      <c r="AI302" s="717"/>
      <c r="AJ302" s="717"/>
      <c r="AK302" s="722">
        <v>42</v>
      </c>
      <c r="AL302" s="723"/>
      <c r="AM302" s="723"/>
      <c r="AN302" s="723"/>
      <c r="AO302" s="723"/>
      <c r="AP302" s="723"/>
      <c r="AQ302" s="602">
        <v>6</v>
      </c>
      <c r="AR302" s="602"/>
      <c r="AS302" s="602"/>
      <c r="AT302" s="602"/>
      <c r="AU302" s="724">
        <v>90</v>
      </c>
      <c r="AV302" s="725"/>
      <c r="AW302" s="725"/>
      <c r="AX302" s="726"/>
    </row>
    <row r="303" spans="1:50" ht="24" customHeight="1" x14ac:dyDescent="0.15">
      <c r="A303" s="592">
        <v>2</v>
      </c>
      <c r="B303" s="592">
        <v>1</v>
      </c>
      <c r="C303" s="721" t="s">
        <v>424</v>
      </c>
      <c r="D303" s="721"/>
      <c r="E303" s="721"/>
      <c r="F303" s="721"/>
      <c r="G303" s="721"/>
      <c r="H303" s="721"/>
      <c r="I303" s="721"/>
      <c r="J303" s="721"/>
      <c r="K303" s="721"/>
      <c r="L303" s="721"/>
      <c r="M303" s="717" t="s">
        <v>411</v>
      </c>
      <c r="N303" s="717"/>
      <c r="O303" s="717"/>
      <c r="P303" s="717"/>
      <c r="Q303" s="717"/>
      <c r="R303" s="717"/>
      <c r="S303" s="717"/>
      <c r="T303" s="717"/>
      <c r="U303" s="717"/>
      <c r="V303" s="717"/>
      <c r="W303" s="717"/>
      <c r="X303" s="717"/>
      <c r="Y303" s="717"/>
      <c r="Z303" s="717"/>
      <c r="AA303" s="717"/>
      <c r="AB303" s="717"/>
      <c r="AC303" s="717"/>
      <c r="AD303" s="717"/>
      <c r="AE303" s="717"/>
      <c r="AF303" s="717"/>
      <c r="AG303" s="717"/>
      <c r="AH303" s="717"/>
      <c r="AI303" s="717"/>
      <c r="AJ303" s="717"/>
      <c r="AK303" s="722">
        <v>5</v>
      </c>
      <c r="AL303" s="723"/>
      <c r="AM303" s="723"/>
      <c r="AN303" s="723"/>
      <c r="AO303" s="723"/>
      <c r="AP303" s="723"/>
      <c r="AQ303" s="602" t="s">
        <v>380</v>
      </c>
      <c r="AR303" s="602"/>
      <c r="AS303" s="602"/>
      <c r="AT303" s="602"/>
      <c r="AU303" s="724" t="s">
        <v>380</v>
      </c>
      <c r="AV303" s="725"/>
      <c r="AW303" s="725"/>
      <c r="AX303" s="726"/>
    </row>
    <row r="304" spans="1:50" ht="24" customHeight="1" x14ac:dyDescent="0.15">
      <c r="A304" s="592">
        <v>3</v>
      </c>
      <c r="B304" s="592">
        <v>1</v>
      </c>
      <c r="C304" s="721" t="s">
        <v>425</v>
      </c>
      <c r="D304" s="721"/>
      <c r="E304" s="721"/>
      <c r="F304" s="721"/>
      <c r="G304" s="721"/>
      <c r="H304" s="721"/>
      <c r="I304" s="721"/>
      <c r="J304" s="721"/>
      <c r="K304" s="721"/>
      <c r="L304" s="721"/>
      <c r="M304" s="717" t="s">
        <v>411</v>
      </c>
      <c r="N304" s="717"/>
      <c r="O304" s="717"/>
      <c r="P304" s="717"/>
      <c r="Q304" s="717"/>
      <c r="R304" s="717"/>
      <c r="S304" s="717"/>
      <c r="T304" s="717"/>
      <c r="U304" s="717"/>
      <c r="V304" s="717"/>
      <c r="W304" s="717"/>
      <c r="X304" s="717"/>
      <c r="Y304" s="717"/>
      <c r="Z304" s="717"/>
      <c r="AA304" s="717"/>
      <c r="AB304" s="717"/>
      <c r="AC304" s="717"/>
      <c r="AD304" s="717"/>
      <c r="AE304" s="717"/>
      <c r="AF304" s="717"/>
      <c r="AG304" s="717"/>
      <c r="AH304" s="717"/>
      <c r="AI304" s="717"/>
      <c r="AJ304" s="717"/>
      <c r="AK304" s="722">
        <v>4</v>
      </c>
      <c r="AL304" s="723"/>
      <c r="AM304" s="723"/>
      <c r="AN304" s="723"/>
      <c r="AO304" s="723"/>
      <c r="AP304" s="723"/>
      <c r="AQ304" s="602">
        <v>3</v>
      </c>
      <c r="AR304" s="602"/>
      <c r="AS304" s="602"/>
      <c r="AT304" s="602"/>
      <c r="AU304" s="724">
        <v>88.6</v>
      </c>
      <c r="AV304" s="725"/>
      <c r="AW304" s="725"/>
      <c r="AX304" s="726"/>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608"/>
      <c r="AL305" s="609"/>
      <c r="AM305" s="609"/>
      <c r="AN305" s="609"/>
      <c r="AO305" s="609"/>
      <c r="AP305" s="610"/>
      <c r="AQ305" s="611"/>
      <c r="AR305" s="593"/>
      <c r="AS305" s="593"/>
      <c r="AT305" s="593"/>
      <c r="AU305" s="608"/>
      <c r="AV305" s="609"/>
      <c r="AW305" s="609"/>
      <c r="AX305" s="610"/>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608"/>
      <c r="AL306" s="609"/>
      <c r="AM306" s="609"/>
      <c r="AN306" s="609"/>
      <c r="AO306" s="609"/>
      <c r="AP306" s="610"/>
      <c r="AQ306" s="611"/>
      <c r="AR306" s="593"/>
      <c r="AS306" s="593"/>
      <c r="AT306" s="593"/>
      <c r="AU306" s="608"/>
      <c r="AV306" s="609"/>
      <c r="AW306" s="609"/>
      <c r="AX306" s="610"/>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608"/>
      <c r="AL307" s="609"/>
      <c r="AM307" s="609"/>
      <c r="AN307" s="609"/>
      <c r="AO307" s="609"/>
      <c r="AP307" s="610"/>
      <c r="AQ307" s="611"/>
      <c r="AR307" s="593"/>
      <c r="AS307" s="593"/>
      <c r="AT307" s="593"/>
      <c r="AU307" s="608"/>
      <c r="AV307" s="609"/>
      <c r="AW307" s="609"/>
      <c r="AX307" s="610"/>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608"/>
      <c r="AL308" s="609"/>
      <c r="AM308" s="609"/>
      <c r="AN308" s="609"/>
      <c r="AO308" s="609"/>
      <c r="AP308" s="610"/>
      <c r="AQ308" s="611"/>
      <c r="AR308" s="593"/>
      <c r="AS308" s="593"/>
      <c r="AT308" s="593"/>
      <c r="AU308" s="608"/>
      <c r="AV308" s="609"/>
      <c r="AW308" s="609"/>
      <c r="AX308" s="610"/>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608"/>
      <c r="AL309" s="609"/>
      <c r="AM309" s="609"/>
      <c r="AN309" s="609"/>
      <c r="AO309" s="609"/>
      <c r="AP309" s="610"/>
      <c r="AQ309" s="611"/>
      <c r="AR309" s="593"/>
      <c r="AS309" s="593"/>
      <c r="AT309" s="593"/>
      <c r="AU309" s="608"/>
      <c r="AV309" s="609"/>
      <c r="AW309" s="609"/>
      <c r="AX309" s="610"/>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608"/>
      <c r="AL310" s="609"/>
      <c r="AM310" s="609"/>
      <c r="AN310" s="609"/>
      <c r="AO310" s="609"/>
      <c r="AP310" s="610"/>
      <c r="AQ310" s="611"/>
      <c r="AR310" s="593"/>
      <c r="AS310" s="593"/>
      <c r="AT310" s="593"/>
      <c r="AU310" s="608"/>
      <c r="AV310" s="609"/>
      <c r="AW310" s="609"/>
      <c r="AX310" s="610"/>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608"/>
      <c r="AL311" s="609"/>
      <c r="AM311" s="609"/>
      <c r="AN311" s="609"/>
      <c r="AO311" s="609"/>
      <c r="AP311" s="610"/>
      <c r="AQ311" s="611"/>
      <c r="AR311" s="593"/>
      <c r="AS311" s="593"/>
      <c r="AT311" s="593"/>
      <c r="AU311" s="608"/>
      <c r="AV311" s="609"/>
      <c r="AW311" s="609"/>
      <c r="AX311" s="610"/>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608"/>
      <c r="AL312" s="609"/>
      <c r="AM312" s="609"/>
      <c r="AN312" s="609"/>
      <c r="AO312" s="609"/>
      <c r="AP312" s="610"/>
      <c r="AQ312" s="611"/>
      <c r="AR312" s="593"/>
      <c r="AS312" s="593"/>
      <c r="AT312" s="593"/>
      <c r="AU312" s="608"/>
      <c r="AV312" s="609"/>
      <c r="AW312" s="609"/>
      <c r="AX312" s="610"/>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608"/>
      <c r="AL313" s="609"/>
      <c r="AM313" s="609"/>
      <c r="AN313" s="609"/>
      <c r="AO313" s="609"/>
      <c r="AP313" s="610"/>
      <c r="AQ313" s="611"/>
      <c r="AR313" s="593"/>
      <c r="AS313" s="593"/>
      <c r="AT313" s="593"/>
      <c r="AU313" s="608"/>
      <c r="AV313" s="609"/>
      <c r="AW313" s="609"/>
      <c r="AX313" s="610"/>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608"/>
      <c r="AL314" s="609"/>
      <c r="AM314" s="609"/>
      <c r="AN314" s="609"/>
      <c r="AO314" s="609"/>
      <c r="AP314" s="610"/>
      <c r="AQ314" s="611"/>
      <c r="AR314" s="593"/>
      <c r="AS314" s="593"/>
      <c r="AT314" s="593"/>
      <c r="AU314" s="608"/>
      <c r="AV314" s="609"/>
      <c r="AW314" s="609"/>
      <c r="AX314" s="610"/>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608"/>
      <c r="AL315" s="609"/>
      <c r="AM315" s="609"/>
      <c r="AN315" s="609"/>
      <c r="AO315" s="609"/>
      <c r="AP315" s="610"/>
      <c r="AQ315" s="611"/>
      <c r="AR315" s="593"/>
      <c r="AS315" s="593"/>
      <c r="AT315" s="593"/>
      <c r="AU315" s="608"/>
      <c r="AV315" s="609"/>
      <c r="AW315" s="609"/>
      <c r="AX315" s="610"/>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608"/>
      <c r="AL316" s="609"/>
      <c r="AM316" s="609"/>
      <c r="AN316" s="609"/>
      <c r="AO316" s="609"/>
      <c r="AP316" s="610"/>
      <c r="AQ316" s="611"/>
      <c r="AR316" s="593"/>
      <c r="AS316" s="593"/>
      <c r="AT316" s="593"/>
      <c r="AU316" s="608"/>
      <c r="AV316" s="609"/>
      <c r="AW316" s="609"/>
      <c r="AX316" s="610"/>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608"/>
      <c r="AL317" s="609"/>
      <c r="AM317" s="609"/>
      <c r="AN317" s="609"/>
      <c r="AO317" s="609"/>
      <c r="AP317" s="610"/>
      <c r="AQ317" s="611"/>
      <c r="AR317" s="593"/>
      <c r="AS317" s="593"/>
      <c r="AT317" s="593"/>
      <c r="AU317" s="608"/>
      <c r="AV317" s="609"/>
      <c r="AW317" s="609"/>
      <c r="AX317" s="610"/>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608"/>
      <c r="AL318" s="609"/>
      <c r="AM318" s="609"/>
      <c r="AN318" s="609"/>
      <c r="AO318" s="609"/>
      <c r="AP318" s="610"/>
      <c r="AQ318" s="611"/>
      <c r="AR318" s="593"/>
      <c r="AS318" s="593"/>
      <c r="AT318" s="593"/>
      <c r="AU318" s="608"/>
      <c r="AV318" s="609"/>
      <c r="AW318" s="609"/>
      <c r="AX318" s="610"/>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608"/>
      <c r="AL319" s="609"/>
      <c r="AM319" s="609"/>
      <c r="AN319" s="609"/>
      <c r="AO319" s="609"/>
      <c r="AP319" s="610"/>
      <c r="AQ319" s="611"/>
      <c r="AR319" s="593"/>
      <c r="AS319" s="593"/>
      <c r="AT319" s="593"/>
      <c r="AU319" s="608"/>
      <c r="AV319" s="609"/>
      <c r="AW319" s="609"/>
      <c r="AX319" s="610"/>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608"/>
      <c r="AL320" s="609"/>
      <c r="AM320" s="609"/>
      <c r="AN320" s="609"/>
      <c r="AO320" s="609"/>
      <c r="AP320" s="610"/>
      <c r="AQ320" s="611"/>
      <c r="AR320" s="593"/>
      <c r="AS320" s="593"/>
      <c r="AT320" s="593"/>
      <c r="AU320" s="608"/>
      <c r="AV320" s="609"/>
      <c r="AW320" s="609"/>
      <c r="AX320" s="610"/>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608"/>
      <c r="AL321" s="609"/>
      <c r="AM321" s="609"/>
      <c r="AN321" s="609"/>
      <c r="AO321" s="609"/>
      <c r="AP321" s="610"/>
      <c r="AQ321" s="611"/>
      <c r="AR321" s="593"/>
      <c r="AS321" s="593"/>
      <c r="AT321" s="593"/>
      <c r="AU321" s="608"/>
      <c r="AV321" s="609"/>
      <c r="AW321" s="609"/>
      <c r="AX321" s="610"/>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608"/>
      <c r="AL322" s="609"/>
      <c r="AM322" s="609"/>
      <c r="AN322" s="609"/>
      <c r="AO322" s="609"/>
      <c r="AP322" s="610"/>
      <c r="AQ322" s="611"/>
      <c r="AR322" s="593"/>
      <c r="AS322" s="593"/>
      <c r="AT322" s="593"/>
      <c r="AU322" s="608"/>
      <c r="AV322" s="609"/>
      <c r="AW322" s="609"/>
      <c r="AX322" s="610"/>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608"/>
      <c r="AL323" s="609"/>
      <c r="AM323" s="609"/>
      <c r="AN323" s="609"/>
      <c r="AO323" s="609"/>
      <c r="AP323" s="610"/>
      <c r="AQ323" s="611"/>
      <c r="AR323" s="593"/>
      <c r="AS323" s="593"/>
      <c r="AT323" s="593"/>
      <c r="AU323" s="608"/>
      <c r="AV323" s="609"/>
      <c r="AW323" s="609"/>
      <c r="AX323" s="610"/>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608"/>
      <c r="AL324" s="609"/>
      <c r="AM324" s="609"/>
      <c r="AN324" s="609"/>
      <c r="AO324" s="609"/>
      <c r="AP324" s="610"/>
      <c r="AQ324" s="611"/>
      <c r="AR324" s="593"/>
      <c r="AS324" s="593"/>
      <c r="AT324" s="593"/>
      <c r="AU324" s="608"/>
      <c r="AV324" s="609"/>
      <c r="AW324" s="609"/>
      <c r="AX324" s="610"/>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608"/>
      <c r="AL325" s="609"/>
      <c r="AM325" s="609"/>
      <c r="AN325" s="609"/>
      <c r="AO325" s="609"/>
      <c r="AP325" s="610"/>
      <c r="AQ325" s="611"/>
      <c r="AR325" s="593"/>
      <c r="AS325" s="593"/>
      <c r="AT325" s="593"/>
      <c r="AU325" s="608"/>
      <c r="AV325" s="609"/>
      <c r="AW325" s="609"/>
      <c r="AX325" s="610"/>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608"/>
      <c r="AL326" s="609"/>
      <c r="AM326" s="609"/>
      <c r="AN326" s="609"/>
      <c r="AO326" s="609"/>
      <c r="AP326" s="610"/>
      <c r="AQ326" s="611"/>
      <c r="AR326" s="593"/>
      <c r="AS326" s="593"/>
      <c r="AT326" s="593"/>
      <c r="AU326" s="608"/>
      <c r="AV326" s="609"/>
      <c r="AW326" s="609"/>
      <c r="AX326" s="610"/>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608"/>
      <c r="AL327" s="609"/>
      <c r="AM327" s="609"/>
      <c r="AN327" s="609"/>
      <c r="AO327" s="609"/>
      <c r="AP327" s="610"/>
      <c r="AQ327" s="611"/>
      <c r="AR327" s="593"/>
      <c r="AS327" s="593"/>
      <c r="AT327" s="593"/>
      <c r="AU327" s="608"/>
      <c r="AV327" s="609"/>
      <c r="AW327" s="609"/>
      <c r="AX327" s="610"/>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608"/>
      <c r="AL328" s="609"/>
      <c r="AM328" s="609"/>
      <c r="AN328" s="609"/>
      <c r="AO328" s="609"/>
      <c r="AP328" s="610"/>
      <c r="AQ328" s="611"/>
      <c r="AR328" s="593"/>
      <c r="AS328" s="593"/>
      <c r="AT328" s="593"/>
      <c r="AU328" s="608"/>
      <c r="AV328" s="609"/>
      <c r="AW328" s="609"/>
      <c r="AX328" s="610"/>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608"/>
      <c r="AL329" s="609"/>
      <c r="AM329" s="609"/>
      <c r="AN329" s="609"/>
      <c r="AO329" s="609"/>
      <c r="AP329" s="610"/>
      <c r="AQ329" s="611"/>
      <c r="AR329" s="593"/>
      <c r="AS329" s="593"/>
      <c r="AT329" s="593"/>
      <c r="AU329" s="608"/>
      <c r="AV329" s="609"/>
      <c r="AW329" s="609"/>
      <c r="AX329" s="610"/>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608"/>
      <c r="AL330" s="609"/>
      <c r="AM330" s="609"/>
      <c r="AN330" s="609"/>
      <c r="AO330" s="609"/>
      <c r="AP330" s="610"/>
      <c r="AQ330" s="611"/>
      <c r="AR330" s="593"/>
      <c r="AS330" s="593"/>
      <c r="AT330" s="593"/>
      <c r="AU330" s="608"/>
      <c r="AV330" s="609"/>
      <c r="AW330" s="609"/>
      <c r="AX330" s="610"/>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608"/>
      <c r="AL331" s="609"/>
      <c r="AM331" s="609"/>
      <c r="AN331" s="609"/>
      <c r="AO331" s="609"/>
      <c r="AP331" s="610"/>
      <c r="AQ331" s="611"/>
      <c r="AR331" s="593"/>
      <c r="AS331" s="593"/>
      <c r="AT331" s="593"/>
      <c r="AU331" s="608"/>
      <c r="AV331" s="609"/>
      <c r="AW331" s="609"/>
      <c r="AX331" s="610"/>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2"/>
      <c r="B334" s="592"/>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606" t="s">
        <v>366</v>
      </c>
      <c r="AL334" s="232"/>
      <c r="AM334" s="232"/>
      <c r="AN334" s="232"/>
      <c r="AO334" s="232"/>
      <c r="AP334" s="232"/>
      <c r="AQ334" s="232" t="s">
        <v>23</v>
      </c>
      <c r="AR334" s="232"/>
      <c r="AS334" s="232"/>
      <c r="AT334" s="232"/>
      <c r="AU334" s="83" t="s">
        <v>24</v>
      </c>
      <c r="AV334" s="84"/>
      <c r="AW334" s="84"/>
      <c r="AX334" s="607"/>
    </row>
    <row r="335" spans="1:50" ht="24" hidden="1" customHeight="1" x14ac:dyDescent="0.15">
      <c r="A335" s="592">
        <v>1</v>
      </c>
      <c r="B335" s="592">
        <v>1</v>
      </c>
      <c r="C335" s="721"/>
      <c r="D335" s="721"/>
      <c r="E335" s="721"/>
      <c r="F335" s="721"/>
      <c r="G335" s="721"/>
      <c r="H335" s="721"/>
      <c r="I335" s="721"/>
      <c r="J335" s="721"/>
      <c r="K335" s="721"/>
      <c r="L335" s="721"/>
      <c r="M335" s="717"/>
      <c r="N335" s="717"/>
      <c r="O335" s="717"/>
      <c r="P335" s="717"/>
      <c r="Q335" s="717"/>
      <c r="R335" s="717"/>
      <c r="S335" s="717"/>
      <c r="T335" s="717"/>
      <c r="U335" s="717"/>
      <c r="V335" s="717"/>
      <c r="W335" s="717"/>
      <c r="X335" s="717"/>
      <c r="Y335" s="717"/>
      <c r="Z335" s="717"/>
      <c r="AA335" s="717"/>
      <c r="AB335" s="717"/>
      <c r="AC335" s="717"/>
      <c r="AD335" s="717"/>
      <c r="AE335" s="717"/>
      <c r="AF335" s="717"/>
      <c r="AG335" s="717"/>
      <c r="AH335" s="717"/>
      <c r="AI335" s="717"/>
      <c r="AJ335" s="717"/>
      <c r="AK335" s="722"/>
      <c r="AL335" s="723"/>
      <c r="AM335" s="723"/>
      <c r="AN335" s="723"/>
      <c r="AO335" s="723"/>
      <c r="AP335" s="723"/>
      <c r="AQ335" s="602"/>
      <c r="AR335" s="602"/>
      <c r="AS335" s="602"/>
      <c r="AT335" s="602"/>
      <c r="AU335" s="724"/>
      <c r="AV335" s="725"/>
      <c r="AW335" s="725"/>
      <c r="AX335" s="726"/>
    </row>
    <row r="336" spans="1:50" ht="24" hidden="1" customHeight="1" x14ac:dyDescent="0.15">
      <c r="A336" s="592">
        <v>2</v>
      </c>
      <c r="B336" s="592">
        <v>1</v>
      </c>
      <c r="C336" s="721"/>
      <c r="D336" s="721"/>
      <c r="E336" s="721"/>
      <c r="F336" s="721"/>
      <c r="G336" s="721"/>
      <c r="H336" s="721"/>
      <c r="I336" s="721"/>
      <c r="J336" s="721"/>
      <c r="K336" s="721"/>
      <c r="L336" s="721"/>
      <c r="M336" s="717"/>
      <c r="N336" s="717"/>
      <c r="O336" s="717"/>
      <c r="P336" s="717"/>
      <c r="Q336" s="717"/>
      <c r="R336" s="717"/>
      <c r="S336" s="717"/>
      <c r="T336" s="717"/>
      <c r="U336" s="717"/>
      <c r="V336" s="717"/>
      <c r="W336" s="717"/>
      <c r="X336" s="717"/>
      <c r="Y336" s="717"/>
      <c r="Z336" s="717"/>
      <c r="AA336" s="717"/>
      <c r="AB336" s="717"/>
      <c r="AC336" s="717"/>
      <c r="AD336" s="717"/>
      <c r="AE336" s="717"/>
      <c r="AF336" s="717"/>
      <c r="AG336" s="717"/>
      <c r="AH336" s="717"/>
      <c r="AI336" s="717"/>
      <c r="AJ336" s="717"/>
      <c r="AK336" s="722"/>
      <c r="AL336" s="723"/>
      <c r="AM336" s="723"/>
      <c r="AN336" s="723"/>
      <c r="AO336" s="723"/>
      <c r="AP336" s="723"/>
      <c r="AQ336" s="602"/>
      <c r="AR336" s="602"/>
      <c r="AS336" s="602"/>
      <c r="AT336" s="602"/>
      <c r="AU336" s="724"/>
      <c r="AV336" s="725"/>
      <c r="AW336" s="725"/>
      <c r="AX336" s="726"/>
    </row>
    <row r="337" spans="1:50" ht="24" hidden="1" customHeight="1" x14ac:dyDescent="0.15">
      <c r="A337" s="592">
        <v>3</v>
      </c>
      <c r="B337" s="592">
        <v>1</v>
      </c>
      <c r="C337" s="721"/>
      <c r="D337" s="721"/>
      <c r="E337" s="721"/>
      <c r="F337" s="721"/>
      <c r="G337" s="721"/>
      <c r="H337" s="721"/>
      <c r="I337" s="721"/>
      <c r="J337" s="721"/>
      <c r="K337" s="721"/>
      <c r="L337" s="721"/>
      <c r="M337" s="717"/>
      <c r="N337" s="717"/>
      <c r="O337" s="717"/>
      <c r="P337" s="717"/>
      <c r="Q337" s="717"/>
      <c r="R337" s="717"/>
      <c r="S337" s="717"/>
      <c r="T337" s="717"/>
      <c r="U337" s="717"/>
      <c r="V337" s="717"/>
      <c r="W337" s="717"/>
      <c r="X337" s="717"/>
      <c r="Y337" s="717"/>
      <c r="Z337" s="717"/>
      <c r="AA337" s="717"/>
      <c r="AB337" s="717"/>
      <c r="AC337" s="717"/>
      <c r="AD337" s="717"/>
      <c r="AE337" s="717"/>
      <c r="AF337" s="717"/>
      <c r="AG337" s="717"/>
      <c r="AH337" s="717"/>
      <c r="AI337" s="717"/>
      <c r="AJ337" s="717"/>
      <c r="AK337" s="722"/>
      <c r="AL337" s="723"/>
      <c r="AM337" s="723"/>
      <c r="AN337" s="723"/>
      <c r="AO337" s="723"/>
      <c r="AP337" s="723"/>
      <c r="AQ337" s="602"/>
      <c r="AR337" s="602"/>
      <c r="AS337" s="602"/>
      <c r="AT337" s="602"/>
      <c r="AU337" s="724"/>
      <c r="AV337" s="725"/>
      <c r="AW337" s="725"/>
      <c r="AX337" s="726"/>
    </row>
    <row r="338" spans="1:50" ht="24" hidden="1" customHeight="1" x14ac:dyDescent="0.15">
      <c r="A338" s="592">
        <v>4</v>
      </c>
      <c r="B338" s="592">
        <v>1</v>
      </c>
      <c r="C338" s="729"/>
      <c r="D338" s="730"/>
      <c r="E338" s="730"/>
      <c r="F338" s="730"/>
      <c r="G338" s="730"/>
      <c r="H338" s="730"/>
      <c r="I338" s="730"/>
      <c r="J338" s="730"/>
      <c r="K338" s="730"/>
      <c r="L338" s="731"/>
      <c r="M338" s="717"/>
      <c r="N338" s="717"/>
      <c r="O338" s="717"/>
      <c r="P338" s="717"/>
      <c r="Q338" s="717"/>
      <c r="R338" s="717"/>
      <c r="S338" s="717"/>
      <c r="T338" s="717"/>
      <c r="U338" s="717"/>
      <c r="V338" s="717"/>
      <c r="W338" s="717"/>
      <c r="X338" s="717"/>
      <c r="Y338" s="717"/>
      <c r="Z338" s="717"/>
      <c r="AA338" s="717"/>
      <c r="AB338" s="717"/>
      <c r="AC338" s="717"/>
      <c r="AD338" s="717"/>
      <c r="AE338" s="717"/>
      <c r="AF338" s="717"/>
      <c r="AG338" s="717"/>
      <c r="AH338" s="717"/>
      <c r="AI338" s="717"/>
      <c r="AJ338" s="717"/>
      <c r="AK338" s="722"/>
      <c r="AL338" s="723"/>
      <c r="AM338" s="723"/>
      <c r="AN338" s="723"/>
      <c r="AO338" s="723"/>
      <c r="AP338" s="723"/>
      <c r="AQ338" s="718"/>
      <c r="AR338" s="718"/>
      <c r="AS338" s="718"/>
      <c r="AT338" s="718"/>
      <c r="AU338" s="724"/>
      <c r="AV338" s="725"/>
      <c r="AW338" s="725"/>
      <c r="AX338" s="726"/>
    </row>
    <row r="339" spans="1:50" ht="24" hidden="1" customHeight="1" x14ac:dyDescent="0.15">
      <c r="A339" s="592">
        <v>5</v>
      </c>
      <c r="B339" s="592">
        <v>1</v>
      </c>
      <c r="C339" s="721"/>
      <c r="D339" s="721"/>
      <c r="E339" s="721"/>
      <c r="F339" s="721"/>
      <c r="G339" s="721"/>
      <c r="H339" s="721"/>
      <c r="I339" s="721"/>
      <c r="J339" s="721"/>
      <c r="K339" s="721"/>
      <c r="L339" s="721"/>
      <c r="M339" s="717"/>
      <c r="N339" s="717"/>
      <c r="O339" s="717"/>
      <c r="P339" s="717"/>
      <c r="Q339" s="717"/>
      <c r="R339" s="717"/>
      <c r="S339" s="717"/>
      <c r="T339" s="717"/>
      <c r="U339" s="717"/>
      <c r="V339" s="717"/>
      <c r="W339" s="717"/>
      <c r="X339" s="717"/>
      <c r="Y339" s="717"/>
      <c r="Z339" s="717"/>
      <c r="AA339" s="717"/>
      <c r="AB339" s="717"/>
      <c r="AC339" s="717"/>
      <c r="AD339" s="717"/>
      <c r="AE339" s="717"/>
      <c r="AF339" s="717"/>
      <c r="AG339" s="717"/>
      <c r="AH339" s="717"/>
      <c r="AI339" s="717"/>
      <c r="AJ339" s="717"/>
      <c r="AK339" s="722"/>
      <c r="AL339" s="723"/>
      <c r="AM339" s="723"/>
      <c r="AN339" s="723"/>
      <c r="AO339" s="723"/>
      <c r="AP339" s="723"/>
      <c r="AQ339" s="718"/>
      <c r="AR339" s="718"/>
      <c r="AS339" s="718"/>
      <c r="AT339" s="718"/>
      <c r="AU339" s="724"/>
      <c r="AV339" s="725"/>
      <c r="AW339" s="725"/>
      <c r="AX339" s="726"/>
    </row>
    <row r="340" spans="1:50" ht="24" hidden="1" customHeight="1" x14ac:dyDescent="0.15">
      <c r="A340" s="592">
        <v>6</v>
      </c>
      <c r="B340" s="592">
        <v>1</v>
      </c>
      <c r="C340" s="727"/>
      <c r="D340" s="727"/>
      <c r="E340" s="727"/>
      <c r="F340" s="727"/>
      <c r="G340" s="727"/>
      <c r="H340" s="727"/>
      <c r="I340" s="727"/>
      <c r="J340" s="727"/>
      <c r="K340" s="727"/>
      <c r="L340" s="727"/>
      <c r="M340" s="717"/>
      <c r="N340" s="717"/>
      <c r="O340" s="717"/>
      <c r="P340" s="717"/>
      <c r="Q340" s="717"/>
      <c r="R340" s="717"/>
      <c r="S340" s="717"/>
      <c r="T340" s="717"/>
      <c r="U340" s="717"/>
      <c r="V340" s="717"/>
      <c r="W340" s="717"/>
      <c r="X340" s="717"/>
      <c r="Y340" s="717"/>
      <c r="Z340" s="717"/>
      <c r="AA340" s="717"/>
      <c r="AB340" s="717"/>
      <c r="AC340" s="717"/>
      <c r="AD340" s="717"/>
      <c r="AE340" s="717"/>
      <c r="AF340" s="717"/>
      <c r="AG340" s="717"/>
      <c r="AH340" s="717"/>
      <c r="AI340" s="717"/>
      <c r="AJ340" s="717"/>
      <c r="AK340" s="728"/>
      <c r="AL340" s="717"/>
      <c r="AM340" s="717"/>
      <c r="AN340" s="717"/>
      <c r="AO340" s="717"/>
      <c r="AP340" s="717"/>
      <c r="AQ340" s="602"/>
      <c r="AR340" s="602"/>
      <c r="AS340" s="602"/>
      <c r="AT340" s="602"/>
      <c r="AU340" s="724"/>
      <c r="AV340" s="725"/>
      <c r="AW340" s="725"/>
      <c r="AX340" s="726"/>
    </row>
    <row r="341" spans="1:50" ht="24" hidden="1" customHeight="1" x14ac:dyDescent="0.15">
      <c r="A341" s="592">
        <v>7</v>
      </c>
      <c r="B341" s="592">
        <v>1</v>
      </c>
      <c r="C341" s="727"/>
      <c r="D341" s="727"/>
      <c r="E341" s="727"/>
      <c r="F341" s="727"/>
      <c r="G341" s="727"/>
      <c r="H341" s="727"/>
      <c r="I341" s="727"/>
      <c r="J341" s="727"/>
      <c r="K341" s="727"/>
      <c r="L341" s="727"/>
      <c r="M341" s="717"/>
      <c r="N341" s="717"/>
      <c r="O341" s="717"/>
      <c r="P341" s="717"/>
      <c r="Q341" s="717"/>
      <c r="R341" s="717"/>
      <c r="S341" s="717"/>
      <c r="T341" s="717"/>
      <c r="U341" s="717"/>
      <c r="V341" s="717"/>
      <c r="W341" s="717"/>
      <c r="X341" s="717"/>
      <c r="Y341" s="717"/>
      <c r="Z341" s="717"/>
      <c r="AA341" s="717"/>
      <c r="AB341" s="717"/>
      <c r="AC341" s="717"/>
      <c r="AD341" s="717"/>
      <c r="AE341" s="717"/>
      <c r="AF341" s="717"/>
      <c r="AG341" s="717"/>
      <c r="AH341" s="717"/>
      <c r="AI341" s="717"/>
      <c r="AJ341" s="717"/>
      <c r="AK341" s="728"/>
      <c r="AL341" s="717"/>
      <c r="AM341" s="717"/>
      <c r="AN341" s="717"/>
      <c r="AO341" s="717"/>
      <c r="AP341" s="717"/>
      <c r="AQ341" s="602"/>
      <c r="AR341" s="602"/>
      <c r="AS341" s="602"/>
      <c r="AT341" s="602"/>
      <c r="AU341" s="724"/>
      <c r="AV341" s="725"/>
      <c r="AW341" s="725"/>
      <c r="AX341" s="726"/>
    </row>
    <row r="342" spans="1:50" ht="24" hidden="1" customHeight="1" x14ac:dyDescent="0.15">
      <c r="A342" s="592">
        <v>8</v>
      </c>
      <c r="B342" s="592">
        <v>1</v>
      </c>
      <c r="C342" s="727"/>
      <c r="D342" s="727"/>
      <c r="E342" s="727"/>
      <c r="F342" s="727"/>
      <c r="G342" s="727"/>
      <c r="H342" s="727"/>
      <c r="I342" s="727"/>
      <c r="J342" s="727"/>
      <c r="K342" s="727"/>
      <c r="L342" s="727"/>
      <c r="M342" s="717"/>
      <c r="N342" s="717"/>
      <c r="O342" s="717"/>
      <c r="P342" s="717"/>
      <c r="Q342" s="717"/>
      <c r="R342" s="717"/>
      <c r="S342" s="717"/>
      <c r="T342" s="717"/>
      <c r="U342" s="717"/>
      <c r="V342" s="717"/>
      <c r="W342" s="717"/>
      <c r="X342" s="717"/>
      <c r="Y342" s="717"/>
      <c r="Z342" s="717"/>
      <c r="AA342" s="717"/>
      <c r="AB342" s="717"/>
      <c r="AC342" s="717"/>
      <c r="AD342" s="717"/>
      <c r="AE342" s="717"/>
      <c r="AF342" s="717"/>
      <c r="AG342" s="717"/>
      <c r="AH342" s="717"/>
      <c r="AI342" s="717"/>
      <c r="AJ342" s="717"/>
      <c r="AK342" s="728"/>
      <c r="AL342" s="717"/>
      <c r="AM342" s="717"/>
      <c r="AN342" s="717"/>
      <c r="AO342" s="717"/>
      <c r="AP342" s="717"/>
      <c r="AQ342" s="602"/>
      <c r="AR342" s="602"/>
      <c r="AS342" s="602"/>
      <c r="AT342" s="602"/>
      <c r="AU342" s="724"/>
      <c r="AV342" s="725"/>
      <c r="AW342" s="725"/>
      <c r="AX342" s="726"/>
    </row>
    <row r="343" spans="1:50" ht="24" hidden="1" customHeight="1" x14ac:dyDescent="0.15">
      <c r="A343" s="592">
        <v>9</v>
      </c>
      <c r="B343" s="592">
        <v>1</v>
      </c>
      <c r="C343" s="727"/>
      <c r="D343" s="727"/>
      <c r="E343" s="727"/>
      <c r="F343" s="727"/>
      <c r="G343" s="727"/>
      <c r="H343" s="727"/>
      <c r="I343" s="727"/>
      <c r="J343" s="727"/>
      <c r="K343" s="727"/>
      <c r="L343" s="727"/>
      <c r="M343" s="717"/>
      <c r="N343" s="717"/>
      <c r="O343" s="717"/>
      <c r="P343" s="717"/>
      <c r="Q343" s="717"/>
      <c r="R343" s="717"/>
      <c r="S343" s="717"/>
      <c r="T343" s="717"/>
      <c r="U343" s="717"/>
      <c r="V343" s="717"/>
      <c r="W343" s="717"/>
      <c r="X343" s="717"/>
      <c r="Y343" s="717"/>
      <c r="Z343" s="717"/>
      <c r="AA343" s="717"/>
      <c r="AB343" s="717"/>
      <c r="AC343" s="717"/>
      <c r="AD343" s="717"/>
      <c r="AE343" s="717"/>
      <c r="AF343" s="717"/>
      <c r="AG343" s="717"/>
      <c r="AH343" s="717"/>
      <c r="AI343" s="717"/>
      <c r="AJ343" s="717"/>
      <c r="AK343" s="600"/>
      <c r="AL343" s="601"/>
      <c r="AM343" s="601"/>
      <c r="AN343" s="601"/>
      <c r="AO343" s="601"/>
      <c r="AP343" s="601"/>
      <c r="AQ343" s="602"/>
      <c r="AR343" s="602"/>
      <c r="AS343" s="602"/>
      <c r="AT343" s="602"/>
      <c r="AU343" s="724"/>
      <c r="AV343" s="725"/>
      <c r="AW343" s="725"/>
      <c r="AX343" s="726"/>
    </row>
    <row r="344" spans="1:50" ht="24" hidden="1" customHeight="1" x14ac:dyDescent="0.15">
      <c r="A344" s="592">
        <v>10</v>
      </c>
      <c r="B344" s="592">
        <v>1</v>
      </c>
      <c r="C344" s="727"/>
      <c r="D344" s="727"/>
      <c r="E344" s="727"/>
      <c r="F344" s="727"/>
      <c r="G344" s="727"/>
      <c r="H344" s="727"/>
      <c r="I344" s="727"/>
      <c r="J344" s="727"/>
      <c r="K344" s="727"/>
      <c r="L344" s="727"/>
      <c r="M344" s="717"/>
      <c r="N344" s="717"/>
      <c r="O344" s="717"/>
      <c r="P344" s="717"/>
      <c r="Q344" s="717"/>
      <c r="R344" s="717"/>
      <c r="S344" s="717"/>
      <c r="T344" s="717"/>
      <c r="U344" s="717"/>
      <c r="V344" s="717"/>
      <c r="W344" s="717"/>
      <c r="X344" s="717"/>
      <c r="Y344" s="717"/>
      <c r="Z344" s="717"/>
      <c r="AA344" s="717"/>
      <c r="AB344" s="717"/>
      <c r="AC344" s="717"/>
      <c r="AD344" s="717"/>
      <c r="AE344" s="717"/>
      <c r="AF344" s="717"/>
      <c r="AG344" s="717"/>
      <c r="AH344" s="717"/>
      <c r="AI344" s="717"/>
      <c r="AJ344" s="717"/>
      <c r="AK344" s="728"/>
      <c r="AL344" s="717"/>
      <c r="AM344" s="717"/>
      <c r="AN344" s="717"/>
      <c r="AO344" s="717"/>
      <c r="AP344" s="717"/>
      <c r="AQ344" s="602"/>
      <c r="AR344" s="602"/>
      <c r="AS344" s="602"/>
      <c r="AT344" s="602"/>
      <c r="AU344" s="724"/>
      <c r="AV344" s="725"/>
      <c r="AW344" s="725"/>
      <c r="AX344" s="726"/>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608"/>
      <c r="AL345" s="609"/>
      <c r="AM345" s="609"/>
      <c r="AN345" s="609"/>
      <c r="AO345" s="609"/>
      <c r="AP345" s="610"/>
      <c r="AQ345" s="611"/>
      <c r="AR345" s="593"/>
      <c r="AS345" s="593"/>
      <c r="AT345" s="593"/>
      <c r="AU345" s="608"/>
      <c r="AV345" s="609"/>
      <c r="AW345" s="609"/>
      <c r="AX345" s="610"/>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608"/>
      <c r="AL346" s="609"/>
      <c r="AM346" s="609"/>
      <c r="AN346" s="609"/>
      <c r="AO346" s="609"/>
      <c r="AP346" s="610"/>
      <c r="AQ346" s="611"/>
      <c r="AR346" s="593"/>
      <c r="AS346" s="593"/>
      <c r="AT346" s="593"/>
      <c r="AU346" s="608"/>
      <c r="AV346" s="609"/>
      <c r="AW346" s="609"/>
      <c r="AX346" s="610"/>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608"/>
      <c r="AL347" s="609"/>
      <c r="AM347" s="609"/>
      <c r="AN347" s="609"/>
      <c r="AO347" s="609"/>
      <c r="AP347" s="610"/>
      <c r="AQ347" s="611"/>
      <c r="AR347" s="593"/>
      <c r="AS347" s="593"/>
      <c r="AT347" s="593"/>
      <c r="AU347" s="608"/>
      <c r="AV347" s="609"/>
      <c r="AW347" s="609"/>
      <c r="AX347" s="610"/>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608"/>
      <c r="AL348" s="609"/>
      <c r="AM348" s="609"/>
      <c r="AN348" s="609"/>
      <c r="AO348" s="609"/>
      <c r="AP348" s="610"/>
      <c r="AQ348" s="611"/>
      <c r="AR348" s="593"/>
      <c r="AS348" s="593"/>
      <c r="AT348" s="593"/>
      <c r="AU348" s="608"/>
      <c r="AV348" s="609"/>
      <c r="AW348" s="609"/>
      <c r="AX348" s="610"/>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608"/>
      <c r="AL349" s="609"/>
      <c r="AM349" s="609"/>
      <c r="AN349" s="609"/>
      <c r="AO349" s="609"/>
      <c r="AP349" s="610"/>
      <c r="AQ349" s="611"/>
      <c r="AR349" s="593"/>
      <c r="AS349" s="593"/>
      <c r="AT349" s="593"/>
      <c r="AU349" s="608"/>
      <c r="AV349" s="609"/>
      <c r="AW349" s="609"/>
      <c r="AX349" s="610"/>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608"/>
      <c r="AL350" s="609"/>
      <c r="AM350" s="609"/>
      <c r="AN350" s="609"/>
      <c r="AO350" s="609"/>
      <c r="AP350" s="610"/>
      <c r="AQ350" s="611"/>
      <c r="AR350" s="593"/>
      <c r="AS350" s="593"/>
      <c r="AT350" s="593"/>
      <c r="AU350" s="608"/>
      <c r="AV350" s="609"/>
      <c r="AW350" s="609"/>
      <c r="AX350" s="610"/>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608"/>
      <c r="AL351" s="609"/>
      <c r="AM351" s="609"/>
      <c r="AN351" s="609"/>
      <c r="AO351" s="609"/>
      <c r="AP351" s="610"/>
      <c r="AQ351" s="611"/>
      <c r="AR351" s="593"/>
      <c r="AS351" s="593"/>
      <c r="AT351" s="593"/>
      <c r="AU351" s="608"/>
      <c r="AV351" s="609"/>
      <c r="AW351" s="609"/>
      <c r="AX351" s="610"/>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608"/>
      <c r="AL352" s="609"/>
      <c r="AM352" s="609"/>
      <c r="AN352" s="609"/>
      <c r="AO352" s="609"/>
      <c r="AP352" s="610"/>
      <c r="AQ352" s="611"/>
      <c r="AR352" s="593"/>
      <c r="AS352" s="593"/>
      <c r="AT352" s="593"/>
      <c r="AU352" s="608"/>
      <c r="AV352" s="609"/>
      <c r="AW352" s="609"/>
      <c r="AX352" s="610"/>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608"/>
      <c r="AL353" s="609"/>
      <c r="AM353" s="609"/>
      <c r="AN353" s="609"/>
      <c r="AO353" s="609"/>
      <c r="AP353" s="610"/>
      <c r="AQ353" s="611"/>
      <c r="AR353" s="593"/>
      <c r="AS353" s="593"/>
      <c r="AT353" s="593"/>
      <c r="AU353" s="608"/>
      <c r="AV353" s="609"/>
      <c r="AW353" s="609"/>
      <c r="AX353" s="610"/>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608"/>
      <c r="AL354" s="609"/>
      <c r="AM354" s="609"/>
      <c r="AN354" s="609"/>
      <c r="AO354" s="609"/>
      <c r="AP354" s="610"/>
      <c r="AQ354" s="611"/>
      <c r="AR354" s="593"/>
      <c r="AS354" s="593"/>
      <c r="AT354" s="593"/>
      <c r="AU354" s="608"/>
      <c r="AV354" s="609"/>
      <c r="AW354" s="609"/>
      <c r="AX354" s="610"/>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608"/>
      <c r="AL355" s="609"/>
      <c r="AM355" s="609"/>
      <c r="AN355" s="609"/>
      <c r="AO355" s="609"/>
      <c r="AP355" s="610"/>
      <c r="AQ355" s="611"/>
      <c r="AR355" s="593"/>
      <c r="AS355" s="593"/>
      <c r="AT355" s="593"/>
      <c r="AU355" s="608"/>
      <c r="AV355" s="609"/>
      <c r="AW355" s="609"/>
      <c r="AX355" s="610"/>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608"/>
      <c r="AL356" s="609"/>
      <c r="AM356" s="609"/>
      <c r="AN356" s="609"/>
      <c r="AO356" s="609"/>
      <c r="AP356" s="610"/>
      <c r="AQ356" s="611"/>
      <c r="AR356" s="593"/>
      <c r="AS356" s="593"/>
      <c r="AT356" s="593"/>
      <c r="AU356" s="608"/>
      <c r="AV356" s="609"/>
      <c r="AW356" s="609"/>
      <c r="AX356" s="610"/>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608"/>
      <c r="AL357" s="609"/>
      <c r="AM357" s="609"/>
      <c r="AN357" s="609"/>
      <c r="AO357" s="609"/>
      <c r="AP357" s="610"/>
      <c r="AQ357" s="611"/>
      <c r="AR357" s="593"/>
      <c r="AS357" s="593"/>
      <c r="AT357" s="593"/>
      <c r="AU357" s="608"/>
      <c r="AV357" s="609"/>
      <c r="AW357" s="609"/>
      <c r="AX357" s="610"/>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608"/>
      <c r="AL358" s="609"/>
      <c r="AM358" s="609"/>
      <c r="AN358" s="609"/>
      <c r="AO358" s="609"/>
      <c r="AP358" s="610"/>
      <c r="AQ358" s="611"/>
      <c r="AR358" s="593"/>
      <c r="AS358" s="593"/>
      <c r="AT358" s="593"/>
      <c r="AU358" s="608"/>
      <c r="AV358" s="609"/>
      <c r="AW358" s="609"/>
      <c r="AX358" s="610"/>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608"/>
      <c r="AL359" s="609"/>
      <c r="AM359" s="609"/>
      <c r="AN359" s="609"/>
      <c r="AO359" s="609"/>
      <c r="AP359" s="610"/>
      <c r="AQ359" s="611"/>
      <c r="AR359" s="593"/>
      <c r="AS359" s="593"/>
      <c r="AT359" s="593"/>
      <c r="AU359" s="608"/>
      <c r="AV359" s="609"/>
      <c r="AW359" s="609"/>
      <c r="AX359" s="610"/>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608"/>
      <c r="AL360" s="609"/>
      <c r="AM360" s="609"/>
      <c r="AN360" s="609"/>
      <c r="AO360" s="609"/>
      <c r="AP360" s="610"/>
      <c r="AQ360" s="611"/>
      <c r="AR360" s="593"/>
      <c r="AS360" s="593"/>
      <c r="AT360" s="593"/>
      <c r="AU360" s="608"/>
      <c r="AV360" s="609"/>
      <c r="AW360" s="609"/>
      <c r="AX360" s="610"/>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608"/>
      <c r="AL361" s="609"/>
      <c r="AM361" s="609"/>
      <c r="AN361" s="609"/>
      <c r="AO361" s="609"/>
      <c r="AP361" s="610"/>
      <c r="AQ361" s="611"/>
      <c r="AR361" s="593"/>
      <c r="AS361" s="593"/>
      <c r="AT361" s="593"/>
      <c r="AU361" s="608"/>
      <c r="AV361" s="609"/>
      <c r="AW361" s="609"/>
      <c r="AX361" s="610"/>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608"/>
      <c r="AL362" s="609"/>
      <c r="AM362" s="609"/>
      <c r="AN362" s="609"/>
      <c r="AO362" s="609"/>
      <c r="AP362" s="610"/>
      <c r="AQ362" s="611"/>
      <c r="AR362" s="593"/>
      <c r="AS362" s="593"/>
      <c r="AT362" s="593"/>
      <c r="AU362" s="608"/>
      <c r="AV362" s="609"/>
      <c r="AW362" s="609"/>
      <c r="AX362" s="610"/>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608"/>
      <c r="AL363" s="609"/>
      <c r="AM363" s="609"/>
      <c r="AN363" s="609"/>
      <c r="AO363" s="609"/>
      <c r="AP363" s="610"/>
      <c r="AQ363" s="611"/>
      <c r="AR363" s="593"/>
      <c r="AS363" s="593"/>
      <c r="AT363" s="593"/>
      <c r="AU363" s="608"/>
      <c r="AV363" s="609"/>
      <c r="AW363" s="609"/>
      <c r="AX363" s="610"/>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608"/>
      <c r="AL364" s="609"/>
      <c r="AM364" s="609"/>
      <c r="AN364" s="609"/>
      <c r="AO364" s="609"/>
      <c r="AP364" s="610"/>
      <c r="AQ364" s="611"/>
      <c r="AR364" s="593"/>
      <c r="AS364" s="593"/>
      <c r="AT364" s="593"/>
      <c r="AU364" s="608"/>
      <c r="AV364" s="609"/>
      <c r="AW364" s="609"/>
      <c r="AX364" s="610"/>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606" t="s">
        <v>366</v>
      </c>
      <c r="AL367" s="232"/>
      <c r="AM367" s="232"/>
      <c r="AN367" s="232"/>
      <c r="AO367" s="232"/>
      <c r="AP367" s="232"/>
      <c r="AQ367" s="232" t="s">
        <v>23</v>
      </c>
      <c r="AR367" s="232"/>
      <c r="AS367" s="232"/>
      <c r="AT367" s="232"/>
      <c r="AU367" s="83" t="s">
        <v>24</v>
      </c>
      <c r="AV367" s="84"/>
      <c r="AW367" s="84"/>
      <c r="AX367" s="607"/>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608"/>
      <c r="AL368" s="609"/>
      <c r="AM368" s="609"/>
      <c r="AN368" s="609"/>
      <c r="AO368" s="609"/>
      <c r="AP368" s="610"/>
      <c r="AQ368" s="611"/>
      <c r="AR368" s="593"/>
      <c r="AS368" s="593"/>
      <c r="AT368" s="593"/>
      <c r="AU368" s="608"/>
      <c r="AV368" s="609"/>
      <c r="AW368" s="609"/>
      <c r="AX368" s="610"/>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608"/>
      <c r="AL369" s="609"/>
      <c r="AM369" s="609"/>
      <c r="AN369" s="609"/>
      <c r="AO369" s="609"/>
      <c r="AP369" s="610"/>
      <c r="AQ369" s="611"/>
      <c r="AR369" s="593"/>
      <c r="AS369" s="593"/>
      <c r="AT369" s="593"/>
      <c r="AU369" s="608"/>
      <c r="AV369" s="609"/>
      <c r="AW369" s="609"/>
      <c r="AX369" s="610"/>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608"/>
      <c r="AL370" s="609"/>
      <c r="AM370" s="609"/>
      <c r="AN370" s="609"/>
      <c r="AO370" s="609"/>
      <c r="AP370" s="610"/>
      <c r="AQ370" s="611"/>
      <c r="AR370" s="593"/>
      <c r="AS370" s="593"/>
      <c r="AT370" s="593"/>
      <c r="AU370" s="608"/>
      <c r="AV370" s="609"/>
      <c r="AW370" s="609"/>
      <c r="AX370" s="610"/>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608"/>
      <c r="AL371" s="609"/>
      <c r="AM371" s="609"/>
      <c r="AN371" s="609"/>
      <c r="AO371" s="609"/>
      <c r="AP371" s="610"/>
      <c r="AQ371" s="611"/>
      <c r="AR371" s="593"/>
      <c r="AS371" s="593"/>
      <c r="AT371" s="593"/>
      <c r="AU371" s="608"/>
      <c r="AV371" s="609"/>
      <c r="AW371" s="609"/>
      <c r="AX371" s="610"/>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608"/>
      <c r="AL372" s="609"/>
      <c r="AM372" s="609"/>
      <c r="AN372" s="609"/>
      <c r="AO372" s="609"/>
      <c r="AP372" s="610"/>
      <c r="AQ372" s="611"/>
      <c r="AR372" s="593"/>
      <c r="AS372" s="593"/>
      <c r="AT372" s="593"/>
      <c r="AU372" s="608"/>
      <c r="AV372" s="609"/>
      <c r="AW372" s="609"/>
      <c r="AX372" s="610"/>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608"/>
      <c r="AL373" s="609"/>
      <c r="AM373" s="609"/>
      <c r="AN373" s="609"/>
      <c r="AO373" s="609"/>
      <c r="AP373" s="610"/>
      <c r="AQ373" s="611"/>
      <c r="AR373" s="593"/>
      <c r="AS373" s="593"/>
      <c r="AT373" s="593"/>
      <c r="AU373" s="608"/>
      <c r="AV373" s="609"/>
      <c r="AW373" s="609"/>
      <c r="AX373" s="610"/>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608"/>
      <c r="AL374" s="609"/>
      <c r="AM374" s="609"/>
      <c r="AN374" s="609"/>
      <c r="AO374" s="609"/>
      <c r="AP374" s="610"/>
      <c r="AQ374" s="611"/>
      <c r="AR374" s="593"/>
      <c r="AS374" s="593"/>
      <c r="AT374" s="593"/>
      <c r="AU374" s="608"/>
      <c r="AV374" s="609"/>
      <c r="AW374" s="609"/>
      <c r="AX374" s="610"/>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608"/>
      <c r="AL375" s="609"/>
      <c r="AM375" s="609"/>
      <c r="AN375" s="609"/>
      <c r="AO375" s="609"/>
      <c r="AP375" s="610"/>
      <c r="AQ375" s="611"/>
      <c r="AR375" s="593"/>
      <c r="AS375" s="593"/>
      <c r="AT375" s="593"/>
      <c r="AU375" s="608"/>
      <c r="AV375" s="609"/>
      <c r="AW375" s="609"/>
      <c r="AX375" s="610"/>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608"/>
      <c r="AL376" s="609"/>
      <c r="AM376" s="609"/>
      <c r="AN376" s="609"/>
      <c r="AO376" s="609"/>
      <c r="AP376" s="610"/>
      <c r="AQ376" s="611"/>
      <c r="AR376" s="593"/>
      <c r="AS376" s="593"/>
      <c r="AT376" s="593"/>
      <c r="AU376" s="608"/>
      <c r="AV376" s="609"/>
      <c r="AW376" s="609"/>
      <c r="AX376" s="610"/>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608"/>
      <c r="AL377" s="609"/>
      <c r="AM377" s="609"/>
      <c r="AN377" s="609"/>
      <c r="AO377" s="609"/>
      <c r="AP377" s="610"/>
      <c r="AQ377" s="611"/>
      <c r="AR377" s="593"/>
      <c r="AS377" s="593"/>
      <c r="AT377" s="593"/>
      <c r="AU377" s="608"/>
      <c r="AV377" s="609"/>
      <c r="AW377" s="609"/>
      <c r="AX377" s="610"/>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608"/>
      <c r="AL378" s="609"/>
      <c r="AM378" s="609"/>
      <c r="AN378" s="609"/>
      <c r="AO378" s="609"/>
      <c r="AP378" s="610"/>
      <c r="AQ378" s="611"/>
      <c r="AR378" s="593"/>
      <c r="AS378" s="593"/>
      <c r="AT378" s="593"/>
      <c r="AU378" s="608"/>
      <c r="AV378" s="609"/>
      <c r="AW378" s="609"/>
      <c r="AX378" s="610"/>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608"/>
      <c r="AL379" s="609"/>
      <c r="AM379" s="609"/>
      <c r="AN379" s="609"/>
      <c r="AO379" s="609"/>
      <c r="AP379" s="610"/>
      <c r="AQ379" s="611"/>
      <c r="AR379" s="593"/>
      <c r="AS379" s="593"/>
      <c r="AT379" s="593"/>
      <c r="AU379" s="608"/>
      <c r="AV379" s="609"/>
      <c r="AW379" s="609"/>
      <c r="AX379" s="610"/>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608"/>
      <c r="AL380" s="609"/>
      <c r="AM380" s="609"/>
      <c r="AN380" s="609"/>
      <c r="AO380" s="609"/>
      <c r="AP380" s="610"/>
      <c r="AQ380" s="611"/>
      <c r="AR380" s="593"/>
      <c r="AS380" s="593"/>
      <c r="AT380" s="593"/>
      <c r="AU380" s="608"/>
      <c r="AV380" s="609"/>
      <c r="AW380" s="609"/>
      <c r="AX380" s="610"/>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608"/>
      <c r="AL381" s="609"/>
      <c r="AM381" s="609"/>
      <c r="AN381" s="609"/>
      <c r="AO381" s="609"/>
      <c r="AP381" s="610"/>
      <c r="AQ381" s="611"/>
      <c r="AR381" s="593"/>
      <c r="AS381" s="593"/>
      <c r="AT381" s="593"/>
      <c r="AU381" s="608"/>
      <c r="AV381" s="609"/>
      <c r="AW381" s="609"/>
      <c r="AX381" s="610"/>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608"/>
      <c r="AL382" s="609"/>
      <c r="AM382" s="609"/>
      <c r="AN382" s="609"/>
      <c r="AO382" s="609"/>
      <c r="AP382" s="610"/>
      <c r="AQ382" s="611"/>
      <c r="AR382" s="593"/>
      <c r="AS382" s="593"/>
      <c r="AT382" s="593"/>
      <c r="AU382" s="608"/>
      <c r="AV382" s="609"/>
      <c r="AW382" s="609"/>
      <c r="AX382" s="610"/>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608"/>
      <c r="AL383" s="609"/>
      <c r="AM383" s="609"/>
      <c r="AN383" s="609"/>
      <c r="AO383" s="609"/>
      <c r="AP383" s="610"/>
      <c r="AQ383" s="611"/>
      <c r="AR383" s="593"/>
      <c r="AS383" s="593"/>
      <c r="AT383" s="593"/>
      <c r="AU383" s="608"/>
      <c r="AV383" s="609"/>
      <c r="AW383" s="609"/>
      <c r="AX383" s="610"/>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608"/>
      <c r="AL384" s="609"/>
      <c r="AM384" s="609"/>
      <c r="AN384" s="609"/>
      <c r="AO384" s="609"/>
      <c r="AP384" s="610"/>
      <c r="AQ384" s="611"/>
      <c r="AR384" s="593"/>
      <c r="AS384" s="593"/>
      <c r="AT384" s="593"/>
      <c r="AU384" s="608"/>
      <c r="AV384" s="609"/>
      <c r="AW384" s="609"/>
      <c r="AX384" s="610"/>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608"/>
      <c r="AL385" s="609"/>
      <c r="AM385" s="609"/>
      <c r="AN385" s="609"/>
      <c r="AO385" s="609"/>
      <c r="AP385" s="610"/>
      <c r="AQ385" s="611"/>
      <c r="AR385" s="593"/>
      <c r="AS385" s="593"/>
      <c r="AT385" s="593"/>
      <c r="AU385" s="608"/>
      <c r="AV385" s="609"/>
      <c r="AW385" s="609"/>
      <c r="AX385" s="610"/>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608"/>
      <c r="AL386" s="609"/>
      <c r="AM386" s="609"/>
      <c r="AN386" s="609"/>
      <c r="AO386" s="609"/>
      <c r="AP386" s="610"/>
      <c r="AQ386" s="611"/>
      <c r="AR386" s="593"/>
      <c r="AS386" s="593"/>
      <c r="AT386" s="593"/>
      <c r="AU386" s="608"/>
      <c r="AV386" s="609"/>
      <c r="AW386" s="609"/>
      <c r="AX386" s="610"/>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608"/>
      <c r="AL387" s="609"/>
      <c r="AM387" s="609"/>
      <c r="AN387" s="609"/>
      <c r="AO387" s="609"/>
      <c r="AP387" s="610"/>
      <c r="AQ387" s="611"/>
      <c r="AR387" s="593"/>
      <c r="AS387" s="593"/>
      <c r="AT387" s="593"/>
      <c r="AU387" s="608"/>
      <c r="AV387" s="609"/>
      <c r="AW387" s="609"/>
      <c r="AX387" s="610"/>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608"/>
      <c r="AL388" s="609"/>
      <c r="AM388" s="609"/>
      <c r="AN388" s="609"/>
      <c r="AO388" s="609"/>
      <c r="AP388" s="610"/>
      <c r="AQ388" s="611"/>
      <c r="AR388" s="593"/>
      <c r="AS388" s="593"/>
      <c r="AT388" s="593"/>
      <c r="AU388" s="608"/>
      <c r="AV388" s="609"/>
      <c r="AW388" s="609"/>
      <c r="AX388" s="610"/>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608"/>
      <c r="AL389" s="609"/>
      <c r="AM389" s="609"/>
      <c r="AN389" s="609"/>
      <c r="AO389" s="609"/>
      <c r="AP389" s="610"/>
      <c r="AQ389" s="611"/>
      <c r="AR389" s="593"/>
      <c r="AS389" s="593"/>
      <c r="AT389" s="593"/>
      <c r="AU389" s="608"/>
      <c r="AV389" s="609"/>
      <c r="AW389" s="609"/>
      <c r="AX389" s="610"/>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608"/>
      <c r="AL390" s="609"/>
      <c r="AM390" s="609"/>
      <c r="AN390" s="609"/>
      <c r="AO390" s="609"/>
      <c r="AP390" s="610"/>
      <c r="AQ390" s="611"/>
      <c r="AR390" s="593"/>
      <c r="AS390" s="593"/>
      <c r="AT390" s="593"/>
      <c r="AU390" s="608"/>
      <c r="AV390" s="609"/>
      <c r="AW390" s="609"/>
      <c r="AX390" s="610"/>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608"/>
      <c r="AL391" s="609"/>
      <c r="AM391" s="609"/>
      <c r="AN391" s="609"/>
      <c r="AO391" s="609"/>
      <c r="AP391" s="610"/>
      <c r="AQ391" s="611"/>
      <c r="AR391" s="593"/>
      <c r="AS391" s="593"/>
      <c r="AT391" s="593"/>
      <c r="AU391" s="608"/>
      <c r="AV391" s="609"/>
      <c r="AW391" s="609"/>
      <c r="AX391" s="610"/>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608"/>
      <c r="AL392" s="609"/>
      <c r="AM392" s="609"/>
      <c r="AN392" s="609"/>
      <c r="AO392" s="609"/>
      <c r="AP392" s="610"/>
      <c r="AQ392" s="611"/>
      <c r="AR392" s="593"/>
      <c r="AS392" s="593"/>
      <c r="AT392" s="593"/>
      <c r="AU392" s="608"/>
      <c r="AV392" s="609"/>
      <c r="AW392" s="609"/>
      <c r="AX392" s="610"/>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608"/>
      <c r="AL393" s="609"/>
      <c r="AM393" s="609"/>
      <c r="AN393" s="609"/>
      <c r="AO393" s="609"/>
      <c r="AP393" s="610"/>
      <c r="AQ393" s="611"/>
      <c r="AR393" s="593"/>
      <c r="AS393" s="593"/>
      <c r="AT393" s="593"/>
      <c r="AU393" s="608"/>
      <c r="AV393" s="609"/>
      <c r="AW393" s="609"/>
      <c r="AX393" s="610"/>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608"/>
      <c r="AL394" s="609"/>
      <c r="AM394" s="609"/>
      <c r="AN394" s="609"/>
      <c r="AO394" s="609"/>
      <c r="AP394" s="610"/>
      <c r="AQ394" s="611"/>
      <c r="AR394" s="593"/>
      <c r="AS394" s="593"/>
      <c r="AT394" s="593"/>
      <c r="AU394" s="608"/>
      <c r="AV394" s="609"/>
      <c r="AW394" s="609"/>
      <c r="AX394" s="610"/>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608"/>
      <c r="AL395" s="609"/>
      <c r="AM395" s="609"/>
      <c r="AN395" s="609"/>
      <c r="AO395" s="609"/>
      <c r="AP395" s="610"/>
      <c r="AQ395" s="611"/>
      <c r="AR395" s="593"/>
      <c r="AS395" s="593"/>
      <c r="AT395" s="593"/>
      <c r="AU395" s="608"/>
      <c r="AV395" s="609"/>
      <c r="AW395" s="609"/>
      <c r="AX395" s="610"/>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608"/>
      <c r="AL396" s="609"/>
      <c r="AM396" s="609"/>
      <c r="AN396" s="609"/>
      <c r="AO396" s="609"/>
      <c r="AP396" s="610"/>
      <c r="AQ396" s="611"/>
      <c r="AR396" s="593"/>
      <c r="AS396" s="593"/>
      <c r="AT396" s="593"/>
      <c r="AU396" s="608"/>
      <c r="AV396" s="609"/>
      <c r="AW396" s="609"/>
      <c r="AX396" s="610"/>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608"/>
      <c r="AL397" s="609"/>
      <c r="AM397" s="609"/>
      <c r="AN397" s="609"/>
      <c r="AO397" s="609"/>
      <c r="AP397" s="610"/>
      <c r="AQ397" s="611"/>
      <c r="AR397" s="593"/>
      <c r="AS397" s="593"/>
      <c r="AT397" s="593"/>
      <c r="AU397" s="608"/>
      <c r="AV397" s="609"/>
      <c r="AW397" s="609"/>
      <c r="AX397" s="610"/>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606" t="s">
        <v>366</v>
      </c>
      <c r="AL400" s="232"/>
      <c r="AM400" s="232"/>
      <c r="AN400" s="232"/>
      <c r="AO400" s="232"/>
      <c r="AP400" s="232"/>
      <c r="AQ400" s="232" t="s">
        <v>23</v>
      </c>
      <c r="AR400" s="232"/>
      <c r="AS400" s="232"/>
      <c r="AT400" s="232"/>
      <c r="AU400" s="83" t="s">
        <v>24</v>
      </c>
      <c r="AV400" s="84"/>
      <c r="AW400" s="84"/>
      <c r="AX400" s="607"/>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608"/>
      <c r="AL401" s="609"/>
      <c r="AM401" s="609"/>
      <c r="AN401" s="609"/>
      <c r="AO401" s="609"/>
      <c r="AP401" s="610"/>
      <c r="AQ401" s="611"/>
      <c r="AR401" s="593"/>
      <c r="AS401" s="593"/>
      <c r="AT401" s="593"/>
      <c r="AU401" s="608"/>
      <c r="AV401" s="609"/>
      <c r="AW401" s="609"/>
      <c r="AX401" s="610"/>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608"/>
      <c r="AL402" s="609"/>
      <c r="AM402" s="609"/>
      <c r="AN402" s="609"/>
      <c r="AO402" s="609"/>
      <c r="AP402" s="610"/>
      <c r="AQ402" s="611"/>
      <c r="AR402" s="593"/>
      <c r="AS402" s="593"/>
      <c r="AT402" s="593"/>
      <c r="AU402" s="608"/>
      <c r="AV402" s="609"/>
      <c r="AW402" s="609"/>
      <c r="AX402" s="610"/>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608"/>
      <c r="AL403" s="609"/>
      <c r="AM403" s="609"/>
      <c r="AN403" s="609"/>
      <c r="AO403" s="609"/>
      <c r="AP403" s="610"/>
      <c r="AQ403" s="611"/>
      <c r="AR403" s="593"/>
      <c r="AS403" s="593"/>
      <c r="AT403" s="593"/>
      <c r="AU403" s="608"/>
      <c r="AV403" s="609"/>
      <c r="AW403" s="609"/>
      <c r="AX403" s="610"/>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608"/>
      <c r="AL404" s="609"/>
      <c r="AM404" s="609"/>
      <c r="AN404" s="609"/>
      <c r="AO404" s="609"/>
      <c r="AP404" s="610"/>
      <c r="AQ404" s="611"/>
      <c r="AR404" s="593"/>
      <c r="AS404" s="593"/>
      <c r="AT404" s="593"/>
      <c r="AU404" s="608"/>
      <c r="AV404" s="609"/>
      <c r="AW404" s="609"/>
      <c r="AX404" s="610"/>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608"/>
      <c r="AL405" s="609"/>
      <c r="AM405" s="609"/>
      <c r="AN405" s="609"/>
      <c r="AO405" s="609"/>
      <c r="AP405" s="610"/>
      <c r="AQ405" s="611"/>
      <c r="AR405" s="593"/>
      <c r="AS405" s="593"/>
      <c r="AT405" s="593"/>
      <c r="AU405" s="608"/>
      <c r="AV405" s="609"/>
      <c r="AW405" s="609"/>
      <c r="AX405" s="610"/>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608"/>
      <c r="AL406" s="609"/>
      <c r="AM406" s="609"/>
      <c r="AN406" s="609"/>
      <c r="AO406" s="609"/>
      <c r="AP406" s="610"/>
      <c r="AQ406" s="611"/>
      <c r="AR406" s="593"/>
      <c r="AS406" s="593"/>
      <c r="AT406" s="593"/>
      <c r="AU406" s="608"/>
      <c r="AV406" s="609"/>
      <c r="AW406" s="609"/>
      <c r="AX406" s="610"/>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608"/>
      <c r="AL407" s="609"/>
      <c r="AM407" s="609"/>
      <c r="AN407" s="609"/>
      <c r="AO407" s="609"/>
      <c r="AP407" s="610"/>
      <c r="AQ407" s="611"/>
      <c r="AR407" s="593"/>
      <c r="AS407" s="593"/>
      <c r="AT407" s="593"/>
      <c r="AU407" s="608"/>
      <c r="AV407" s="609"/>
      <c r="AW407" s="609"/>
      <c r="AX407" s="610"/>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608"/>
      <c r="AL408" s="609"/>
      <c r="AM408" s="609"/>
      <c r="AN408" s="609"/>
      <c r="AO408" s="609"/>
      <c r="AP408" s="610"/>
      <c r="AQ408" s="611"/>
      <c r="AR408" s="593"/>
      <c r="AS408" s="593"/>
      <c r="AT408" s="593"/>
      <c r="AU408" s="608"/>
      <c r="AV408" s="609"/>
      <c r="AW408" s="609"/>
      <c r="AX408" s="610"/>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608"/>
      <c r="AL409" s="609"/>
      <c r="AM409" s="609"/>
      <c r="AN409" s="609"/>
      <c r="AO409" s="609"/>
      <c r="AP409" s="610"/>
      <c r="AQ409" s="611"/>
      <c r="AR409" s="593"/>
      <c r="AS409" s="593"/>
      <c r="AT409" s="593"/>
      <c r="AU409" s="608"/>
      <c r="AV409" s="609"/>
      <c r="AW409" s="609"/>
      <c r="AX409" s="610"/>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608"/>
      <c r="AL410" s="609"/>
      <c r="AM410" s="609"/>
      <c r="AN410" s="609"/>
      <c r="AO410" s="609"/>
      <c r="AP410" s="610"/>
      <c r="AQ410" s="611"/>
      <c r="AR410" s="593"/>
      <c r="AS410" s="593"/>
      <c r="AT410" s="593"/>
      <c r="AU410" s="608"/>
      <c r="AV410" s="609"/>
      <c r="AW410" s="609"/>
      <c r="AX410" s="610"/>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608"/>
      <c r="AL411" s="609"/>
      <c r="AM411" s="609"/>
      <c r="AN411" s="609"/>
      <c r="AO411" s="609"/>
      <c r="AP411" s="610"/>
      <c r="AQ411" s="611"/>
      <c r="AR411" s="593"/>
      <c r="AS411" s="593"/>
      <c r="AT411" s="593"/>
      <c r="AU411" s="608"/>
      <c r="AV411" s="609"/>
      <c r="AW411" s="609"/>
      <c r="AX411" s="610"/>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608"/>
      <c r="AL412" s="609"/>
      <c r="AM412" s="609"/>
      <c r="AN412" s="609"/>
      <c r="AO412" s="609"/>
      <c r="AP412" s="610"/>
      <c r="AQ412" s="611"/>
      <c r="AR412" s="593"/>
      <c r="AS412" s="593"/>
      <c r="AT412" s="593"/>
      <c r="AU412" s="608"/>
      <c r="AV412" s="609"/>
      <c r="AW412" s="609"/>
      <c r="AX412" s="610"/>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608"/>
      <c r="AL413" s="609"/>
      <c r="AM413" s="609"/>
      <c r="AN413" s="609"/>
      <c r="AO413" s="609"/>
      <c r="AP413" s="610"/>
      <c r="AQ413" s="611"/>
      <c r="AR413" s="593"/>
      <c r="AS413" s="593"/>
      <c r="AT413" s="593"/>
      <c r="AU413" s="608"/>
      <c r="AV413" s="609"/>
      <c r="AW413" s="609"/>
      <c r="AX413" s="610"/>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608"/>
      <c r="AL414" s="609"/>
      <c r="AM414" s="609"/>
      <c r="AN414" s="609"/>
      <c r="AO414" s="609"/>
      <c r="AP414" s="610"/>
      <c r="AQ414" s="611"/>
      <c r="AR414" s="593"/>
      <c r="AS414" s="593"/>
      <c r="AT414" s="593"/>
      <c r="AU414" s="608"/>
      <c r="AV414" s="609"/>
      <c r="AW414" s="609"/>
      <c r="AX414" s="610"/>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608"/>
      <c r="AL415" s="609"/>
      <c r="AM415" s="609"/>
      <c r="AN415" s="609"/>
      <c r="AO415" s="609"/>
      <c r="AP415" s="610"/>
      <c r="AQ415" s="611"/>
      <c r="AR415" s="593"/>
      <c r="AS415" s="593"/>
      <c r="AT415" s="593"/>
      <c r="AU415" s="608"/>
      <c r="AV415" s="609"/>
      <c r="AW415" s="609"/>
      <c r="AX415" s="610"/>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608"/>
      <c r="AL416" s="609"/>
      <c r="AM416" s="609"/>
      <c r="AN416" s="609"/>
      <c r="AO416" s="609"/>
      <c r="AP416" s="610"/>
      <c r="AQ416" s="611"/>
      <c r="AR416" s="593"/>
      <c r="AS416" s="593"/>
      <c r="AT416" s="593"/>
      <c r="AU416" s="608"/>
      <c r="AV416" s="609"/>
      <c r="AW416" s="609"/>
      <c r="AX416" s="610"/>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608"/>
      <c r="AL417" s="609"/>
      <c r="AM417" s="609"/>
      <c r="AN417" s="609"/>
      <c r="AO417" s="609"/>
      <c r="AP417" s="610"/>
      <c r="AQ417" s="611"/>
      <c r="AR417" s="593"/>
      <c r="AS417" s="593"/>
      <c r="AT417" s="593"/>
      <c r="AU417" s="608"/>
      <c r="AV417" s="609"/>
      <c r="AW417" s="609"/>
      <c r="AX417" s="610"/>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608"/>
      <c r="AL418" s="609"/>
      <c r="AM418" s="609"/>
      <c r="AN418" s="609"/>
      <c r="AO418" s="609"/>
      <c r="AP418" s="610"/>
      <c r="AQ418" s="611"/>
      <c r="AR418" s="593"/>
      <c r="AS418" s="593"/>
      <c r="AT418" s="593"/>
      <c r="AU418" s="608"/>
      <c r="AV418" s="609"/>
      <c r="AW418" s="609"/>
      <c r="AX418" s="610"/>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608"/>
      <c r="AL419" s="609"/>
      <c r="AM419" s="609"/>
      <c r="AN419" s="609"/>
      <c r="AO419" s="609"/>
      <c r="AP419" s="610"/>
      <c r="AQ419" s="611"/>
      <c r="AR419" s="593"/>
      <c r="AS419" s="593"/>
      <c r="AT419" s="593"/>
      <c r="AU419" s="608"/>
      <c r="AV419" s="609"/>
      <c r="AW419" s="609"/>
      <c r="AX419" s="610"/>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608"/>
      <c r="AL420" s="609"/>
      <c r="AM420" s="609"/>
      <c r="AN420" s="609"/>
      <c r="AO420" s="609"/>
      <c r="AP420" s="610"/>
      <c r="AQ420" s="611"/>
      <c r="AR420" s="593"/>
      <c r="AS420" s="593"/>
      <c r="AT420" s="593"/>
      <c r="AU420" s="608"/>
      <c r="AV420" s="609"/>
      <c r="AW420" s="609"/>
      <c r="AX420" s="610"/>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608"/>
      <c r="AL421" s="609"/>
      <c r="AM421" s="609"/>
      <c r="AN421" s="609"/>
      <c r="AO421" s="609"/>
      <c r="AP421" s="610"/>
      <c r="AQ421" s="611"/>
      <c r="AR421" s="593"/>
      <c r="AS421" s="593"/>
      <c r="AT421" s="593"/>
      <c r="AU421" s="608"/>
      <c r="AV421" s="609"/>
      <c r="AW421" s="609"/>
      <c r="AX421" s="610"/>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608"/>
      <c r="AL422" s="609"/>
      <c r="AM422" s="609"/>
      <c r="AN422" s="609"/>
      <c r="AO422" s="609"/>
      <c r="AP422" s="610"/>
      <c r="AQ422" s="611"/>
      <c r="AR422" s="593"/>
      <c r="AS422" s="593"/>
      <c r="AT422" s="593"/>
      <c r="AU422" s="608"/>
      <c r="AV422" s="609"/>
      <c r="AW422" s="609"/>
      <c r="AX422" s="610"/>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608"/>
      <c r="AL423" s="609"/>
      <c r="AM423" s="609"/>
      <c r="AN423" s="609"/>
      <c r="AO423" s="609"/>
      <c r="AP423" s="610"/>
      <c r="AQ423" s="611"/>
      <c r="AR423" s="593"/>
      <c r="AS423" s="593"/>
      <c r="AT423" s="593"/>
      <c r="AU423" s="608"/>
      <c r="AV423" s="609"/>
      <c r="AW423" s="609"/>
      <c r="AX423" s="610"/>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608"/>
      <c r="AL424" s="609"/>
      <c r="AM424" s="609"/>
      <c r="AN424" s="609"/>
      <c r="AO424" s="609"/>
      <c r="AP424" s="610"/>
      <c r="AQ424" s="611"/>
      <c r="AR424" s="593"/>
      <c r="AS424" s="593"/>
      <c r="AT424" s="593"/>
      <c r="AU424" s="608"/>
      <c r="AV424" s="609"/>
      <c r="AW424" s="609"/>
      <c r="AX424" s="610"/>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608"/>
      <c r="AL425" s="609"/>
      <c r="AM425" s="609"/>
      <c r="AN425" s="609"/>
      <c r="AO425" s="609"/>
      <c r="AP425" s="610"/>
      <c r="AQ425" s="611"/>
      <c r="AR425" s="593"/>
      <c r="AS425" s="593"/>
      <c r="AT425" s="593"/>
      <c r="AU425" s="608"/>
      <c r="AV425" s="609"/>
      <c r="AW425" s="609"/>
      <c r="AX425" s="610"/>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608"/>
      <c r="AL426" s="609"/>
      <c r="AM426" s="609"/>
      <c r="AN426" s="609"/>
      <c r="AO426" s="609"/>
      <c r="AP426" s="610"/>
      <c r="AQ426" s="611"/>
      <c r="AR426" s="593"/>
      <c r="AS426" s="593"/>
      <c r="AT426" s="593"/>
      <c r="AU426" s="608"/>
      <c r="AV426" s="609"/>
      <c r="AW426" s="609"/>
      <c r="AX426" s="610"/>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608"/>
      <c r="AL427" s="609"/>
      <c r="AM427" s="609"/>
      <c r="AN427" s="609"/>
      <c r="AO427" s="609"/>
      <c r="AP427" s="610"/>
      <c r="AQ427" s="611"/>
      <c r="AR427" s="593"/>
      <c r="AS427" s="593"/>
      <c r="AT427" s="593"/>
      <c r="AU427" s="608"/>
      <c r="AV427" s="609"/>
      <c r="AW427" s="609"/>
      <c r="AX427" s="610"/>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608"/>
      <c r="AL428" s="609"/>
      <c r="AM428" s="609"/>
      <c r="AN428" s="609"/>
      <c r="AO428" s="609"/>
      <c r="AP428" s="610"/>
      <c r="AQ428" s="611"/>
      <c r="AR428" s="593"/>
      <c r="AS428" s="593"/>
      <c r="AT428" s="593"/>
      <c r="AU428" s="608"/>
      <c r="AV428" s="609"/>
      <c r="AW428" s="609"/>
      <c r="AX428" s="610"/>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608"/>
      <c r="AL429" s="609"/>
      <c r="AM429" s="609"/>
      <c r="AN429" s="609"/>
      <c r="AO429" s="609"/>
      <c r="AP429" s="610"/>
      <c r="AQ429" s="611"/>
      <c r="AR429" s="593"/>
      <c r="AS429" s="593"/>
      <c r="AT429" s="593"/>
      <c r="AU429" s="608"/>
      <c r="AV429" s="609"/>
      <c r="AW429" s="609"/>
      <c r="AX429" s="610"/>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608"/>
      <c r="AL430" s="609"/>
      <c r="AM430" s="609"/>
      <c r="AN430" s="609"/>
      <c r="AO430" s="609"/>
      <c r="AP430" s="610"/>
      <c r="AQ430" s="611"/>
      <c r="AR430" s="593"/>
      <c r="AS430" s="593"/>
      <c r="AT430" s="593"/>
      <c r="AU430" s="608"/>
      <c r="AV430" s="609"/>
      <c r="AW430" s="609"/>
      <c r="AX430" s="610"/>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606" t="s">
        <v>366</v>
      </c>
      <c r="AL433" s="232"/>
      <c r="AM433" s="232"/>
      <c r="AN433" s="232"/>
      <c r="AO433" s="232"/>
      <c r="AP433" s="232"/>
      <c r="AQ433" s="232" t="s">
        <v>23</v>
      </c>
      <c r="AR433" s="232"/>
      <c r="AS433" s="232"/>
      <c r="AT433" s="232"/>
      <c r="AU433" s="83" t="s">
        <v>24</v>
      </c>
      <c r="AV433" s="84"/>
      <c r="AW433" s="84"/>
      <c r="AX433" s="607"/>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608"/>
      <c r="AL434" s="609"/>
      <c r="AM434" s="609"/>
      <c r="AN434" s="609"/>
      <c r="AO434" s="609"/>
      <c r="AP434" s="610"/>
      <c r="AQ434" s="611"/>
      <c r="AR434" s="593"/>
      <c r="AS434" s="593"/>
      <c r="AT434" s="593"/>
      <c r="AU434" s="608"/>
      <c r="AV434" s="609"/>
      <c r="AW434" s="609"/>
      <c r="AX434" s="610"/>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608"/>
      <c r="AL435" s="609"/>
      <c r="AM435" s="609"/>
      <c r="AN435" s="609"/>
      <c r="AO435" s="609"/>
      <c r="AP435" s="610"/>
      <c r="AQ435" s="611"/>
      <c r="AR435" s="593"/>
      <c r="AS435" s="593"/>
      <c r="AT435" s="593"/>
      <c r="AU435" s="608"/>
      <c r="AV435" s="609"/>
      <c r="AW435" s="609"/>
      <c r="AX435" s="610"/>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608"/>
      <c r="AL436" s="609"/>
      <c r="AM436" s="609"/>
      <c r="AN436" s="609"/>
      <c r="AO436" s="609"/>
      <c r="AP436" s="610"/>
      <c r="AQ436" s="611"/>
      <c r="AR436" s="593"/>
      <c r="AS436" s="593"/>
      <c r="AT436" s="593"/>
      <c r="AU436" s="608"/>
      <c r="AV436" s="609"/>
      <c r="AW436" s="609"/>
      <c r="AX436" s="610"/>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608"/>
      <c r="AL437" s="609"/>
      <c r="AM437" s="609"/>
      <c r="AN437" s="609"/>
      <c r="AO437" s="609"/>
      <c r="AP437" s="610"/>
      <c r="AQ437" s="611"/>
      <c r="AR437" s="593"/>
      <c r="AS437" s="593"/>
      <c r="AT437" s="593"/>
      <c r="AU437" s="608"/>
      <c r="AV437" s="609"/>
      <c r="AW437" s="609"/>
      <c r="AX437" s="610"/>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608"/>
      <c r="AL438" s="609"/>
      <c r="AM438" s="609"/>
      <c r="AN438" s="609"/>
      <c r="AO438" s="609"/>
      <c r="AP438" s="610"/>
      <c r="AQ438" s="611"/>
      <c r="AR438" s="593"/>
      <c r="AS438" s="593"/>
      <c r="AT438" s="593"/>
      <c r="AU438" s="608"/>
      <c r="AV438" s="609"/>
      <c r="AW438" s="609"/>
      <c r="AX438" s="610"/>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608"/>
      <c r="AL439" s="609"/>
      <c r="AM439" s="609"/>
      <c r="AN439" s="609"/>
      <c r="AO439" s="609"/>
      <c r="AP439" s="610"/>
      <c r="AQ439" s="611"/>
      <c r="AR439" s="593"/>
      <c r="AS439" s="593"/>
      <c r="AT439" s="593"/>
      <c r="AU439" s="608"/>
      <c r="AV439" s="609"/>
      <c r="AW439" s="609"/>
      <c r="AX439" s="610"/>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608"/>
      <c r="AL440" s="609"/>
      <c r="AM440" s="609"/>
      <c r="AN440" s="609"/>
      <c r="AO440" s="609"/>
      <c r="AP440" s="610"/>
      <c r="AQ440" s="611"/>
      <c r="AR440" s="593"/>
      <c r="AS440" s="593"/>
      <c r="AT440" s="593"/>
      <c r="AU440" s="608"/>
      <c r="AV440" s="609"/>
      <c r="AW440" s="609"/>
      <c r="AX440" s="610"/>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608"/>
      <c r="AL441" s="609"/>
      <c r="AM441" s="609"/>
      <c r="AN441" s="609"/>
      <c r="AO441" s="609"/>
      <c r="AP441" s="610"/>
      <c r="AQ441" s="611"/>
      <c r="AR441" s="593"/>
      <c r="AS441" s="593"/>
      <c r="AT441" s="593"/>
      <c r="AU441" s="608"/>
      <c r="AV441" s="609"/>
      <c r="AW441" s="609"/>
      <c r="AX441" s="610"/>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608"/>
      <c r="AL442" s="609"/>
      <c r="AM442" s="609"/>
      <c r="AN442" s="609"/>
      <c r="AO442" s="609"/>
      <c r="AP442" s="610"/>
      <c r="AQ442" s="611"/>
      <c r="AR442" s="593"/>
      <c r="AS442" s="593"/>
      <c r="AT442" s="593"/>
      <c r="AU442" s="608"/>
      <c r="AV442" s="609"/>
      <c r="AW442" s="609"/>
      <c r="AX442" s="610"/>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608"/>
      <c r="AL443" s="609"/>
      <c r="AM443" s="609"/>
      <c r="AN443" s="609"/>
      <c r="AO443" s="609"/>
      <c r="AP443" s="610"/>
      <c r="AQ443" s="611"/>
      <c r="AR443" s="593"/>
      <c r="AS443" s="593"/>
      <c r="AT443" s="593"/>
      <c r="AU443" s="608"/>
      <c r="AV443" s="609"/>
      <c r="AW443" s="609"/>
      <c r="AX443" s="610"/>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608"/>
      <c r="AL444" s="609"/>
      <c r="AM444" s="609"/>
      <c r="AN444" s="609"/>
      <c r="AO444" s="609"/>
      <c r="AP444" s="610"/>
      <c r="AQ444" s="611"/>
      <c r="AR444" s="593"/>
      <c r="AS444" s="593"/>
      <c r="AT444" s="593"/>
      <c r="AU444" s="608"/>
      <c r="AV444" s="609"/>
      <c r="AW444" s="609"/>
      <c r="AX444" s="610"/>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608"/>
      <c r="AL445" s="609"/>
      <c r="AM445" s="609"/>
      <c r="AN445" s="609"/>
      <c r="AO445" s="609"/>
      <c r="AP445" s="610"/>
      <c r="AQ445" s="611"/>
      <c r="AR445" s="593"/>
      <c r="AS445" s="593"/>
      <c r="AT445" s="593"/>
      <c r="AU445" s="608"/>
      <c r="AV445" s="609"/>
      <c r="AW445" s="609"/>
      <c r="AX445" s="610"/>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608"/>
      <c r="AL446" s="609"/>
      <c r="AM446" s="609"/>
      <c r="AN446" s="609"/>
      <c r="AO446" s="609"/>
      <c r="AP446" s="610"/>
      <c r="AQ446" s="611"/>
      <c r="AR446" s="593"/>
      <c r="AS446" s="593"/>
      <c r="AT446" s="593"/>
      <c r="AU446" s="608"/>
      <c r="AV446" s="609"/>
      <c r="AW446" s="609"/>
      <c r="AX446" s="610"/>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608"/>
      <c r="AL447" s="609"/>
      <c r="AM447" s="609"/>
      <c r="AN447" s="609"/>
      <c r="AO447" s="609"/>
      <c r="AP447" s="610"/>
      <c r="AQ447" s="611"/>
      <c r="AR447" s="593"/>
      <c r="AS447" s="593"/>
      <c r="AT447" s="593"/>
      <c r="AU447" s="608"/>
      <c r="AV447" s="609"/>
      <c r="AW447" s="609"/>
      <c r="AX447" s="610"/>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608"/>
      <c r="AL448" s="609"/>
      <c r="AM448" s="609"/>
      <c r="AN448" s="609"/>
      <c r="AO448" s="609"/>
      <c r="AP448" s="610"/>
      <c r="AQ448" s="611"/>
      <c r="AR448" s="593"/>
      <c r="AS448" s="593"/>
      <c r="AT448" s="593"/>
      <c r="AU448" s="608"/>
      <c r="AV448" s="609"/>
      <c r="AW448" s="609"/>
      <c r="AX448" s="610"/>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608"/>
      <c r="AL449" s="609"/>
      <c r="AM449" s="609"/>
      <c r="AN449" s="609"/>
      <c r="AO449" s="609"/>
      <c r="AP449" s="610"/>
      <c r="AQ449" s="611"/>
      <c r="AR449" s="593"/>
      <c r="AS449" s="593"/>
      <c r="AT449" s="593"/>
      <c r="AU449" s="608"/>
      <c r="AV449" s="609"/>
      <c r="AW449" s="609"/>
      <c r="AX449" s="610"/>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608"/>
      <c r="AL450" s="609"/>
      <c r="AM450" s="609"/>
      <c r="AN450" s="609"/>
      <c r="AO450" s="609"/>
      <c r="AP450" s="610"/>
      <c r="AQ450" s="611"/>
      <c r="AR450" s="593"/>
      <c r="AS450" s="593"/>
      <c r="AT450" s="593"/>
      <c r="AU450" s="608"/>
      <c r="AV450" s="609"/>
      <c r="AW450" s="609"/>
      <c r="AX450" s="610"/>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608"/>
      <c r="AL451" s="609"/>
      <c r="AM451" s="609"/>
      <c r="AN451" s="609"/>
      <c r="AO451" s="609"/>
      <c r="AP451" s="610"/>
      <c r="AQ451" s="611"/>
      <c r="AR451" s="593"/>
      <c r="AS451" s="593"/>
      <c r="AT451" s="593"/>
      <c r="AU451" s="608"/>
      <c r="AV451" s="609"/>
      <c r="AW451" s="609"/>
      <c r="AX451" s="610"/>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608"/>
      <c r="AL452" s="609"/>
      <c r="AM452" s="609"/>
      <c r="AN452" s="609"/>
      <c r="AO452" s="609"/>
      <c r="AP452" s="610"/>
      <c r="AQ452" s="611"/>
      <c r="AR452" s="593"/>
      <c r="AS452" s="593"/>
      <c r="AT452" s="593"/>
      <c r="AU452" s="608"/>
      <c r="AV452" s="609"/>
      <c r="AW452" s="609"/>
      <c r="AX452" s="610"/>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608"/>
      <c r="AL453" s="609"/>
      <c r="AM453" s="609"/>
      <c r="AN453" s="609"/>
      <c r="AO453" s="609"/>
      <c r="AP453" s="610"/>
      <c r="AQ453" s="611"/>
      <c r="AR453" s="593"/>
      <c r="AS453" s="593"/>
      <c r="AT453" s="593"/>
      <c r="AU453" s="608"/>
      <c r="AV453" s="609"/>
      <c r="AW453" s="609"/>
      <c r="AX453" s="610"/>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608"/>
      <c r="AL454" s="609"/>
      <c r="AM454" s="609"/>
      <c r="AN454" s="609"/>
      <c r="AO454" s="609"/>
      <c r="AP454" s="610"/>
      <c r="AQ454" s="611"/>
      <c r="AR454" s="593"/>
      <c r="AS454" s="593"/>
      <c r="AT454" s="593"/>
      <c r="AU454" s="608"/>
      <c r="AV454" s="609"/>
      <c r="AW454" s="609"/>
      <c r="AX454" s="610"/>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608"/>
      <c r="AL455" s="609"/>
      <c r="AM455" s="609"/>
      <c r="AN455" s="609"/>
      <c r="AO455" s="609"/>
      <c r="AP455" s="610"/>
      <c r="AQ455" s="611"/>
      <c r="AR455" s="593"/>
      <c r="AS455" s="593"/>
      <c r="AT455" s="593"/>
      <c r="AU455" s="608"/>
      <c r="AV455" s="609"/>
      <c r="AW455" s="609"/>
      <c r="AX455" s="610"/>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608"/>
      <c r="AL456" s="609"/>
      <c r="AM456" s="609"/>
      <c r="AN456" s="609"/>
      <c r="AO456" s="609"/>
      <c r="AP456" s="610"/>
      <c r="AQ456" s="611"/>
      <c r="AR456" s="593"/>
      <c r="AS456" s="593"/>
      <c r="AT456" s="593"/>
      <c r="AU456" s="608"/>
      <c r="AV456" s="609"/>
      <c r="AW456" s="609"/>
      <c r="AX456" s="610"/>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608"/>
      <c r="AL457" s="609"/>
      <c r="AM457" s="609"/>
      <c r="AN457" s="609"/>
      <c r="AO457" s="609"/>
      <c r="AP457" s="610"/>
      <c r="AQ457" s="611"/>
      <c r="AR457" s="593"/>
      <c r="AS457" s="593"/>
      <c r="AT457" s="593"/>
      <c r="AU457" s="608"/>
      <c r="AV457" s="609"/>
      <c r="AW457" s="609"/>
      <c r="AX457" s="610"/>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608"/>
      <c r="AL458" s="609"/>
      <c r="AM458" s="609"/>
      <c r="AN458" s="609"/>
      <c r="AO458" s="609"/>
      <c r="AP458" s="610"/>
      <c r="AQ458" s="611"/>
      <c r="AR458" s="593"/>
      <c r="AS458" s="593"/>
      <c r="AT458" s="593"/>
      <c r="AU458" s="608"/>
      <c r="AV458" s="609"/>
      <c r="AW458" s="609"/>
      <c r="AX458" s="610"/>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608"/>
      <c r="AL459" s="609"/>
      <c r="AM459" s="609"/>
      <c r="AN459" s="609"/>
      <c r="AO459" s="609"/>
      <c r="AP459" s="610"/>
      <c r="AQ459" s="611"/>
      <c r="AR459" s="593"/>
      <c r="AS459" s="593"/>
      <c r="AT459" s="593"/>
      <c r="AU459" s="608"/>
      <c r="AV459" s="609"/>
      <c r="AW459" s="609"/>
      <c r="AX459" s="610"/>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608"/>
      <c r="AL460" s="609"/>
      <c r="AM460" s="609"/>
      <c r="AN460" s="609"/>
      <c r="AO460" s="609"/>
      <c r="AP460" s="610"/>
      <c r="AQ460" s="611"/>
      <c r="AR460" s="593"/>
      <c r="AS460" s="593"/>
      <c r="AT460" s="593"/>
      <c r="AU460" s="608"/>
      <c r="AV460" s="609"/>
      <c r="AW460" s="609"/>
      <c r="AX460" s="610"/>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608"/>
      <c r="AL461" s="609"/>
      <c r="AM461" s="609"/>
      <c r="AN461" s="609"/>
      <c r="AO461" s="609"/>
      <c r="AP461" s="610"/>
      <c r="AQ461" s="611"/>
      <c r="AR461" s="593"/>
      <c r="AS461" s="593"/>
      <c r="AT461" s="593"/>
      <c r="AU461" s="608"/>
      <c r="AV461" s="609"/>
      <c r="AW461" s="609"/>
      <c r="AX461" s="610"/>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608"/>
      <c r="AL462" s="609"/>
      <c r="AM462" s="609"/>
      <c r="AN462" s="609"/>
      <c r="AO462" s="609"/>
      <c r="AP462" s="610"/>
      <c r="AQ462" s="611"/>
      <c r="AR462" s="593"/>
      <c r="AS462" s="593"/>
      <c r="AT462" s="593"/>
      <c r="AU462" s="608"/>
      <c r="AV462" s="609"/>
      <c r="AW462" s="609"/>
      <c r="AX462" s="610"/>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608"/>
      <c r="AL463" s="609"/>
      <c r="AM463" s="609"/>
      <c r="AN463" s="609"/>
      <c r="AO463" s="609"/>
      <c r="AP463" s="610"/>
      <c r="AQ463" s="611"/>
      <c r="AR463" s="593"/>
      <c r="AS463" s="593"/>
      <c r="AT463" s="593"/>
      <c r="AU463" s="608"/>
      <c r="AV463" s="609"/>
      <c r="AW463" s="609"/>
      <c r="AX463" s="610"/>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606" t="s">
        <v>366</v>
      </c>
      <c r="AL466" s="232"/>
      <c r="AM466" s="232"/>
      <c r="AN466" s="232"/>
      <c r="AO466" s="232"/>
      <c r="AP466" s="232"/>
      <c r="AQ466" s="232" t="s">
        <v>23</v>
      </c>
      <c r="AR466" s="232"/>
      <c r="AS466" s="232"/>
      <c r="AT466" s="232"/>
      <c r="AU466" s="83" t="s">
        <v>24</v>
      </c>
      <c r="AV466" s="84"/>
      <c r="AW466" s="84"/>
      <c r="AX466" s="607"/>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608"/>
      <c r="AL467" s="609"/>
      <c r="AM467" s="609"/>
      <c r="AN467" s="609"/>
      <c r="AO467" s="609"/>
      <c r="AP467" s="610"/>
      <c r="AQ467" s="611"/>
      <c r="AR467" s="593"/>
      <c r="AS467" s="593"/>
      <c r="AT467" s="593"/>
      <c r="AU467" s="608"/>
      <c r="AV467" s="609"/>
      <c r="AW467" s="609"/>
      <c r="AX467" s="610"/>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608"/>
      <c r="AL468" s="609"/>
      <c r="AM468" s="609"/>
      <c r="AN468" s="609"/>
      <c r="AO468" s="609"/>
      <c r="AP468" s="610"/>
      <c r="AQ468" s="611"/>
      <c r="AR468" s="593"/>
      <c r="AS468" s="593"/>
      <c r="AT468" s="593"/>
      <c r="AU468" s="608"/>
      <c r="AV468" s="609"/>
      <c r="AW468" s="609"/>
      <c r="AX468" s="610"/>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608"/>
      <c r="AL469" s="609"/>
      <c r="AM469" s="609"/>
      <c r="AN469" s="609"/>
      <c r="AO469" s="609"/>
      <c r="AP469" s="610"/>
      <c r="AQ469" s="611"/>
      <c r="AR469" s="593"/>
      <c r="AS469" s="593"/>
      <c r="AT469" s="593"/>
      <c r="AU469" s="608"/>
      <c r="AV469" s="609"/>
      <c r="AW469" s="609"/>
      <c r="AX469" s="610"/>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608"/>
      <c r="AL470" s="609"/>
      <c r="AM470" s="609"/>
      <c r="AN470" s="609"/>
      <c r="AO470" s="609"/>
      <c r="AP470" s="610"/>
      <c r="AQ470" s="611"/>
      <c r="AR470" s="593"/>
      <c r="AS470" s="593"/>
      <c r="AT470" s="593"/>
      <c r="AU470" s="608"/>
      <c r="AV470" s="609"/>
      <c r="AW470" s="609"/>
      <c r="AX470" s="610"/>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608"/>
      <c r="AL471" s="609"/>
      <c r="AM471" s="609"/>
      <c r="AN471" s="609"/>
      <c r="AO471" s="609"/>
      <c r="AP471" s="610"/>
      <c r="AQ471" s="611"/>
      <c r="AR471" s="593"/>
      <c r="AS471" s="593"/>
      <c r="AT471" s="593"/>
      <c r="AU471" s="608"/>
      <c r="AV471" s="609"/>
      <c r="AW471" s="609"/>
      <c r="AX471" s="610"/>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608"/>
      <c r="AL472" s="609"/>
      <c r="AM472" s="609"/>
      <c r="AN472" s="609"/>
      <c r="AO472" s="609"/>
      <c r="AP472" s="610"/>
      <c r="AQ472" s="611"/>
      <c r="AR472" s="593"/>
      <c r="AS472" s="593"/>
      <c r="AT472" s="593"/>
      <c r="AU472" s="608"/>
      <c r="AV472" s="609"/>
      <c r="AW472" s="609"/>
      <c r="AX472" s="610"/>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608"/>
      <c r="AL473" s="609"/>
      <c r="AM473" s="609"/>
      <c r="AN473" s="609"/>
      <c r="AO473" s="609"/>
      <c r="AP473" s="610"/>
      <c r="AQ473" s="611"/>
      <c r="AR473" s="593"/>
      <c r="AS473" s="593"/>
      <c r="AT473" s="593"/>
      <c r="AU473" s="608"/>
      <c r="AV473" s="609"/>
      <c r="AW473" s="609"/>
      <c r="AX473" s="610"/>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608"/>
      <c r="AL474" s="609"/>
      <c r="AM474" s="609"/>
      <c r="AN474" s="609"/>
      <c r="AO474" s="609"/>
      <c r="AP474" s="610"/>
      <c r="AQ474" s="611"/>
      <c r="AR474" s="593"/>
      <c r="AS474" s="593"/>
      <c r="AT474" s="593"/>
      <c r="AU474" s="608"/>
      <c r="AV474" s="609"/>
      <c r="AW474" s="609"/>
      <c r="AX474" s="610"/>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608"/>
      <c r="AL475" s="609"/>
      <c r="AM475" s="609"/>
      <c r="AN475" s="609"/>
      <c r="AO475" s="609"/>
      <c r="AP475" s="610"/>
      <c r="AQ475" s="611"/>
      <c r="AR475" s="593"/>
      <c r="AS475" s="593"/>
      <c r="AT475" s="593"/>
      <c r="AU475" s="608"/>
      <c r="AV475" s="609"/>
      <c r="AW475" s="609"/>
      <c r="AX475" s="610"/>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608"/>
      <c r="AL476" s="609"/>
      <c r="AM476" s="609"/>
      <c r="AN476" s="609"/>
      <c r="AO476" s="609"/>
      <c r="AP476" s="610"/>
      <c r="AQ476" s="611"/>
      <c r="AR476" s="593"/>
      <c r="AS476" s="593"/>
      <c r="AT476" s="593"/>
      <c r="AU476" s="608"/>
      <c r="AV476" s="609"/>
      <c r="AW476" s="609"/>
      <c r="AX476" s="610"/>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608"/>
      <c r="AL477" s="609"/>
      <c r="AM477" s="609"/>
      <c r="AN477" s="609"/>
      <c r="AO477" s="609"/>
      <c r="AP477" s="610"/>
      <c r="AQ477" s="611"/>
      <c r="AR477" s="593"/>
      <c r="AS477" s="593"/>
      <c r="AT477" s="593"/>
      <c r="AU477" s="608"/>
      <c r="AV477" s="609"/>
      <c r="AW477" s="609"/>
      <c r="AX477" s="610"/>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608"/>
      <c r="AL478" s="609"/>
      <c r="AM478" s="609"/>
      <c r="AN478" s="609"/>
      <c r="AO478" s="609"/>
      <c r="AP478" s="610"/>
      <c r="AQ478" s="611"/>
      <c r="AR478" s="593"/>
      <c r="AS478" s="593"/>
      <c r="AT478" s="593"/>
      <c r="AU478" s="608"/>
      <c r="AV478" s="609"/>
      <c r="AW478" s="609"/>
      <c r="AX478" s="610"/>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608"/>
      <c r="AL479" s="609"/>
      <c r="AM479" s="609"/>
      <c r="AN479" s="609"/>
      <c r="AO479" s="609"/>
      <c r="AP479" s="610"/>
      <c r="AQ479" s="611"/>
      <c r="AR479" s="593"/>
      <c r="AS479" s="593"/>
      <c r="AT479" s="593"/>
      <c r="AU479" s="608"/>
      <c r="AV479" s="609"/>
      <c r="AW479" s="609"/>
      <c r="AX479" s="610"/>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608"/>
      <c r="AL480" s="609"/>
      <c r="AM480" s="609"/>
      <c r="AN480" s="609"/>
      <c r="AO480" s="609"/>
      <c r="AP480" s="610"/>
      <c r="AQ480" s="611"/>
      <c r="AR480" s="593"/>
      <c r="AS480" s="593"/>
      <c r="AT480" s="593"/>
      <c r="AU480" s="608"/>
      <c r="AV480" s="609"/>
      <c r="AW480" s="609"/>
      <c r="AX480" s="610"/>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608"/>
      <c r="AL481" s="609"/>
      <c r="AM481" s="609"/>
      <c r="AN481" s="609"/>
      <c r="AO481" s="609"/>
      <c r="AP481" s="610"/>
      <c r="AQ481" s="611"/>
      <c r="AR481" s="593"/>
      <c r="AS481" s="593"/>
      <c r="AT481" s="593"/>
      <c r="AU481" s="608"/>
      <c r="AV481" s="609"/>
      <c r="AW481" s="609"/>
      <c r="AX481" s="610"/>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608"/>
      <c r="AL482" s="609"/>
      <c r="AM482" s="609"/>
      <c r="AN482" s="609"/>
      <c r="AO482" s="609"/>
      <c r="AP482" s="610"/>
      <c r="AQ482" s="611"/>
      <c r="AR482" s="593"/>
      <c r="AS482" s="593"/>
      <c r="AT482" s="593"/>
      <c r="AU482" s="608"/>
      <c r="AV482" s="609"/>
      <c r="AW482" s="609"/>
      <c r="AX482" s="610"/>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608"/>
      <c r="AL483" s="609"/>
      <c r="AM483" s="609"/>
      <c r="AN483" s="609"/>
      <c r="AO483" s="609"/>
      <c r="AP483" s="610"/>
      <c r="AQ483" s="611"/>
      <c r="AR483" s="593"/>
      <c r="AS483" s="593"/>
      <c r="AT483" s="593"/>
      <c r="AU483" s="608"/>
      <c r="AV483" s="609"/>
      <c r="AW483" s="609"/>
      <c r="AX483" s="610"/>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608"/>
      <c r="AL484" s="609"/>
      <c r="AM484" s="609"/>
      <c r="AN484" s="609"/>
      <c r="AO484" s="609"/>
      <c r="AP484" s="610"/>
      <c r="AQ484" s="611"/>
      <c r="AR484" s="593"/>
      <c r="AS484" s="593"/>
      <c r="AT484" s="593"/>
      <c r="AU484" s="608"/>
      <c r="AV484" s="609"/>
      <c r="AW484" s="609"/>
      <c r="AX484" s="610"/>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608"/>
      <c r="AL485" s="609"/>
      <c r="AM485" s="609"/>
      <c r="AN485" s="609"/>
      <c r="AO485" s="609"/>
      <c r="AP485" s="610"/>
      <c r="AQ485" s="611"/>
      <c r="AR485" s="593"/>
      <c r="AS485" s="593"/>
      <c r="AT485" s="593"/>
      <c r="AU485" s="608"/>
      <c r="AV485" s="609"/>
      <c r="AW485" s="609"/>
      <c r="AX485" s="610"/>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608"/>
      <c r="AL486" s="609"/>
      <c r="AM486" s="609"/>
      <c r="AN486" s="609"/>
      <c r="AO486" s="609"/>
      <c r="AP486" s="610"/>
      <c r="AQ486" s="611"/>
      <c r="AR486" s="593"/>
      <c r="AS486" s="593"/>
      <c r="AT486" s="593"/>
      <c r="AU486" s="608"/>
      <c r="AV486" s="609"/>
      <c r="AW486" s="609"/>
      <c r="AX486" s="610"/>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608"/>
      <c r="AL487" s="609"/>
      <c r="AM487" s="609"/>
      <c r="AN487" s="609"/>
      <c r="AO487" s="609"/>
      <c r="AP487" s="610"/>
      <c r="AQ487" s="611"/>
      <c r="AR487" s="593"/>
      <c r="AS487" s="593"/>
      <c r="AT487" s="593"/>
      <c r="AU487" s="608"/>
      <c r="AV487" s="609"/>
      <c r="AW487" s="609"/>
      <c r="AX487" s="610"/>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608"/>
      <c r="AL488" s="609"/>
      <c r="AM488" s="609"/>
      <c r="AN488" s="609"/>
      <c r="AO488" s="609"/>
      <c r="AP488" s="610"/>
      <c r="AQ488" s="611"/>
      <c r="AR488" s="593"/>
      <c r="AS488" s="593"/>
      <c r="AT488" s="593"/>
      <c r="AU488" s="608"/>
      <c r="AV488" s="609"/>
      <c r="AW488" s="609"/>
      <c r="AX488" s="610"/>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608"/>
      <c r="AL489" s="609"/>
      <c r="AM489" s="609"/>
      <c r="AN489" s="609"/>
      <c r="AO489" s="609"/>
      <c r="AP489" s="610"/>
      <c r="AQ489" s="611"/>
      <c r="AR489" s="593"/>
      <c r="AS489" s="593"/>
      <c r="AT489" s="593"/>
      <c r="AU489" s="608"/>
      <c r="AV489" s="609"/>
      <c r="AW489" s="609"/>
      <c r="AX489" s="610"/>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608"/>
      <c r="AL490" s="609"/>
      <c r="AM490" s="609"/>
      <c r="AN490" s="609"/>
      <c r="AO490" s="609"/>
      <c r="AP490" s="610"/>
      <c r="AQ490" s="611"/>
      <c r="AR490" s="593"/>
      <c r="AS490" s="593"/>
      <c r="AT490" s="593"/>
      <c r="AU490" s="608"/>
      <c r="AV490" s="609"/>
      <c r="AW490" s="609"/>
      <c r="AX490" s="610"/>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608"/>
      <c r="AL491" s="609"/>
      <c r="AM491" s="609"/>
      <c r="AN491" s="609"/>
      <c r="AO491" s="609"/>
      <c r="AP491" s="610"/>
      <c r="AQ491" s="611"/>
      <c r="AR491" s="593"/>
      <c r="AS491" s="593"/>
      <c r="AT491" s="593"/>
      <c r="AU491" s="608"/>
      <c r="AV491" s="609"/>
      <c r="AW491" s="609"/>
      <c r="AX491" s="610"/>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608"/>
      <c r="AL492" s="609"/>
      <c r="AM492" s="609"/>
      <c r="AN492" s="609"/>
      <c r="AO492" s="609"/>
      <c r="AP492" s="610"/>
      <c r="AQ492" s="611"/>
      <c r="AR492" s="593"/>
      <c r="AS492" s="593"/>
      <c r="AT492" s="593"/>
      <c r="AU492" s="608"/>
      <c r="AV492" s="609"/>
      <c r="AW492" s="609"/>
      <c r="AX492" s="610"/>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608"/>
      <c r="AL493" s="609"/>
      <c r="AM493" s="609"/>
      <c r="AN493" s="609"/>
      <c r="AO493" s="609"/>
      <c r="AP493" s="610"/>
      <c r="AQ493" s="611"/>
      <c r="AR493" s="593"/>
      <c r="AS493" s="593"/>
      <c r="AT493" s="593"/>
      <c r="AU493" s="608"/>
      <c r="AV493" s="609"/>
      <c r="AW493" s="609"/>
      <c r="AX493" s="610"/>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608"/>
      <c r="AL494" s="609"/>
      <c r="AM494" s="609"/>
      <c r="AN494" s="609"/>
      <c r="AO494" s="609"/>
      <c r="AP494" s="610"/>
      <c r="AQ494" s="611"/>
      <c r="AR494" s="593"/>
      <c r="AS494" s="593"/>
      <c r="AT494" s="593"/>
      <c r="AU494" s="608"/>
      <c r="AV494" s="609"/>
      <c r="AW494" s="609"/>
      <c r="AX494" s="610"/>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608"/>
      <c r="AL495" s="609"/>
      <c r="AM495" s="609"/>
      <c r="AN495" s="609"/>
      <c r="AO495" s="609"/>
      <c r="AP495" s="610"/>
      <c r="AQ495" s="611"/>
      <c r="AR495" s="593"/>
      <c r="AS495" s="593"/>
      <c r="AT495" s="593"/>
      <c r="AU495" s="608"/>
      <c r="AV495" s="609"/>
      <c r="AW495" s="609"/>
      <c r="AX495" s="610"/>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608"/>
      <c r="AL496" s="609"/>
      <c r="AM496" s="609"/>
      <c r="AN496" s="609"/>
      <c r="AO496" s="609"/>
      <c r="AP496" s="610"/>
      <c r="AQ496" s="611"/>
      <c r="AR496" s="593"/>
      <c r="AS496" s="593"/>
      <c r="AT496" s="593"/>
      <c r="AU496" s="608"/>
      <c r="AV496" s="609"/>
      <c r="AW496" s="609"/>
      <c r="AX496" s="61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53">
      <formula>IF(RIGHT(TEXT(P14,"0.#"),1)=".",FALSE,TRUE)</formula>
    </cfRule>
    <cfRule type="expression" dxfId="204" priority="554">
      <formula>IF(RIGHT(TEXT(P14,"0.#"),1)=".",TRUE,FALSE)</formula>
    </cfRule>
  </conditionalFormatting>
  <conditionalFormatting sqref="AE23:AI23">
    <cfRule type="expression" dxfId="203" priority="543">
      <formula>IF(RIGHT(TEXT(AE23,"0.#"),1)=".",FALSE,TRUE)</formula>
    </cfRule>
    <cfRule type="expression" dxfId="202" priority="544">
      <formula>IF(RIGHT(TEXT(AE23,"0.#"),1)=".",TRUE,FALSE)</formula>
    </cfRule>
  </conditionalFormatting>
  <conditionalFormatting sqref="AE69:AX69">
    <cfRule type="expression" dxfId="201" priority="475">
      <formula>IF(RIGHT(TEXT(AE69,"0.#"),1)=".",FALSE,TRUE)</formula>
    </cfRule>
    <cfRule type="expression" dxfId="200" priority="476">
      <formula>IF(RIGHT(TEXT(AE69,"0.#"),1)=".",TRUE,FALSE)</formula>
    </cfRule>
  </conditionalFormatting>
  <conditionalFormatting sqref="AE83:AI83">
    <cfRule type="expression" dxfId="199" priority="457">
      <formula>IF(RIGHT(TEXT(AE83,"0.#"),1)=".",FALSE,TRUE)</formula>
    </cfRule>
    <cfRule type="expression" dxfId="198" priority="458">
      <formula>IF(RIGHT(TEXT(AE83,"0.#"),1)=".",TRUE,FALSE)</formula>
    </cfRule>
  </conditionalFormatting>
  <conditionalFormatting sqref="AJ83:AX83">
    <cfRule type="expression" dxfId="197" priority="455">
      <formula>IF(RIGHT(TEXT(AJ83,"0.#"),1)=".",FALSE,TRUE)</formula>
    </cfRule>
    <cfRule type="expression" dxfId="196" priority="456">
      <formula>IF(RIGHT(TEXT(AJ83,"0.#"),1)=".",TRUE,FALSE)</formula>
    </cfRule>
  </conditionalFormatting>
  <conditionalFormatting sqref="L99">
    <cfRule type="expression" dxfId="195" priority="435">
      <formula>IF(RIGHT(TEXT(L99,"0.#"),1)=".",FALSE,TRUE)</formula>
    </cfRule>
    <cfRule type="expression" dxfId="194" priority="436">
      <formula>IF(RIGHT(TEXT(L99,"0.#"),1)=".",TRUE,FALSE)</formula>
    </cfRule>
  </conditionalFormatting>
  <conditionalFormatting sqref="L104">
    <cfRule type="expression" dxfId="193" priority="433">
      <formula>IF(RIGHT(TEXT(L104,"0.#"),1)=".",FALSE,TRUE)</formula>
    </cfRule>
    <cfRule type="expression" dxfId="192" priority="434">
      <formula>IF(RIGHT(TEXT(L104,"0.#"),1)=".",TRUE,FALSE)</formula>
    </cfRule>
  </conditionalFormatting>
  <conditionalFormatting sqref="R104">
    <cfRule type="expression" dxfId="191" priority="431">
      <formula>IF(RIGHT(TEXT(R104,"0.#"),1)=".",FALSE,TRUE)</formula>
    </cfRule>
    <cfRule type="expression" dxfId="190" priority="432">
      <formula>IF(RIGHT(TEXT(R104,"0.#"),1)=".",TRUE,FALSE)</formula>
    </cfRule>
  </conditionalFormatting>
  <conditionalFormatting sqref="P18:AX18">
    <cfRule type="expression" dxfId="189" priority="429">
      <formula>IF(RIGHT(TEXT(P18,"0.#"),1)=".",FALSE,TRUE)</formula>
    </cfRule>
    <cfRule type="expression" dxfId="188" priority="430">
      <formula>IF(RIGHT(TEXT(P18,"0.#"),1)=".",TRUE,FALSE)</formula>
    </cfRule>
  </conditionalFormatting>
  <conditionalFormatting sqref="Y181">
    <cfRule type="expression" dxfId="187" priority="425">
      <formula>IF(RIGHT(TEXT(Y181,"0.#"),1)=".",FALSE,TRUE)</formula>
    </cfRule>
    <cfRule type="expression" dxfId="186" priority="426">
      <formula>IF(RIGHT(TEXT(Y181,"0.#"),1)=".",TRUE,FALSE)</formula>
    </cfRule>
  </conditionalFormatting>
  <conditionalFormatting sqref="Y190">
    <cfRule type="expression" dxfId="185" priority="421">
      <formula>IF(RIGHT(TEXT(Y190,"0.#"),1)=".",FALSE,TRUE)</formula>
    </cfRule>
    <cfRule type="expression" dxfId="184" priority="422">
      <formula>IF(RIGHT(TEXT(Y190,"0.#"),1)=".",TRUE,FALSE)</formula>
    </cfRule>
  </conditionalFormatting>
  <conditionalFormatting sqref="AK236">
    <cfRule type="expression" dxfId="183" priority="343">
      <formula>IF(RIGHT(TEXT(AK236,"0.#"),1)=".",FALSE,TRUE)</formula>
    </cfRule>
    <cfRule type="expression" dxfId="182" priority="344">
      <formula>IF(RIGHT(TEXT(AK236,"0.#"),1)=".",TRUE,FALSE)</formula>
    </cfRule>
  </conditionalFormatting>
  <conditionalFormatting sqref="AE54:AI54">
    <cfRule type="expression" dxfId="181" priority="293">
      <formula>IF(RIGHT(TEXT(AE54,"0.#"),1)=".",FALSE,TRUE)</formula>
    </cfRule>
    <cfRule type="expression" dxfId="180" priority="294">
      <formula>IF(RIGHT(TEXT(AE54,"0.#"),1)=".",TRUE,FALSE)</formula>
    </cfRule>
  </conditionalFormatting>
  <conditionalFormatting sqref="P16:AQ17 P15:AX15 P13:AX13">
    <cfRule type="expression" dxfId="179" priority="251">
      <formula>IF(RIGHT(TEXT(P13,"0.#"),1)=".",FALSE,TRUE)</formula>
    </cfRule>
    <cfRule type="expression" dxfId="178" priority="252">
      <formula>IF(RIGHT(TEXT(P13,"0.#"),1)=".",TRUE,FALSE)</formula>
    </cfRule>
  </conditionalFormatting>
  <conditionalFormatting sqref="P19:AJ19">
    <cfRule type="expression" dxfId="177" priority="249">
      <formula>IF(RIGHT(TEXT(P19,"0.#"),1)=".",FALSE,TRUE)</formula>
    </cfRule>
    <cfRule type="expression" dxfId="176" priority="250">
      <formula>IF(RIGHT(TEXT(P19,"0.#"),1)=".",TRUE,FALSE)</formula>
    </cfRule>
  </conditionalFormatting>
  <conditionalFormatting sqref="AE55:AX55 AJ54:AS54">
    <cfRule type="expression" dxfId="175" priority="245">
      <formula>IF(RIGHT(TEXT(AE54,"0.#"),1)=".",FALSE,TRUE)</formula>
    </cfRule>
    <cfRule type="expression" dxfId="174" priority="246">
      <formula>IF(RIGHT(TEXT(AE54,"0.#"),1)=".",TRUE,FALSE)</formula>
    </cfRule>
  </conditionalFormatting>
  <conditionalFormatting sqref="AE68:AS68">
    <cfRule type="expression" dxfId="173" priority="241">
      <formula>IF(RIGHT(TEXT(AE68,"0.#"),1)=".",FALSE,TRUE)</formula>
    </cfRule>
    <cfRule type="expression" dxfId="172" priority="242">
      <formula>IF(RIGHT(TEXT(AE68,"0.#"),1)=".",TRUE,FALSE)</formula>
    </cfRule>
  </conditionalFormatting>
  <conditionalFormatting sqref="AE95:AI95 AE92:AI92 AE86:AI86 AE89:AN89">
    <cfRule type="expression" dxfId="171" priority="239">
      <formula>IF(RIGHT(TEXT(AE86,"0.#"),1)=".",FALSE,TRUE)</formula>
    </cfRule>
    <cfRule type="expression" dxfId="170" priority="240">
      <formula>IF(RIGHT(TEXT(AE86,"0.#"),1)=".",TRUE,FALSE)</formula>
    </cfRule>
  </conditionalFormatting>
  <conditionalFormatting sqref="AJ95:AX95 AJ92:AX92 AO89:AX89 AJ86:AX86">
    <cfRule type="expression" dxfId="169" priority="237">
      <formula>IF(RIGHT(TEXT(AJ86,"0.#"),1)=".",FALSE,TRUE)</formula>
    </cfRule>
    <cfRule type="expression" dxfId="168" priority="238">
      <formula>IF(RIGHT(TEXT(AJ86,"0.#"),1)=".",TRUE,FALSE)</formula>
    </cfRule>
  </conditionalFormatting>
  <conditionalFormatting sqref="L100:L103 L98">
    <cfRule type="expression" dxfId="167" priority="235">
      <formula>IF(RIGHT(TEXT(L98,"0.#"),1)=".",FALSE,TRUE)</formula>
    </cfRule>
    <cfRule type="expression" dxfId="166" priority="236">
      <formula>IF(RIGHT(TEXT(L98,"0.#"),1)=".",TRUE,FALSE)</formula>
    </cfRule>
  </conditionalFormatting>
  <conditionalFormatting sqref="R98">
    <cfRule type="expression" dxfId="165" priority="231">
      <formula>IF(RIGHT(TEXT(R98,"0.#"),1)=".",FALSE,TRUE)</formula>
    </cfRule>
    <cfRule type="expression" dxfId="164" priority="232">
      <formula>IF(RIGHT(TEXT(R98,"0.#"),1)=".",TRUE,FALSE)</formula>
    </cfRule>
  </conditionalFormatting>
  <conditionalFormatting sqref="R99:R103">
    <cfRule type="expression" dxfId="163" priority="229">
      <formula>IF(RIGHT(TEXT(R99,"0.#"),1)=".",FALSE,TRUE)</formula>
    </cfRule>
    <cfRule type="expression" dxfId="162" priority="230">
      <formula>IF(RIGHT(TEXT(R99,"0.#"),1)=".",TRUE,FALSE)</formula>
    </cfRule>
  </conditionalFormatting>
  <conditionalFormatting sqref="Y182:Y189 Y180">
    <cfRule type="expression" dxfId="161" priority="227">
      <formula>IF(RIGHT(TEXT(Y180,"0.#"),1)=".",FALSE,TRUE)</formula>
    </cfRule>
    <cfRule type="expression" dxfId="160" priority="228">
      <formula>IF(RIGHT(TEXT(Y180,"0.#"),1)=".",TRUE,FALSE)</formula>
    </cfRule>
  </conditionalFormatting>
  <conditionalFormatting sqref="AU181">
    <cfRule type="expression" dxfId="159" priority="225">
      <formula>IF(RIGHT(TEXT(AU181,"0.#"),1)=".",FALSE,TRUE)</formula>
    </cfRule>
    <cfRule type="expression" dxfId="158" priority="226">
      <formula>IF(RIGHT(TEXT(AU181,"0.#"),1)=".",TRUE,FALSE)</formula>
    </cfRule>
  </conditionalFormatting>
  <conditionalFormatting sqref="AU190">
    <cfRule type="expression" dxfId="157" priority="223">
      <formula>IF(RIGHT(TEXT(AU190,"0.#"),1)=".",FALSE,TRUE)</formula>
    </cfRule>
    <cfRule type="expression" dxfId="156" priority="224">
      <formula>IF(RIGHT(TEXT(AU190,"0.#"),1)=".",TRUE,FALSE)</formula>
    </cfRule>
  </conditionalFormatting>
  <conditionalFormatting sqref="AU182:AU189 AU180">
    <cfRule type="expression" dxfId="155" priority="221">
      <formula>IF(RIGHT(TEXT(AU180,"0.#"),1)=".",FALSE,TRUE)</formula>
    </cfRule>
    <cfRule type="expression" dxfId="154" priority="222">
      <formula>IF(RIGHT(TEXT(AU180,"0.#"),1)=".",TRUE,FALSE)</formula>
    </cfRule>
  </conditionalFormatting>
  <conditionalFormatting sqref="Y220 Y207 Y194">
    <cfRule type="expression" dxfId="153" priority="207">
      <formula>IF(RIGHT(TEXT(Y194,"0.#"),1)=".",FALSE,TRUE)</formula>
    </cfRule>
    <cfRule type="expression" dxfId="152" priority="208">
      <formula>IF(RIGHT(TEXT(Y194,"0.#"),1)=".",TRUE,FALSE)</formula>
    </cfRule>
  </conditionalFormatting>
  <conditionalFormatting sqref="Y229 Y216 Y203">
    <cfRule type="expression" dxfId="151" priority="205">
      <formula>IF(RIGHT(TEXT(Y203,"0.#"),1)=".",FALSE,TRUE)</formula>
    </cfRule>
    <cfRule type="expression" dxfId="150" priority="206">
      <formula>IF(RIGHT(TEXT(Y203,"0.#"),1)=".",TRUE,FALSE)</formula>
    </cfRule>
  </conditionalFormatting>
  <conditionalFormatting sqref="Y221:Y228 Y219 Y208:Y215 Y206 Y195:Y202 Y193">
    <cfRule type="expression" dxfId="149" priority="203">
      <formula>IF(RIGHT(TEXT(Y193,"0.#"),1)=".",FALSE,TRUE)</formula>
    </cfRule>
    <cfRule type="expression" dxfId="148" priority="204">
      <formula>IF(RIGHT(TEXT(Y193,"0.#"),1)=".",TRUE,FALSE)</formula>
    </cfRule>
  </conditionalFormatting>
  <conditionalFormatting sqref="AU220 AU207 AU194">
    <cfRule type="expression" dxfId="147" priority="201">
      <formula>IF(RIGHT(TEXT(AU194,"0.#"),1)=".",FALSE,TRUE)</formula>
    </cfRule>
    <cfRule type="expression" dxfId="146" priority="202">
      <formula>IF(RIGHT(TEXT(AU194,"0.#"),1)=".",TRUE,FALSE)</formula>
    </cfRule>
  </conditionalFormatting>
  <conditionalFormatting sqref="AU229 AU216 AU203">
    <cfRule type="expression" dxfId="145" priority="199">
      <formula>IF(RIGHT(TEXT(AU203,"0.#"),1)=".",FALSE,TRUE)</formula>
    </cfRule>
    <cfRule type="expression" dxfId="144" priority="200">
      <formula>IF(RIGHT(TEXT(AU203,"0.#"),1)=".",TRUE,FALSE)</formula>
    </cfRule>
  </conditionalFormatting>
  <conditionalFormatting sqref="AU221:AU228 AU219 AU208:AU215 AU206 AU195:AU202 AU193">
    <cfRule type="expression" dxfId="143" priority="197">
      <formula>IF(RIGHT(TEXT(AU193,"0.#"),1)=".",FALSE,TRUE)</formula>
    </cfRule>
    <cfRule type="expression" dxfId="142" priority="198">
      <formula>IF(RIGHT(TEXT(AU193,"0.#"),1)=".",TRUE,FALSE)</formula>
    </cfRule>
  </conditionalFormatting>
  <conditionalFormatting sqref="AE56:AI56">
    <cfRule type="expression" dxfId="141" priority="171">
      <formula>IF(AND(AE56&gt;=0, RIGHT(TEXT(AE56,"0.#"),1)&lt;&gt;"."),TRUE,FALSE)</formula>
    </cfRule>
    <cfRule type="expression" dxfId="140" priority="172">
      <formula>IF(AND(AE56&gt;=0, RIGHT(TEXT(AE56,"0.#"),1)="."),TRUE,FALSE)</formula>
    </cfRule>
    <cfRule type="expression" dxfId="139" priority="173">
      <formula>IF(AND(AE56&lt;0, RIGHT(TEXT(AE56,"0.#"),1)&lt;&gt;"."),TRUE,FALSE)</formula>
    </cfRule>
    <cfRule type="expression" dxfId="138" priority="174">
      <formula>IF(AND(AE56&lt;0, RIGHT(TEXT(AE56,"0.#"),1)="."),TRUE,FALSE)</formula>
    </cfRule>
  </conditionalFormatting>
  <conditionalFormatting sqref="AJ56:AS56">
    <cfRule type="expression" dxfId="137" priority="167">
      <formula>IF(AND(AJ56&gt;=0, RIGHT(TEXT(AJ56,"0.#"),1)&lt;&gt;"."),TRUE,FALSE)</formula>
    </cfRule>
    <cfRule type="expression" dxfId="136" priority="168">
      <formula>IF(AND(AJ56&gt;=0, RIGHT(TEXT(AJ56,"0.#"),1)="."),TRUE,FALSE)</formula>
    </cfRule>
    <cfRule type="expression" dxfId="135" priority="169">
      <formula>IF(AND(AJ56&lt;0, RIGHT(TEXT(AJ56,"0.#"),1)&lt;&gt;"."),TRUE,FALSE)</formula>
    </cfRule>
    <cfRule type="expression" dxfId="134" priority="170">
      <formula>IF(AND(AJ56&lt;0, RIGHT(TEXT(AJ56,"0.#"),1)="."),TRUE,FALSE)</formula>
    </cfRule>
  </conditionalFormatting>
  <conditionalFormatting sqref="AK237:AK265">
    <cfRule type="expression" dxfId="133" priority="155">
      <formula>IF(RIGHT(TEXT(AK237,"0.#"),1)=".",FALSE,TRUE)</formula>
    </cfRule>
    <cfRule type="expression" dxfId="132" priority="156">
      <formula>IF(RIGHT(TEXT(AK237,"0.#"),1)=".",TRUE,FALSE)</formula>
    </cfRule>
  </conditionalFormatting>
  <conditionalFormatting sqref="AU237:AX265">
    <cfRule type="expression" dxfId="131" priority="151">
      <formula>IF(AND(AU237&gt;=0, RIGHT(TEXT(AU237,"0.#"),1)&lt;&gt;"."),TRUE,FALSE)</formula>
    </cfRule>
    <cfRule type="expression" dxfId="130" priority="152">
      <formula>IF(AND(AU237&gt;=0, RIGHT(TEXT(AU237,"0.#"),1)="."),TRUE,FALSE)</formula>
    </cfRule>
    <cfRule type="expression" dxfId="129" priority="153">
      <formula>IF(AND(AU237&lt;0, RIGHT(TEXT(AU237,"0.#"),1)&lt;&gt;"."),TRUE,FALSE)</formula>
    </cfRule>
    <cfRule type="expression" dxfId="128" priority="154">
      <formula>IF(AND(AU237&lt;0, RIGHT(TEXT(AU237,"0.#"),1)="."),TRUE,FALSE)</formula>
    </cfRule>
  </conditionalFormatting>
  <conditionalFormatting sqref="AK269">
    <cfRule type="expression" dxfId="127" priority="149">
      <formula>IF(RIGHT(TEXT(AK269,"0.#"),1)=".",FALSE,TRUE)</formula>
    </cfRule>
    <cfRule type="expression" dxfId="126" priority="150">
      <formula>IF(RIGHT(TEXT(AK269,"0.#"),1)=".",TRUE,FALSE)</formula>
    </cfRule>
  </conditionalFormatting>
  <conditionalFormatting sqref="AU269:AX269">
    <cfRule type="expression" dxfId="125" priority="145">
      <formula>IF(AND(AU269&gt;=0, RIGHT(TEXT(AU269,"0.#"),1)&lt;&gt;"."),TRUE,FALSE)</formula>
    </cfRule>
    <cfRule type="expression" dxfId="124" priority="146">
      <formula>IF(AND(AU269&gt;=0, RIGHT(TEXT(AU269,"0.#"),1)="."),TRUE,FALSE)</formula>
    </cfRule>
    <cfRule type="expression" dxfId="123" priority="147">
      <formula>IF(AND(AU269&lt;0, RIGHT(TEXT(AU269,"0.#"),1)&lt;&gt;"."),TRUE,FALSE)</formula>
    </cfRule>
    <cfRule type="expression" dxfId="122" priority="148">
      <formula>IF(AND(AU269&lt;0, RIGHT(TEXT(AU269,"0.#"),1)="."),TRUE,FALSE)</formula>
    </cfRule>
  </conditionalFormatting>
  <conditionalFormatting sqref="AK270:AK298">
    <cfRule type="expression" dxfId="121" priority="143">
      <formula>IF(RIGHT(TEXT(AK270,"0.#"),1)=".",FALSE,TRUE)</formula>
    </cfRule>
    <cfRule type="expression" dxfId="120" priority="144">
      <formula>IF(RIGHT(TEXT(AK270,"0.#"),1)=".",TRUE,FALSE)</formula>
    </cfRule>
  </conditionalFormatting>
  <conditionalFormatting sqref="AU270:AX298">
    <cfRule type="expression" dxfId="119" priority="139">
      <formula>IF(AND(AU270&gt;=0, RIGHT(TEXT(AU270,"0.#"),1)&lt;&gt;"."),TRUE,FALSE)</formula>
    </cfRule>
    <cfRule type="expression" dxfId="118" priority="140">
      <formula>IF(AND(AU270&gt;=0, RIGHT(TEXT(AU270,"0.#"),1)="."),TRUE,FALSE)</formula>
    </cfRule>
    <cfRule type="expression" dxfId="117" priority="141">
      <formula>IF(AND(AU270&lt;0, RIGHT(TEXT(AU270,"0.#"),1)&lt;&gt;"."),TRUE,FALSE)</formula>
    </cfRule>
    <cfRule type="expression" dxfId="116" priority="142">
      <formula>IF(AND(AU270&lt;0, RIGHT(TEXT(AU270,"0.#"),1)="."),TRUE,FALSE)</formula>
    </cfRule>
  </conditionalFormatting>
  <conditionalFormatting sqref="AK305:AK331">
    <cfRule type="expression" dxfId="115" priority="131">
      <formula>IF(RIGHT(TEXT(AK305,"0.#"),1)=".",FALSE,TRUE)</formula>
    </cfRule>
    <cfRule type="expression" dxfId="114" priority="132">
      <formula>IF(RIGHT(TEXT(AK305,"0.#"),1)=".",TRUE,FALSE)</formula>
    </cfRule>
  </conditionalFormatting>
  <conditionalFormatting sqref="AU305:AX331">
    <cfRule type="expression" dxfId="113" priority="127">
      <formula>IF(AND(AU305&gt;=0, RIGHT(TEXT(AU305,"0.#"),1)&lt;&gt;"."),TRUE,FALSE)</formula>
    </cfRule>
    <cfRule type="expression" dxfId="112" priority="128">
      <formula>IF(AND(AU305&gt;=0, RIGHT(TEXT(AU305,"0.#"),1)="."),TRUE,FALSE)</formula>
    </cfRule>
    <cfRule type="expression" dxfId="111" priority="129">
      <formula>IF(AND(AU305&lt;0, RIGHT(TEXT(AU305,"0.#"),1)&lt;&gt;"."),TRUE,FALSE)</formula>
    </cfRule>
    <cfRule type="expression" dxfId="110" priority="130">
      <formula>IF(AND(AU305&lt;0, RIGHT(TEXT(AU305,"0.#"),1)="."),TRUE,FALSE)</formula>
    </cfRule>
  </conditionalFormatting>
  <conditionalFormatting sqref="AK335">
    <cfRule type="expression" dxfId="109" priority="125">
      <formula>IF(RIGHT(TEXT(AK335,"0.#"),1)=".",FALSE,TRUE)</formula>
    </cfRule>
    <cfRule type="expression" dxfId="108" priority="126">
      <formula>IF(RIGHT(TEXT(AK335,"0.#"),1)=".",TRUE,FALSE)</formula>
    </cfRule>
  </conditionalFormatting>
  <conditionalFormatting sqref="AU335:AX335">
    <cfRule type="expression" dxfId="107" priority="121">
      <formula>IF(AND(AU335&gt;=0, RIGHT(TEXT(AU335,"0.#"),1)&lt;&gt;"."),TRUE,FALSE)</formula>
    </cfRule>
    <cfRule type="expression" dxfId="106" priority="122">
      <formula>IF(AND(AU335&gt;=0, RIGHT(TEXT(AU335,"0.#"),1)="."),TRUE,FALSE)</formula>
    </cfRule>
    <cfRule type="expression" dxfId="105" priority="123">
      <formula>IF(AND(AU335&lt;0, RIGHT(TEXT(AU335,"0.#"),1)&lt;&gt;"."),TRUE,FALSE)</formula>
    </cfRule>
    <cfRule type="expression" dxfId="104" priority="124">
      <formula>IF(AND(AU335&lt;0, RIGHT(TEXT(AU335,"0.#"),1)="."),TRUE,FALSE)</formula>
    </cfRule>
  </conditionalFormatting>
  <conditionalFormatting sqref="AK336:AK364">
    <cfRule type="expression" dxfId="103" priority="119">
      <formula>IF(RIGHT(TEXT(AK336,"0.#"),1)=".",FALSE,TRUE)</formula>
    </cfRule>
    <cfRule type="expression" dxfId="102" priority="120">
      <formula>IF(RIGHT(TEXT(AK336,"0.#"),1)=".",TRUE,FALSE)</formula>
    </cfRule>
  </conditionalFormatting>
  <conditionalFormatting sqref="AU336:AX364">
    <cfRule type="expression" dxfId="101" priority="115">
      <formula>IF(AND(AU336&gt;=0, RIGHT(TEXT(AU336,"0.#"),1)&lt;&gt;"."),TRUE,FALSE)</formula>
    </cfRule>
    <cfRule type="expression" dxfId="100" priority="116">
      <formula>IF(AND(AU336&gt;=0, RIGHT(TEXT(AU336,"0.#"),1)="."),TRUE,FALSE)</formula>
    </cfRule>
    <cfRule type="expression" dxfId="99" priority="117">
      <formula>IF(AND(AU336&lt;0, RIGHT(TEXT(AU336,"0.#"),1)&lt;&gt;"."),TRUE,FALSE)</formula>
    </cfRule>
    <cfRule type="expression" dxfId="98" priority="118">
      <formula>IF(AND(AU336&lt;0, RIGHT(TEXT(AU336,"0.#"),1)="."),TRUE,FALSE)</formula>
    </cfRule>
  </conditionalFormatting>
  <conditionalFormatting sqref="AK368">
    <cfRule type="expression" dxfId="97" priority="113">
      <formula>IF(RIGHT(TEXT(AK368,"0.#"),1)=".",FALSE,TRUE)</formula>
    </cfRule>
    <cfRule type="expression" dxfId="96" priority="114">
      <formula>IF(RIGHT(TEXT(AK368,"0.#"),1)=".",TRUE,FALSE)</formula>
    </cfRule>
  </conditionalFormatting>
  <conditionalFormatting sqref="AU368:AX368">
    <cfRule type="expression" dxfId="95" priority="109">
      <formula>IF(AND(AU368&gt;=0, RIGHT(TEXT(AU368,"0.#"),1)&lt;&gt;"."),TRUE,FALSE)</formula>
    </cfRule>
    <cfRule type="expression" dxfId="94" priority="110">
      <formula>IF(AND(AU368&gt;=0, RIGHT(TEXT(AU368,"0.#"),1)="."),TRUE,FALSE)</formula>
    </cfRule>
    <cfRule type="expression" dxfId="93" priority="111">
      <formula>IF(AND(AU368&lt;0, RIGHT(TEXT(AU368,"0.#"),1)&lt;&gt;"."),TRUE,FALSE)</formula>
    </cfRule>
    <cfRule type="expression" dxfId="92" priority="112">
      <formula>IF(AND(AU368&lt;0, RIGHT(TEXT(AU368,"0.#"),1)="."),TRUE,FALSE)</formula>
    </cfRule>
  </conditionalFormatting>
  <conditionalFormatting sqref="AK369:AK397">
    <cfRule type="expression" dxfId="91" priority="107">
      <formula>IF(RIGHT(TEXT(AK369,"0.#"),1)=".",FALSE,TRUE)</formula>
    </cfRule>
    <cfRule type="expression" dxfId="90" priority="108">
      <formula>IF(RIGHT(TEXT(AK369,"0.#"),1)=".",TRUE,FALSE)</formula>
    </cfRule>
  </conditionalFormatting>
  <conditionalFormatting sqref="AU369:AX397">
    <cfRule type="expression" dxfId="89" priority="103">
      <formula>IF(AND(AU369&gt;=0, RIGHT(TEXT(AU369,"0.#"),1)&lt;&gt;"."),TRUE,FALSE)</formula>
    </cfRule>
    <cfRule type="expression" dxfId="88" priority="104">
      <formula>IF(AND(AU369&gt;=0, RIGHT(TEXT(AU369,"0.#"),1)="."),TRUE,FALSE)</formula>
    </cfRule>
    <cfRule type="expression" dxfId="87" priority="105">
      <formula>IF(AND(AU369&lt;0, RIGHT(TEXT(AU369,"0.#"),1)&lt;&gt;"."),TRUE,FALSE)</formula>
    </cfRule>
    <cfRule type="expression" dxfId="86" priority="106">
      <formula>IF(AND(AU369&lt;0, RIGHT(TEXT(AU369,"0.#"),1)="."),TRUE,FALSE)</formula>
    </cfRule>
  </conditionalFormatting>
  <conditionalFormatting sqref="AK401">
    <cfRule type="expression" dxfId="85" priority="101">
      <formula>IF(RIGHT(TEXT(AK401,"0.#"),1)=".",FALSE,TRUE)</formula>
    </cfRule>
    <cfRule type="expression" dxfId="84" priority="102">
      <formula>IF(RIGHT(TEXT(AK401,"0.#"),1)=".",TRUE,FALSE)</formula>
    </cfRule>
  </conditionalFormatting>
  <conditionalFormatting sqref="AU401:AX401">
    <cfRule type="expression" dxfId="83" priority="97">
      <formula>IF(AND(AU401&gt;=0, RIGHT(TEXT(AU401,"0.#"),1)&lt;&gt;"."),TRUE,FALSE)</formula>
    </cfRule>
    <cfRule type="expression" dxfId="82" priority="98">
      <formula>IF(AND(AU401&gt;=0, RIGHT(TEXT(AU401,"0.#"),1)="."),TRUE,FALSE)</formula>
    </cfRule>
    <cfRule type="expression" dxfId="81" priority="99">
      <formula>IF(AND(AU401&lt;0, RIGHT(TEXT(AU401,"0.#"),1)&lt;&gt;"."),TRUE,FALSE)</formula>
    </cfRule>
    <cfRule type="expression" dxfId="80" priority="100">
      <formula>IF(AND(AU401&lt;0, RIGHT(TEXT(AU401,"0.#"),1)="."),TRUE,FALSE)</formula>
    </cfRule>
  </conditionalFormatting>
  <conditionalFormatting sqref="AK402:AK430">
    <cfRule type="expression" dxfId="79" priority="95">
      <formula>IF(RIGHT(TEXT(AK402,"0.#"),1)=".",FALSE,TRUE)</formula>
    </cfRule>
    <cfRule type="expression" dxfId="78" priority="96">
      <formula>IF(RIGHT(TEXT(AK402,"0.#"),1)=".",TRUE,FALSE)</formula>
    </cfRule>
  </conditionalFormatting>
  <conditionalFormatting sqref="AU402:AX430">
    <cfRule type="expression" dxfId="77" priority="91">
      <formula>IF(AND(AU402&gt;=0, RIGHT(TEXT(AU402,"0.#"),1)&lt;&gt;"."),TRUE,FALSE)</formula>
    </cfRule>
    <cfRule type="expression" dxfId="76" priority="92">
      <formula>IF(AND(AU402&gt;=0, RIGHT(TEXT(AU402,"0.#"),1)="."),TRUE,FALSE)</formula>
    </cfRule>
    <cfRule type="expression" dxfId="75" priority="93">
      <formula>IF(AND(AU402&lt;0, RIGHT(TEXT(AU402,"0.#"),1)&lt;&gt;"."),TRUE,FALSE)</formula>
    </cfRule>
    <cfRule type="expression" dxfId="74" priority="94">
      <formula>IF(AND(AU402&lt;0, RIGHT(TEXT(AU402,"0.#"),1)="."),TRUE,FALSE)</formula>
    </cfRule>
  </conditionalFormatting>
  <conditionalFormatting sqref="AK434">
    <cfRule type="expression" dxfId="73" priority="89">
      <formula>IF(RIGHT(TEXT(AK434,"0.#"),1)=".",FALSE,TRUE)</formula>
    </cfRule>
    <cfRule type="expression" dxfId="72" priority="90">
      <formula>IF(RIGHT(TEXT(AK434,"0.#"),1)=".",TRUE,FALSE)</formula>
    </cfRule>
  </conditionalFormatting>
  <conditionalFormatting sqref="AU434:AX434">
    <cfRule type="expression" dxfId="71" priority="85">
      <formula>IF(AND(AU434&gt;=0, RIGHT(TEXT(AU434,"0.#"),1)&lt;&gt;"."),TRUE,FALSE)</formula>
    </cfRule>
    <cfRule type="expression" dxfId="70" priority="86">
      <formula>IF(AND(AU434&gt;=0, RIGHT(TEXT(AU434,"0.#"),1)="."),TRUE,FALSE)</formula>
    </cfRule>
    <cfRule type="expression" dxfId="69" priority="87">
      <formula>IF(AND(AU434&lt;0, RIGHT(TEXT(AU434,"0.#"),1)&lt;&gt;"."),TRUE,FALSE)</formula>
    </cfRule>
    <cfRule type="expression" dxfId="68" priority="88">
      <formula>IF(AND(AU434&lt;0, RIGHT(TEXT(AU434,"0.#"),1)="."),TRUE,FALSE)</formula>
    </cfRule>
  </conditionalFormatting>
  <conditionalFormatting sqref="AK435:AK463">
    <cfRule type="expression" dxfId="67" priority="83">
      <formula>IF(RIGHT(TEXT(AK435,"0.#"),1)=".",FALSE,TRUE)</formula>
    </cfRule>
    <cfRule type="expression" dxfId="66" priority="84">
      <formula>IF(RIGHT(TEXT(AK435,"0.#"),1)=".",TRUE,FALSE)</formula>
    </cfRule>
  </conditionalFormatting>
  <conditionalFormatting sqref="AU435:AX463">
    <cfRule type="expression" dxfId="65" priority="79">
      <formula>IF(AND(AU435&gt;=0, RIGHT(TEXT(AU435,"0.#"),1)&lt;&gt;"."),TRUE,FALSE)</formula>
    </cfRule>
    <cfRule type="expression" dxfId="64" priority="80">
      <formula>IF(AND(AU435&gt;=0, RIGHT(TEXT(AU435,"0.#"),1)="."),TRUE,FALSE)</formula>
    </cfRule>
    <cfRule type="expression" dxfId="63" priority="81">
      <formula>IF(AND(AU435&lt;0, RIGHT(TEXT(AU435,"0.#"),1)&lt;&gt;"."),TRUE,FALSE)</formula>
    </cfRule>
    <cfRule type="expression" dxfId="62" priority="82">
      <formula>IF(AND(AU435&lt;0, RIGHT(TEXT(AU435,"0.#"),1)="."),TRUE,FALSE)</formula>
    </cfRule>
  </conditionalFormatting>
  <conditionalFormatting sqref="AK467">
    <cfRule type="expression" dxfId="61" priority="77">
      <formula>IF(RIGHT(TEXT(AK467,"0.#"),1)=".",FALSE,TRUE)</formula>
    </cfRule>
    <cfRule type="expression" dxfId="60" priority="78">
      <formula>IF(RIGHT(TEXT(AK467,"0.#"),1)=".",TRUE,FALSE)</formula>
    </cfRule>
  </conditionalFormatting>
  <conditionalFormatting sqref="AU467:AX467">
    <cfRule type="expression" dxfId="59" priority="73">
      <formula>IF(AND(AU467&gt;=0, RIGHT(TEXT(AU467,"0.#"),1)&lt;&gt;"."),TRUE,FALSE)</formula>
    </cfRule>
    <cfRule type="expression" dxfId="58" priority="74">
      <formula>IF(AND(AU467&gt;=0, RIGHT(TEXT(AU467,"0.#"),1)="."),TRUE,FALSE)</formula>
    </cfRule>
    <cfRule type="expression" dxfId="57" priority="75">
      <formula>IF(AND(AU467&lt;0, RIGHT(TEXT(AU467,"0.#"),1)&lt;&gt;"."),TRUE,FALSE)</formula>
    </cfRule>
    <cfRule type="expression" dxfId="56" priority="76">
      <formula>IF(AND(AU467&lt;0, RIGHT(TEXT(AU467,"0.#"),1)="."),TRUE,FALSE)</formula>
    </cfRule>
  </conditionalFormatting>
  <conditionalFormatting sqref="AK468:AK496">
    <cfRule type="expression" dxfId="55" priority="71">
      <formula>IF(RIGHT(TEXT(AK468,"0.#"),1)=".",FALSE,TRUE)</formula>
    </cfRule>
    <cfRule type="expression" dxfId="54" priority="72">
      <formula>IF(RIGHT(TEXT(AK468,"0.#"),1)=".",TRUE,FALSE)</formula>
    </cfRule>
  </conditionalFormatting>
  <conditionalFormatting sqref="AU468:AX496">
    <cfRule type="expression" dxfId="53" priority="67">
      <formula>IF(AND(AU468&gt;=0, RIGHT(TEXT(AU468,"0.#"),1)&lt;&gt;"."),TRUE,FALSE)</formula>
    </cfRule>
    <cfRule type="expression" dxfId="52" priority="68">
      <formula>IF(AND(AU468&gt;=0, RIGHT(TEXT(AU468,"0.#"),1)="."),TRUE,FALSE)</formula>
    </cfRule>
    <cfRule type="expression" dxfId="51" priority="69">
      <formula>IF(AND(AU468&lt;0, RIGHT(TEXT(AU468,"0.#"),1)&lt;&gt;"."),TRUE,FALSE)</formula>
    </cfRule>
    <cfRule type="expression" dxfId="50" priority="70">
      <formula>IF(AND(AU468&lt;0, RIGHT(TEXT(AU468,"0.#"),1)="."),TRUE,FALSE)</formula>
    </cfRule>
  </conditionalFormatting>
  <conditionalFormatting sqref="AE24:AX24 AJ23:AS23">
    <cfRule type="expression" dxfId="49" priority="65">
      <formula>IF(RIGHT(TEXT(AE23,"0.#"),1)=".",FALSE,TRUE)</formula>
    </cfRule>
    <cfRule type="expression" dxfId="48" priority="66">
      <formula>IF(RIGHT(TEXT(AE23,"0.#"),1)=".",TRUE,FALSE)</formula>
    </cfRule>
  </conditionalFormatting>
  <conditionalFormatting sqref="AE25:AS25">
    <cfRule type="expression" dxfId="47" priority="57">
      <formula>IF(AND(AE25&gt;=0, RIGHT(TEXT(AE25,"0.#"),1)&lt;&gt;"."),TRUE,FALSE)</formula>
    </cfRule>
    <cfRule type="expression" dxfId="46" priority="58">
      <formula>IF(AND(AE25&gt;=0, RIGHT(TEXT(AE25,"0.#"),1)="."),TRUE,FALSE)</formula>
    </cfRule>
    <cfRule type="expression" dxfId="45" priority="59">
      <formula>IF(AND(AE25&lt;0, RIGHT(TEXT(AE25,"0.#"),1)&lt;&gt;"."),TRUE,FALSE)</formula>
    </cfRule>
    <cfRule type="expression" dxfId="44" priority="60">
      <formula>IF(AND(AE25&lt;0, RIGHT(TEXT(AE25,"0.#"),1)="."),TRUE,FALSE)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K302">
    <cfRule type="expression" dxfId="11" priority="11">
      <formula>IF(RIGHT(TEXT(AK302,"0.#"),1)=".",FALSE,TRUE)</formula>
    </cfRule>
    <cfRule type="expression" dxfId="10" priority="12">
      <formula>IF(RIGHT(TEXT(AK302,"0.#"),1)=".",TRUE,FALSE)</formula>
    </cfRule>
  </conditionalFormatting>
  <conditionalFormatting sqref="AU302:AX302">
    <cfRule type="expression" dxfId="9" priority="7">
      <formula>IF(AND(AU302&gt;=0, RIGHT(TEXT(AU302,"0.#"),1)&lt;&gt;"."),TRUE,FALSE)</formula>
    </cfRule>
    <cfRule type="expression" dxfId="8" priority="8">
      <formula>IF(AND(AU302&gt;=0, RIGHT(TEXT(AU302,"0.#"),1)="."),TRUE,FALSE)</formula>
    </cfRule>
    <cfRule type="expression" dxfId="7" priority="9">
      <formula>IF(AND(AU302&lt;0, RIGHT(TEXT(AU302,"0.#"),1)&lt;&gt;"."),TRUE,FALSE)</formula>
    </cfRule>
    <cfRule type="expression" dxfId="6" priority="10">
      <formula>IF(AND(AU302&lt;0, RIGHT(TEXT(AU302,"0.#"),1)="."),TRUE,FALSE)</formula>
    </cfRule>
  </conditionalFormatting>
  <conditionalFormatting sqref="AK303:AK304">
    <cfRule type="expression" dxfId="5" priority="5">
      <formula>IF(RIGHT(TEXT(AK303,"0.#"),1)=".",FALSE,TRUE)</formula>
    </cfRule>
    <cfRule type="expression" dxfId="4" priority="6">
      <formula>IF(RIGHT(TEXT(AK303,"0.#"),1)=".",TRUE,FALSE)</formula>
    </cfRule>
  </conditionalFormatting>
  <conditionalFormatting sqref="AU303:AX304">
    <cfRule type="expression" dxfId="3" priority="1">
      <formula>IF(AND(AU303&gt;=0, RIGHT(TEXT(AU303,"0.#"),1)&lt;&gt;"."),TRUE,FALSE)</formula>
    </cfRule>
    <cfRule type="expression" dxfId="2" priority="2">
      <formula>IF(AND(AU303&gt;=0, RIGHT(TEXT(AU303,"0.#"),1)="."),TRUE,FALSE)</formula>
    </cfRule>
    <cfRule type="expression" dxfId="1" priority="3">
      <formula>IF(AND(AU303&lt;0, RIGHT(TEXT(AU303,"0.#"),1)&lt;&gt;"."),TRUE,FALSE)</formula>
    </cfRule>
    <cfRule type="expression" dxfId="0"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3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377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377</v>
      </c>
      <c r="C17" s="15" t="str">
        <f t="shared" si="0"/>
        <v>地球温暖化対策</v>
      </c>
      <c r="D17" s="15" t="str">
        <f t="shared" si="7"/>
        <v>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377</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2015-09-04T05:34:45Z</cp:lastPrinted>
  <dcterms:created xsi:type="dcterms:W3CDTF">2012-03-13T00:50:25Z</dcterms:created>
  <dcterms:modified xsi:type="dcterms:W3CDTF">2015-09-04T05:34:48Z</dcterms:modified>
</cp:coreProperties>
</file>