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1F　予算会計班\★行政事業レビュー\平成27年度行政事業レビュー\☆行政事業レビューシート・レビュー事業単位整理\03☆各府省ボックス（最終公表用）\11 農林水産省(107～168)○○○\04 農林水産省最終公表用（エクセル）\参事官指摘後\"/>
    </mc:Choice>
  </mc:AlternateContent>
  <bookViews>
    <workbookView xWindow="0" yWindow="0" windowWidth="20730" windowHeight="91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comments1.xml><?xml version="1.0" encoding="utf-8"?>
<comments xmlns="http://schemas.openxmlformats.org/spreadsheetml/2006/main">
  <authors>
    <author>農林水産省</author>
  </authors>
  <commentList>
    <comment ref="G11" authorId="0" shapeId="0">
      <text>
        <r>
          <rPr>
            <b/>
            <sz val="9"/>
            <color indexed="81"/>
            <rFont val="ＭＳ Ｐゴシック"/>
            <family val="3"/>
            <charset val="128"/>
          </rPr>
          <t>補助と記入したいが入力不能</t>
        </r>
      </text>
    </comment>
  </commentList>
</comments>
</file>

<file path=xl/sharedStrings.xml><?xml version="1.0" encoding="utf-8"?>
<sst xmlns="http://schemas.openxmlformats.org/spreadsheetml/2006/main" count="807" uniqueCount="462">
  <si>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</si>
  <si>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</si>
  <si>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</si>
  <si>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</si>
  <si>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</si>
  <si>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</si>
  <si>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</si>
  <si>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</si>
  <si>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</si>
  <si>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</si>
  <si>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</si>
  <si>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</si>
  <si>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</si>
  <si>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</si>
  <si>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</si>
  <si>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</si>
  <si>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</si>
  <si>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</si>
  <si>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</si>
  <si>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</si>
  <si>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</si>
  <si>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</si>
  <si>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</si>
  <si>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</si>
  <si>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</si>
  <si>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</si>
  <si>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</si>
  <si>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</si>
  <si>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</si>
  <si>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</si>
  <si>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</si>
  <si>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</si>
  <si>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</si>
  <si>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</si>
  <si>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</si>
  <si>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</si>
  <si>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</si>
  <si>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</si>
  <si>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</si>
  <si>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</si>
  <si>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</si>
  <si>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</si>
  <si>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</si>
  <si>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</si>
  <si>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</si>
  <si>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</si>
  <si>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</si>
  <si>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</si>
  <si>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</si>
  <si>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</si>
  <si>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</si>
  <si>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</si>
  <si>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</si>
  <si>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</si>
  <si>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</si>
  <si>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</si>
  <si>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</si>
  <si>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</si>
  <si>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</si>
  <si>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</si>
  <si>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</si>
  <si>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</si>
  <si>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</si>
  <si>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</si>
  <si>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</si>
  <si>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</si>
  <si>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</si>
  <si>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</si>
  <si>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</si>
  <si>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</si>
  <si>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</si>
  <si>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</si>
  <si>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</si>
  <si>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</si>
  <si>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</si>
  <si>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</si>
  <si>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</si>
  <si>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</si>
  <si>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</si>
  <si>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</si>
  <si>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</si>
  <si>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</si>
  <si>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</si>
  <si>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</si>
  <si>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</si>
  <si>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</si>
  <si>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</si>
  <si>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</si>
  <si>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</si>
  <si>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</si>
  <si>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</si>
  <si>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</si>
  <si>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</si>
  <si>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</si>
  <si>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</si>
  <si>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</si>
  <si>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</si>
  <si>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</si>
  <si>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</si>
  <si>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</si>
  <si>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</si>
  <si>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</si>
  <si>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</si>
  <si>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</si>
  <si>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</si>
  <si>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</si>
  <si>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</si>
  <si>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</si>
  <si>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</si>
  <si>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</si>
  <si>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</si>
  <si>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</si>
  <si>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</si>
  <si>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</si>
  <si>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</si>
  <si>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</si>
  <si>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</si>
  <si>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</si>
  <si>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</si>
  <si>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</si>
  <si>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</si>
  <si>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</si>
  <si>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</si>
  <si>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</si>
  <si>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</si>
  <si>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</si>
  <si>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</si>
  <si>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</si>
  <si>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</si>
  <si>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</si>
  <si>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</si>
  <si>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</si>
  <si>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</si>
  <si>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</si>
  <si>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</si>
  <si>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</si>
  <si>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</si>
  <si>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</si>
  <si>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</si>
  <si>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</si>
  <si>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</si>
  <si>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</si>
  <si>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</si>
  <si>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</si>
  <si>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</si>
  <si>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</si>
  <si>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</si>
  <si>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</si>
  <si>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</si>
  <si>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</si>
  <si>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</si>
  <si>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</si>
  <si>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</si>
  <si>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</si>
  <si>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</si>
  <si>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</si>
  <si>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</si>
  <si>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</si>
  <si>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</si>
  <si>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</si>
  <si>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</si>
  <si>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</si>
  <si>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</si>
  <si>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</si>
  <si>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</si>
  <si>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</si>
  <si>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</si>
  <si>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</si>
  <si>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</si>
  <si>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</si>
  <si>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</si>
  <si>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</si>
  <si>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</si>
  <si>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</si>
  <si>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</si>
  <si>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</si>
  <si>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</si>
  <si>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</si>
  <si>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</si>
  <si>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</si>
  <si>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</si>
  <si>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</si>
  <si>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</si>
  <si>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</si>
  <si>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</si>
  <si>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</si>
  <si>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</si>
  <si>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</si>
  <si>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</si>
  <si>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</si>
  <si>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</si>
  <si>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</si>
  <si>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</si>
  <si>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</si>
  <si>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</si>
  <si>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</si>
  <si>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</si>
  <si>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</si>
  <si>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</si>
  <si>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</si>
  <si>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</si>
  <si>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</si>
  <si>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</si>
  <si>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</si>
  <si>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</si>
  <si>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</si>
  <si>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</si>
  <si>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</si>
  <si>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</si>
  <si>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</si>
  <si>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</si>
  <si>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</si>
  <si>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</si>
  <si>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</si>
  <si>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</si>
  <si>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</si>
  <si>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</si>
  <si>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</si>
  <si>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</si>
  <si>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</si>
  <si>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</si>
  <si>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</si>
  <si>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</si>
  <si>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</si>
  <si>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</si>
  <si>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</si>
  <si>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</si>
  <si>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</si>
  <si>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</si>
  <si>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</si>
  <si>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</si>
  <si>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</si>
  <si>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</si>
  <si>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</si>
  <si>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</si>
  <si>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</si>
  <si>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</si>
  <si>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</si>
  <si>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</si>
  <si>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</si>
  <si>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</si>
  <si>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</si>
  <si>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</si>
  <si>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</si>
  <si>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</si>
  <si>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</si>
  <si>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</si>
  <si>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</si>
  <si>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</si>
  <si>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</si>
  <si>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</si>
  <si>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</si>
  <si>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</si>
  <si>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</si>
  <si>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</si>
  <si>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</si>
  <si>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</si>
  <si>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</si>
  <si>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</si>
  <si>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</si>
  <si>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</si>
  <si>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</si>
  <si>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</si>
  <si>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</si>
  <si>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</si>
  <si>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</si>
  <si>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</si>
  <si>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</si>
  <si>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</si>
  <si>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</si>
  <si>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</si>
  <si>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</si>
  <si>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</si>
  <si>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</si>
  <si>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</si>
  <si>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</si>
  <si>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</si>
  <si>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</si>
  <si>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</si>
  <si>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</si>
  <si>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</si>
  <si>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</si>
  <si>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</si>
  <si>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</si>
  <si>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</si>
  <si>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</si>
  <si>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</si>
  <si>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</si>
  <si>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</si>
  <si>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</si>
  <si>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</si>
  <si>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</si>
  <si>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</si>
  <si>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</si>
  <si>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</si>
  <si>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</si>
  <si>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</si>
  <si>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</si>
  <si>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</si>
  <si>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</si>
  <si>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</si>
  <si>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</si>
  <si>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</si>
  <si>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</si>
  <si>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</si>
  <si>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</si>
  <si>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</si>
  <si>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</si>
  <si>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</si>
  <si>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</si>
  <si>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</si>
  <si>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</si>
  <si>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</si>
  <si>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</si>
  <si>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</si>
  <si>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</si>
  <si>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</si>
  <si>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</si>
  <si>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</si>
  <si>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</si>
  <si>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</si>
  <si>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</si>
  <si>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</si>
  <si>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</si>
  <si>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</si>
  <si>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</si>
  <si>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</si>
  <si>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</si>
  <si>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</si>
  <si>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</si>
  <si>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</si>
  <si>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</si>
  <si>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</si>
  <si>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</si>
  <si>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</si>
  <si>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</si>
  <si>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</si>
  <si>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</si>
  <si>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</si>
  <si>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</si>
  <si>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</si>
  <si>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</si>
  <si>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</si>
  <si>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</si>
  <si>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</si>
  <si>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</si>
  <si>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</si>
  <si>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</si>
  <si>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</si>
  <si>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</si>
  <si>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</si>
  <si>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</si>
  <si>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</si>
  <si>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</si>
  <si>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</si>
  <si>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</si>
  <si>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</si>
  <si>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</si>
  <si>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</si>
  <si>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</si>
  <si>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</si>
  <si>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</si>
  <si>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</si>
  <si>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</si>
  <si>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</si>
  <si>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</si>
  <si>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</si>
  <si>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</si>
  <si>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</si>
  <si>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</si>
  <si>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</si>
  <si>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</si>
  <si>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</si>
  <si>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</si>
  <si>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</si>
  <si>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</si>
  <si>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</si>
  <si>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</si>
  <si>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復興庁</t>
  </si>
  <si>
    <t>○</t>
  </si>
  <si>
    <t>復興庁</t>
    <rPh sb="0" eb="2">
      <t>フッコウ</t>
    </rPh>
    <rPh sb="2" eb="3">
      <t>チョウ</t>
    </rPh>
    <phoneticPr fontId="5"/>
  </si>
  <si>
    <t>-</t>
  </si>
  <si>
    <t>-</t>
    <phoneticPr fontId="5"/>
  </si>
  <si>
    <t>政策：復興施策の推進
施策：東日本大震災からの復興に係る施策の推進</t>
    <rPh sb="0" eb="2">
      <t>セイサク</t>
    </rPh>
    <rPh sb="3" eb="5">
      <t>フッコウ</t>
    </rPh>
    <rPh sb="5" eb="7">
      <t>シサク</t>
    </rPh>
    <rPh sb="8" eb="10">
      <t>スイシン</t>
    </rPh>
    <rPh sb="11" eb="13">
      <t>シサク</t>
    </rPh>
    <rPh sb="14" eb="15">
      <t>ヒガシ</t>
    </rPh>
    <rPh sb="15" eb="17">
      <t>ニホン</t>
    </rPh>
    <rPh sb="17" eb="20">
      <t>ダイシンサイ</t>
    </rPh>
    <rPh sb="23" eb="25">
      <t>フッコウ</t>
    </rPh>
    <rPh sb="26" eb="27">
      <t>カカ</t>
    </rPh>
    <rPh sb="28" eb="30">
      <t>シサク</t>
    </rPh>
    <rPh sb="31" eb="33">
      <t>スイシン</t>
    </rPh>
    <phoneticPr fontId="5"/>
  </si>
  <si>
    <t>統括官付参事官（予算・会計担当）</t>
    <rPh sb="0" eb="2">
      <t>トウカツ</t>
    </rPh>
    <rPh sb="2" eb="3">
      <t>カン</t>
    </rPh>
    <rPh sb="3" eb="4">
      <t>ツキ</t>
    </rPh>
    <rPh sb="4" eb="7">
      <t>サンジカン</t>
    </rPh>
    <rPh sb="8" eb="10">
      <t>ヨサン</t>
    </rPh>
    <rPh sb="11" eb="13">
      <t>カイケイ</t>
    </rPh>
    <rPh sb="13" eb="15">
      <t>タントウ</t>
    </rPh>
    <phoneticPr fontId="5"/>
  </si>
  <si>
    <t>参事官　小瀬　達之</t>
    <rPh sb="0" eb="3">
      <t>サンジカン</t>
    </rPh>
    <rPh sb="4" eb="6">
      <t>コセ</t>
    </rPh>
    <rPh sb="7" eb="9">
      <t>タツユキ</t>
    </rPh>
    <phoneticPr fontId="5"/>
  </si>
  <si>
    <t>地域農業経営再開復興支援事業</t>
    <phoneticPr fontId="5"/>
  </si>
  <si>
    <t>091</t>
    <phoneticPr fontId="5"/>
  </si>
  <si>
    <t>112</t>
    <phoneticPr fontId="5"/>
  </si>
  <si>
    <t>―</t>
    <phoneticPr fontId="5"/>
  </si>
  <si>
    <t>➀　津波の被災市町村等が、集落・地域レベルでの話合いに基づき、地域の担い手（個人、法人、集落営農）、担い手への農地の集積・集約化、担い手とそれ以外の農業者を含めた地域農業のあり方（生産品目、経営の複合化、６次産業化）等を記載した経営再開マスタープランを作成するための取組等に要する経費を助成（補助率：定額）。
➁　復興後の経営再開に必要な経営管理能力や生産技術などの習得のための研修や経営診断を受けた場合の費用を助成（補助率：定額）。</t>
    <rPh sb="2" eb="4">
      <t>ツナミ</t>
    </rPh>
    <rPh sb="5" eb="7">
      <t>ヒサイ</t>
    </rPh>
    <rPh sb="7" eb="10">
      <t>シチョウソン</t>
    </rPh>
    <rPh sb="10" eb="11">
      <t>トウ</t>
    </rPh>
    <rPh sb="13" eb="15">
      <t>シュウラク</t>
    </rPh>
    <rPh sb="16" eb="18">
      <t>チイキ</t>
    </rPh>
    <rPh sb="23" eb="25">
      <t>ハナシア</t>
    </rPh>
    <rPh sb="27" eb="28">
      <t>モト</t>
    </rPh>
    <rPh sb="31" eb="33">
      <t>チイキ</t>
    </rPh>
    <rPh sb="34" eb="35">
      <t>ニナ</t>
    </rPh>
    <rPh sb="36" eb="37">
      <t>テ</t>
    </rPh>
    <rPh sb="38" eb="40">
      <t>コジン</t>
    </rPh>
    <rPh sb="41" eb="43">
      <t>ホウジン</t>
    </rPh>
    <rPh sb="44" eb="46">
      <t>シュウラク</t>
    </rPh>
    <rPh sb="46" eb="48">
      <t>エイノウ</t>
    </rPh>
    <rPh sb="50" eb="51">
      <t>ニナ</t>
    </rPh>
    <rPh sb="52" eb="53">
      <t>テ</t>
    </rPh>
    <rPh sb="55" eb="57">
      <t>ノウチ</t>
    </rPh>
    <rPh sb="58" eb="60">
      <t>シュウセキ</t>
    </rPh>
    <rPh sb="61" eb="64">
      <t>シュウヤクカ</t>
    </rPh>
    <rPh sb="65" eb="66">
      <t>ニナ</t>
    </rPh>
    <rPh sb="67" eb="68">
      <t>テ</t>
    </rPh>
    <rPh sb="71" eb="73">
      <t>イガイ</t>
    </rPh>
    <rPh sb="74" eb="77">
      <t>ノウギョウシャ</t>
    </rPh>
    <rPh sb="78" eb="79">
      <t>フク</t>
    </rPh>
    <rPh sb="81" eb="83">
      <t>チイキ</t>
    </rPh>
    <rPh sb="83" eb="85">
      <t>ノウギョウ</t>
    </rPh>
    <rPh sb="88" eb="89">
      <t>カタ</t>
    </rPh>
    <rPh sb="90" eb="92">
      <t>セイサン</t>
    </rPh>
    <rPh sb="92" eb="94">
      <t>ヒンモク</t>
    </rPh>
    <rPh sb="95" eb="97">
      <t>ケイエイ</t>
    </rPh>
    <rPh sb="98" eb="101">
      <t>フクゴウカ</t>
    </rPh>
    <rPh sb="103" eb="104">
      <t>ジ</t>
    </rPh>
    <rPh sb="104" eb="107">
      <t>サンギョウカ</t>
    </rPh>
    <rPh sb="108" eb="109">
      <t>トウ</t>
    </rPh>
    <rPh sb="110" eb="112">
      <t>キサイ</t>
    </rPh>
    <rPh sb="114" eb="116">
      <t>ケイエイ</t>
    </rPh>
    <rPh sb="116" eb="118">
      <t>サイカイ</t>
    </rPh>
    <rPh sb="126" eb="128">
      <t>サクセイ</t>
    </rPh>
    <rPh sb="133" eb="135">
      <t>トリクミ</t>
    </rPh>
    <rPh sb="135" eb="136">
      <t>トウ</t>
    </rPh>
    <rPh sb="137" eb="138">
      <t>ヨウ</t>
    </rPh>
    <rPh sb="140" eb="142">
      <t>ケイヒ</t>
    </rPh>
    <rPh sb="143" eb="145">
      <t>ジョセイ</t>
    </rPh>
    <rPh sb="146" eb="149">
      <t>ホジョリツ</t>
    </rPh>
    <rPh sb="150" eb="152">
      <t>テイガク</t>
    </rPh>
    <rPh sb="157" eb="160">
      <t>フッコウゴ</t>
    </rPh>
    <rPh sb="161" eb="163">
      <t>ケイエイ</t>
    </rPh>
    <rPh sb="163" eb="165">
      <t>サイカイ</t>
    </rPh>
    <rPh sb="166" eb="168">
      <t>ヒツヨウ</t>
    </rPh>
    <rPh sb="169" eb="171">
      <t>ケイエイ</t>
    </rPh>
    <rPh sb="171" eb="173">
      <t>カンリ</t>
    </rPh>
    <rPh sb="173" eb="175">
      <t>ノウリョク</t>
    </rPh>
    <rPh sb="176" eb="178">
      <t>セイサン</t>
    </rPh>
    <rPh sb="178" eb="180">
      <t>ギジュツ</t>
    </rPh>
    <rPh sb="183" eb="185">
      <t>シュウトク</t>
    </rPh>
    <rPh sb="189" eb="191">
      <t>ケンシュウ</t>
    </rPh>
    <rPh sb="192" eb="194">
      <t>ケイエイ</t>
    </rPh>
    <rPh sb="194" eb="196">
      <t>シンダン</t>
    </rPh>
    <rPh sb="197" eb="198">
      <t>ウ</t>
    </rPh>
    <rPh sb="200" eb="202">
      <t>バアイ</t>
    </rPh>
    <rPh sb="203" eb="205">
      <t>ヒヨウ</t>
    </rPh>
    <rPh sb="206" eb="208">
      <t>ジョセイ</t>
    </rPh>
    <rPh sb="209" eb="212">
      <t>ホジョリツ</t>
    </rPh>
    <rPh sb="213" eb="215">
      <t>テイガク</t>
    </rPh>
    <phoneticPr fontId="5"/>
  </si>
  <si>
    <t>千円</t>
    <rPh sb="0" eb="2">
      <t>センエン</t>
    </rPh>
    <phoneticPr fontId="5"/>
  </si>
  <si>
    <t>39,051千円／
28市町村等</t>
    <rPh sb="6" eb="8">
      <t>センエン</t>
    </rPh>
    <rPh sb="12" eb="15">
      <t>シチョウソン</t>
    </rPh>
    <rPh sb="15" eb="16">
      <t>トウ</t>
    </rPh>
    <phoneticPr fontId="5"/>
  </si>
  <si>
    <t>40,517千円／
24市町村等</t>
    <rPh sb="6" eb="8">
      <t>センエン</t>
    </rPh>
    <rPh sb="12" eb="15">
      <t>シチョウソン</t>
    </rPh>
    <rPh sb="15" eb="16">
      <t>トウ</t>
    </rPh>
    <phoneticPr fontId="5"/>
  </si>
  <si>
    <t>経営再開マスタープラン作成事業</t>
    <rPh sb="0" eb="2">
      <t>ケイエイ</t>
    </rPh>
    <rPh sb="2" eb="4">
      <t>サイカイ</t>
    </rPh>
    <rPh sb="11" eb="13">
      <t>サクセイ</t>
    </rPh>
    <rPh sb="13" eb="15">
      <t>ジギョウ</t>
    </rPh>
    <phoneticPr fontId="5"/>
  </si>
  <si>
    <t>被災農業者経営能力向上事業</t>
    <rPh sb="0" eb="2">
      <t>ヒサイ</t>
    </rPh>
    <rPh sb="2" eb="5">
      <t>ノウギョウシャ</t>
    </rPh>
    <rPh sb="5" eb="7">
      <t>ケイエイ</t>
    </rPh>
    <rPh sb="7" eb="9">
      <t>ノウリョク</t>
    </rPh>
    <rPh sb="9" eb="11">
      <t>コウジョウ</t>
    </rPh>
    <rPh sb="11" eb="13">
      <t>ジギョウ</t>
    </rPh>
    <phoneticPr fontId="5"/>
  </si>
  <si>
    <t>-</t>
    <phoneticPr fontId="5"/>
  </si>
  <si>
    <t>38,823千円／
23市町村等</t>
    <rPh sb="6" eb="8">
      <t>センエン</t>
    </rPh>
    <rPh sb="12" eb="15">
      <t>シチョウソン</t>
    </rPh>
    <rPh sb="15" eb="16">
      <t>トウ</t>
    </rPh>
    <phoneticPr fontId="5"/>
  </si>
  <si>
    <t>‐</t>
  </si>
  <si>
    <t>本事業は、東日本大震災の津波被災50市町村を対象に行っている事業であり、他地域で実施している人・農地問題解決加速化支援事業とは重複していない。</t>
    <rPh sb="0" eb="1">
      <t>ホン</t>
    </rPh>
    <rPh sb="1" eb="3">
      <t>ジギョウ</t>
    </rPh>
    <rPh sb="5" eb="8">
      <t>ヒガシニホン</t>
    </rPh>
    <rPh sb="8" eb="11">
      <t>ダイシンサイ</t>
    </rPh>
    <rPh sb="12" eb="14">
      <t>ツナミ</t>
    </rPh>
    <rPh sb="14" eb="16">
      <t>ヒサイ</t>
    </rPh>
    <rPh sb="18" eb="21">
      <t>シチョウソン</t>
    </rPh>
    <rPh sb="22" eb="24">
      <t>タイショウ</t>
    </rPh>
    <rPh sb="25" eb="26">
      <t>オコナ</t>
    </rPh>
    <rPh sb="30" eb="32">
      <t>ジギョウ</t>
    </rPh>
    <rPh sb="36" eb="39">
      <t>タチイキ</t>
    </rPh>
    <rPh sb="40" eb="42">
      <t>ジッシ</t>
    </rPh>
    <rPh sb="46" eb="47">
      <t>ヒト</t>
    </rPh>
    <rPh sb="48" eb="50">
      <t>ノウチ</t>
    </rPh>
    <rPh sb="50" eb="52">
      <t>モンダイ</t>
    </rPh>
    <rPh sb="52" eb="54">
      <t>カイケツ</t>
    </rPh>
    <rPh sb="54" eb="57">
      <t>カソクカ</t>
    </rPh>
    <rPh sb="57" eb="59">
      <t>シエン</t>
    </rPh>
    <rPh sb="59" eb="61">
      <t>ジギョウ</t>
    </rPh>
    <rPh sb="63" eb="65">
      <t>チョウフク</t>
    </rPh>
    <phoneticPr fontId="5"/>
  </si>
  <si>
    <t>農林水産省経営局</t>
    <rPh sb="0" eb="2">
      <t>ノウリン</t>
    </rPh>
    <rPh sb="2" eb="5">
      <t>スイサンショウ</t>
    </rPh>
    <rPh sb="5" eb="8">
      <t>ケイエイキョク</t>
    </rPh>
    <phoneticPr fontId="5"/>
  </si>
  <si>
    <t>人・農地問題解決加速化支援事業</t>
    <rPh sb="0" eb="1">
      <t>ヒト</t>
    </rPh>
    <rPh sb="2" eb="4">
      <t>ノウチ</t>
    </rPh>
    <rPh sb="4" eb="6">
      <t>モンダイ</t>
    </rPh>
    <rPh sb="6" eb="8">
      <t>カイケツ</t>
    </rPh>
    <rPh sb="8" eb="11">
      <t>カソクカ</t>
    </rPh>
    <rPh sb="11" eb="13">
      <t>シエン</t>
    </rPh>
    <rPh sb="13" eb="15">
      <t>ジギョウ</t>
    </rPh>
    <phoneticPr fontId="5"/>
  </si>
  <si>
    <t>A.東北農政局</t>
    <rPh sb="2" eb="4">
      <t>トウホク</t>
    </rPh>
    <rPh sb="4" eb="7">
      <t>ノウセイキョク</t>
    </rPh>
    <phoneticPr fontId="5"/>
  </si>
  <si>
    <t>補助金</t>
    <rPh sb="0" eb="3">
      <t>ホジョキン</t>
    </rPh>
    <phoneticPr fontId="5"/>
  </si>
  <si>
    <t>管内の県への補助金の交付</t>
    <rPh sb="0" eb="2">
      <t>カンナイ</t>
    </rPh>
    <rPh sb="3" eb="4">
      <t>ケン</t>
    </rPh>
    <rPh sb="6" eb="9">
      <t>ホジョキン</t>
    </rPh>
    <rPh sb="10" eb="12">
      <t>コウフ</t>
    </rPh>
    <phoneticPr fontId="5"/>
  </si>
  <si>
    <t>B.宮城県</t>
    <rPh sb="2" eb="5">
      <t>ミヤギケン</t>
    </rPh>
    <phoneticPr fontId="5"/>
  </si>
  <si>
    <t>管内の市町への補助金の交付</t>
    <rPh sb="0" eb="2">
      <t>カンナイ</t>
    </rPh>
    <rPh sb="3" eb="5">
      <t>シチョウ</t>
    </rPh>
    <rPh sb="7" eb="10">
      <t>ホジョキン</t>
    </rPh>
    <rPh sb="11" eb="13">
      <t>コウフ</t>
    </rPh>
    <phoneticPr fontId="5"/>
  </si>
  <si>
    <t>推進活動等</t>
    <rPh sb="0" eb="2">
      <t>スイシン</t>
    </rPh>
    <rPh sb="2" eb="4">
      <t>カツドウ</t>
    </rPh>
    <rPh sb="4" eb="5">
      <t>トウ</t>
    </rPh>
    <phoneticPr fontId="5"/>
  </si>
  <si>
    <t>C.仙台市</t>
    <rPh sb="2" eb="5">
      <t>センダイシ</t>
    </rPh>
    <phoneticPr fontId="5"/>
  </si>
  <si>
    <t>経営再開マスタープランの作成等</t>
    <rPh sb="0" eb="2">
      <t>ケイエイ</t>
    </rPh>
    <rPh sb="2" eb="4">
      <t>サイカイ</t>
    </rPh>
    <rPh sb="12" eb="14">
      <t>サクセイ</t>
    </rPh>
    <rPh sb="14" eb="15">
      <t>トウ</t>
    </rPh>
    <phoneticPr fontId="5"/>
  </si>
  <si>
    <t>東北農政局</t>
    <rPh sb="0" eb="2">
      <t>トウホク</t>
    </rPh>
    <rPh sb="2" eb="5">
      <t>ノウセイキョク</t>
    </rPh>
    <phoneticPr fontId="5"/>
  </si>
  <si>
    <t>関東農政局</t>
    <rPh sb="0" eb="2">
      <t>カントウ</t>
    </rPh>
    <rPh sb="2" eb="5">
      <t>ノウセイキョク</t>
    </rPh>
    <phoneticPr fontId="5"/>
  </si>
  <si>
    <t>管内の県に対する補助金の交付</t>
    <rPh sb="0" eb="2">
      <t>カンナイ</t>
    </rPh>
    <rPh sb="3" eb="4">
      <t>ケン</t>
    </rPh>
    <rPh sb="5" eb="6">
      <t>タイ</t>
    </rPh>
    <rPh sb="8" eb="11">
      <t>ホジョキン</t>
    </rPh>
    <rPh sb="12" eb="14">
      <t>コウフ</t>
    </rPh>
    <phoneticPr fontId="5"/>
  </si>
  <si>
    <t>―</t>
    <phoneticPr fontId="5"/>
  </si>
  <si>
    <t>宮城県</t>
    <rPh sb="0" eb="3">
      <t>ミヤギケン</t>
    </rPh>
    <phoneticPr fontId="5"/>
  </si>
  <si>
    <t>福島県</t>
    <rPh sb="0" eb="3">
      <t>フクシマケン</t>
    </rPh>
    <phoneticPr fontId="5"/>
  </si>
  <si>
    <t>岩手県</t>
    <rPh sb="0" eb="3">
      <t>イワテケン</t>
    </rPh>
    <phoneticPr fontId="5"/>
  </si>
  <si>
    <t>千葉県</t>
    <rPh sb="0" eb="3">
      <t>チバケン</t>
    </rPh>
    <phoneticPr fontId="5"/>
  </si>
  <si>
    <t>茨城県</t>
    <rPh sb="0" eb="3">
      <t>イバラキケン</t>
    </rPh>
    <phoneticPr fontId="5"/>
  </si>
  <si>
    <t>管内の市町に対する補助金の交付、事業の推進に必要な事務及び監督指導</t>
    <rPh sb="0" eb="2">
      <t>カンナイ</t>
    </rPh>
    <rPh sb="3" eb="5">
      <t>シチョウ</t>
    </rPh>
    <rPh sb="6" eb="7">
      <t>タイ</t>
    </rPh>
    <rPh sb="9" eb="12">
      <t>ホジョキン</t>
    </rPh>
    <rPh sb="13" eb="15">
      <t>コウフ</t>
    </rPh>
    <rPh sb="16" eb="18">
      <t>ジギョウ</t>
    </rPh>
    <rPh sb="19" eb="21">
      <t>スイシン</t>
    </rPh>
    <rPh sb="22" eb="24">
      <t>ヒツヨウ</t>
    </rPh>
    <rPh sb="25" eb="27">
      <t>ジム</t>
    </rPh>
    <rPh sb="27" eb="28">
      <t>オヨ</t>
    </rPh>
    <rPh sb="29" eb="31">
      <t>カントク</t>
    </rPh>
    <rPh sb="31" eb="33">
      <t>シドウ</t>
    </rPh>
    <phoneticPr fontId="5"/>
  </si>
  <si>
    <t>管内の市に対する補助金の交付、事業の推進に必要な事務及び監督指導</t>
    <rPh sb="0" eb="2">
      <t>カンナイ</t>
    </rPh>
    <rPh sb="3" eb="4">
      <t>シ</t>
    </rPh>
    <rPh sb="5" eb="6">
      <t>タイ</t>
    </rPh>
    <rPh sb="8" eb="11">
      <t>ホジョキン</t>
    </rPh>
    <rPh sb="12" eb="14">
      <t>コウフ</t>
    </rPh>
    <rPh sb="15" eb="17">
      <t>ジギョウ</t>
    </rPh>
    <rPh sb="18" eb="20">
      <t>スイシン</t>
    </rPh>
    <rPh sb="21" eb="23">
      <t>ヒツヨウ</t>
    </rPh>
    <rPh sb="24" eb="26">
      <t>ジム</t>
    </rPh>
    <rPh sb="26" eb="27">
      <t>オヨ</t>
    </rPh>
    <rPh sb="28" eb="30">
      <t>カントク</t>
    </rPh>
    <rPh sb="30" eb="32">
      <t>シドウ</t>
    </rPh>
    <phoneticPr fontId="5"/>
  </si>
  <si>
    <t>事業の推進に必要な事務及び監督指導</t>
    <rPh sb="0" eb="2">
      <t>ジギョウ</t>
    </rPh>
    <rPh sb="3" eb="5">
      <t>スイシン</t>
    </rPh>
    <rPh sb="6" eb="8">
      <t>ヒツヨウ</t>
    </rPh>
    <rPh sb="9" eb="11">
      <t>ジム</t>
    </rPh>
    <rPh sb="11" eb="12">
      <t>オヨ</t>
    </rPh>
    <rPh sb="13" eb="15">
      <t>カントク</t>
    </rPh>
    <rPh sb="15" eb="17">
      <t>シドウ</t>
    </rPh>
    <phoneticPr fontId="5"/>
  </si>
  <si>
    <t>宮城県仙台市</t>
    <rPh sb="0" eb="3">
      <t>ミヤギケン</t>
    </rPh>
    <rPh sb="3" eb="6">
      <t>センダイシ</t>
    </rPh>
    <phoneticPr fontId="5"/>
  </si>
  <si>
    <t>宮城県名取市</t>
    <rPh sb="0" eb="3">
      <t>ミヤギケン</t>
    </rPh>
    <rPh sb="3" eb="6">
      <t>ナトリシ</t>
    </rPh>
    <phoneticPr fontId="5"/>
  </si>
  <si>
    <t>福島県南相馬市</t>
    <rPh sb="0" eb="3">
      <t>フクシマケン</t>
    </rPh>
    <rPh sb="3" eb="7">
      <t>ミナミソウマシ</t>
    </rPh>
    <phoneticPr fontId="5"/>
  </si>
  <si>
    <t>宮城県岩沼市</t>
    <rPh sb="0" eb="3">
      <t>ミヤギケン</t>
    </rPh>
    <rPh sb="3" eb="6">
      <t>イワヌマシ</t>
    </rPh>
    <phoneticPr fontId="5"/>
  </si>
  <si>
    <t>福島県広野町</t>
    <rPh sb="0" eb="3">
      <t>フクシマケン</t>
    </rPh>
    <rPh sb="3" eb="6">
      <t>ヒロノマチ</t>
    </rPh>
    <phoneticPr fontId="5"/>
  </si>
  <si>
    <t>福島県相馬市</t>
    <rPh sb="0" eb="3">
      <t>フクシマケン</t>
    </rPh>
    <rPh sb="3" eb="6">
      <t>ソウマシ</t>
    </rPh>
    <phoneticPr fontId="5"/>
  </si>
  <si>
    <t>岩手県岩泉町</t>
    <rPh sb="0" eb="3">
      <t>イワテケン</t>
    </rPh>
    <rPh sb="3" eb="5">
      <t>イワイズミ</t>
    </rPh>
    <rPh sb="5" eb="6">
      <t>マチ</t>
    </rPh>
    <phoneticPr fontId="5"/>
  </si>
  <si>
    <t>千葉県匝瑳市</t>
    <rPh sb="0" eb="3">
      <t>チバケン</t>
    </rPh>
    <rPh sb="3" eb="6">
      <t>ソウサシ</t>
    </rPh>
    <phoneticPr fontId="5"/>
  </si>
  <si>
    <t>福島県新地町</t>
    <rPh sb="0" eb="3">
      <t>フクシマケン</t>
    </rPh>
    <rPh sb="3" eb="5">
      <t>シンチ</t>
    </rPh>
    <rPh sb="5" eb="6">
      <t>マチ</t>
    </rPh>
    <phoneticPr fontId="5"/>
  </si>
  <si>
    <t>千葉県銚子市</t>
    <rPh sb="0" eb="3">
      <t>チバケン</t>
    </rPh>
    <rPh sb="3" eb="6">
      <t>チョウシシ</t>
    </rPh>
    <phoneticPr fontId="5"/>
  </si>
  <si>
    <t>平成27年度において、臨時雇用者賃金について補助対象から除外する見直しを行ったところ。</t>
    <rPh sb="0" eb="2">
      <t>ヘイセイ</t>
    </rPh>
    <rPh sb="4" eb="6">
      <t>ネンド</t>
    </rPh>
    <rPh sb="11" eb="13">
      <t>リンジ</t>
    </rPh>
    <rPh sb="13" eb="16">
      <t>コヨウシャ</t>
    </rPh>
    <rPh sb="16" eb="18">
      <t>チンギン</t>
    </rPh>
    <rPh sb="22" eb="24">
      <t>ホジョ</t>
    </rPh>
    <rPh sb="24" eb="26">
      <t>タイショウ</t>
    </rPh>
    <rPh sb="28" eb="30">
      <t>ジョガイ</t>
    </rPh>
    <rPh sb="32" eb="34">
      <t>ミナオ</t>
    </rPh>
    <rPh sb="36" eb="37">
      <t>オコナ</t>
    </rPh>
    <phoneticPr fontId="5"/>
  </si>
  <si>
    <t>経営再開マスタープランの作成・見直しを行う市町村に対して指導・助言を行う県への経費の支出は、事業実施のために必要なものである。</t>
    <rPh sb="0" eb="2">
      <t>ケイエイ</t>
    </rPh>
    <rPh sb="2" eb="4">
      <t>サイカイ</t>
    </rPh>
    <rPh sb="12" eb="14">
      <t>サクセイ</t>
    </rPh>
    <rPh sb="15" eb="17">
      <t>ミナオ</t>
    </rPh>
    <rPh sb="19" eb="20">
      <t>オコナ</t>
    </rPh>
    <rPh sb="21" eb="24">
      <t>シチョウソン</t>
    </rPh>
    <rPh sb="25" eb="26">
      <t>タイ</t>
    </rPh>
    <rPh sb="28" eb="30">
      <t>シドウ</t>
    </rPh>
    <rPh sb="31" eb="33">
      <t>ジョゲン</t>
    </rPh>
    <rPh sb="34" eb="35">
      <t>オコナ</t>
    </rPh>
    <rPh sb="36" eb="37">
      <t>ケン</t>
    </rPh>
    <rPh sb="39" eb="41">
      <t>ケイヒ</t>
    </rPh>
    <rPh sb="42" eb="44">
      <t>シシュツ</t>
    </rPh>
    <rPh sb="46" eb="48">
      <t>ジギョウ</t>
    </rPh>
    <rPh sb="48" eb="50">
      <t>ジッシ</t>
    </rPh>
    <rPh sb="54" eb="56">
      <t>ヒツヨウ</t>
    </rPh>
    <phoneticPr fontId="5"/>
  </si>
  <si>
    <t>平成27年度において、臨時雇用者賃金について補助対象から除外することにより、コスト削減や効率化が図られるよう措置したところ。</t>
    <rPh sb="0" eb="2">
      <t>ヘイセイ</t>
    </rPh>
    <rPh sb="4" eb="6">
      <t>ネンド</t>
    </rPh>
    <rPh sb="11" eb="13">
      <t>リンジ</t>
    </rPh>
    <rPh sb="13" eb="16">
      <t>コヨウシャ</t>
    </rPh>
    <rPh sb="16" eb="18">
      <t>チンギン</t>
    </rPh>
    <rPh sb="22" eb="24">
      <t>ホジョ</t>
    </rPh>
    <rPh sb="24" eb="26">
      <t>タイショウ</t>
    </rPh>
    <rPh sb="28" eb="30">
      <t>ジョガイ</t>
    </rPh>
    <rPh sb="41" eb="43">
      <t>サクゲン</t>
    </rPh>
    <rPh sb="44" eb="47">
      <t>コウリツカ</t>
    </rPh>
    <rPh sb="48" eb="49">
      <t>ハカ</t>
    </rPh>
    <rPh sb="54" eb="56">
      <t>ソチ</t>
    </rPh>
    <phoneticPr fontId="5"/>
  </si>
  <si>
    <t>平成27年度については、財務省の予算執行調査を踏まえて、臨時雇用者賃金について補助対象から除外する見直しを行ったところ。
また、➀被災市町村における経営再開マスタープランの作成状況は、全国で作成された人・農地プランと遜色のない水準に達しており、これらに関連する支援内容も同様のものとなってきていること、➁集中復興期間が終了することに伴い、一般会計（人・農地問題解決加速化支援事業）への移行を検討する。</t>
    <rPh sb="0" eb="2">
      <t>ヘイセイ</t>
    </rPh>
    <rPh sb="4" eb="6">
      <t>ネンド</t>
    </rPh>
    <rPh sb="12" eb="15">
      <t>ザイムショウ</t>
    </rPh>
    <rPh sb="16" eb="20">
      <t>ヨサンシッコウ</t>
    </rPh>
    <rPh sb="20" eb="22">
      <t>チョウサ</t>
    </rPh>
    <rPh sb="23" eb="24">
      <t>フ</t>
    </rPh>
    <rPh sb="28" eb="30">
      <t>リンジ</t>
    </rPh>
    <rPh sb="30" eb="33">
      <t>コヨウシャ</t>
    </rPh>
    <rPh sb="33" eb="35">
      <t>チンギン</t>
    </rPh>
    <rPh sb="39" eb="41">
      <t>ホジョ</t>
    </rPh>
    <rPh sb="41" eb="43">
      <t>タイショウ</t>
    </rPh>
    <rPh sb="45" eb="47">
      <t>ジョガイ</t>
    </rPh>
    <rPh sb="49" eb="51">
      <t>ミナオ</t>
    </rPh>
    <rPh sb="53" eb="54">
      <t>オコナ</t>
    </rPh>
    <rPh sb="65" eb="67">
      <t>ヒサイ</t>
    </rPh>
    <rPh sb="67" eb="70">
      <t>シチョウソン</t>
    </rPh>
    <rPh sb="74" eb="76">
      <t>ケイエイ</t>
    </rPh>
    <rPh sb="76" eb="78">
      <t>サイカイ</t>
    </rPh>
    <rPh sb="86" eb="88">
      <t>サクセイ</t>
    </rPh>
    <rPh sb="88" eb="90">
      <t>ジョウキョウ</t>
    </rPh>
    <rPh sb="92" eb="94">
      <t>ゼンコク</t>
    </rPh>
    <rPh sb="95" eb="97">
      <t>サクセイ</t>
    </rPh>
    <rPh sb="100" eb="101">
      <t>ヒト</t>
    </rPh>
    <rPh sb="102" eb="104">
      <t>ノウチ</t>
    </rPh>
    <rPh sb="108" eb="110">
      <t>ソンショク</t>
    </rPh>
    <rPh sb="113" eb="115">
      <t>スイジュン</t>
    </rPh>
    <rPh sb="116" eb="117">
      <t>タッ</t>
    </rPh>
    <rPh sb="126" eb="128">
      <t>カンレン</t>
    </rPh>
    <rPh sb="130" eb="132">
      <t>シエン</t>
    </rPh>
    <rPh sb="132" eb="134">
      <t>ナイヨウ</t>
    </rPh>
    <rPh sb="135" eb="137">
      <t>ドウヨウ</t>
    </rPh>
    <rPh sb="152" eb="154">
      <t>シュウチュウ</t>
    </rPh>
    <rPh sb="154" eb="156">
      <t>フッコウ</t>
    </rPh>
    <rPh sb="156" eb="158">
      <t>キカン</t>
    </rPh>
    <rPh sb="159" eb="161">
      <t>シュウリョウ</t>
    </rPh>
    <rPh sb="166" eb="167">
      <t>トモナ</t>
    </rPh>
    <rPh sb="169" eb="171">
      <t>イッパン</t>
    </rPh>
    <rPh sb="171" eb="173">
      <t>カイケイ</t>
    </rPh>
    <rPh sb="174" eb="175">
      <t>ヒト</t>
    </rPh>
    <rPh sb="176" eb="178">
      <t>ノウチ</t>
    </rPh>
    <rPh sb="178" eb="180">
      <t>モンダイ</t>
    </rPh>
    <rPh sb="180" eb="182">
      <t>カイケツ</t>
    </rPh>
    <rPh sb="182" eb="185">
      <t>カソクカ</t>
    </rPh>
    <rPh sb="185" eb="187">
      <t>シエン</t>
    </rPh>
    <rPh sb="187" eb="189">
      <t>ジギョウ</t>
    </rPh>
    <rPh sb="192" eb="194">
      <t>イコウ</t>
    </rPh>
    <rPh sb="195" eb="197">
      <t>ケントウ</t>
    </rPh>
    <phoneticPr fontId="5"/>
  </si>
  <si>
    <t>46,697千円／
22市町村等</t>
    <rPh sb="6" eb="8">
      <t>センエン</t>
    </rPh>
    <rPh sb="12" eb="15">
      <t>シチョウソン</t>
    </rPh>
    <rPh sb="15" eb="16">
      <t>トウ</t>
    </rPh>
    <phoneticPr fontId="5"/>
  </si>
  <si>
    <t>△</t>
  </si>
  <si>
    <t>経営再開マスタープランを作成しようとしている地域のうち経営再開マスタープランの作成に至っている地域数（平成26年度までに267地域）</t>
    <rPh sb="0" eb="2">
      <t>ケイエイ</t>
    </rPh>
    <rPh sb="2" eb="4">
      <t>サイカイ</t>
    </rPh>
    <rPh sb="12" eb="14">
      <t>サクセイ</t>
    </rPh>
    <rPh sb="22" eb="24">
      <t>チイキ</t>
    </rPh>
    <rPh sb="27" eb="29">
      <t>ケイエイ</t>
    </rPh>
    <rPh sb="29" eb="31">
      <t>サイカイ</t>
    </rPh>
    <rPh sb="39" eb="41">
      <t>サクセイ</t>
    </rPh>
    <rPh sb="42" eb="43">
      <t>イタ</t>
    </rPh>
    <rPh sb="47" eb="49">
      <t>チイキ</t>
    </rPh>
    <rPh sb="49" eb="50">
      <t>スウ</t>
    </rPh>
    <rPh sb="51" eb="53">
      <t>ヘイセイ</t>
    </rPh>
    <rPh sb="55" eb="57">
      <t>ネンド</t>
    </rPh>
    <rPh sb="63" eb="65">
      <t>チイキ</t>
    </rPh>
    <phoneticPr fontId="5"/>
  </si>
  <si>
    <t>地域</t>
    <rPh sb="0" eb="2">
      <t>チイキ</t>
    </rPh>
    <phoneticPr fontId="5"/>
  </si>
  <si>
    <t>市町村等の取組を支援する事業のため、市町村等からの要望に基づき事業を実施している。</t>
    <rPh sb="0" eb="3">
      <t>シチョウソン</t>
    </rPh>
    <rPh sb="3" eb="4">
      <t>トウ</t>
    </rPh>
    <rPh sb="5" eb="7">
      <t>トリクミ</t>
    </rPh>
    <rPh sb="8" eb="10">
      <t>シエン</t>
    </rPh>
    <rPh sb="12" eb="14">
      <t>ジギョウ</t>
    </rPh>
    <rPh sb="18" eb="21">
      <t>シチョウソン</t>
    </rPh>
    <rPh sb="21" eb="22">
      <t>トウ</t>
    </rPh>
    <rPh sb="25" eb="27">
      <t>ヨウボウ</t>
    </rPh>
    <rPh sb="28" eb="29">
      <t>モト</t>
    </rPh>
    <rPh sb="31" eb="33">
      <t>ジギョウ</t>
    </rPh>
    <rPh sb="34" eb="36">
      <t>ジッシ</t>
    </rPh>
    <phoneticPr fontId="5"/>
  </si>
  <si>
    <t>経営再開マスタープランの作成・見直しを行うために直接必要な謝金等、事業目的に即し必要なものに限定している。</t>
    <rPh sb="0" eb="2">
      <t>ケイエイ</t>
    </rPh>
    <rPh sb="2" eb="4">
      <t>サイカイ</t>
    </rPh>
    <rPh sb="12" eb="14">
      <t>サクセイ</t>
    </rPh>
    <rPh sb="15" eb="17">
      <t>ミナオ</t>
    </rPh>
    <rPh sb="19" eb="20">
      <t>オコナ</t>
    </rPh>
    <rPh sb="24" eb="26">
      <t>チョクセツ</t>
    </rPh>
    <rPh sb="26" eb="28">
      <t>ヒツヨウ</t>
    </rPh>
    <rPh sb="29" eb="31">
      <t>シャキン</t>
    </rPh>
    <rPh sb="31" eb="32">
      <t>トウ</t>
    </rPh>
    <rPh sb="33" eb="35">
      <t>ジギョウ</t>
    </rPh>
    <rPh sb="35" eb="37">
      <t>モクテキ</t>
    </rPh>
    <rPh sb="38" eb="39">
      <t>ソク</t>
    </rPh>
    <rPh sb="40" eb="42">
      <t>ヒツヨウ</t>
    </rPh>
    <rPh sb="46" eb="48">
      <t>ゲンテイ</t>
    </rPh>
    <phoneticPr fontId="5"/>
  </si>
  <si>
    <t>平成35年度までに担い手に全農地面積の８割を集積する。</t>
    <rPh sb="0" eb="2">
      <t>ヘイセイ</t>
    </rPh>
    <rPh sb="4" eb="6">
      <t>ネンド</t>
    </rPh>
    <rPh sb="9" eb="10">
      <t>ニナ</t>
    </rPh>
    <rPh sb="11" eb="12">
      <t>テ</t>
    </rPh>
    <rPh sb="13" eb="14">
      <t>ゼン</t>
    </rPh>
    <rPh sb="14" eb="16">
      <t>ノウチ</t>
    </rPh>
    <rPh sb="16" eb="18">
      <t>メンセキ</t>
    </rPh>
    <rPh sb="20" eb="21">
      <t>ワリ</t>
    </rPh>
    <rPh sb="22" eb="24">
      <t>シュウセキ</t>
    </rPh>
    <phoneticPr fontId="5"/>
  </si>
  <si>
    <t>万ha</t>
    <rPh sb="0" eb="1">
      <t>マン</t>
    </rPh>
    <phoneticPr fontId="5"/>
  </si>
  <si>
    <t>万ha,%</t>
    <rPh sb="0" eb="1">
      <t>マン</t>
    </rPh>
    <phoneticPr fontId="5"/>
  </si>
  <si>
    <t>-</t>
    <phoneticPr fontId="5"/>
  </si>
  <si>
    <t>平成26年度末における活動実績（経営再開マスタープランの作成に至っている地域数）は244地域であり、活動見込み（267地域）の91％であった。</t>
    <rPh sb="0" eb="2">
      <t>ヘイセイ</t>
    </rPh>
    <rPh sb="4" eb="6">
      <t>ネンド</t>
    </rPh>
    <rPh sb="6" eb="7">
      <t>マツ</t>
    </rPh>
    <rPh sb="11" eb="13">
      <t>カツドウ</t>
    </rPh>
    <rPh sb="13" eb="15">
      <t>ジッセキ</t>
    </rPh>
    <rPh sb="16" eb="18">
      <t>ケイエイ</t>
    </rPh>
    <rPh sb="18" eb="20">
      <t>サイカイ</t>
    </rPh>
    <rPh sb="28" eb="30">
      <t>サクセイ</t>
    </rPh>
    <rPh sb="31" eb="32">
      <t>イタ</t>
    </rPh>
    <rPh sb="36" eb="38">
      <t>チイキ</t>
    </rPh>
    <rPh sb="38" eb="39">
      <t>スウ</t>
    </rPh>
    <rPh sb="44" eb="46">
      <t>チイキ</t>
    </rPh>
    <rPh sb="50" eb="52">
      <t>カツドウ</t>
    </rPh>
    <rPh sb="52" eb="54">
      <t>ミコ</t>
    </rPh>
    <rPh sb="59" eb="61">
      <t>チイキ</t>
    </rPh>
    <phoneticPr fontId="5"/>
  </si>
  <si>
    <t>食料安定供給関係</t>
    <rPh sb="0" eb="2">
      <t>ショクリョウ</t>
    </rPh>
    <rPh sb="2" eb="4">
      <t>アンテイ</t>
    </rPh>
    <rPh sb="4" eb="6">
      <t>キョウキュウ</t>
    </rPh>
    <rPh sb="6" eb="8">
      <t>カンケイ</t>
    </rPh>
    <phoneticPr fontId="5"/>
  </si>
  <si>
    <t>　被災地域では、これまでの農業生産体制や、それを支えてきたコミュニティが崩壊した。このような状況にあって、地域農業の復興を図るためには、農業者が地域農業のあり方について徹底的に話し合い、それを基に、さまざまな戦略を考え、経営再開につなげていくことが必要である。
　このため、集落・地域での話合いに基づき、地域の担い手とそこへの農地の集積・集約化等を定めた経営再開マスタープランを作成する取組や、プランの実現に向けた取組を支援することにより、被災地域において担い手の経営再開と地域農業の復興を図る。</t>
    <rPh sb="1" eb="4">
      <t>ヒサイチ</t>
    </rPh>
    <rPh sb="4" eb="5">
      <t>イキ</t>
    </rPh>
    <rPh sb="13" eb="15">
      <t>ノウギョウ</t>
    </rPh>
    <rPh sb="15" eb="17">
      <t>セイサン</t>
    </rPh>
    <rPh sb="17" eb="19">
      <t>タイセイ</t>
    </rPh>
    <rPh sb="24" eb="25">
      <t>ササ</t>
    </rPh>
    <rPh sb="36" eb="38">
      <t>ホウカイ</t>
    </rPh>
    <rPh sb="46" eb="48">
      <t>ジョウキョウ</t>
    </rPh>
    <rPh sb="53" eb="55">
      <t>チイキ</t>
    </rPh>
    <rPh sb="55" eb="57">
      <t>ノウギョウ</t>
    </rPh>
    <rPh sb="58" eb="60">
      <t>フッコウ</t>
    </rPh>
    <rPh sb="61" eb="62">
      <t>ハカ</t>
    </rPh>
    <rPh sb="68" eb="71">
      <t>ノウギョウシャ</t>
    </rPh>
    <rPh sb="72" eb="74">
      <t>チイキ</t>
    </rPh>
    <rPh sb="74" eb="76">
      <t>ノウギョウ</t>
    </rPh>
    <rPh sb="79" eb="80">
      <t>カタ</t>
    </rPh>
    <rPh sb="84" eb="87">
      <t>テッテイテキ</t>
    </rPh>
    <rPh sb="96" eb="97">
      <t>モト</t>
    </rPh>
    <rPh sb="104" eb="106">
      <t>センリャク</t>
    </rPh>
    <rPh sb="107" eb="108">
      <t>カンガ</t>
    </rPh>
    <rPh sb="110" eb="112">
      <t>ケイエイ</t>
    </rPh>
    <rPh sb="112" eb="114">
      <t>サイカイ</t>
    </rPh>
    <rPh sb="124" eb="126">
      <t>ヒツヨウ</t>
    </rPh>
    <rPh sb="137" eb="139">
      <t>シュウラク</t>
    </rPh>
    <rPh sb="140" eb="142">
      <t>チイキ</t>
    </rPh>
    <rPh sb="144" eb="146">
      <t>ハナシア</t>
    </rPh>
    <rPh sb="148" eb="149">
      <t>モト</t>
    </rPh>
    <rPh sb="152" eb="154">
      <t>チイキ</t>
    </rPh>
    <rPh sb="155" eb="156">
      <t>ニナ</t>
    </rPh>
    <rPh sb="157" eb="158">
      <t>テ</t>
    </rPh>
    <rPh sb="163" eb="165">
      <t>ノウチ</t>
    </rPh>
    <rPh sb="166" eb="168">
      <t>シュウセキ</t>
    </rPh>
    <rPh sb="169" eb="171">
      <t>シュウヤク</t>
    </rPh>
    <rPh sb="171" eb="172">
      <t>カ</t>
    </rPh>
    <rPh sb="172" eb="173">
      <t>トウ</t>
    </rPh>
    <rPh sb="174" eb="175">
      <t>サダ</t>
    </rPh>
    <rPh sb="177" eb="179">
      <t>ケイエイ</t>
    </rPh>
    <rPh sb="179" eb="181">
      <t>サイカイ</t>
    </rPh>
    <rPh sb="189" eb="191">
      <t>サクセイ</t>
    </rPh>
    <rPh sb="193" eb="195">
      <t>トリクミ</t>
    </rPh>
    <rPh sb="201" eb="203">
      <t>ジツゲン</t>
    </rPh>
    <rPh sb="204" eb="205">
      <t>ム</t>
    </rPh>
    <rPh sb="207" eb="209">
      <t>トリクミ</t>
    </rPh>
    <rPh sb="210" eb="212">
      <t>シエン</t>
    </rPh>
    <rPh sb="220" eb="222">
      <t>ヒサイ</t>
    </rPh>
    <rPh sb="222" eb="224">
      <t>チイキ</t>
    </rPh>
    <rPh sb="228" eb="229">
      <t>ニナ</t>
    </rPh>
    <rPh sb="230" eb="231">
      <t>テ</t>
    </rPh>
    <rPh sb="232" eb="234">
      <t>ケイエイ</t>
    </rPh>
    <rPh sb="234" eb="236">
      <t>サイカイ</t>
    </rPh>
    <rPh sb="237" eb="239">
      <t>チイキ</t>
    </rPh>
    <rPh sb="239" eb="241">
      <t>ノウギョウ</t>
    </rPh>
    <rPh sb="242" eb="244">
      <t>フッコウ</t>
    </rPh>
    <rPh sb="245" eb="246">
      <t>ハカ</t>
    </rPh>
    <phoneticPr fontId="5"/>
  </si>
  <si>
    <t>各年度執行額／各年度事業実施市町村数等
※実施市町村数等は、各事業の実施市町村数等を合計</t>
    <rPh sb="0" eb="3">
      <t>カクネンド</t>
    </rPh>
    <rPh sb="3" eb="6">
      <t>シッコウガク</t>
    </rPh>
    <rPh sb="7" eb="10">
      <t>カクネンド</t>
    </rPh>
    <rPh sb="10" eb="12">
      <t>ジギョウ</t>
    </rPh>
    <rPh sb="12" eb="14">
      <t>ジッシ</t>
    </rPh>
    <rPh sb="14" eb="17">
      <t>シチョウソン</t>
    </rPh>
    <rPh sb="17" eb="18">
      <t>スウ</t>
    </rPh>
    <rPh sb="18" eb="19">
      <t>トウ</t>
    </rPh>
    <rPh sb="21" eb="23">
      <t>ジッシ</t>
    </rPh>
    <rPh sb="23" eb="26">
      <t>シチョウソン</t>
    </rPh>
    <rPh sb="26" eb="27">
      <t>スウ</t>
    </rPh>
    <rPh sb="27" eb="28">
      <t>トウ</t>
    </rPh>
    <rPh sb="30" eb="33">
      <t>カクジギョウ</t>
    </rPh>
    <rPh sb="34" eb="36">
      <t>ジッシ</t>
    </rPh>
    <rPh sb="36" eb="39">
      <t>シチョウソン</t>
    </rPh>
    <rPh sb="39" eb="40">
      <t>スウ</t>
    </rPh>
    <rPh sb="40" eb="41">
      <t>トウ</t>
    </rPh>
    <rPh sb="42" eb="44">
      <t>ゴウケイ</t>
    </rPh>
    <phoneticPr fontId="5"/>
  </si>
  <si>
    <t>被災地の復興を図ることは国の責務であり、経営再開マスタープランの作成等を通じた担い手の経営再開と地域農業の復興を推進することは、国民のニーズに沿ったものである。</t>
    <rPh sb="0" eb="3">
      <t>ヒサイチ</t>
    </rPh>
    <rPh sb="4" eb="6">
      <t>フッコウ</t>
    </rPh>
    <rPh sb="7" eb="8">
      <t>ハカ</t>
    </rPh>
    <rPh sb="12" eb="13">
      <t>クニ</t>
    </rPh>
    <rPh sb="14" eb="16">
      <t>セキム</t>
    </rPh>
    <rPh sb="20" eb="22">
      <t>ケイエイ</t>
    </rPh>
    <rPh sb="22" eb="24">
      <t>サイカイ</t>
    </rPh>
    <rPh sb="32" eb="34">
      <t>サクセイ</t>
    </rPh>
    <rPh sb="34" eb="35">
      <t>トウ</t>
    </rPh>
    <rPh sb="36" eb="37">
      <t>ツウ</t>
    </rPh>
    <rPh sb="39" eb="40">
      <t>ニナ</t>
    </rPh>
    <rPh sb="41" eb="42">
      <t>テ</t>
    </rPh>
    <rPh sb="43" eb="45">
      <t>ケイエイ</t>
    </rPh>
    <rPh sb="45" eb="47">
      <t>サイカイ</t>
    </rPh>
    <rPh sb="48" eb="50">
      <t>チイキ</t>
    </rPh>
    <rPh sb="50" eb="52">
      <t>ノウギョウ</t>
    </rPh>
    <rPh sb="53" eb="55">
      <t>フッコウ</t>
    </rPh>
    <rPh sb="56" eb="58">
      <t>スイシン</t>
    </rPh>
    <rPh sb="64" eb="66">
      <t>コクミン</t>
    </rPh>
    <rPh sb="71" eb="72">
      <t>ソ</t>
    </rPh>
    <phoneticPr fontId="5"/>
  </si>
  <si>
    <t>被災地の復興を図ることは国の責務であり、被災した市町村等による、地域農業の復興に向けた集落・地域での話し合い等の活動への適切な支援を行う必要がある。</t>
    <rPh sb="0" eb="3">
      <t>ヒサイチ</t>
    </rPh>
    <rPh sb="4" eb="6">
      <t>フッコウ</t>
    </rPh>
    <rPh sb="7" eb="8">
      <t>ハカ</t>
    </rPh>
    <rPh sb="12" eb="13">
      <t>クニ</t>
    </rPh>
    <rPh sb="14" eb="16">
      <t>セキム</t>
    </rPh>
    <rPh sb="20" eb="22">
      <t>ヒサイ</t>
    </rPh>
    <rPh sb="24" eb="27">
      <t>シチョウソン</t>
    </rPh>
    <rPh sb="27" eb="28">
      <t>トウ</t>
    </rPh>
    <rPh sb="32" eb="34">
      <t>チイキ</t>
    </rPh>
    <rPh sb="34" eb="36">
      <t>ノウギョウ</t>
    </rPh>
    <rPh sb="37" eb="39">
      <t>フッコウ</t>
    </rPh>
    <rPh sb="40" eb="41">
      <t>ム</t>
    </rPh>
    <rPh sb="43" eb="45">
      <t>シュウラク</t>
    </rPh>
    <rPh sb="46" eb="48">
      <t>チイキ</t>
    </rPh>
    <rPh sb="50" eb="51">
      <t>ハナ</t>
    </rPh>
    <rPh sb="52" eb="53">
      <t>ア</t>
    </rPh>
    <rPh sb="54" eb="55">
      <t>トウ</t>
    </rPh>
    <rPh sb="56" eb="58">
      <t>カツドウ</t>
    </rPh>
    <rPh sb="60" eb="62">
      <t>テキセツ</t>
    </rPh>
    <rPh sb="63" eb="65">
      <t>シエン</t>
    </rPh>
    <rPh sb="66" eb="67">
      <t>オコナ</t>
    </rPh>
    <rPh sb="68" eb="70">
      <t>ヒツヨウ</t>
    </rPh>
    <phoneticPr fontId="5"/>
  </si>
  <si>
    <t>経営再開マスタープランの作成・見直しにおける予算の活用が市町村等の予想を下回ったこと等が主な要因である。</t>
    <rPh sb="0" eb="2">
      <t>ケイエイ</t>
    </rPh>
    <rPh sb="2" eb="4">
      <t>サイカイ</t>
    </rPh>
    <rPh sb="12" eb="14">
      <t>サクセイ</t>
    </rPh>
    <rPh sb="15" eb="17">
      <t>ミナオ</t>
    </rPh>
    <rPh sb="22" eb="24">
      <t>ヨサン</t>
    </rPh>
    <rPh sb="25" eb="27">
      <t>カツヨウ</t>
    </rPh>
    <rPh sb="28" eb="31">
      <t>シチョウソン</t>
    </rPh>
    <rPh sb="31" eb="32">
      <t>トウ</t>
    </rPh>
    <rPh sb="33" eb="35">
      <t>ヨソウ</t>
    </rPh>
    <rPh sb="36" eb="38">
      <t>シタマワ</t>
    </rPh>
    <rPh sb="42" eb="43">
      <t>トウ</t>
    </rPh>
    <rPh sb="44" eb="45">
      <t>オモ</t>
    </rPh>
    <rPh sb="46" eb="48">
      <t>ヨウイン</t>
    </rPh>
    <phoneticPr fontId="5"/>
  </si>
  <si>
    <t>・被災地域の農業の復興を図るためには、集落・地域レベルで話し合うことにより、復興後の地域農業のあり方を検討し、地域の担い手を定めて、復興後に向けた取組を総合的に実施することが効果的である。このような取組は「東日本大震災からの復興の基本方針（平成23年７月）」でも示されており、１日も早い復興を願う国民のニーズにも沿ったものである。
・被災地の復興を図ることは国の責務であり、被災した市町村等による、地域農業の復興に向けた集落・地域での話し合い等の活動への適切な支援を行う必要がある。</t>
    <rPh sb="1" eb="3">
      <t>ヒサイ</t>
    </rPh>
    <rPh sb="3" eb="5">
      <t>チイキ</t>
    </rPh>
    <rPh sb="6" eb="8">
      <t>ノウギョウ</t>
    </rPh>
    <rPh sb="9" eb="11">
      <t>フッコウ</t>
    </rPh>
    <rPh sb="12" eb="13">
      <t>ハカ</t>
    </rPh>
    <rPh sb="19" eb="21">
      <t>シュウラク</t>
    </rPh>
    <rPh sb="22" eb="24">
      <t>チイキ</t>
    </rPh>
    <rPh sb="28" eb="29">
      <t>ハナ</t>
    </rPh>
    <rPh sb="30" eb="31">
      <t>ア</t>
    </rPh>
    <rPh sb="38" eb="41">
      <t>フッコウゴ</t>
    </rPh>
    <rPh sb="42" eb="44">
      <t>チイキ</t>
    </rPh>
    <rPh sb="44" eb="46">
      <t>ノウギョウ</t>
    </rPh>
    <rPh sb="49" eb="50">
      <t>カタ</t>
    </rPh>
    <rPh sb="51" eb="53">
      <t>ケントウ</t>
    </rPh>
    <rPh sb="55" eb="57">
      <t>チイキ</t>
    </rPh>
    <rPh sb="58" eb="59">
      <t>ニナ</t>
    </rPh>
    <rPh sb="60" eb="61">
      <t>テ</t>
    </rPh>
    <rPh sb="62" eb="63">
      <t>サダ</t>
    </rPh>
    <rPh sb="66" eb="69">
      <t>フッコウゴ</t>
    </rPh>
    <rPh sb="70" eb="71">
      <t>ム</t>
    </rPh>
    <rPh sb="73" eb="75">
      <t>トリクミ</t>
    </rPh>
    <rPh sb="76" eb="79">
      <t>ソウゴウテキ</t>
    </rPh>
    <rPh sb="80" eb="82">
      <t>ジッシ</t>
    </rPh>
    <rPh sb="87" eb="90">
      <t>コウカテキ</t>
    </rPh>
    <rPh sb="99" eb="101">
      <t>トリクミ</t>
    </rPh>
    <rPh sb="103" eb="106">
      <t>ヒガシニホン</t>
    </rPh>
    <rPh sb="106" eb="109">
      <t>ダイシンサイ</t>
    </rPh>
    <rPh sb="112" eb="114">
      <t>フッコウ</t>
    </rPh>
    <rPh sb="115" eb="117">
      <t>キホン</t>
    </rPh>
    <rPh sb="117" eb="119">
      <t>ホウシン</t>
    </rPh>
    <rPh sb="120" eb="122">
      <t>ヘイセイ</t>
    </rPh>
    <rPh sb="124" eb="125">
      <t>ネン</t>
    </rPh>
    <rPh sb="126" eb="127">
      <t>ガツ</t>
    </rPh>
    <rPh sb="131" eb="132">
      <t>シメ</t>
    </rPh>
    <rPh sb="139" eb="140">
      <t>ニチ</t>
    </rPh>
    <rPh sb="141" eb="142">
      <t>ハヤ</t>
    </rPh>
    <rPh sb="143" eb="145">
      <t>フッコウ</t>
    </rPh>
    <rPh sb="146" eb="147">
      <t>ネガ</t>
    </rPh>
    <rPh sb="148" eb="150">
      <t>コクミン</t>
    </rPh>
    <rPh sb="156" eb="157">
      <t>ソ</t>
    </rPh>
    <phoneticPr fontId="5"/>
  </si>
  <si>
    <t>担い手が利用する農地面積の割合80%（26年度の目標値14万haは80%に向けた集積目標面積）</t>
    <rPh sb="0" eb="1">
      <t>ニナ</t>
    </rPh>
    <rPh sb="2" eb="3">
      <t>テ</t>
    </rPh>
    <rPh sb="4" eb="6">
      <t>リヨウ</t>
    </rPh>
    <rPh sb="8" eb="10">
      <t>ノウチ</t>
    </rPh>
    <rPh sb="10" eb="12">
      <t>メンセキ</t>
    </rPh>
    <rPh sb="13" eb="15">
      <t>ワリアイ</t>
    </rPh>
    <rPh sb="21" eb="23">
      <t>ネンド</t>
    </rPh>
    <rPh sb="24" eb="27">
      <t>モクヒョウチ</t>
    </rPh>
    <rPh sb="29" eb="30">
      <t>マン</t>
    </rPh>
    <rPh sb="37" eb="38">
      <t>ム</t>
    </rPh>
    <rPh sb="40" eb="42">
      <t>シュウセキ</t>
    </rPh>
    <rPh sb="42" eb="44">
      <t>モクヒョウ</t>
    </rPh>
    <rPh sb="44" eb="46">
      <t>メンセキ</t>
    </rPh>
    <phoneticPr fontId="5"/>
  </si>
  <si>
    <t>地域においてまとまった農地を農地中間管理機構に貸し出す方向での話し合いが進んでいないこと、農地の所有者が農地の貸付に踏み切れないこと等が要因で当初見込みを下回った。</t>
    <rPh sb="0" eb="2">
      <t>チイキ</t>
    </rPh>
    <rPh sb="11" eb="13">
      <t>ノウチ</t>
    </rPh>
    <rPh sb="14" eb="16">
      <t>ノウチ</t>
    </rPh>
    <rPh sb="16" eb="18">
      <t>チュウカン</t>
    </rPh>
    <rPh sb="18" eb="20">
      <t>カンリ</t>
    </rPh>
    <rPh sb="20" eb="22">
      <t>キコウ</t>
    </rPh>
    <rPh sb="23" eb="24">
      <t>カ</t>
    </rPh>
    <rPh sb="25" eb="26">
      <t>ダ</t>
    </rPh>
    <rPh sb="27" eb="29">
      <t>ホウコウ</t>
    </rPh>
    <rPh sb="31" eb="32">
      <t>ハナ</t>
    </rPh>
    <rPh sb="33" eb="34">
      <t>ア</t>
    </rPh>
    <rPh sb="36" eb="37">
      <t>スス</t>
    </rPh>
    <rPh sb="45" eb="47">
      <t>ノウチ</t>
    </rPh>
    <rPh sb="48" eb="51">
      <t>ショユウシャ</t>
    </rPh>
    <rPh sb="52" eb="54">
      <t>ノウチ</t>
    </rPh>
    <rPh sb="55" eb="57">
      <t>カシツケ</t>
    </rPh>
    <rPh sb="58" eb="59">
      <t>フ</t>
    </rPh>
    <rPh sb="60" eb="61">
      <t>キ</t>
    </rPh>
    <rPh sb="66" eb="67">
      <t>トウ</t>
    </rPh>
    <rPh sb="68" eb="70">
      <t>ヨウイン</t>
    </rPh>
    <rPh sb="71" eb="73">
      <t>トウショ</t>
    </rPh>
    <rPh sb="73" eb="75">
      <t>ミコ</t>
    </rPh>
    <rPh sb="77" eb="79">
      <t>シタマワ</t>
    </rPh>
    <phoneticPr fontId="5"/>
  </si>
  <si>
    <t>当初目標を達成できる見込みであることから、事業完了へ向け、適切な執行に努めること。</t>
    <phoneticPr fontId="5"/>
  </si>
  <si>
    <t>-</t>
    <phoneticPr fontId="5"/>
  </si>
  <si>
    <t>　事業の目的である経営再開マスタープランの作成を平成27年度中に達成する見込みであるため、当初の予定通り27年度で事業を終了することが適当。</t>
    <phoneticPr fontId="5"/>
  </si>
  <si>
    <t>終了予定</t>
  </si>
  <si>
    <t>予定通り終了</t>
  </si>
  <si>
    <t>　事業の目的である経営再開マスタープランの作成を平成27年度中に達成する見込みであるため、当初の予定通り27年度で事業を終了し、平成28年度予算要求は行わない。事業を継続する場合には、必要に応じ一般会計（人・農地問題解決加速化支援事業）で対応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</si>
</sst>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b/>
      <sz val="9"/>
      <color indexed="8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19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87719</xdr:colOff>
      <xdr:row>153</xdr:row>
      <xdr:rowOff>237786</xdr:rowOff>
    </xdr:from>
    <xdr:to>
      <xdr:col>27</xdr:col>
      <xdr:colOff>87719</xdr:colOff>
      <xdr:row>155</xdr:row>
      <xdr:rowOff>182775</xdr:rowOff>
    </xdr:to>
    <xdr:cxnSp macro="">
      <xdr:nvCxnSpPr>
        <xdr:cNvPr id="20" name="直線矢印コネクタ 19"/>
        <xdr:cNvCxnSpPr/>
      </xdr:nvCxnSpPr>
      <xdr:spPr>
        <a:xfrm>
          <a:off x="5231219" y="55621331"/>
          <a:ext cx="0" cy="637717"/>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80836</xdr:colOff>
      <xdr:row>155</xdr:row>
      <xdr:rowOff>331009</xdr:rowOff>
    </xdr:from>
    <xdr:to>
      <xdr:col>33</xdr:col>
      <xdr:colOff>29980</xdr:colOff>
      <xdr:row>158</xdr:row>
      <xdr:rowOff>223955</xdr:rowOff>
    </xdr:to>
    <xdr:sp macro="" textlink="">
      <xdr:nvSpPr>
        <xdr:cNvPr id="21" name="テキスト ボックス 20"/>
        <xdr:cNvSpPr txBox="1"/>
      </xdr:nvSpPr>
      <xdr:spPr>
        <a:xfrm>
          <a:off x="4081336" y="56407282"/>
          <a:ext cx="2235144" cy="932037"/>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ysClr val="windowText" lastClr="000000"/>
              </a:solidFill>
            </a:rPr>
            <a:t>A.</a:t>
          </a:r>
          <a:r>
            <a:rPr kumimoji="1" lang="ja-JP" altLang="en-US" sz="1100">
              <a:solidFill>
                <a:sysClr val="windowText" lastClr="000000"/>
              </a:solidFill>
            </a:rPr>
            <a:t>　地方農政局</a:t>
          </a:r>
          <a:endParaRPr kumimoji="1" lang="en-US" altLang="ja-JP" sz="1100">
            <a:solidFill>
              <a:sysClr val="windowText" lastClr="000000"/>
            </a:solidFill>
          </a:endParaRPr>
        </a:p>
        <a:p>
          <a:pPr algn="ctr"/>
          <a:r>
            <a:rPr kumimoji="1" lang="ja-JP" altLang="en-US" sz="1100">
              <a:solidFill>
                <a:sysClr val="windowText" lastClr="000000"/>
              </a:solidFill>
            </a:rPr>
            <a:t>（２農政局）</a:t>
          </a:r>
          <a:endParaRPr kumimoji="1" lang="en-US" altLang="ja-JP" sz="1100">
            <a:solidFill>
              <a:sysClr val="windowText" lastClr="000000"/>
            </a:solidFill>
          </a:endParaRPr>
        </a:p>
        <a:p>
          <a:endParaRPr kumimoji="1" lang="en-US" altLang="ja-JP" sz="1100">
            <a:solidFill>
              <a:sysClr val="windowText" lastClr="000000"/>
            </a:solidFill>
          </a:endParaRPr>
        </a:p>
        <a:p>
          <a:pPr algn="ctr"/>
          <a:r>
            <a:rPr kumimoji="1" lang="en-US" altLang="ja-JP" sz="1100">
              <a:solidFill>
                <a:sysClr val="windowText" lastClr="000000"/>
              </a:solidFill>
            </a:rPr>
            <a:t>39</a:t>
          </a:r>
          <a:r>
            <a:rPr kumimoji="1" lang="ja-JP" altLang="en-US" sz="1100">
              <a:solidFill>
                <a:sysClr val="windowText" lastClr="000000"/>
              </a:solidFill>
            </a:rPr>
            <a:t>百万円</a:t>
          </a:r>
        </a:p>
      </xdr:txBody>
    </xdr:sp>
    <xdr:clientData/>
  </xdr:twoCellAnchor>
  <xdr:twoCellAnchor>
    <xdr:from>
      <xdr:col>20</xdr:col>
      <xdr:colOff>69630</xdr:colOff>
      <xdr:row>158</xdr:row>
      <xdr:rowOff>327579</xdr:rowOff>
    </xdr:from>
    <xdr:to>
      <xdr:col>34</xdr:col>
      <xdr:colOff>101017</xdr:colOff>
      <xdr:row>160</xdr:row>
      <xdr:rowOff>196984</xdr:rowOff>
    </xdr:to>
    <xdr:sp macro="" textlink="">
      <xdr:nvSpPr>
        <xdr:cNvPr id="22" name="大かっこ 21"/>
        <xdr:cNvSpPr/>
      </xdr:nvSpPr>
      <xdr:spPr>
        <a:xfrm>
          <a:off x="3879630" y="57442943"/>
          <a:ext cx="2698387" cy="562132"/>
        </a:xfrm>
        <a:prstGeom prst="bracketPair">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solidFill>
                <a:sysClr val="windowText" lastClr="000000"/>
              </a:solidFill>
            </a:rPr>
            <a:t>管内の県に対する補助金の交付事務、</a:t>
          </a:r>
          <a:endParaRPr kumimoji="1" lang="en-US" altLang="ja-JP" sz="1100">
            <a:solidFill>
              <a:sysClr val="windowText" lastClr="000000"/>
            </a:solidFill>
          </a:endParaRPr>
        </a:p>
        <a:p>
          <a:pPr algn="l"/>
          <a:r>
            <a:rPr kumimoji="1" lang="ja-JP" altLang="en-US" sz="1100">
              <a:solidFill>
                <a:sysClr val="windowText" lastClr="000000"/>
              </a:solidFill>
            </a:rPr>
            <a:t>指導監督等業務</a:t>
          </a:r>
        </a:p>
      </xdr:txBody>
    </xdr:sp>
    <xdr:clientData/>
  </xdr:twoCellAnchor>
  <xdr:twoCellAnchor>
    <xdr:from>
      <xdr:col>27</xdr:col>
      <xdr:colOff>75263</xdr:colOff>
      <xdr:row>160</xdr:row>
      <xdr:rowOff>263662</xdr:rowOff>
    </xdr:from>
    <xdr:to>
      <xdr:col>27</xdr:col>
      <xdr:colOff>75263</xdr:colOff>
      <xdr:row>162</xdr:row>
      <xdr:rowOff>215456</xdr:rowOff>
    </xdr:to>
    <xdr:cxnSp macro="">
      <xdr:nvCxnSpPr>
        <xdr:cNvPr id="23" name="直線矢印コネクタ 22"/>
        <xdr:cNvCxnSpPr/>
      </xdr:nvCxnSpPr>
      <xdr:spPr>
        <a:xfrm>
          <a:off x="5218763" y="58071753"/>
          <a:ext cx="0" cy="644521"/>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82196</xdr:colOff>
      <xdr:row>163</xdr:row>
      <xdr:rowOff>46602</xdr:rowOff>
    </xdr:from>
    <xdr:to>
      <xdr:col>33</xdr:col>
      <xdr:colOff>31340</xdr:colOff>
      <xdr:row>166</xdr:row>
      <xdr:rowOff>85725</xdr:rowOff>
    </xdr:to>
    <xdr:sp macro="" textlink="">
      <xdr:nvSpPr>
        <xdr:cNvPr id="24" name="テキスト ボックス 23"/>
        <xdr:cNvSpPr txBox="1"/>
      </xdr:nvSpPr>
      <xdr:spPr>
        <a:xfrm>
          <a:off x="4282721" y="42061377"/>
          <a:ext cx="2349444" cy="1096398"/>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100">
            <a:solidFill>
              <a:sysClr val="windowText" lastClr="000000"/>
            </a:solidFill>
          </a:endParaRPr>
        </a:p>
        <a:p>
          <a:pPr algn="ctr"/>
          <a:r>
            <a:rPr kumimoji="1" lang="en-US" altLang="ja-JP" sz="1100">
              <a:solidFill>
                <a:sysClr val="windowText" lastClr="000000"/>
              </a:solidFill>
            </a:rPr>
            <a:t>B.</a:t>
          </a:r>
          <a:r>
            <a:rPr kumimoji="1" lang="ja-JP" altLang="en-US" sz="1100">
              <a:solidFill>
                <a:sysClr val="windowText" lastClr="000000"/>
              </a:solidFill>
            </a:rPr>
            <a:t>　県</a:t>
          </a:r>
          <a:endParaRPr kumimoji="1" lang="en-US" altLang="ja-JP" sz="1100">
            <a:solidFill>
              <a:sysClr val="windowText" lastClr="000000"/>
            </a:solidFill>
          </a:endParaRPr>
        </a:p>
        <a:p>
          <a:pPr algn="ctr"/>
          <a:r>
            <a:rPr kumimoji="1" lang="ja-JP" altLang="en-US" sz="1100">
              <a:solidFill>
                <a:sysClr val="windowText" lastClr="000000"/>
              </a:solidFill>
            </a:rPr>
            <a:t>（５県）</a:t>
          </a:r>
          <a:endParaRPr kumimoji="1" lang="en-US" altLang="ja-JP" sz="1100">
            <a:solidFill>
              <a:sysClr val="windowText" lastClr="000000"/>
            </a:solidFill>
          </a:endParaRPr>
        </a:p>
        <a:p>
          <a:endParaRPr kumimoji="1" lang="en-US" altLang="ja-JP" sz="1100">
            <a:solidFill>
              <a:sysClr val="windowText" lastClr="000000"/>
            </a:solidFill>
          </a:endParaRPr>
        </a:p>
        <a:p>
          <a:pPr algn="ctr"/>
          <a:r>
            <a:rPr kumimoji="1" lang="en-US" altLang="ja-JP" sz="1100">
              <a:solidFill>
                <a:sysClr val="windowText" lastClr="000000"/>
              </a:solidFill>
            </a:rPr>
            <a:t>39</a:t>
          </a:r>
          <a:r>
            <a:rPr kumimoji="1" lang="ja-JP" altLang="en-US" sz="1100">
              <a:solidFill>
                <a:sysClr val="windowText" lastClr="000000"/>
              </a:solidFill>
            </a:rPr>
            <a:t>百万円</a:t>
          </a:r>
        </a:p>
      </xdr:txBody>
    </xdr:sp>
    <xdr:clientData/>
  </xdr:twoCellAnchor>
  <xdr:twoCellAnchor>
    <xdr:from>
      <xdr:col>27</xdr:col>
      <xdr:colOff>75263</xdr:colOff>
      <xdr:row>169</xdr:row>
      <xdr:rowOff>4530</xdr:rowOff>
    </xdr:from>
    <xdr:to>
      <xdr:col>27</xdr:col>
      <xdr:colOff>75263</xdr:colOff>
      <xdr:row>170</xdr:row>
      <xdr:rowOff>295884</xdr:rowOff>
    </xdr:to>
    <xdr:cxnSp macro="">
      <xdr:nvCxnSpPr>
        <xdr:cNvPr id="25" name="直線矢印コネクタ 24"/>
        <xdr:cNvCxnSpPr/>
      </xdr:nvCxnSpPr>
      <xdr:spPr>
        <a:xfrm>
          <a:off x="5218763" y="60929894"/>
          <a:ext cx="0" cy="637717"/>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82196</xdr:colOff>
      <xdr:row>171</xdr:row>
      <xdr:rowOff>131510</xdr:rowOff>
    </xdr:from>
    <xdr:to>
      <xdr:col>33</xdr:col>
      <xdr:colOff>31340</xdr:colOff>
      <xdr:row>172</xdr:row>
      <xdr:rowOff>619125</xdr:rowOff>
    </xdr:to>
    <xdr:sp macro="" textlink="">
      <xdr:nvSpPr>
        <xdr:cNvPr id="26" name="テキスト ボックス 25"/>
        <xdr:cNvSpPr txBox="1"/>
      </xdr:nvSpPr>
      <xdr:spPr>
        <a:xfrm>
          <a:off x="4282721" y="44965685"/>
          <a:ext cx="2349444" cy="1154365"/>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100">
            <a:solidFill>
              <a:sysClr val="windowText" lastClr="000000"/>
            </a:solidFill>
          </a:endParaRPr>
        </a:p>
        <a:p>
          <a:pPr algn="ctr"/>
          <a:r>
            <a:rPr kumimoji="1" lang="en-US" altLang="ja-JP" sz="1100">
              <a:solidFill>
                <a:sysClr val="windowText" lastClr="000000"/>
              </a:solidFill>
            </a:rPr>
            <a:t>C.</a:t>
          </a:r>
          <a:r>
            <a:rPr kumimoji="1" lang="ja-JP" altLang="en-US" sz="1100">
              <a:solidFill>
                <a:sysClr val="windowText" lastClr="000000"/>
              </a:solidFill>
            </a:rPr>
            <a:t>　市町村</a:t>
          </a:r>
          <a:endParaRPr kumimoji="1" lang="en-US" altLang="ja-JP" sz="1100">
            <a:solidFill>
              <a:sysClr val="windowText" lastClr="000000"/>
            </a:solidFill>
          </a:endParaRPr>
        </a:p>
        <a:p>
          <a:pPr algn="ctr"/>
          <a:r>
            <a:rPr kumimoji="1" lang="ja-JP" altLang="en-US" sz="1100">
              <a:solidFill>
                <a:sysClr val="windowText" lastClr="000000"/>
              </a:solidFill>
            </a:rPr>
            <a:t>（</a:t>
          </a:r>
          <a:r>
            <a:rPr kumimoji="1" lang="en-US" altLang="ja-JP" sz="1100">
              <a:solidFill>
                <a:sysClr val="windowText" lastClr="000000"/>
              </a:solidFill>
            </a:rPr>
            <a:t>19</a:t>
          </a:r>
          <a:r>
            <a:rPr kumimoji="1" lang="ja-JP" altLang="en-US" sz="1100">
              <a:solidFill>
                <a:sysClr val="windowText" lastClr="000000"/>
              </a:solidFill>
            </a:rPr>
            <a:t>市町村）</a:t>
          </a:r>
          <a:endParaRPr kumimoji="1" lang="en-US" altLang="ja-JP" sz="1100">
            <a:solidFill>
              <a:sysClr val="windowText" lastClr="000000"/>
            </a:solidFill>
          </a:endParaRPr>
        </a:p>
        <a:p>
          <a:endParaRPr kumimoji="1" lang="en-US" altLang="ja-JP" sz="1100">
            <a:solidFill>
              <a:sysClr val="windowText" lastClr="000000"/>
            </a:solidFill>
          </a:endParaRPr>
        </a:p>
        <a:p>
          <a:pPr algn="ctr"/>
          <a:r>
            <a:rPr kumimoji="1" lang="en-US" altLang="ja-JP" sz="1100">
              <a:solidFill>
                <a:sysClr val="windowText" lastClr="000000"/>
              </a:solidFill>
            </a:rPr>
            <a:t>35</a:t>
          </a:r>
          <a:r>
            <a:rPr kumimoji="1" lang="ja-JP" altLang="en-US" sz="1100">
              <a:solidFill>
                <a:sysClr val="windowText" lastClr="000000"/>
              </a:solidFill>
            </a:rPr>
            <a:t>百万円</a:t>
          </a:r>
        </a:p>
      </xdr:txBody>
    </xdr:sp>
    <xdr:clientData/>
  </xdr:twoCellAnchor>
  <xdr:twoCellAnchor>
    <xdr:from>
      <xdr:col>20</xdr:col>
      <xdr:colOff>90041</xdr:colOff>
      <xdr:row>166</xdr:row>
      <xdr:rowOff>114093</xdr:rowOff>
    </xdr:from>
    <xdr:to>
      <xdr:col>34</xdr:col>
      <xdr:colOff>107840</xdr:colOff>
      <xdr:row>168</xdr:row>
      <xdr:rowOff>211603</xdr:rowOff>
    </xdr:to>
    <xdr:sp macro="" textlink="">
      <xdr:nvSpPr>
        <xdr:cNvPr id="27" name="大かっこ 26"/>
        <xdr:cNvSpPr/>
      </xdr:nvSpPr>
      <xdr:spPr>
        <a:xfrm>
          <a:off x="4090541" y="43186143"/>
          <a:ext cx="2818149" cy="802360"/>
        </a:xfrm>
        <a:prstGeom prst="bracketPair">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lnSpc>
              <a:spcPts val="1300"/>
            </a:lnSpc>
          </a:pPr>
          <a:r>
            <a:rPr kumimoji="1" lang="ja-JP" altLang="en-US" sz="1100">
              <a:solidFill>
                <a:sysClr val="windowText" lastClr="000000"/>
              </a:solidFill>
            </a:rPr>
            <a:t>管内の市町に対する補助金の交付事務、事業の推進に必要な事務、指導監督</a:t>
          </a:r>
        </a:p>
      </xdr:txBody>
    </xdr:sp>
    <xdr:clientData/>
  </xdr:twoCellAnchor>
  <xdr:twoCellAnchor>
    <xdr:from>
      <xdr:col>20</xdr:col>
      <xdr:colOff>90041</xdr:colOff>
      <xdr:row>172</xdr:row>
      <xdr:rowOff>661857</xdr:rowOff>
    </xdr:from>
    <xdr:to>
      <xdr:col>34</xdr:col>
      <xdr:colOff>107840</xdr:colOff>
      <xdr:row>173</xdr:row>
      <xdr:rowOff>548580</xdr:rowOff>
    </xdr:to>
    <xdr:sp macro="" textlink="">
      <xdr:nvSpPr>
        <xdr:cNvPr id="28" name="大かっこ 27"/>
        <xdr:cNvSpPr/>
      </xdr:nvSpPr>
      <xdr:spPr>
        <a:xfrm>
          <a:off x="4090541" y="46162782"/>
          <a:ext cx="2818149" cy="553473"/>
        </a:xfrm>
        <a:prstGeom prst="bracketPair">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solidFill>
                <a:sysClr val="windowText" lastClr="000000"/>
              </a:solidFill>
            </a:rPr>
            <a:t>経営再開マスタープランの作成等</a:t>
          </a:r>
          <a:endParaRPr kumimoji="1" lang="en-US" altLang="ja-JP" sz="1100">
            <a:solidFill>
              <a:sysClr val="windowText" lastClr="000000"/>
            </a:solidFill>
          </a:endParaRPr>
        </a:p>
      </xdr:txBody>
    </xdr:sp>
    <xdr:clientData/>
  </xdr:twoCellAnchor>
  <xdr:twoCellAnchor>
    <xdr:from>
      <xdr:col>21</xdr:col>
      <xdr:colOff>73708</xdr:colOff>
      <xdr:row>149</xdr:row>
      <xdr:rowOff>345619</xdr:rowOff>
    </xdr:from>
    <xdr:to>
      <xdr:col>33</xdr:col>
      <xdr:colOff>32377</xdr:colOff>
      <xdr:row>152</xdr:row>
      <xdr:rowOff>232096</xdr:rowOff>
    </xdr:to>
    <xdr:sp macro="" textlink="">
      <xdr:nvSpPr>
        <xdr:cNvPr id="29" name="テキスト ボックス 28"/>
        <xdr:cNvSpPr txBox="1"/>
      </xdr:nvSpPr>
      <xdr:spPr>
        <a:xfrm>
          <a:off x="4074208" y="54343710"/>
          <a:ext cx="2244669" cy="92556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p>
        <a:p>
          <a:pPr algn="ctr"/>
          <a:r>
            <a:rPr kumimoji="1" lang="ja-JP" altLang="en-US" sz="1100"/>
            <a:t>農林水産省</a:t>
          </a:r>
          <a:endParaRPr kumimoji="1" lang="en-US" altLang="ja-JP" sz="1100"/>
        </a:p>
        <a:p>
          <a:pPr algn="ctr"/>
          <a:endParaRPr kumimoji="1" lang="en-US" altLang="ja-JP" sz="1100"/>
        </a:p>
        <a:p>
          <a:pPr algn="ctr"/>
          <a:r>
            <a:rPr kumimoji="1" lang="en-US" altLang="ja-JP" sz="1100"/>
            <a:t>39</a:t>
          </a:r>
          <a:r>
            <a:rPr kumimoji="1" lang="ja-JP" altLang="en-US" sz="1100"/>
            <a:t>百万円</a:t>
          </a:r>
        </a:p>
      </xdr:txBody>
    </xdr:sp>
    <xdr:clientData/>
  </xdr:twoCellAnchor>
  <xdr:twoCellAnchor>
    <xdr:from>
      <xdr:col>27</xdr:col>
      <xdr:colOff>86044</xdr:colOff>
      <xdr:row>147</xdr:row>
      <xdr:rowOff>139836</xdr:rowOff>
    </xdr:from>
    <xdr:to>
      <xdr:col>27</xdr:col>
      <xdr:colOff>86044</xdr:colOff>
      <xdr:row>149</xdr:row>
      <xdr:rowOff>75307</xdr:rowOff>
    </xdr:to>
    <xdr:cxnSp macro="">
      <xdr:nvCxnSpPr>
        <xdr:cNvPr id="30" name="直線矢印コネクタ 29"/>
        <xdr:cNvCxnSpPr/>
      </xdr:nvCxnSpPr>
      <xdr:spPr>
        <a:xfrm>
          <a:off x="5229544" y="53445200"/>
          <a:ext cx="0" cy="628198"/>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72033</xdr:colOff>
      <xdr:row>141</xdr:row>
      <xdr:rowOff>0</xdr:rowOff>
    </xdr:from>
    <xdr:to>
      <xdr:col>33</xdr:col>
      <xdr:colOff>30702</xdr:colOff>
      <xdr:row>143</xdr:row>
      <xdr:rowOff>267233</xdr:rowOff>
    </xdr:to>
    <xdr:sp macro="" textlink="">
      <xdr:nvSpPr>
        <xdr:cNvPr id="31" name="テキスト ボックス 30"/>
        <xdr:cNvSpPr txBox="1"/>
      </xdr:nvSpPr>
      <xdr:spPr>
        <a:xfrm>
          <a:off x="4072533" y="51227182"/>
          <a:ext cx="2244669" cy="959960"/>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solidFill>
              <a:sysClr val="windowText" lastClr="000000"/>
            </a:solidFill>
          </a:endParaRPr>
        </a:p>
        <a:p>
          <a:pPr algn="ctr"/>
          <a:r>
            <a:rPr kumimoji="1" lang="ja-JP" altLang="en-US" sz="1100">
              <a:solidFill>
                <a:sysClr val="windowText" lastClr="000000"/>
              </a:solidFill>
            </a:rPr>
            <a:t>復興庁</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en-US" altLang="ja-JP" sz="1100">
              <a:solidFill>
                <a:sysClr val="windowText" lastClr="000000"/>
              </a:solidFill>
            </a:rPr>
            <a:t>62</a:t>
          </a:r>
          <a:r>
            <a:rPr kumimoji="1" lang="ja-JP" altLang="en-US" sz="1100">
              <a:solidFill>
                <a:sysClr val="windowText" lastClr="000000"/>
              </a:solidFill>
            </a:rPr>
            <a:t>百万円</a:t>
          </a:r>
        </a:p>
      </xdr:txBody>
    </xdr:sp>
    <xdr:clientData/>
  </xdr:twoCellAnchor>
  <xdr:twoCellAnchor>
    <xdr:from>
      <xdr:col>20</xdr:col>
      <xdr:colOff>56026</xdr:colOff>
      <xdr:row>144</xdr:row>
      <xdr:rowOff>101501</xdr:rowOff>
    </xdr:from>
    <xdr:to>
      <xdr:col>34</xdr:col>
      <xdr:colOff>85003</xdr:colOff>
      <xdr:row>145</xdr:row>
      <xdr:rowOff>326795</xdr:rowOff>
    </xdr:to>
    <xdr:sp macro="" textlink="">
      <xdr:nvSpPr>
        <xdr:cNvPr id="32" name="大かっこ 31"/>
        <xdr:cNvSpPr/>
      </xdr:nvSpPr>
      <xdr:spPr>
        <a:xfrm>
          <a:off x="3866026" y="52367774"/>
          <a:ext cx="2695977" cy="571657"/>
        </a:xfrm>
        <a:prstGeom prst="bracketPair">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r>
            <a:rPr kumimoji="1" lang="ja-JP" altLang="en-US" sz="1100">
              <a:solidFill>
                <a:sysClr val="windowText" lastClr="000000"/>
              </a:solidFill>
            </a:rPr>
            <a:t>（農林水産省へ移替え）</a:t>
          </a:r>
          <a:endParaRPr kumimoji="1" lang="en-US" altLang="ja-JP" sz="1100">
            <a:solidFill>
              <a:sysClr val="windowText" lastClr="000000"/>
            </a:solidFill>
          </a:endParaRPr>
        </a:p>
      </xdr:txBody>
    </xdr:sp>
    <xdr:clientData/>
  </xdr:twoCellAnchor>
  <xdr:twoCellAnchor>
    <xdr:from>
      <xdr:col>19</xdr:col>
      <xdr:colOff>0</xdr:colOff>
      <xdr:row>162</xdr:row>
      <xdr:rowOff>142177</xdr:rowOff>
    </xdr:from>
    <xdr:to>
      <xdr:col>27</xdr:col>
      <xdr:colOff>3812</xdr:colOff>
      <xdr:row>163</xdr:row>
      <xdr:rowOff>69816</xdr:rowOff>
    </xdr:to>
    <xdr:sp macro="" textlink="">
      <xdr:nvSpPr>
        <xdr:cNvPr id="33" name="テキスト ボックス 32"/>
        <xdr:cNvSpPr txBox="1"/>
      </xdr:nvSpPr>
      <xdr:spPr>
        <a:xfrm>
          <a:off x="3619500" y="58642995"/>
          <a:ext cx="1527812" cy="274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latin typeface="+mn-ea"/>
              <a:ea typeface="+mn-ea"/>
            </a:rPr>
            <a:t>【 </a:t>
          </a:r>
          <a:r>
            <a:rPr kumimoji="1" lang="ja-JP" altLang="en-US" sz="1100">
              <a:latin typeface="+mn-ea"/>
              <a:ea typeface="+mn-ea"/>
            </a:rPr>
            <a:t>補 助 </a:t>
          </a:r>
          <a:r>
            <a:rPr kumimoji="1" lang="en-US" altLang="ja-JP" sz="1100">
              <a:latin typeface="+mn-ea"/>
              <a:ea typeface="+mn-ea"/>
            </a:rPr>
            <a:t>】    </a:t>
          </a:r>
          <a:endParaRPr kumimoji="1" lang="ja-JP" altLang="en-US" sz="1100">
            <a:latin typeface="+mn-ea"/>
            <a:ea typeface="+mn-ea"/>
          </a:endParaRPr>
        </a:p>
      </xdr:txBody>
    </xdr:sp>
    <xdr:clientData/>
  </xdr:twoCellAnchor>
  <xdr:twoCellAnchor>
    <xdr:from>
      <xdr:col>19</xdr:col>
      <xdr:colOff>11202</xdr:colOff>
      <xdr:row>170</xdr:row>
      <xdr:rowOff>228773</xdr:rowOff>
    </xdr:from>
    <xdr:to>
      <xdr:col>27</xdr:col>
      <xdr:colOff>15014</xdr:colOff>
      <xdr:row>171</xdr:row>
      <xdr:rowOff>160257</xdr:rowOff>
    </xdr:to>
    <xdr:sp macro="" textlink="">
      <xdr:nvSpPr>
        <xdr:cNvPr id="34" name="テキスト ボックス 33"/>
        <xdr:cNvSpPr txBox="1"/>
      </xdr:nvSpPr>
      <xdr:spPr>
        <a:xfrm>
          <a:off x="3630702" y="61500500"/>
          <a:ext cx="1527812" cy="277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latin typeface="+mn-ea"/>
              <a:ea typeface="+mn-ea"/>
            </a:rPr>
            <a:t>【 </a:t>
          </a:r>
          <a:r>
            <a:rPr kumimoji="1" lang="ja-JP" altLang="en-US" sz="1100">
              <a:latin typeface="+mn-ea"/>
              <a:ea typeface="+mn-ea"/>
            </a:rPr>
            <a:t>補 助 </a:t>
          </a:r>
          <a:r>
            <a:rPr kumimoji="1" lang="en-US" altLang="ja-JP" sz="1100">
              <a:latin typeface="+mn-ea"/>
              <a:ea typeface="+mn-ea"/>
            </a:rPr>
            <a:t>】    </a:t>
          </a:r>
          <a:endParaRPr kumimoji="1" lang="ja-JP" altLang="en-US" sz="11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90" zoomScaleNormal="100" zoomScaleSheetLayoutView="90" zoomScalePageLayoutView="85" workbookViewId="0">
      <selection activeCell="B1" sqref="B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2" t="s">
        <v>0</v>
      </c>
      <c r="AK2" s="482"/>
      <c r="AL2" s="482"/>
      <c r="AM2" s="482"/>
      <c r="AN2" s="482"/>
      <c r="AO2" s="482"/>
      <c r="AP2" s="482"/>
      <c r="AQ2" s="97" t="s">
        <v>376</v>
      </c>
      <c r="AR2" s="97"/>
      <c r="AS2" s="59" t="str">
        <f>IF(OR(AQ2="　", AQ2=""), "", "-")</f>
        <v/>
      </c>
      <c r="AT2" s="98">
        <v>113</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378</v>
      </c>
      <c r="AK3" s="290"/>
      <c r="AL3" s="290"/>
      <c r="AM3" s="290"/>
      <c r="AN3" s="290"/>
      <c r="AO3" s="290"/>
      <c r="AP3" s="290"/>
      <c r="AQ3" s="290"/>
      <c r="AR3" s="290"/>
      <c r="AS3" s="290"/>
      <c r="AT3" s="290"/>
      <c r="AU3" s="290"/>
      <c r="AV3" s="290"/>
      <c r="AW3" s="290"/>
      <c r="AX3" s="36" t="s">
        <v>91</v>
      </c>
    </row>
    <row r="4" spans="1:50" ht="24.75" customHeight="1" x14ac:dyDescent="0.15">
      <c r="A4" s="510" t="s">
        <v>30</v>
      </c>
      <c r="B4" s="511"/>
      <c r="C4" s="511"/>
      <c r="D4" s="511"/>
      <c r="E4" s="511"/>
      <c r="F4" s="511"/>
      <c r="G4" s="484" t="s">
        <v>386</v>
      </c>
      <c r="H4" s="485"/>
      <c r="I4" s="485"/>
      <c r="J4" s="485"/>
      <c r="K4" s="485"/>
      <c r="L4" s="485"/>
      <c r="M4" s="485"/>
      <c r="N4" s="485"/>
      <c r="O4" s="485"/>
      <c r="P4" s="485"/>
      <c r="Q4" s="485"/>
      <c r="R4" s="485"/>
      <c r="S4" s="485"/>
      <c r="T4" s="485"/>
      <c r="U4" s="485"/>
      <c r="V4" s="485"/>
      <c r="W4" s="485"/>
      <c r="X4" s="485"/>
      <c r="Y4" s="486" t="s">
        <v>1</v>
      </c>
      <c r="Z4" s="487"/>
      <c r="AA4" s="487"/>
      <c r="AB4" s="487"/>
      <c r="AC4" s="487"/>
      <c r="AD4" s="488"/>
      <c r="AE4" s="489" t="s">
        <v>380</v>
      </c>
      <c r="AF4" s="490"/>
      <c r="AG4" s="490"/>
      <c r="AH4" s="490"/>
      <c r="AI4" s="490"/>
      <c r="AJ4" s="490"/>
      <c r="AK4" s="490"/>
      <c r="AL4" s="490"/>
      <c r="AM4" s="490"/>
      <c r="AN4" s="490"/>
      <c r="AO4" s="490"/>
      <c r="AP4" s="491"/>
      <c r="AQ4" s="492" t="s">
        <v>2</v>
      </c>
      <c r="AR4" s="487"/>
      <c r="AS4" s="487"/>
      <c r="AT4" s="487"/>
      <c r="AU4" s="487"/>
      <c r="AV4" s="487"/>
      <c r="AW4" s="487"/>
      <c r="AX4" s="493"/>
    </row>
    <row r="5" spans="1:50" ht="30" customHeight="1" x14ac:dyDescent="0.15">
      <c r="A5" s="494" t="s">
        <v>93</v>
      </c>
      <c r="B5" s="495"/>
      <c r="C5" s="495"/>
      <c r="D5" s="495"/>
      <c r="E5" s="495"/>
      <c r="F5" s="496"/>
      <c r="G5" s="316" t="s">
        <v>213</v>
      </c>
      <c r="H5" s="317"/>
      <c r="I5" s="317"/>
      <c r="J5" s="317"/>
      <c r="K5" s="317"/>
      <c r="L5" s="317"/>
      <c r="M5" s="318" t="s">
        <v>92</v>
      </c>
      <c r="N5" s="319"/>
      <c r="O5" s="319"/>
      <c r="P5" s="319"/>
      <c r="Q5" s="319"/>
      <c r="R5" s="320"/>
      <c r="S5" s="321" t="s">
        <v>99</v>
      </c>
      <c r="T5" s="317"/>
      <c r="U5" s="317"/>
      <c r="V5" s="317"/>
      <c r="W5" s="317"/>
      <c r="X5" s="322"/>
      <c r="Y5" s="501" t="s">
        <v>3</v>
      </c>
      <c r="Z5" s="502"/>
      <c r="AA5" s="502"/>
      <c r="AB5" s="502"/>
      <c r="AC5" s="502"/>
      <c r="AD5" s="503"/>
      <c r="AE5" s="504" t="s">
        <v>384</v>
      </c>
      <c r="AF5" s="505"/>
      <c r="AG5" s="505"/>
      <c r="AH5" s="505"/>
      <c r="AI5" s="505"/>
      <c r="AJ5" s="505"/>
      <c r="AK5" s="505"/>
      <c r="AL5" s="505"/>
      <c r="AM5" s="505"/>
      <c r="AN5" s="505"/>
      <c r="AO5" s="505"/>
      <c r="AP5" s="506"/>
      <c r="AQ5" s="507" t="s">
        <v>385</v>
      </c>
      <c r="AR5" s="508"/>
      <c r="AS5" s="508"/>
      <c r="AT5" s="508"/>
      <c r="AU5" s="508"/>
      <c r="AV5" s="508"/>
      <c r="AW5" s="508"/>
      <c r="AX5" s="509"/>
    </row>
    <row r="6" spans="1:50" ht="39" customHeight="1" x14ac:dyDescent="0.15">
      <c r="A6" s="512" t="s">
        <v>4</v>
      </c>
      <c r="B6" s="513"/>
      <c r="C6" s="513"/>
      <c r="D6" s="513"/>
      <c r="E6" s="513"/>
      <c r="F6" s="513"/>
      <c r="G6" s="514" t="str">
        <f>入力規則等!F39</f>
        <v>東日本大震災復興特別会計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383</v>
      </c>
      <c r="AF6" s="519"/>
      <c r="AG6" s="519"/>
      <c r="AH6" s="519"/>
      <c r="AI6" s="519"/>
      <c r="AJ6" s="519"/>
      <c r="AK6" s="519"/>
      <c r="AL6" s="519"/>
      <c r="AM6" s="519"/>
      <c r="AN6" s="519"/>
      <c r="AO6" s="519"/>
      <c r="AP6" s="519"/>
      <c r="AQ6" s="115"/>
      <c r="AR6" s="115"/>
      <c r="AS6" s="115"/>
      <c r="AT6" s="115"/>
      <c r="AU6" s="115"/>
      <c r="AV6" s="115"/>
      <c r="AW6" s="115"/>
      <c r="AX6" s="520"/>
    </row>
    <row r="7" spans="1:50" ht="49.5" customHeight="1" x14ac:dyDescent="0.15">
      <c r="A7" s="440" t="s">
        <v>25</v>
      </c>
      <c r="B7" s="441"/>
      <c r="C7" s="441"/>
      <c r="D7" s="441"/>
      <c r="E7" s="441"/>
      <c r="F7" s="441"/>
      <c r="G7" s="442" t="s">
        <v>389</v>
      </c>
      <c r="H7" s="443"/>
      <c r="I7" s="443"/>
      <c r="J7" s="443"/>
      <c r="K7" s="443"/>
      <c r="L7" s="443"/>
      <c r="M7" s="443"/>
      <c r="N7" s="443"/>
      <c r="O7" s="443"/>
      <c r="P7" s="443"/>
      <c r="Q7" s="443"/>
      <c r="R7" s="443"/>
      <c r="S7" s="443"/>
      <c r="T7" s="443"/>
      <c r="U7" s="443"/>
      <c r="V7" s="444"/>
      <c r="W7" s="444"/>
      <c r="X7" s="444"/>
      <c r="Y7" s="445" t="s">
        <v>5</v>
      </c>
      <c r="Z7" s="384"/>
      <c r="AA7" s="384"/>
      <c r="AB7" s="384"/>
      <c r="AC7" s="384"/>
      <c r="AD7" s="386"/>
      <c r="AE7" s="446" t="s">
        <v>389</v>
      </c>
      <c r="AF7" s="447"/>
      <c r="AG7" s="447"/>
      <c r="AH7" s="447"/>
      <c r="AI7" s="447"/>
      <c r="AJ7" s="447"/>
      <c r="AK7" s="447"/>
      <c r="AL7" s="447"/>
      <c r="AM7" s="447"/>
      <c r="AN7" s="447"/>
      <c r="AO7" s="447"/>
      <c r="AP7" s="447"/>
      <c r="AQ7" s="447"/>
      <c r="AR7" s="447"/>
      <c r="AS7" s="447"/>
      <c r="AT7" s="447"/>
      <c r="AU7" s="447"/>
      <c r="AV7" s="447"/>
      <c r="AW7" s="447"/>
      <c r="AX7" s="448"/>
    </row>
    <row r="8" spans="1:50" ht="52.5" customHeight="1" x14ac:dyDescent="0.15">
      <c r="A8" s="346" t="s">
        <v>307</v>
      </c>
      <c r="B8" s="347"/>
      <c r="C8" s="347"/>
      <c r="D8" s="347"/>
      <c r="E8" s="347"/>
      <c r="F8" s="348"/>
      <c r="G8" s="343" t="str">
        <f>入力規則等!A26</f>
        <v/>
      </c>
      <c r="H8" s="344"/>
      <c r="I8" s="344"/>
      <c r="J8" s="344"/>
      <c r="K8" s="344"/>
      <c r="L8" s="344"/>
      <c r="M8" s="344"/>
      <c r="N8" s="344"/>
      <c r="O8" s="344"/>
      <c r="P8" s="344"/>
      <c r="Q8" s="344"/>
      <c r="R8" s="344"/>
      <c r="S8" s="344"/>
      <c r="T8" s="344"/>
      <c r="U8" s="344"/>
      <c r="V8" s="344"/>
      <c r="W8" s="344"/>
      <c r="X8" s="345"/>
      <c r="Y8" s="521" t="s">
        <v>79</v>
      </c>
      <c r="Z8" s="521"/>
      <c r="AA8" s="521"/>
      <c r="AB8" s="521"/>
      <c r="AC8" s="521"/>
      <c r="AD8" s="521"/>
      <c r="AE8" s="475" t="str">
        <f>入力規則等!K13</f>
        <v>食料安定供給関係</v>
      </c>
      <c r="AF8" s="476"/>
      <c r="AG8" s="476"/>
      <c r="AH8" s="476"/>
      <c r="AI8" s="476"/>
      <c r="AJ8" s="476"/>
      <c r="AK8" s="476"/>
      <c r="AL8" s="476"/>
      <c r="AM8" s="476"/>
      <c r="AN8" s="476"/>
      <c r="AO8" s="476"/>
      <c r="AP8" s="476"/>
      <c r="AQ8" s="476"/>
      <c r="AR8" s="476"/>
      <c r="AS8" s="476"/>
      <c r="AT8" s="476"/>
      <c r="AU8" s="476"/>
      <c r="AV8" s="476"/>
      <c r="AW8" s="476"/>
      <c r="AX8" s="477"/>
    </row>
    <row r="9" spans="1:50" ht="69" customHeight="1" x14ac:dyDescent="0.15">
      <c r="A9" s="449" t="s">
        <v>26</v>
      </c>
      <c r="B9" s="450"/>
      <c r="C9" s="450"/>
      <c r="D9" s="450"/>
      <c r="E9" s="450"/>
      <c r="F9" s="450"/>
      <c r="G9" s="478" t="s">
        <v>448</v>
      </c>
      <c r="H9" s="479"/>
      <c r="I9" s="479"/>
      <c r="J9" s="479"/>
      <c r="K9" s="479"/>
      <c r="L9" s="479"/>
      <c r="M9" s="479"/>
      <c r="N9" s="479"/>
      <c r="O9" s="479"/>
      <c r="P9" s="479"/>
      <c r="Q9" s="479"/>
      <c r="R9" s="479"/>
      <c r="S9" s="479"/>
      <c r="T9" s="479"/>
      <c r="U9" s="479"/>
      <c r="V9" s="479"/>
      <c r="W9" s="479"/>
      <c r="X9" s="479"/>
      <c r="Y9" s="480"/>
      <c r="Z9" s="480"/>
      <c r="AA9" s="480"/>
      <c r="AB9" s="480"/>
      <c r="AC9" s="480"/>
      <c r="AD9" s="480"/>
      <c r="AE9" s="479"/>
      <c r="AF9" s="479"/>
      <c r="AG9" s="479"/>
      <c r="AH9" s="479"/>
      <c r="AI9" s="479"/>
      <c r="AJ9" s="479"/>
      <c r="AK9" s="479"/>
      <c r="AL9" s="479"/>
      <c r="AM9" s="479"/>
      <c r="AN9" s="479"/>
      <c r="AO9" s="479"/>
      <c r="AP9" s="479"/>
      <c r="AQ9" s="479"/>
      <c r="AR9" s="479"/>
      <c r="AS9" s="479"/>
      <c r="AT9" s="479"/>
      <c r="AU9" s="479"/>
      <c r="AV9" s="479"/>
      <c r="AW9" s="479"/>
      <c r="AX9" s="481"/>
    </row>
    <row r="10" spans="1:50" ht="97.5" customHeight="1" x14ac:dyDescent="0.15">
      <c r="A10" s="449" t="s">
        <v>36</v>
      </c>
      <c r="B10" s="450"/>
      <c r="C10" s="450"/>
      <c r="D10" s="450"/>
      <c r="E10" s="450"/>
      <c r="F10" s="450"/>
      <c r="G10" s="478" t="s">
        <v>390</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1"/>
    </row>
    <row r="11" spans="1:50" ht="42" customHeight="1" x14ac:dyDescent="0.15">
      <c r="A11" s="449" t="s">
        <v>6</v>
      </c>
      <c r="B11" s="450"/>
      <c r="C11" s="450"/>
      <c r="D11" s="450"/>
      <c r="E11" s="450"/>
      <c r="F11" s="451"/>
      <c r="G11" s="498" t="str">
        <f>入力規則等!P10</f>
        <v>補助</v>
      </c>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500"/>
    </row>
    <row r="12" spans="1:50" ht="21" customHeight="1" x14ac:dyDescent="0.15">
      <c r="A12" s="452" t="s">
        <v>27</v>
      </c>
      <c r="B12" s="453"/>
      <c r="C12" s="453"/>
      <c r="D12" s="453"/>
      <c r="E12" s="453"/>
      <c r="F12" s="454"/>
      <c r="G12" s="461"/>
      <c r="H12" s="462"/>
      <c r="I12" s="462"/>
      <c r="J12" s="462"/>
      <c r="K12" s="462"/>
      <c r="L12" s="462"/>
      <c r="M12" s="462"/>
      <c r="N12" s="462"/>
      <c r="O12" s="462"/>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5"/>
    </row>
    <row r="13" spans="1:50" ht="21" customHeight="1" x14ac:dyDescent="0.15">
      <c r="A13" s="455"/>
      <c r="B13" s="456"/>
      <c r="C13" s="456"/>
      <c r="D13" s="456"/>
      <c r="E13" s="456"/>
      <c r="F13" s="457"/>
      <c r="G13" s="466" t="s">
        <v>7</v>
      </c>
      <c r="H13" s="467"/>
      <c r="I13" s="472" t="s">
        <v>8</v>
      </c>
      <c r="J13" s="473"/>
      <c r="K13" s="473"/>
      <c r="L13" s="473"/>
      <c r="M13" s="473"/>
      <c r="N13" s="473"/>
      <c r="O13" s="474"/>
      <c r="P13" s="62">
        <v>145</v>
      </c>
      <c r="Q13" s="63"/>
      <c r="R13" s="63"/>
      <c r="S13" s="63"/>
      <c r="T13" s="63"/>
      <c r="U13" s="63"/>
      <c r="V13" s="64"/>
      <c r="W13" s="62">
        <v>129</v>
      </c>
      <c r="X13" s="63"/>
      <c r="Y13" s="63"/>
      <c r="Z13" s="63"/>
      <c r="AA13" s="63"/>
      <c r="AB13" s="63"/>
      <c r="AC13" s="64"/>
      <c r="AD13" s="62">
        <v>62.014000000000003</v>
      </c>
      <c r="AE13" s="63"/>
      <c r="AF13" s="63"/>
      <c r="AG13" s="63"/>
      <c r="AH13" s="63"/>
      <c r="AI13" s="63"/>
      <c r="AJ13" s="64"/>
      <c r="AK13" s="62">
        <v>47</v>
      </c>
      <c r="AL13" s="63"/>
      <c r="AM13" s="63"/>
      <c r="AN13" s="63"/>
      <c r="AO13" s="63"/>
      <c r="AP13" s="63"/>
      <c r="AQ13" s="64"/>
      <c r="AR13" s="656" t="s">
        <v>457</v>
      </c>
      <c r="AS13" s="657"/>
      <c r="AT13" s="657"/>
      <c r="AU13" s="657"/>
      <c r="AV13" s="657"/>
      <c r="AW13" s="657"/>
      <c r="AX13" s="658"/>
    </row>
    <row r="14" spans="1:50" ht="21" customHeight="1" x14ac:dyDescent="0.15">
      <c r="A14" s="455"/>
      <c r="B14" s="456"/>
      <c r="C14" s="456"/>
      <c r="D14" s="456"/>
      <c r="E14" s="456"/>
      <c r="F14" s="457"/>
      <c r="G14" s="468"/>
      <c r="H14" s="469"/>
      <c r="I14" s="334" t="s">
        <v>9</v>
      </c>
      <c r="J14" s="463"/>
      <c r="K14" s="463"/>
      <c r="L14" s="463"/>
      <c r="M14" s="463"/>
      <c r="N14" s="463"/>
      <c r="O14" s="464"/>
      <c r="P14" s="62" t="s">
        <v>381</v>
      </c>
      <c r="Q14" s="63"/>
      <c r="R14" s="63"/>
      <c r="S14" s="63"/>
      <c r="T14" s="63"/>
      <c r="U14" s="63"/>
      <c r="V14" s="64"/>
      <c r="W14" s="62" t="s">
        <v>381</v>
      </c>
      <c r="X14" s="63"/>
      <c r="Y14" s="63"/>
      <c r="Z14" s="63"/>
      <c r="AA14" s="63"/>
      <c r="AB14" s="63"/>
      <c r="AC14" s="64"/>
      <c r="AD14" s="62" t="s">
        <v>381</v>
      </c>
      <c r="AE14" s="63"/>
      <c r="AF14" s="63"/>
      <c r="AG14" s="63"/>
      <c r="AH14" s="63"/>
      <c r="AI14" s="63"/>
      <c r="AJ14" s="64"/>
      <c r="AK14" s="62" t="s">
        <v>381</v>
      </c>
      <c r="AL14" s="63"/>
      <c r="AM14" s="63"/>
      <c r="AN14" s="63"/>
      <c r="AO14" s="63"/>
      <c r="AP14" s="63"/>
      <c r="AQ14" s="64"/>
      <c r="AR14" s="654"/>
      <c r="AS14" s="654"/>
      <c r="AT14" s="654"/>
      <c r="AU14" s="654"/>
      <c r="AV14" s="654"/>
      <c r="AW14" s="654"/>
      <c r="AX14" s="655"/>
    </row>
    <row r="15" spans="1:50" ht="21" customHeight="1" x14ac:dyDescent="0.15">
      <c r="A15" s="455"/>
      <c r="B15" s="456"/>
      <c r="C15" s="456"/>
      <c r="D15" s="456"/>
      <c r="E15" s="456"/>
      <c r="F15" s="457"/>
      <c r="G15" s="468"/>
      <c r="H15" s="469"/>
      <c r="I15" s="334" t="s">
        <v>62</v>
      </c>
      <c r="J15" s="335"/>
      <c r="K15" s="335"/>
      <c r="L15" s="335"/>
      <c r="M15" s="335"/>
      <c r="N15" s="335"/>
      <c r="O15" s="336"/>
      <c r="P15" s="62" t="s">
        <v>381</v>
      </c>
      <c r="Q15" s="63"/>
      <c r="R15" s="63"/>
      <c r="S15" s="63"/>
      <c r="T15" s="63"/>
      <c r="U15" s="63"/>
      <c r="V15" s="64"/>
      <c r="W15" s="62" t="s">
        <v>381</v>
      </c>
      <c r="X15" s="63"/>
      <c r="Y15" s="63"/>
      <c r="Z15" s="63"/>
      <c r="AA15" s="63"/>
      <c r="AB15" s="63"/>
      <c r="AC15" s="64"/>
      <c r="AD15" s="62" t="s">
        <v>381</v>
      </c>
      <c r="AE15" s="63"/>
      <c r="AF15" s="63"/>
      <c r="AG15" s="63"/>
      <c r="AH15" s="63"/>
      <c r="AI15" s="63"/>
      <c r="AJ15" s="64"/>
      <c r="AK15" s="62" t="s">
        <v>381</v>
      </c>
      <c r="AL15" s="63"/>
      <c r="AM15" s="63"/>
      <c r="AN15" s="63"/>
      <c r="AO15" s="63"/>
      <c r="AP15" s="63"/>
      <c r="AQ15" s="64"/>
      <c r="AR15" s="62"/>
      <c r="AS15" s="63"/>
      <c r="AT15" s="63"/>
      <c r="AU15" s="63"/>
      <c r="AV15" s="63"/>
      <c r="AW15" s="63"/>
      <c r="AX15" s="653"/>
    </row>
    <row r="16" spans="1:50" ht="21" customHeight="1" x14ac:dyDescent="0.15">
      <c r="A16" s="455"/>
      <c r="B16" s="456"/>
      <c r="C16" s="456"/>
      <c r="D16" s="456"/>
      <c r="E16" s="456"/>
      <c r="F16" s="457"/>
      <c r="G16" s="468"/>
      <c r="H16" s="469"/>
      <c r="I16" s="334" t="s">
        <v>63</v>
      </c>
      <c r="J16" s="335"/>
      <c r="K16" s="335"/>
      <c r="L16" s="335"/>
      <c r="M16" s="335"/>
      <c r="N16" s="335"/>
      <c r="O16" s="336"/>
      <c r="P16" s="62" t="s">
        <v>381</v>
      </c>
      <c r="Q16" s="63"/>
      <c r="R16" s="63"/>
      <c r="S16" s="63"/>
      <c r="T16" s="63"/>
      <c r="U16" s="63"/>
      <c r="V16" s="64"/>
      <c r="W16" s="62" t="s">
        <v>381</v>
      </c>
      <c r="X16" s="63"/>
      <c r="Y16" s="63"/>
      <c r="Z16" s="63"/>
      <c r="AA16" s="63"/>
      <c r="AB16" s="63"/>
      <c r="AC16" s="64"/>
      <c r="AD16" s="62" t="s">
        <v>381</v>
      </c>
      <c r="AE16" s="63"/>
      <c r="AF16" s="63"/>
      <c r="AG16" s="63"/>
      <c r="AH16" s="63"/>
      <c r="AI16" s="63"/>
      <c r="AJ16" s="64"/>
      <c r="AK16" s="62" t="s">
        <v>381</v>
      </c>
      <c r="AL16" s="63"/>
      <c r="AM16" s="63"/>
      <c r="AN16" s="63"/>
      <c r="AO16" s="63"/>
      <c r="AP16" s="63"/>
      <c r="AQ16" s="64"/>
      <c r="AR16" s="435"/>
      <c r="AS16" s="436"/>
      <c r="AT16" s="436"/>
      <c r="AU16" s="436"/>
      <c r="AV16" s="436"/>
      <c r="AW16" s="436"/>
      <c r="AX16" s="437"/>
    </row>
    <row r="17" spans="1:50" ht="24.75" customHeight="1" x14ac:dyDescent="0.15">
      <c r="A17" s="455"/>
      <c r="B17" s="456"/>
      <c r="C17" s="456"/>
      <c r="D17" s="456"/>
      <c r="E17" s="456"/>
      <c r="F17" s="457"/>
      <c r="G17" s="468"/>
      <c r="H17" s="469"/>
      <c r="I17" s="334" t="s">
        <v>61</v>
      </c>
      <c r="J17" s="463"/>
      <c r="K17" s="463"/>
      <c r="L17" s="463"/>
      <c r="M17" s="463"/>
      <c r="N17" s="463"/>
      <c r="O17" s="464"/>
      <c r="P17" s="62" t="s">
        <v>381</v>
      </c>
      <c r="Q17" s="63"/>
      <c r="R17" s="63"/>
      <c r="S17" s="63"/>
      <c r="T17" s="63"/>
      <c r="U17" s="63"/>
      <c r="V17" s="64"/>
      <c r="W17" s="62" t="s">
        <v>381</v>
      </c>
      <c r="X17" s="63"/>
      <c r="Y17" s="63"/>
      <c r="Z17" s="63"/>
      <c r="AA17" s="63"/>
      <c r="AB17" s="63"/>
      <c r="AC17" s="64"/>
      <c r="AD17" s="62" t="s">
        <v>381</v>
      </c>
      <c r="AE17" s="63"/>
      <c r="AF17" s="63"/>
      <c r="AG17" s="63"/>
      <c r="AH17" s="63"/>
      <c r="AI17" s="63"/>
      <c r="AJ17" s="64"/>
      <c r="AK17" s="62" t="s">
        <v>381</v>
      </c>
      <c r="AL17" s="63"/>
      <c r="AM17" s="63"/>
      <c r="AN17" s="63"/>
      <c r="AO17" s="63"/>
      <c r="AP17" s="63"/>
      <c r="AQ17" s="64"/>
      <c r="AR17" s="438"/>
      <c r="AS17" s="438"/>
      <c r="AT17" s="438"/>
      <c r="AU17" s="438"/>
      <c r="AV17" s="438"/>
      <c r="AW17" s="438"/>
      <c r="AX17" s="439"/>
    </row>
    <row r="18" spans="1:50" ht="24.75" customHeight="1" x14ac:dyDescent="0.15">
      <c r="A18" s="455"/>
      <c r="B18" s="456"/>
      <c r="C18" s="456"/>
      <c r="D18" s="456"/>
      <c r="E18" s="456"/>
      <c r="F18" s="457"/>
      <c r="G18" s="470"/>
      <c r="H18" s="471"/>
      <c r="I18" s="337" t="s">
        <v>22</v>
      </c>
      <c r="J18" s="338"/>
      <c r="K18" s="338"/>
      <c r="L18" s="338"/>
      <c r="M18" s="338"/>
      <c r="N18" s="338"/>
      <c r="O18" s="339"/>
      <c r="P18" s="306">
        <f>SUM(P13:V17)</f>
        <v>145</v>
      </c>
      <c r="Q18" s="307"/>
      <c r="R18" s="307"/>
      <c r="S18" s="307"/>
      <c r="T18" s="307"/>
      <c r="U18" s="307"/>
      <c r="V18" s="308"/>
      <c r="W18" s="306">
        <f>SUM(W13:AC17)</f>
        <v>129</v>
      </c>
      <c r="X18" s="307"/>
      <c r="Y18" s="307"/>
      <c r="Z18" s="307"/>
      <c r="AA18" s="307"/>
      <c r="AB18" s="307"/>
      <c r="AC18" s="308"/>
      <c r="AD18" s="306">
        <f t="shared" ref="AD18" si="0">SUM(AD13:AJ17)</f>
        <v>62.014000000000003</v>
      </c>
      <c r="AE18" s="307"/>
      <c r="AF18" s="307"/>
      <c r="AG18" s="307"/>
      <c r="AH18" s="307"/>
      <c r="AI18" s="307"/>
      <c r="AJ18" s="308"/>
      <c r="AK18" s="306">
        <f t="shared" ref="AK18" si="1">SUM(AK13:AQ17)</f>
        <v>47</v>
      </c>
      <c r="AL18" s="307"/>
      <c r="AM18" s="307"/>
      <c r="AN18" s="307"/>
      <c r="AO18" s="307"/>
      <c r="AP18" s="307"/>
      <c r="AQ18" s="308"/>
      <c r="AR18" s="306">
        <f t="shared" ref="AR18" si="2">SUM(AR13:AX17)</f>
        <v>0</v>
      </c>
      <c r="AS18" s="307"/>
      <c r="AT18" s="307"/>
      <c r="AU18" s="307"/>
      <c r="AV18" s="307"/>
      <c r="AW18" s="307"/>
      <c r="AX18" s="309"/>
    </row>
    <row r="19" spans="1:50" ht="24.75" customHeight="1" x14ac:dyDescent="0.15">
      <c r="A19" s="455"/>
      <c r="B19" s="456"/>
      <c r="C19" s="456"/>
      <c r="D19" s="456"/>
      <c r="E19" s="456"/>
      <c r="F19" s="457"/>
      <c r="G19" s="303" t="s">
        <v>10</v>
      </c>
      <c r="H19" s="304"/>
      <c r="I19" s="304"/>
      <c r="J19" s="304"/>
      <c r="K19" s="304"/>
      <c r="L19" s="304"/>
      <c r="M19" s="304"/>
      <c r="N19" s="304"/>
      <c r="O19" s="304"/>
      <c r="P19" s="62">
        <v>39</v>
      </c>
      <c r="Q19" s="63"/>
      <c r="R19" s="63"/>
      <c r="S19" s="63"/>
      <c r="T19" s="63"/>
      <c r="U19" s="63"/>
      <c r="V19" s="64"/>
      <c r="W19" s="62">
        <v>41</v>
      </c>
      <c r="X19" s="63"/>
      <c r="Y19" s="63"/>
      <c r="Z19" s="63"/>
      <c r="AA19" s="63"/>
      <c r="AB19" s="63"/>
      <c r="AC19" s="64"/>
      <c r="AD19" s="62">
        <v>38.823214999999998</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8"/>
      <c r="B20" s="459"/>
      <c r="C20" s="459"/>
      <c r="D20" s="459"/>
      <c r="E20" s="459"/>
      <c r="F20" s="460"/>
      <c r="G20" s="303" t="s">
        <v>11</v>
      </c>
      <c r="H20" s="304"/>
      <c r="I20" s="304"/>
      <c r="J20" s="304"/>
      <c r="K20" s="304"/>
      <c r="L20" s="304"/>
      <c r="M20" s="304"/>
      <c r="N20" s="304"/>
      <c r="O20" s="304"/>
      <c r="P20" s="311">
        <f>IF(P18=0, "-", P19/P18)</f>
        <v>0.26896551724137929</v>
      </c>
      <c r="Q20" s="311"/>
      <c r="R20" s="311"/>
      <c r="S20" s="311"/>
      <c r="T20" s="311"/>
      <c r="U20" s="311"/>
      <c r="V20" s="311"/>
      <c r="W20" s="311">
        <f>IF(W18=0, "-", W19/W18)</f>
        <v>0.31782945736434109</v>
      </c>
      <c r="X20" s="311"/>
      <c r="Y20" s="311"/>
      <c r="Z20" s="311"/>
      <c r="AA20" s="311"/>
      <c r="AB20" s="311"/>
      <c r="AC20" s="311"/>
      <c r="AD20" s="311">
        <f>IF(AD18=0, "-", AD19/AD18)</f>
        <v>0.62603952333344082</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318</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302</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35</v>
      </c>
      <c r="AV22" s="101"/>
      <c r="AW22" s="99" t="s">
        <v>354</v>
      </c>
      <c r="AX22" s="100"/>
    </row>
    <row r="23" spans="1:50" ht="22.5" customHeight="1" x14ac:dyDescent="0.15">
      <c r="A23" s="207"/>
      <c r="B23" s="205"/>
      <c r="C23" s="205"/>
      <c r="D23" s="205"/>
      <c r="E23" s="205"/>
      <c r="F23" s="206"/>
      <c r="G23" s="312" t="s">
        <v>442</v>
      </c>
      <c r="H23" s="279"/>
      <c r="I23" s="279"/>
      <c r="J23" s="279"/>
      <c r="K23" s="279"/>
      <c r="L23" s="279"/>
      <c r="M23" s="279"/>
      <c r="N23" s="279"/>
      <c r="O23" s="280"/>
      <c r="P23" s="245" t="s">
        <v>454</v>
      </c>
      <c r="Q23" s="186"/>
      <c r="R23" s="186"/>
      <c r="S23" s="186"/>
      <c r="T23" s="186"/>
      <c r="U23" s="186"/>
      <c r="V23" s="186"/>
      <c r="W23" s="186"/>
      <c r="X23" s="187"/>
      <c r="Y23" s="284" t="s">
        <v>14</v>
      </c>
      <c r="Z23" s="285"/>
      <c r="AA23" s="286"/>
      <c r="AB23" s="326" t="s">
        <v>443</v>
      </c>
      <c r="AC23" s="327"/>
      <c r="AD23" s="327"/>
      <c r="AE23" s="84" t="s">
        <v>445</v>
      </c>
      <c r="AF23" s="85"/>
      <c r="AG23" s="85"/>
      <c r="AH23" s="85"/>
      <c r="AI23" s="86"/>
      <c r="AJ23" s="84" t="s">
        <v>445</v>
      </c>
      <c r="AK23" s="85"/>
      <c r="AL23" s="85"/>
      <c r="AM23" s="85"/>
      <c r="AN23" s="86"/>
      <c r="AO23" s="84">
        <v>6.3</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444</v>
      </c>
      <c r="AC24" s="327"/>
      <c r="AD24" s="327"/>
      <c r="AE24" s="84" t="s">
        <v>445</v>
      </c>
      <c r="AF24" s="85"/>
      <c r="AG24" s="85"/>
      <c r="AH24" s="85"/>
      <c r="AI24" s="86"/>
      <c r="AJ24" s="84" t="s">
        <v>445</v>
      </c>
      <c r="AK24" s="85"/>
      <c r="AL24" s="85"/>
      <c r="AM24" s="85"/>
      <c r="AN24" s="86"/>
      <c r="AO24" s="84">
        <v>14</v>
      </c>
      <c r="AP24" s="85"/>
      <c r="AQ24" s="85"/>
      <c r="AR24" s="85"/>
      <c r="AS24" s="86"/>
      <c r="AT24" s="84">
        <v>80</v>
      </c>
      <c r="AU24" s="85"/>
      <c r="AV24" s="85"/>
      <c r="AW24" s="85"/>
      <c r="AX24" s="87"/>
    </row>
    <row r="25" spans="1:50" ht="22.5" customHeight="1" x14ac:dyDescent="0.15">
      <c r="A25" s="659"/>
      <c r="B25" s="660"/>
      <c r="C25" s="660"/>
      <c r="D25" s="660"/>
      <c r="E25" s="660"/>
      <c r="F25" s="661"/>
      <c r="G25" s="313"/>
      <c r="H25" s="314"/>
      <c r="I25" s="314"/>
      <c r="J25" s="314"/>
      <c r="K25" s="314"/>
      <c r="L25" s="314"/>
      <c r="M25" s="314"/>
      <c r="N25" s="314"/>
      <c r="O25" s="315"/>
      <c r="P25" s="188"/>
      <c r="Q25" s="188"/>
      <c r="R25" s="188"/>
      <c r="S25" s="188"/>
      <c r="T25" s="188"/>
      <c r="U25" s="188"/>
      <c r="V25" s="188"/>
      <c r="W25" s="188"/>
      <c r="X25" s="189"/>
      <c r="Y25" s="111" t="s">
        <v>15</v>
      </c>
      <c r="Z25" s="112"/>
      <c r="AA25" s="162"/>
      <c r="AB25" s="671" t="s">
        <v>358</v>
      </c>
      <c r="AC25" s="255"/>
      <c r="AD25" s="255"/>
      <c r="AE25" s="84" t="s">
        <v>445</v>
      </c>
      <c r="AF25" s="85"/>
      <c r="AG25" s="85"/>
      <c r="AH25" s="85"/>
      <c r="AI25" s="86"/>
      <c r="AJ25" s="84" t="s">
        <v>445</v>
      </c>
      <c r="AK25" s="85"/>
      <c r="AL25" s="85"/>
      <c r="AM25" s="85"/>
      <c r="AN25" s="86"/>
      <c r="AO25" s="84">
        <v>45</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318</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0" t="s">
        <v>302</v>
      </c>
      <c r="AU26" s="651"/>
      <c r="AV26" s="651"/>
      <c r="AW26" s="651"/>
      <c r="AX26" s="652"/>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354</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9"/>
      <c r="B30" s="660"/>
      <c r="C30" s="660"/>
      <c r="D30" s="660"/>
      <c r="E30" s="660"/>
      <c r="F30" s="661"/>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318</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302</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354</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9"/>
      <c r="B35" s="660"/>
      <c r="C35" s="660"/>
      <c r="D35" s="660"/>
      <c r="E35" s="660"/>
      <c r="F35" s="661"/>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318</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302</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354</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9"/>
      <c r="B40" s="660"/>
      <c r="C40" s="660"/>
      <c r="D40" s="660"/>
      <c r="E40" s="660"/>
      <c r="F40" s="661"/>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318</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302</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354</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hidden="1" customHeight="1" x14ac:dyDescent="0.15">
      <c r="A46" s="672" t="s">
        <v>321</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8.75" hidden="1" customHeight="1" x14ac:dyDescent="0.15">
      <c r="A47" s="225" t="s">
        <v>319</v>
      </c>
      <c r="B47" s="674" t="s">
        <v>316</v>
      </c>
      <c r="C47" s="227"/>
      <c r="D47" s="227"/>
      <c r="E47" s="227"/>
      <c r="F47" s="228"/>
      <c r="G47" s="612" t="s">
        <v>310</v>
      </c>
      <c r="H47" s="612"/>
      <c r="I47" s="612"/>
      <c r="J47" s="612"/>
      <c r="K47" s="612"/>
      <c r="L47" s="612"/>
      <c r="M47" s="612"/>
      <c r="N47" s="612"/>
      <c r="O47" s="612"/>
      <c r="P47" s="612"/>
      <c r="Q47" s="612"/>
      <c r="R47" s="612"/>
      <c r="S47" s="612"/>
      <c r="T47" s="612"/>
      <c r="U47" s="612"/>
      <c r="V47" s="612"/>
      <c r="W47" s="612"/>
      <c r="X47" s="612"/>
      <c r="Y47" s="612"/>
      <c r="Z47" s="612"/>
      <c r="AA47" s="679"/>
      <c r="AB47" s="611" t="s">
        <v>309</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5"/>
      <c r="B48" s="674"/>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4"/>
      <c r="C49" s="227"/>
      <c r="D49" s="227"/>
      <c r="E49" s="227"/>
      <c r="F49" s="228"/>
      <c r="G49" s="328"/>
      <c r="H49" s="328"/>
      <c r="I49" s="328"/>
      <c r="J49" s="328"/>
      <c r="K49" s="328"/>
      <c r="L49" s="328"/>
      <c r="M49" s="328"/>
      <c r="N49" s="328"/>
      <c r="O49" s="328"/>
      <c r="P49" s="328"/>
      <c r="Q49" s="328"/>
      <c r="R49" s="328"/>
      <c r="S49" s="328"/>
      <c r="T49" s="328"/>
      <c r="U49" s="328"/>
      <c r="V49" s="328"/>
      <c r="W49" s="328"/>
      <c r="X49" s="328"/>
      <c r="Y49" s="328"/>
      <c r="Z49" s="328"/>
      <c r="AA49" s="329"/>
      <c r="AB49" s="605"/>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6"/>
    </row>
    <row r="50" spans="1:50" ht="22.5" hidden="1" customHeight="1" x14ac:dyDescent="0.15">
      <c r="A50" s="225"/>
      <c r="B50" s="674"/>
      <c r="C50" s="227"/>
      <c r="D50" s="227"/>
      <c r="E50" s="227"/>
      <c r="F50" s="228"/>
      <c r="G50" s="330"/>
      <c r="H50" s="330"/>
      <c r="I50" s="330"/>
      <c r="J50" s="330"/>
      <c r="K50" s="330"/>
      <c r="L50" s="330"/>
      <c r="M50" s="330"/>
      <c r="N50" s="330"/>
      <c r="O50" s="330"/>
      <c r="P50" s="330"/>
      <c r="Q50" s="330"/>
      <c r="R50" s="330"/>
      <c r="S50" s="330"/>
      <c r="T50" s="330"/>
      <c r="U50" s="330"/>
      <c r="V50" s="330"/>
      <c r="W50" s="330"/>
      <c r="X50" s="330"/>
      <c r="Y50" s="330"/>
      <c r="Z50" s="330"/>
      <c r="AA50" s="331"/>
      <c r="AB50" s="607"/>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8"/>
    </row>
    <row r="51" spans="1:50" ht="22.5" hidden="1" customHeight="1" x14ac:dyDescent="0.15">
      <c r="A51" s="225"/>
      <c r="B51" s="675"/>
      <c r="C51" s="229"/>
      <c r="D51" s="229"/>
      <c r="E51" s="229"/>
      <c r="F51" s="230"/>
      <c r="G51" s="332"/>
      <c r="H51" s="332"/>
      <c r="I51" s="332"/>
      <c r="J51" s="332"/>
      <c r="K51" s="332"/>
      <c r="L51" s="332"/>
      <c r="M51" s="332"/>
      <c r="N51" s="332"/>
      <c r="O51" s="332"/>
      <c r="P51" s="332"/>
      <c r="Q51" s="332"/>
      <c r="R51" s="332"/>
      <c r="S51" s="332"/>
      <c r="T51" s="332"/>
      <c r="U51" s="332"/>
      <c r="V51" s="332"/>
      <c r="W51" s="332"/>
      <c r="X51" s="332"/>
      <c r="Y51" s="332"/>
      <c r="Z51" s="332"/>
      <c r="AA51" s="333"/>
      <c r="AB51" s="609"/>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0"/>
    </row>
    <row r="52" spans="1:50" ht="18.75" hidden="1" customHeight="1" x14ac:dyDescent="0.15">
      <c r="A52" s="225"/>
      <c r="B52" s="227" t="s">
        <v>317</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302</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354</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60"/>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8"/>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317</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302</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354</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317</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302</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354</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9" t="s">
        <v>69</v>
      </c>
      <c r="AF67" s="109"/>
      <c r="AG67" s="109"/>
      <c r="AH67" s="109"/>
      <c r="AI67" s="109"/>
      <c r="AJ67" s="649" t="s">
        <v>70</v>
      </c>
      <c r="AK67" s="109"/>
      <c r="AL67" s="109"/>
      <c r="AM67" s="109"/>
      <c r="AN67" s="109"/>
      <c r="AO67" s="649"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438</v>
      </c>
      <c r="H68" s="186"/>
      <c r="I68" s="186"/>
      <c r="J68" s="186"/>
      <c r="K68" s="186"/>
      <c r="L68" s="186"/>
      <c r="M68" s="186"/>
      <c r="N68" s="186"/>
      <c r="O68" s="186"/>
      <c r="P68" s="186"/>
      <c r="Q68" s="186"/>
      <c r="R68" s="186"/>
      <c r="S68" s="186"/>
      <c r="T68" s="186"/>
      <c r="U68" s="186"/>
      <c r="V68" s="186"/>
      <c r="W68" s="186"/>
      <c r="X68" s="187"/>
      <c r="Y68" s="323" t="s">
        <v>66</v>
      </c>
      <c r="Z68" s="324"/>
      <c r="AA68" s="325"/>
      <c r="AB68" s="193" t="s">
        <v>439</v>
      </c>
      <c r="AC68" s="194"/>
      <c r="AD68" s="195"/>
      <c r="AE68" s="84">
        <v>135</v>
      </c>
      <c r="AF68" s="85"/>
      <c r="AG68" s="85"/>
      <c r="AH68" s="85"/>
      <c r="AI68" s="86"/>
      <c r="AJ68" s="84">
        <v>217</v>
      </c>
      <c r="AK68" s="85"/>
      <c r="AL68" s="85"/>
      <c r="AM68" s="85"/>
      <c r="AN68" s="86"/>
      <c r="AO68" s="84">
        <v>244</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439</v>
      </c>
      <c r="AC69" s="202"/>
      <c r="AD69" s="203"/>
      <c r="AE69" s="84">
        <v>439</v>
      </c>
      <c r="AF69" s="85"/>
      <c r="AG69" s="85"/>
      <c r="AH69" s="85"/>
      <c r="AI69" s="86"/>
      <c r="AJ69" s="84">
        <v>257</v>
      </c>
      <c r="AK69" s="85"/>
      <c r="AL69" s="85"/>
      <c r="AM69" s="85"/>
      <c r="AN69" s="86"/>
      <c r="AO69" s="84">
        <v>267</v>
      </c>
      <c r="AP69" s="85"/>
      <c r="AQ69" s="85"/>
      <c r="AR69" s="85"/>
      <c r="AS69" s="86"/>
      <c r="AT69" s="84"/>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449</v>
      </c>
      <c r="H83" s="135"/>
      <c r="I83" s="135"/>
      <c r="J83" s="135"/>
      <c r="K83" s="135"/>
      <c r="L83" s="135"/>
      <c r="M83" s="135"/>
      <c r="N83" s="135"/>
      <c r="O83" s="135"/>
      <c r="P83" s="135"/>
      <c r="Q83" s="135"/>
      <c r="R83" s="135"/>
      <c r="S83" s="135"/>
      <c r="T83" s="135"/>
      <c r="U83" s="135"/>
      <c r="V83" s="135"/>
      <c r="W83" s="135"/>
      <c r="X83" s="135"/>
      <c r="Y83" s="137" t="s">
        <v>17</v>
      </c>
      <c r="Z83" s="138"/>
      <c r="AA83" s="139"/>
      <c r="AB83" s="172" t="s">
        <v>391</v>
      </c>
      <c r="AC83" s="141"/>
      <c r="AD83" s="142"/>
      <c r="AE83" s="143">
        <v>1395</v>
      </c>
      <c r="AF83" s="144"/>
      <c r="AG83" s="144"/>
      <c r="AH83" s="144"/>
      <c r="AI83" s="144"/>
      <c r="AJ83" s="143">
        <v>1688</v>
      </c>
      <c r="AK83" s="144"/>
      <c r="AL83" s="144"/>
      <c r="AM83" s="144"/>
      <c r="AN83" s="144"/>
      <c r="AO83" s="143">
        <v>1688</v>
      </c>
      <c r="AP83" s="144"/>
      <c r="AQ83" s="144"/>
      <c r="AR83" s="144"/>
      <c r="AS83" s="144"/>
      <c r="AT83" s="84">
        <v>2123</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377</v>
      </c>
      <c r="AC84" s="149"/>
      <c r="AD84" s="150"/>
      <c r="AE84" s="148" t="s">
        <v>392</v>
      </c>
      <c r="AF84" s="149"/>
      <c r="AG84" s="149"/>
      <c r="AH84" s="149"/>
      <c r="AI84" s="150"/>
      <c r="AJ84" s="148" t="s">
        <v>393</v>
      </c>
      <c r="AK84" s="149"/>
      <c r="AL84" s="149"/>
      <c r="AM84" s="149"/>
      <c r="AN84" s="150"/>
      <c r="AO84" s="148" t="s">
        <v>397</v>
      </c>
      <c r="AP84" s="149"/>
      <c r="AQ84" s="149"/>
      <c r="AR84" s="149"/>
      <c r="AS84" s="150"/>
      <c r="AT84" s="148" t="s">
        <v>436</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357</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308</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308</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308</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31.5" customHeight="1" x14ac:dyDescent="0.15">
      <c r="A98" s="369"/>
      <c r="B98" s="370"/>
      <c r="C98" s="404" t="s">
        <v>394</v>
      </c>
      <c r="D98" s="405"/>
      <c r="E98" s="405"/>
      <c r="F98" s="405"/>
      <c r="G98" s="405"/>
      <c r="H98" s="405"/>
      <c r="I98" s="405"/>
      <c r="J98" s="405"/>
      <c r="K98" s="406"/>
      <c r="L98" s="62">
        <v>45.076999999999998</v>
      </c>
      <c r="M98" s="63"/>
      <c r="N98" s="63"/>
      <c r="O98" s="63"/>
      <c r="P98" s="63"/>
      <c r="Q98" s="64"/>
      <c r="R98" s="62" t="s">
        <v>396</v>
      </c>
      <c r="S98" s="63"/>
      <c r="T98" s="63"/>
      <c r="U98" s="63"/>
      <c r="V98" s="63"/>
      <c r="W98" s="64"/>
      <c r="X98" s="662"/>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3.1" customHeight="1" x14ac:dyDescent="0.15">
      <c r="A99" s="369"/>
      <c r="B99" s="370"/>
      <c r="C99" s="152" t="s">
        <v>395</v>
      </c>
      <c r="D99" s="153"/>
      <c r="E99" s="153"/>
      <c r="F99" s="153"/>
      <c r="G99" s="153"/>
      <c r="H99" s="153"/>
      <c r="I99" s="153"/>
      <c r="J99" s="153"/>
      <c r="K99" s="154"/>
      <c r="L99" s="62">
        <v>1.62</v>
      </c>
      <c r="M99" s="63"/>
      <c r="N99" s="63"/>
      <c r="O99" s="63"/>
      <c r="P99" s="63"/>
      <c r="Q99" s="64"/>
      <c r="R99" s="62" t="s">
        <v>396</v>
      </c>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3.1" customHeight="1" x14ac:dyDescent="0.15">
      <c r="A100" s="369"/>
      <c r="B100" s="370"/>
      <c r="C100" s="152"/>
      <c r="D100" s="153"/>
      <c r="E100" s="153"/>
      <c r="F100" s="153"/>
      <c r="G100" s="153"/>
      <c r="H100" s="153"/>
      <c r="I100" s="153"/>
      <c r="J100" s="153"/>
      <c r="K100" s="154"/>
      <c r="L100" s="62"/>
      <c r="M100" s="63"/>
      <c r="N100" s="63"/>
      <c r="O100" s="63"/>
      <c r="P100" s="63"/>
      <c r="Q100" s="64"/>
      <c r="R100" s="62"/>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3.1" customHeight="1" x14ac:dyDescent="0.15">
      <c r="A101" s="369"/>
      <c r="B101" s="370"/>
      <c r="C101" s="152"/>
      <c r="D101" s="153"/>
      <c r="E101" s="153"/>
      <c r="F101" s="153"/>
      <c r="G101" s="153"/>
      <c r="H101" s="153"/>
      <c r="I101" s="153"/>
      <c r="J101" s="153"/>
      <c r="K101" s="154"/>
      <c r="L101" s="62"/>
      <c r="M101" s="63"/>
      <c r="N101" s="63"/>
      <c r="O101" s="63"/>
      <c r="P101" s="63"/>
      <c r="Q101" s="64"/>
      <c r="R101" s="62"/>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x14ac:dyDescent="0.15">
      <c r="A102" s="369"/>
      <c r="B102" s="370"/>
      <c r="C102" s="152"/>
      <c r="D102" s="153"/>
      <c r="E102" s="153"/>
      <c r="F102" s="153"/>
      <c r="G102" s="153"/>
      <c r="H102" s="153"/>
      <c r="I102" s="153"/>
      <c r="J102" s="153"/>
      <c r="K102" s="154"/>
      <c r="L102" s="62"/>
      <c r="M102" s="63"/>
      <c r="N102" s="63"/>
      <c r="O102" s="63"/>
      <c r="P102" s="63"/>
      <c r="Q102" s="64"/>
      <c r="R102" s="62"/>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x14ac:dyDescent="0.15">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x14ac:dyDescent="0.2">
      <c r="A104" s="371"/>
      <c r="B104" s="372"/>
      <c r="C104" s="361" t="s">
        <v>22</v>
      </c>
      <c r="D104" s="362"/>
      <c r="E104" s="362"/>
      <c r="F104" s="362"/>
      <c r="G104" s="362"/>
      <c r="H104" s="362"/>
      <c r="I104" s="362"/>
      <c r="J104" s="362"/>
      <c r="K104" s="363"/>
      <c r="L104" s="364">
        <f>SUM(L98:Q103)</f>
        <v>46.696999999999996</v>
      </c>
      <c r="M104" s="365"/>
      <c r="N104" s="365"/>
      <c r="O104" s="365"/>
      <c r="P104" s="365"/>
      <c r="Q104" s="366"/>
      <c r="R104" s="364">
        <f>SUM(R98:W103)</f>
        <v>0</v>
      </c>
      <c r="S104" s="365"/>
      <c r="T104" s="365"/>
      <c r="U104" s="365"/>
      <c r="V104" s="365"/>
      <c r="W104" s="366"/>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8" t="s">
        <v>39</v>
      </c>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9"/>
      <c r="AD107" s="587" t="s">
        <v>43</v>
      </c>
      <c r="AE107" s="587"/>
      <c r="AF107" s="587"/>
      <c r="AG107" s="620" t="s">
        <v>38</v>
      </c>
      <c r="AH107" s="587"/>
      <c r="AI107" s="587"/>
      <c r="AJ107" s="587"/>
      <c r="AK107" s="587"/>
      <c r="AL107" s="587"/>
      <c r="AM107" s="587"/>
      <c r="AN107" s="587"/>
      <c r="AO107" s="587"/>
      <c r="AP107" s="587"/>
      <c r="AQ107" s="587"/>
      <c r="AR107" s="587"/>
      <c r="AS107" s="587"/>
      <c r="AT107" s="587"/>
      <c r="AU107" s="587"/>
      <c r="AV107" s="587"/>
      <c r="AW107" s="587"/>
      <c r="AX107" s="621"/>
    </row>
    <row r="108" spans="1:50" ht="78" customHeight="1" x14ac:dyDescent="0.15">
      <c r="A108" s="297" t="s">
        <v>311</v>
      </c>
      <c r="B108" s="298"/>
      <c r="C108" s="524" t="s">
        <v>312</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5" t="s">
        <v>379</v>
      </c>
      <c r="AE108" s="596"/>
      <c r="AF108" s="596"/>
      <c r="AG108" s="592" t="s">
        <v>450</v>
      </c>
      <c r="AH108" s="593"/>
      <c r="AI108" s="593"/>
      <c r="AJ108" s="593"/>
      <c r="AK108" s="593"/>
      <c r="AL108" s="593"/>
      <c r="AM108" s="593"/>
      <c r="AN108" s="593"/>
      <c r="AO108" s="593"/>
      <c r="AP108" s="593"/>
      <c r="AQ108" s="593"/>
      <c r="AR108" s="593"/>
      <c r="AS108" s="593"/>
      <c r="AT108" s="593"/>
      <c r="AU108" s="593"/>
      <c r="AV108" s="593"/>
      <c r="AW108" s="593"/>
      <c r="AX108" s="594"/>
    </row>
    <row r="109" spans="1:50" ht="58.5" customHeight="1" x14ac:dyDescent="0.15">
      <c r="A109" s="299"/>
      <c r="B109" s="300"/>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3" t="s">
        <v>379</v>
      </c>
      <c r="AE109" s="434"/>
      <c r="AF109" s="434"/>
      <c r="AG109" s="294" t="s">
        <v>451</v>
      </c>
      <c r="AH109" s="295"/>
      <c r="AI109" s="295"/>
      <c r="AJ109" s="295"/>
      <c r="AK109" s="295"/>
      <c r="AL109" s="295"/>
      <c r="AM109" s="295"/>
      <c r="AN109" s="295"/>
      <c r="AO109" s="295"/>
      <c r="AP109" s="295"/>
      <c r="AQ109" s="295"/>
      <c r="AR109" s="295"/>
      <c r="AS109" s="295"/>
      <c r="AT109" s="295"/>
      <c r="AU109" s="295"/>
      <c r="AV109" s="295"/>
      <c r="AW109" s="295"/>
      <c r="AX109" s="296"/>
    </row>
    <row r="110" spans="1:50" ht="46.5" customHeight="1" x14ac:dyDescent="0.15">
      <c r="A110" s="301"/>
      <c r="B110" s="302"/>
      <c r="C110" s="417" t="s">
        <v>313</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6" t="s">
        <v>379</v>
      </c>
      <c r="AE110" s="577"/>
      <c r="AF110" s="577"/>
      <c r="AG110" s="522" t="s">
        <v>451</v>
      </c>
      <c r="AH110" s="188"/>
      <c r="AI110" s="188"/>
      <c r="AJ110" s="188"/>
      <c r="AK110" s="188"/>
      <c r="AL110" s="188"/>
      <c r="AM110" s="188"/>
      <c r="AN110" s="188"/>
      <c r="AO110" s="188"/>
      <c r="AP110" s="188"/>
      <c r="AQ110" s="188"/>
      <c r="AR110" s="188"/>
      <c r="AS110" s="188"/>
      <c r="AT110" s="188"/>
      <c r="AU110" s="188"/>
      <c r="AV110" s="188"/>
      <c r="AW110" s="188"/>
      <c r="AX110" s="523"/>
    </row>
    <row r="111" spans="1:50" ht="35.25" customHeight="1" x14ac:dyDescent="0.15">
      <c r="A111" s="541" t="s">
        <v>46</v>
      </c>
      <c r="B111" s="578"/>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9" t="s">
        <v>379</v>
      </c>
      <c r="AE111" s="430"/>
      <c r="AF111" s="430"/>
      <c r="AG111" s="291" t="s">
        <v>440</v>
      </c>
      <c r="AH111" s="292"/>
      <c r="AI111" s="292"/>
      <c r="AJ111" s="292"/>
      <c r="AK111" s="292"/>
      <c r="AL111" s="292"/>
      <c r="AM111" s="292"/>
      <c r="AN111" s="292"/>
      <c r="AO111" s="292"/>
      <c r="AP111" s="292"/>
      <c r="AQ111" s="292"/>
      <c r="AR111" s="292"/>
      <c r="AS111" s="292"/>
      <c r="AT111" s="292"/>
      <c r="AU111" s="292"/>
      <c r="AV111" s="292"/>
      <c r="AW111" s="292"/>
      <c r="AX111" s="293"/>
    </row>
    <row r="112" spans="1:50" ht="28.5" customHeight="1" x14ac:dyDescent="0.15">
      <c r="A112" s="579"/>
      <c r="B112" s="580"/>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3" t="s">
        <v>379</v>
      </c>
      <c r="AE112" s="434"/>
      <c r="AF112" s="434"/>
      <c r="AG112" s="294" t="s">
        <v>432</v>
      </c>
      <c r="AH112" s="295"/>
      <c r="AI112" s="295"/>
      <c r="AJ112" s="295"/>
      <c r="AK112" s="295"/>
      <c r="AL112" s="295"/>
      <c r="AM112" s="295"/>
      <c r="AN112" s="295"/>
      <c r="AO112" s="295"/>
      <c r="AP112" s="295"/>
      <c r="AQ112" s="295"/>
      <c r="AR112" s="295"/>
      <c r="AS112" s="295"/>
      <c r="AT112" s="295"/>
      <c r="AU112" s="295"/>
      <c r="AV112" s="295"/>
      <c r="AW112" s="295"/>
      <c r="AX112" s="296"/>
    </row>
    <row r="113" spans="1:64" ht="28.5" customHeight="1" x14ac:dyDescent="0.15">
      <c r="A113" s="579"/>
      <c r="B113" s="580"/>
      <c r="C113" s="497" t="s">
        <v>314</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3" t="s">
        <v>379</v>
      </c>
      <c r="AE113" s="434"/>
      <c r="AF113" s="434"/>
      <c r="AG113" s="294" t="s">
        <v>432</v>
      </c>
      <c r="AH113" s="295"/>
      <c r="AI113" s="295"/>
      <c r="AJ113" s="295"/>
      <c r="AK113" s="295"/>
      <c r="AL113" s="295"/>
      <c r="AM113" s="295"/>
      <c r="AN113" s="295"/>
      <c r="AO113" s="295"/>
      <c r="AP113" s="295"/>
      <c r="AQ113" s="295"/>
      <c r="AR113" s="295"/>
      <c r="AS113" s="295"/>
      <c r="AT113" s="295"/>
      <c r="AU113" s="295"/>
      <c r="AV113" s="295"/>
      <c r="AW113" s="295"/>
      <c r="AX113" s="296"/>
    </row>
    <row r="114" spans="1:64" ht="48.75" customHeight="1" x14ac:dyDescent="0.15">
      <c r="A114" s="579"/>
      <c r="B114" s="580"/>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3" t="s">
        <v>379</v>
      </c>
      <c r="AE114" s="434"/>
      <c r="AF114" s="434"/>
      <c r="AG114" s="294" t="s">
        <v>433</v>
      </c>
      <c r="AH114" s="295"/>
      <c r="AI114" s="295"/>
      <c r="AJ114" s="295"/>
      <c r="AK114" s="295"/>
      <c r="AL114" s="295"/>
      <c r="AM114" s="295"/>
      <c r="AN114" s="295"/>
      <c r="AO114" s="295"/>
      <c r="AP114" s="295"/>
      <c r="AQ114" s="295"/>
      <c r="AR114" s="295"/>
      <c r="AS114" s="295"/>
      <c r="AT114" s="295"/>
      <c r="AU114" s="295"/>
      <c r="AV114" s="295"/>
      <c r="AW114" s="295"/>
      <c r="AX114" s="296"/>
    </row>
    <row r="115" spans="1:64" ht="39" customHeight="1" x14ac:dyDescent="0.15">
      <c r="A115" s="579"/>
      <c r="B115" s="580"/>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3"/>
      <c r="AD115" s="433" t="s">
        <v>379</v>
      </c>
      <c r="AE115" s="434"/>
      <c r="AF115" s="434"/>
      <c r="AG115" s="294" t="s">
        <v>441</v>
      </c>
      <c r="AH115" s="295"/>
      <c r="AI115" s="295"/>
      <c r="AJ115" s="295"/>
      <c r="AK115" s="295"/>
      <c r="AL115" s="295"/>
      <c r="AM115" s="295"/>
      <c r="AN115" s="295"/>
      <c r="AO115" s="295"/>
      <c r="AP115" s="295"/>
      <c r="AQ115" s="295"/>
      <c r="AR115" s="295"/>
      <c r="AS115" s="295"/>
      <c r="AT115" s="295"/>
      <c r="AU115" s="295"/>
      <c r="AV115" s="295"/>
      <c r="AW115" s="295"/>
      <c r="AX115" s="296"/>
    </row>
    <row r="116" spans="1:64" ht="40.5" customHeight="1" x14ac:dyDescent="0.15">
      <c r="A116" s="579"/>
      <c r="B116" s="580"/>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3"/>
      <c r="AD116" s="624" t="s">
        <v>437</v>
      </c>
      <c r="AE116" s="625"/>
      <c r="AF116" s="625"/>
      <c r="AG116" s="357" t="s">
        <v>452</v>
      </c>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4.25"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76" t="s">
        <v>379</v>
      </c>
      <c r="AE117" s="577"/>
      <c r="AF117" s="586"/>
      <c r="AG117" s="590" t="s">
        <v>434</v>
      </c>
      <c r="AH117" s="427"/>
      <c r="AI117" s="427"/>
      <c r="AJ117" s="427"/>
      <c r="AK117" s="427"/>
      <c r="AL117" s="427"/>
      <c r="AM117" s="427"/>
      <c r="AN117" s="427"/>
      <c r="AO117" s="427"/>
      <c r="AP117" s="427"/>
      <c r="AQ117" s="427"/>
      <c r="AR117" s="427"/>
      <c r="AS117" s="427"/>
      <c r="AT117" s="427"/>
      <c r="AU117" s="427"/>
      <c r="AV117" s="427"/>
      <c r="AW117" s="427"/>
      <c r="AX117" s="591"/>
      <c r="BG117" s="10"/>
      <c r="BH117" s="10"/>
      <c r="BI117" s="10"/>
      <c r="BJ117" s="10"/>
    </row>
    <row r="118" spans="1:64" ht="58.5" customHeight="1" x14ac:dyDescent="0.15">
      <c r="A118" s="541" t="s">
        <v>47</v>
      </c>
      <c r="B118" s="578"/>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9" t="s">
        <v>437</v>
      </c>
      <c r="AE118" s="430"/>
      <c r="AF118" s="629"/>
      <c r="AG118" s="291" t="s">
        <v>455</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9"/>
      <c r="B119" s="580"/>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7" t="s">
        <v>398</v>
      </c>
      <c r="AE119" s="598"/>
      <c r="AF119" s="598"/>
      <c r="AG119" s="294" t="s">
        <v>398</v>
      </c>
      <c r="AH119" s="295"/>
      <c r="AI119" s="295"/>
      <c r="AJ119" s="295"/>
      <c r="AK119" s="295"/>
      <c r="AL119" s="295"/>
      <c r="AM119" s="295"/>
      <c r="AN119" s="295"/>
      <c r="AO119" s="295"/>
      <c r="AP119" s="295"/>
      <c r="AQ119" s="295"/>
      <c r="AR119" s="295"/>
      <c r="AS119" s="295"/>
      <c r="AT119" s="295"/>
      <c r="AU119" s="295"/>
      <c r="AV119" s="295"/>
      <c r="AW119" s="295"/>
      <c r="AX119" s="296"/>
    </row>
    <row r="120" spans="1:64" ht="42" customHeight="1" x14ac:dyDescent="0.15">
      <c r="A120" s="579"/>
      <c r="B120" s="580"/>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3" t="s">
        <v>379</v>
      </c>
      <c r="AE120" s="434"/>
      <c r="AF120" s="434"/>
      <c r="AG120" s="294" t="s">
        <v>446</v>
      </c>
      <c r="AH120" s="295"/>
      <c r="AI120" s="295"/>
      <c r="AJ120" s="295"/>
      <c r="AK120" s="295"/>
      <c r="AL120" s="295"/>
      <c r="AM120" s="295"/>
      <c r="AN120" s="295"/>
      <c r="AO120" s="295"/>
      <c r="AP120" s="295"/>
      <c r="AQ120" s="295"/>
      <c r="AR120" s="295"/>
      <c r="AS120" s="295"/>
      <c r="AT120" s="295"/>
      <c r="AU120" s="295"/>
      <c r="AV120" s="295"/>
      <c r="AW120" s="295"/>
      <c r="AX120" s="296"/>
    </row>
    <row r="121" spans="1:64" ht="33" customHeight="1" x14ac:dyDescent="0.15">
      <c r="A121" s="581"/>
      <c r="B121" s="582"/>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3" t="s">
        <v>398</v>
      </c>
      <c r="AE121" s="434"/>
      <c r="AF121" s="434"/>
      <c r="AG121" s="522" t="s">
        <v>398</v>
      </c>
      <c r="AH121" s="188"/>
      <c r="AI121" s="188"/>
      <c r="AJ121" s="188"/>
      <c r="AK121" s="188"/>
      <c r="AL121" s="188"/>
      <c r="AM121" s="188"/>
      <c r="AN121" s="188"/>
      <c r="AO121" s="188"/>
      <c r="AP121" s="188"/>
      <c r="AQ121" s="188"/>
      <c r="AR121" s="188"/>
      <c r="AS121" s="188"/>
      <c r="AT121" s="188"/>
      <c r="AU121" s="188"/>
      <c r="AV121" s="188"/>
      <c r="AW121" s="188"/>
      <c r="AX121" s="523"/>
    </row>
    <row r="122" spans="1:64" ht="33.6" customHeight="1" x14ac:dyDescent="0.15">
      <c r="A122" s="614" t="s">
        <v>80</v>
      </c>
      <c r="B122" s="615"/>
      <c r="C122" s="431" t="s">
        <v>315</v>
      </c>
      <c r="D122" s="432"/>
      <c r="E122" s="432"/>
      <c r="F122" s="432"/>
      <c r="G122" s="432"/>
      <c r="H122" s="432"/>
      <c r="I122" s="432"/>
      <c r="J122" s="432"/>
      <c r="K122" s="432"/>
      <c r="L122" s="432"/>
      <c r="M122" s="432"/>
      <c r="N122" s="432"/>
      <c r="O122" s="432"/>
      <c r="P122" s="432"/>
      <c r="Q122" s="432"/>
      <c r="R122" s="432"/>
      <c r="S122" s="432"/>
      <c r="T122" s="432"/>
      <c r="U122" s="432"/>
      <c r="V122" s="432"/>
      <c r="W122" s="432"/>
      <c r="X122" s="432"/>
      <c r="Y122" s="432"/>
      <c r="Z122" s="432"/>
      <c r="AA122" s="432"/>
      <c r="AB122" s="432"/>
      <c r="AC122" s="421"/>
      <c r="AD122" s="429" t="s">
        <v>398</v>
      </c>
      <c r="AE122" s="430"/>
      <c r="AF122" s="430"/>
      <c r="AG122" s="568" t="s">
        <v>399</v>
      </c>
      <c r="AH122" s="186"/>
      <c r="AI122" s="186"/>
      <c r="AJ122" s="186"/>
      <c r="AK122" s="186"/>
      <c r="AL122" s="186"/>
      <c r="AM122" s="186"/>
      <c r="AN122" s="186"/>
      <c r="AO122" s="186"/>
      <c r="AP122" s="186"/>
      <c r="AQ122" s="186"/>
      <c r="AR122" s="186"/>
      <c r="AS122" s="186"/>
      <c r="AT122" s="186"/>
      <c r="AU122" s="186"/>
      <c r="AV122" s="186"/>
      <c r="AW122" s="186"/>
      <c r="AX122" s="569"/>
    </row>
    <row r="123" spans="1:64" ht="15.75" customHeight="1" x14ac:dyDescent="0.15">
      <c r="A123" s="616"/>
      <c r="B123" s="617"/>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70"/>
      <c r="AH123" s="267"/>
      <c r="AI123" s="267"/>
      <c r="AJ123" s="267"/>
      <c r="AK123" s="267"/>
      <c r="AL123" s="267"/>
      <c r="AM123" s="267"/>
      <c r="AN123" s="267"/>
      <c r="AO123" s="267"/>
      <c r="AP123" s="267"/>
      <c r="AQ123" s="267"/>
      <c r="AR123" s="267"/>
      <c r="AS123" s="267"/>
      <c r="AT123" s="267"/>
      <c r="AU123" s="267"/>
      <c r="AV123" s="267"/>
      <c r="AW123" s="267"/>
      <c r="AX123" s="571"/>
    </row>
    <row r="124" spans="1:64" ht="26.25" customHeight="1" x14ac:dyDescent="0.15">
      <c r="A124" s="616"/>
      <c r="B124" s="617"/>
      <c r="C124" s="630" t="s">
        <v>400</v>
      </c>
      <c r="D124" s="631"/>
      <c r="E124" s="631"/>
      <c r="F124" s="631"/>
      <c r="G124" s="631"/>
      <c r="H124" s="631"/>
      <c r="I124" s="631"/>
      <c r="J124" s="631"/>
      <c r="K124" s="631"/>
      <c r="L124" s="631"/>
      <c r="M124" s="631"/>
      <c r="N124" s="631"/>
      <c r="O124" s="632"/>
      <c r="P124" s="639">
        <v>87</v>
      </c>
      <c r="Q124" s="639"/>
      <c r="R124" s="639"/>
      <c r="S124" s="640"/>
      <c r="T124" s="622" t="s">
        <v>401</v>
      </c>
      <c r="U124" s="295"/>
      <c r="V124" s="295"/>
      <c r="W124" s="295"/>
      <c r="X124" s="295"/>
      <c r="Y124" s="295"/>
      <c r="Z124" s="295"/>
      <c r="AA124" s="295"/>
      <c r="AB124" s="295"/>
      <c r="AC124" s="295"/>
      <c r="AD124" s="295"/>
      <c r="AE124" s="295"/>
      <c r="AF124" s="623"/>
      <c r="AG124" s="570"/>
      <c r="AH124" s="267"/>
      <c r="AI124" s="267"/>
      <c r="AJ124" s="267"/>
      <c r="AK124" s="267"/>
      <c r="AL124" s="267"/>
      <c r="AM124" s="267"/>
      <c r="AN124" s="267"/>
      <c r="AO124" s="267"/>
      <c r="AP124" s="267"/>
      <c r="AQ124" s="267"/>
      <c r="AR124" s="267"/>
      <c r="AS124" s="267"/>
      <c r="AT124" s="267"/>
      <c r="AU124" s="267"/>
      <c r="AV124" s="267"/>
      <c r="AW124" s="267"/>
      <c r="AX124" s="571"/>
    </row>
    <row r="125" spans="1:64" ht="26.25" customHeight="1" x14ac:dyDescent="0.15">
      <c r="A125" s="618"/>
      <c r="B125" s="619"/>
      <c r="C125" s="633"/>
      <c r="D125" s="634"/>
      <c r="E125" s="634"/>
      <c r="F125" s="634"/>
      <c r="G125" s="634"/>
      <c r="H125" s="634"/>
      <c r="I125" s="634"/>
      <c r="J125" s="634"/>
      <c r="K125" s="634"/>
      <c r="L125" s="634"/>
      <c r="M125" s="634"/>
      <c r="N125" s="634"/>
      <c r="O125" s="635"/>
      <c r="P125" s="641"/>
      <c r="Q125" s="641"/>
      <c r="R125" s="641"/>
      <c r="S125" s="642"/>
      <c r="T125" s="426"/>
      <c r="U125" s="427"/>
      <c r="V125" s="427"/>
      <c r="W125" s="427"/>
      <c r="X125" s="427"/>
      <c r="Y125" s="427"/>
      <c r="Z125" s="427"/>
      <c r="AA125" s="427"/>
      <c r="AB125" s="427"/>
      <c r="AC125" s="427"/>
      <c r="AD125" s="427"/>
      <c r="AE125" s="427"/>
      <c r="AF125" s="428"/>
      <c r="AG125" s="572"/>
      <c r="AH125" s="188"/>
      <c r="AI125" s="188"/>
      <c r="AJ125" s="188"/>
      <c r="AK125" s="188"/>
      <c r="AL125" s="188"/>
      <c r="AM125" s="188"/>
      <c r="AN125" s="188"/>
      <c r="AO125" s="188"/>
      <c r="AP125" s="188"/>
      <c r="AQ125" s="188"/>
      <c r="AR125" s="188"/>
      <c r="AS125" s="188"/>
      <c r="AT125" s="188"/>
      <c r="AU125" s="188"/>
      <c r="AV125" s="188"/>
      <c r="AW125" s="188"/>
      <c r="AX125" s="523"/>
    </row>
    <row r="126" spans="1:64" ht="87" customHeight="1" x14ac:dyDescent="0.15">
      <c r="A126" s="541" t="s">
        <v>58</v>
      </c>
      <c r="B126" s="542"/>
      <c r="C126" s="383" t="s">
        <v>64</v>
      </c>
      <c r="D126" s="564"/>
      <c r="E126" s="564"/>
      <c r="F126" s="565"/>
      <c r="G126" s="535" t="s">
        <v>453</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52" t="s">
        <v>68</v>
      </c>
      <c r="D127" s="353"/>
      <c r="E127" s="353"/>
      <c r="F127" s="354"/>
      <c r="G127" s="355" t="s">
        <v>435</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95.25" customHeight="1" thickBot="1" x14ac:dyDescent="0.2">
      <c r="A129" s="563" t="s">
        <v>456</v>
      </c>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95.25" customHeight="1" thickBot="1" x14ac:dyDescent="0.2">
      <c r="A131" s="538" t="s">
        <v>459</v>
      </c>
      <c r="B131" s="539"/>
      <c r="C131" s="539"/>
      <c r="D131" s="539"/>
      <c r="E131" s="540"/>
      <c r="F131" s="557" t="s">
        <v>458</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95.25" customHeight="1" thickBot="1" x14ac:dyDescent="0.2">
      <c r="A133" s="422" t="s">
        <v>460</v>
      </c>
      <c r="B133" s="423"/>
      <c r="C133" s="423"/>
      <c r="D133" s="423"/>
      <c r="E133" s="424"/>
      <c r="F133" s="560" t="s">
        <v>461</v>
      </c>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95.25"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5" t="s">
        <v>224</v>
      </c>
      <c r="B137" s="396"/>
      <c r="C137" s="396"/>
      <c r="D137" s="396"/>
      <c r="E137" s="396"/>
      <c r="F137" s="396"/>
      <c r="G137" s="409" t="s">
        <v>382</v>
      </c>
      <c r="H137" s="410"/>
      <c r="I137" s="410"/>
      <c r="J137" s="410"/>
      <c r="K137" s="410"/>
      <c r="L137" s="410"/>
      <c r="M137" s="410"/>
      <c r="N137" s="410"/>
      <c r="O137" s="410"/>
      <c r="P137" s="411"/>
      <c r="Q137" s="396" t="s">
        <v>225</v>
      </c>
      <c r="R137" s="396"/>
      <c r="S137" s="396"/>
      <c r="T137" s="396"/>
      <c r="U137" s="396"/>
      <c r="V137" s="396"/>
      <c r="W137" s="425" t="s">
        <v>381</v>
      </c>
      <c r="X137" s="410"/>
      <c r="Y137" s="410"/>
      <c r="Z137" s="410"/>
      <c r="AA137" s="410"/>
      <c r="AB137" s="410"/>
      <c r="AC137" s="410"/>
      <c r="AD137" s="410"/>
      <c r="AE137" s="410"/>
      <c r="AF137" s="411"/>
      <c r="AG137" s="396" t="s">
        <v>226</v>
      </c>
      <c r="AH137" s="396"/>
      <c r="AI137" s="396"/>
      <c r="AJ137" s="396"/>
      <c r="AK137" s="396"/>
      <c r="AL137" s="396"/>
      <c r="AM137" s="392">
        <v>60</v>
      </c>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2" t="s">
        <v>387</v>
      </c>
      <c r="H138" s="413"/>
      <c r="I138" s="413"/>
      <c r="J138" s="413"/>
      <c r="K138" s="413"/>
      <c r="L138" s="413"/>
      <c r="M138" s="413"/>
      <c r="N138" s="413"/>
      <c r="O138" s="413"/>
      <c r="P138" s="414"/>
      <c r="Q138" s="398" t="s">
        <v>228</v>
      </c>
      <c r="R138" s="398"/>
      <c r="S138" s="398"/>
      <c r="T138" s="398"/>
      <c r="U138" s="398"/>
      <c r="V138" s="398"/>
      <c r="W138" s="412" t="s">
        <v>388</v>
      </c>
      <c r="X138" s="413"/>
      <c r="Y138" s="413"/>
      <c r="Z138" s="413"/>
      <c r="AA138" s="413"/>
      <c r="AB138" s="413"/>
      <c r="AC138" s="413"/>
      <c r="AD138" s="413"/>
      <c r="AE138" s="413"/>
      <c r="AF138" s="414"/>
      <c r="AG138" s="566"/>
      <c r="AH138" s="567"/>
      <c r="AI138" s="567"/>
      <c r="AJ138" s="567"/>
      <c r="AK138" s="567"/>
      <c r="AL138" s="567"/>
      <c r="AM138" s="602"/>
      <c r="AN138" s="603"/>
      <c r="AO138" s="603"/>
      <c r="AP138" s="603"/>
      <c r="AQ138" s="603"/>
      <c r="AR138" s="603"/>
      <c r="AS138" s="603"/>
      <c r="AT138" s="603"/>
      <c r="AU138" s="603"/>
      <c r="AV138" s="604"/>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5"/>
      <c r="B140" s="456"/>
      <c r="C140" s="456"/>
      <c r="D140" s="456"/>
      <c r="E140" s="456"/>
      <c r="F140" s="45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5"/>
      <c r="B141" s="456"/>
      <c r="C141" s="456"/>
      <c r="D141" s="456"/>
      <c r="E141" s="456"/>
      <c r="F141" s="45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5"/>
      <c r="B142" s="456"/>
      <c r="C142" s="456"/>
      <c r="D142" s="456"/>
      <c r="E142" s="456"/>
      <c r="F142" s="45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5"/>
      <c r="B143" s="456"/>
      <c r="C143" s="456"/>
      <c r="D143" s="456"/>
      <c r="E143" s="456"/>
      <c r="F143" s="45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5"/>
      <c r="B144" s="456"/>
      <c r="C144" s="456"/>
      <c r="D144" s="456"/>
      <c r="E144" s="456"/>
      <c r="F144" s="45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5"/>
      <c r="B145" s="456"/>
      <c r="C145" s="456"/>
      <c r="D145" s="456"/>
      <c r="E145" s="456"/>
      <c r="F145" s="45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5"/>
      <c r="B146" s="456"/>
      <c r="C146" s="456"/>
      <c r="D146" s="456"/>
      <c r="E146" s="456"/>
      <c r="F146" s="45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5"/>
      <c r="B147" s="456"/>
      <c r="C147" s="456"/>
      <c r="D147" s="456"/>
      <c r="E147" s="456"/>
      <c r="F147" s="45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5"/>
      <c r="B148" s="456"/>
      <c r="C148" s="456"/>
      <c r="D148" s="456"/>
      <c r="E148" s="456"/>
      <c r="F148" s="45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5"/>
      <c r="B149" s="456"/>
      <c r="C149" s="456"/>
      <c r="D149" s="456"/>
      <c r="E149" s="456"/>
      <c r="F149" s="45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5"/>
      <c r="B150" s="456"/>
      <c r="C150" s="456"/>
      <c r="D150" s="456"/>
      <c r="E150" s="456"/>
      <c r="F150" s="45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5"/>
      <c r="B151" s="456"/>
      <c r="C151" s="456"/>
      <c r="D151" s="456"/>
      <c r="E151" s="456"/>
      <c r="F151" s="45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5"/>
      <c r="B152" s="456"/>
      <c r="C152" s="456"/>
      <c r="D152" s="456"/>
      <c r="E152" s="456"/>
      <c r="F152" s="45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5"/>
      <c r="B153" s="456"/>
      <c r="C153" s="456"/>
      <c r="D153" s="456"/>
      <c r="E153" s="456"/>
      <c r="F153" s="45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5"/>
      <c r="B154" s="456"/>
      <c r="C154" s="456"/>
      <c r="D154" s="456"/>
      <c r="E154" s="456"/>
      <c r="F154" s="45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5"/>
      <c r="B155" s="456"/>
      <c r="C155" s="456"/>
      <c r="D155" s="456"/>
      <c r="E155" s="456"/>
      <c r="F155" s="45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5"/>
      <c r="B156" s="456"/>
      <c r="C156" s="456"/>
      <c r="D156" s="456"/>
      <c r="E156" s="456"/>
      <c r="F156" s="45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5"/>
      <c r="B157" s="456"/>
      <c r="C157" s="456"/>
      <c r="D157" s="456"/>
      <c r="E157" s="456"/>
      <c r="F157" s="45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5"/>
      <c r="B158" s="456"/>
      <c r="C158" s="456"/>
      <c r="D158" s="456"/>
      <c r="E158" s="456"/>
      <c r="F158" s="45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5"/>
      <c r="B159" s="456"/>
      <c r="C159" s="456"/>
      <c r="D159" s="456"/>
      <c r="E159" s="456"/>
      <c r="F159" s="45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5"/>
      <c r="B160" s="456"/>
      <c r="C160" s="456"/>
      <c r="D160" s="456"/>
      <c r="E160" s="456"/>
      <c r="F160" s="45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5"/>
      <c r="B161" s="456"/>
      <c r="C161" s="456"/>
      <c r="D161" s="456"/>
      <c r="E161" s="456"/>
      <c r="F161" s="45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5"/>
      <c r="B162" s="456"/>
      <c r="C162" s="456"/>
      <c r="D162" s="456"/>
      <c r="E162" s="456"/>
      <c r="F162" s="45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5"/>
      <c r="B163" s="456"/>
      <c r="C163" s="456"/>
      <c r="D163" s="456"/>
      <c r="E163" s="456"/>
      <c r="F163" s="45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5"/>
      <c r="B164" s="456"/>
      <c r="C164" s="456"/>
      <c r="D164" s="456"/>
      <c r="E164" s="456"/>
      <c r="F164" s="45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5"/>
      <c r="B165" s="456"/>
      <c r="C165" s="456"/>
      <c r="D165" s="456"/>
      <c r="E165" s="456"/>
      <c r="F165" s="45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5"/>
      <c r="B166" s="456"/>
      <c r="C166" s="456"/>
      <c r="D166" s="456"/>
      <c r="E166" s="456"/>
      <c r="F166" s="45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5"/>
      <c r="B167" s="456"/>
      <c r="C167" s="456"/>
      <c r="D167" s="456"/>
      <c r="E167" s="456"/>
      <c r="F167" s="45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5"/>
      <c r="B168" s="456"/>
      <c r="C168" s="456"/>
      <c r="D168" s="456"/>
      <c r="E168" s="456"/>
      <c r="F168" s="45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5"/>
      <c r="B169" s="456"/>
      <c r="C169" s="456"/>
      <c r="D169" s="456"/>
      <c r="E169" s="456"/>
      <c r="F169" s="45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5"/>
      <c r="B170" s="456"/>
      <c r="C170" s="456"/>
      <c r="D170" s="456"/>
      <c r="E170" s="456"/>
      <c r="F170" s="45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5"/>
      <c r="B171" s="456"/>
      <c r="C171" s="456"/>
      <c r="D171" s="456"/>
      <c r="E171" s="456"/>
      <c r="F171" s="45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5"/>
      <c r="B172" s="456"/>
      <c r="C172" s="456"/>
      <c r="D172" s="456"/>
      <c r="E172" s="456"/>
      <c r="F172" s="45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5"/>
      <c r="B173" s="456"/>
      <c r="C173" s="456"/>
      <c r="D173" s="456"/>
      <c r="E173" s="456"/>
      <c r="F173" s="45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5"/>
      <c r="B174" s="456"/>
      <c r="C174" s="456"/>
      <c r="D174" s="456"/>
      <c r="E174" s="456"/>
      <c r="F174" s="45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5"/>
      <c r="B175" s="456"/>
      <c r="C175" s="456"/>
      <c r="D175" s="456"/>
      <c r="E175" s="456"/>
      <c r="F175" s="45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5"/>
      <c r="B176" s="456"/>
      <c r="C176" s="456"/>
      <c r="D176" s="456"/>
      <c r="E176" s="456"/>
      <c r="F176" s="45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79" t="s">
        <v>402</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375</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117"/>
      <c r="B179" s="530"/>
      <c r="C179" s="530"/>
      <c r="D179" s="530"/>
      <c r="E179" s="530"/>
      <c r="F179" s="531"/>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x14ac:dyDescent="0.15">
      <c r="A180" s="117"/>
      <c r="B180" s="530"/>
      <c r="C180" s="530"/>
      <c r="D180" s="530"/>
      <c r="E180" s="530"/>
      <c r="F180" s="531"/>
      <c r="G180" s="88" t="s">
        <v>403</v>
      </c>
      <c r="H180" s="89"/>
      <c r="I180" s="89"/>
      <c r="J180" s="89"/>
      <c r="K180" s="90"/>
      <c r="L180" s="91" t="s">
        <v>404</v>
      </c>
      <c r="M180" s="92"/>
      <c r="N180" s="92"/>
      <c r="O180" s="92"/>
      <c r="P180" s="92"/>
      <c r="Q180" s="92"/>
      <c r="R180" s="92"/>
      <c r="S180" s="92"/>
      <c r="T180" s="92"/>
      <c r="U180" s="92"/>
      <c r="V180" s="92"/>
      <c r="W180" s="92"/>
      <c r="X180" s="93"/>
      <c r="Y180" s="94">
        <v>38</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1"/>
    </row>
    <row r="181" spans="1:50" ht="22.5" customHeight="1" x14ac:dyDescent="0.15">
      <c r="A181" s="117"/>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2.5" customHeight="1" x14ac:dyDescent="0.15">
      <c r="A182" s="117"/>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2.5" customHeight="1" x14ac:dyDescent="0.15">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2.5" customHeight="1" x14ac:dyDescent="0.15">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2.5" customHeight="1" x14ac:dyDescent="0.15">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2.5" customHeight="1" x14ac:dyDescent="0.15">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2.5" customHeight="1" x14ac:dyDescent="0.15">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2.5" customHeight="1" x14ac:dyDescent="0.15">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2.5" customHeight="1" x14ac:dyDescent="0.15">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38</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0"/>
      <c r="C191" s="530"/>
      <c r="D191" s="530"/>
      <c r="E191" s="530"/>
      <c r="F191" s="531"/>
      <c r="G191" s="379" t="s">
        <v>405</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359</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x14ac:dyDescent="0.15">
      <c r="A192" s="117"/>
      <c r="B192" s="530"/>
      <c r="C192" s="530"/>
      <c r="D192" s="530"/>
      <c r="E192" s="530"/>
      <c r="F192" s="531"/>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x14ac:dyDescent="0.15">
      <c r="A193" s="117"/>
      <c r="B193" s="530"/>
      <c r="C193" s="530"/>
      <c r="D193" s="530"/>
      <c r="E193" s="530"/>
      <c r="F193" s="531"/>
      <c r="G193" s="88" t="s">
        <v>403</v>
      </c>
      <c r="H193" s="89"/>
      <c r="I193" s="89"/>
      <c r="J193" s="89"/>
      <c r="K193" s="90"/>
      <c r="L193" s="91" t="s">
        <v>406</v>
      </c>
      <c r="M193" s="92"/>
      <c r="N193" s="92"/>
      <c r="O193" s="92"/>
      <c r="P193" s="92"/>
      <c r="Q193" s="92"/>
      <c r="R193" s="92"/>
      <c r="S193" s="92"/>
      <c r="T193" s="92"/>
      <c r="U193" s="92"/>
      <c r="V193" s="92"/>
      <c r="W193" s="92"/>
      <c r="X193" s="93"/>
      <c r="Y193" s="94">
        <v>26</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1"/>
    </row>
    <row r="194" spans="1:50" ht="24.75" customHeight="1" x14ac:dyDescent="0.15">
      <c r="A194" s="117"/>
      <c r="B194" s="530"/>
      <c r="C194" s="530"/>
      <c r="D194" s="530"/>
      <c r="E194" s="530"/>
      <c r="F194" s="531"/>
      <c r="G194" s="65" t="s">
        <v>403</v>
      </c>
      <c r="H194" s="66"/>
      <c r="I194" s="66"/>
      <c r="J194" s="66"/>
      <c r="K194" s="67"/>
      <c r="L194" s="68" t="s">
        <v>407</v>
      </c>
      <c r="M194" s="69"/>
      <c r="N194" s="69"/>
      <c r="O194" s="69"/>
      <c r="P194" s="69"/>
      <c r="Q194" s="69"/>
      <c r="R194" s="69"/>
      <c r="S194" s="69"/>
      <c r="T194" s="69"/>
      <c r="U194" s="69"/>
      <c r="V194" s="69"/>
      <c r="W194" s="69"/>
      <c r="X194" s="70"/>
      <c r="Y194" s="71">
        <v>3</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2.5" customHeight="1" x14ac:dyDescent="0.15">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2.5" customHeight="1" x14ac:dyDescent="0.15">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2.5" customHeight="1" x14ac:dyDescent="0.15">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2.5" customHeight="1" x14ac:dyDescent="0.15">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2.5" customHeight="1" x14ac:dyDescent="0.15">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2.5" customHeight="1" x14ac:dyDescent="0.15">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2.5" customHeight="1" x14ac:dyDescent="0.15">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2.5" customHeight="1" x14ac:dyDescent="0.15">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29</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0"/>
      <c r="C204" s="530"/>
      <c r="D204" s="530"/>
      <c r="E204" s="530"/>
      <c r="F204" s="531"/>
      <c r="G204" s="379" t="s">
        <v>408</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360</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x14ac:dyDescent="0.15">
      <c r="A205" s="117"/>
      <c r="B205" s="530"/>
      <c r="C205" s="530"/>
      <c r="D205" s="530"/>
      <c r="E205" s="530"/>
      <c r="F205" s="531"/>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customHeight="1" x14ac:dyDescent="0.15">
      <c r="A206" s="117"/>
      <c r="B206" s="530"/>
      <c r="C206" s="530"/>
      <c r="D206" s="530"/>
      <c r="E206" s="530"/>
      <c r="F206" s="531"/>
      <c r="G206" s="88" t="s">
        <v>403</v>
      </c>
      <c r="H206" s="89"/>
      <c r="I206" s="89"/>
      <c r="J206" s="89"/>
      <c r="K206" s="90"/>
      <c r="L206" s="91" t="s">
        <v>409</v>
      </c>
      <c r="M206" s="92"/>
      <c r="N206" s="92"/>
      <c r="O206" s="92"/>
      <c r="P206" s="92"/>
      <c r="Q206" s="92"/>
      <c r="R206" s="92"/>
      <c r="S206" s="92"/>
      <c r="T206" s="92"/>
      <c r="U206" s="92"/>
      <c r="V206" s="92"/>
      <c r="W206" s="92"/>
      <c r="X206" s="93"/>
      <c r="Y206" s="94">
        <v>14</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1"/>
    </row>
    <row r="207" spans="1:50" ht="20.25" customHeight="1" x14ac:dyDescent="0.15">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0.25" customHeight="1" x14ac:dyDescent="0.15">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0.25" customHeight="1" x14ac:dyDescent="0.15">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0.25" customHeight="1" x14ac:dyDescent="0.15">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0.25" customHeight="1" x14ac:dyDescent="0.15">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0.25" customHeight="1" x14ac:dyDescent="0.15">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0.25" customHeight="1" x14ac:dyDescent="0.15">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0.25" customHeight="1" x14ac:dyDescent="0.15">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0.25" customHeight="1" x14ac:dyDescent="0.15">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14</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0"/>
      <c r="C217" s="530"/>
      <c r="D217" s="530"/>
      <c r="E217" s="530"/>
      <c r="F217" s="531"/>
      <c r="G217" s="379" t="s">
        <v>361</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362</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x14ac:dyDescent="0.15">
      <c r="A218" s="117"/>
      <c r="B218" s="530"/>
      <c r="C218" s="530"/>
      <c r="D218" s="530"/>
      <c r="E218" s="530"/>
      <c r="F218" s="531"/>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1.75" customHeight="1" x14ac:dyDescent="0.15">
      <c r="A219" s="117"/>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1"/>
    </row>
    <row r="220" spans="1:50" ht="21.75" customHeight="1" x14ac:dyDescent="0.15">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1.75" customHeight="1" x14ac:dyDescent="0.15">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1.75" customHeight="1" x14ac:dyDescent="0.15">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1.75" customHeight="1" x14ac:dyDescent="0.15">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1.75" customHeight="1" x14ac:dyDescent="0.15">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1.75" customHeight="1" x14ac:dyDescent="0.15">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1.75" customHeight="1" x14ac:dyDescent="0.15">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1.75" customHeight="1" x14ac:dyDescent="0.15">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1.75" customHeight="1" x14ac:dyDescent="0.15">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6" t="s">
        <v>320</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410</v>
      </c>
      <c r="D236" s="104"/>
      <c r="E236" s="104"/>
      <c r="F236" s="104"/>
      <c r="G236" s="104"/>
      <c r="H236" s="104"/>
      <c r="I236" s="104"/>
      <c r="J236" s="104"/>
      <c r="K236" s="104"/>
      <c r="L236" s="104"/>
      <c r="M236" s="108" t="s">
        <v>412</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38</v>
      </c>
      <c r="AL236" s="106"/>
      <c r="AM236" s="106"/>
      <c r="AN236" s="106"/>
      <c r="AO236" s="106"/>
      <c r="AP236" s="107"/>
      <c r="AQ236" s="108" t="s">
        <v>413</v>
      </c>
      <c r="AR236" s="104"/>
      <c r="AS236" s="104"/>
      <c r="AT236" s="104"/>
      <c r="AU236" s="108" t="s">
        <v>413</v>
      </c>
      <c r="AV236" s="104"/>
      <c r="AW236" s="104"/>
      <c r="AX236" s="104"/>
    </row>
    <row r="237" spans="1:50" ht="24" customHeight="1" x14ac:dyDescent="0.15">
      <c r="A237" s="103">
        <v>2</v>
      </c>
      <c r="B237" s="103">
        <v>1</v>
      </c>
      <c r="C237" s="108" t="s">
        <v>411</v>
      </c>
      <c r="D237" s="104"/>
      <c r="E237" s="104"/>
      <c r="F237" s="104"/>
      <c r="G237" s="104"/>
      <c r="H237" s="104"/>
      <c r="I237" s="104"/>
      <c r="J237" s="104"/>
      <c r="K237" s="104"/>
      <c r="L237" s="104"/>
      <c r="M237" s="108" t="s">
        <v>412</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1</v>
      </c>
      <c r="AL237" s="106"/>
      <c r="AM237" s="106"/>
      <c r="AN237" s="106"/>
      <c r="AO237" s="106"/>
      <c r="AP237" s="107"/>
      <c r="AQ237" s="108" t="s">
        <v>413</v>
      </c>
      <c r="AR237" s="104"/>
      <c r="AS237" s="104"/>
      <c r="AT237" s="104"/>
      <c r="AU237" s="108" t="s">
        <v>413</v>
      </c>
      <c r="AV237" s="104"/>
      <c r="AW237" s="104"/>
      <c r="AX237" s="104"/>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365</v>
      </c>
      <c r="D268" s="109"/>
      <c r="E268" s="109"/>
      <c r="F268" s="109"/>
      <c r="G268" s="109"/>
      <c r="H268" s="109"/>
      <c r="I268" s="109"/>
      <c r="J268" s="109"/>
      <c r="K268" s="109"/>
      <c r="L268" s="109"/>
      <c r="M268" s="109" t="s">
        <v>366</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367</v>
      </c>
      <c r="AL268" s="109"/>
      <c r="AM268" s="109"/>
      <c r="AN268" s="109"/>
      <c r="AO268" s="109"/>
      <c r="AP268" s="109"/>
      <c r="AQ268" s="109" t="s">
        <v>23</v>
      </c>
      <c r="AR268" s="109"/>
      <c r="AS268" s="109"/>
      <c r="AT268" s="109"/>
      <c r="AU268" s="111" t="s">
        <v>24</v>
      </c>
      <c r="AV268" s="112"/>
      <c r="AW268" s="112"/>
      <c r="AX268" s="113"/>
    </row>
    <row r="269" spans="1:50" ht="30.75" customHeight="1" x14ac:dyDescent="0.15">
      <c r="A269" s="103">
        <v>1</v>
      </c>
      <c r="B269" s="103">
        <v>1</v>
      </c>
      <c r="C269" s="108" t="s">
        <v>414</v>
      </c>
      <c r="D269" s="104"/>
      <c r="E269" s="104"/>
      <c r="F269" s="104"/>
      <c r="G269" s="104"/>
      <c r="H269" s="104"/>
      <c r="I269" s="104"/>
      <c r="J269" s="104"/>
      <c r="K269" s="104"/>
      <c r="L269" s="104"/>
      <c r="M269" s="108" t="s">
        <v>419</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29</v>
      </c>
      <c r="AL269" s="106"/>
      <c r="AM269" s="106"/>
      <c r="AN269" s="106"/>
      <c r="AO269" s="106"/>
      <c r="AP269" s="107"/>
      <c r="AQ269" s="108" t="s">
        <v>413</v>
      </c>
      <c r="AR269" s="104"/>
      <c r="AS269" s="104"/>
      <c r="AT269" s="104"/>
      <c r="AU269" s="108" t="s">
        <v>413</v>
      </c>
      <c r="AV269" s="104"/>
      <c r="AW269" s="104"/>
      <c r="AX269" s="104"/>
    </row>
    <row r="270" spans="1:50" ht="30.75" customHeight="1" x14ac:dyDescent="0.15">
      <c r="A270" s="103">
        <v>2</v>
      </c>
      <c r="B270" s="103">
        <v>1</v>
      </c>
      <c r="C270" s="108" t="s">
        <v>415</v>
      </c>
      <c r="D270" s="104"/>
      <c r="E270" s="104"/>
      <c r="F270" s="104"/>
      <c r="G270" s="104"/>
      <c r="H270" s="104"/>
      <c r="I270" s="104"/>
      <c r="J270" s="104"/>
      <c r="K270" s="104"/>
      <c r="L270" s="104"/>
      <c r="M270" s="108" t="s">
        <v>419</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8</v>
      </c>
      <c r="AL270" s="106"/>
      <c r="AM270" s="106"/>
      <c r="AN270" s="106"/>
      <c r="AO270" s="106"/>
      <c r="AP270" s="107"/>
      <c r="AQ270" s="108" t="s">
        <v>413</v>
      </c>
      <c r="AR270" s="104"/>
      <c r="AS270" s="104"/>
      <c r="AT270" s="104"/>
      <c r="AU270" s="108" t="s">
        <v>413</v>
      </c>
      <c r="AV270" s="104"/>
      <c r="AW270" s="104"/>
      <c r="AX270" s="104"/>
    </row>
    <row r="271" spans="1:50" ht="30.75" customHeight="1" x14ac:dyDescent="0.15">
      <c r="A271" s="103">
        <v>3</v>
      </c>
      <c r="B271" s="103">
        <v>1</v>
      </c>
      <c r="C271" s="108" t="s">
        <v>416</v>
      </c>
      <c r="D271" s="104"/>
      <c r="E271" s="104"/>
      <c r="F271" s="104"/>
      <c r="G271" s="104"/>
      <c r="H271" s="104"/>
      <c r="I271" s="104"/>
      <c r="J271" s="104"/>
      <c r="K271" s="104"/>
      <c r="L271" s="104"/>
      <c r="M271" s="108" t="s">
        <v>419</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1</v>
      </c>
      <c r="AL271" s="106"/>
      <c r="AM271" s="106"/>
      <c r="AN271" s="106"/>
      <c r="AO271" s="106"/>
      <c r="AP271" s="107"/>
      <c r="AQ271" s="108" t="s">
        <v>413</v>
      </c>
      <c r="AR271" s="104"/>
      <c r="AS271" s="104"/>
      <c r="AT271" s="104"/>
      <c r="AU271" s="108" t="s">
        <v>413</v>
      </c>
      <c r="AV271" s="104"/>
      <c r="AW271" s="104"/>
      <c r="AX271" s="104"/>
    </row>
    <row r="272" spans="1:50" ht="24" customHeight="1" x14ac:dyDescent="0.15">
      <c r="A272" s="103">
        <v>4</v>
      </c>
      <c r="B272" s="103">
        <v>1</v>
      </c>
      <c r="C272" s="108" t="s">
        <v>417</v>
      </c>
      <c r="D272" s="104"/>
      <c r="E272" s="104"/>
      <c r="F272" s="104"/>
      <c r="G272" s="104"/>
      <c r="H272" s="104"/>
      <c r="I272" s="104"/>
      <c r="J272" s="104"/>
      <c r="K272" s="104"/>
      <c r="L272" s="104"/>
      <c r="M272" s="108" t="s">
        <v>420</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1</v>
      </c>
      <c r="AL272" s="106"/>
      <c r="AM272" s="106"/>
      <c r="AN272" s="106"/>
      <c r="AO272" s="106"/>
      <c r="AP272" s="107"/>
      <c r="AQ272" s="108" t="s">
        <v>413</v>
      </c>
      <c r="AR272" s="104"/>
      <c r="AS272" s="104"/>
      <c r="AT272" s="104"/>
      <c r="AU272" s="108" t="s">
        <v>413</v>
      </c>
      <c r="AV272" s="104"/>
      <c r="AW272" s="104"/>
      <c r="AX272" s="104"/>
    </row>
    <row r="273" spans="1:50" ht="24" customHeight="1" x14ac:dyDescent="0.15">
      <c r="A273" s="103">
        <v>5</v>
      </c>
      <c r="B273" s="103">
        <v>1</v>
      </c>
      <c r="C273" s="108" t="s">
        <v>418</v>
      </c>
      <c r="D273" s="104"/>
      <c r="E273" s="104"/>
      <c r="F273" s="104"/>
      <c r="G273" s="104"/>
      <c r="H273" s="104"/>
      <c r="I273" s="104"/>
      <c r="J273" s="104"/>
      <c r="K273" s="104"/>
      <c r="L273" s="104"/>
      <c r="M273" s="108" t="s">
        <v>421</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0</v>
      </c>
      <c r="AL273" s="106"/>
      <c r="AM273" s="106"/>
      <c r="AN273" s="106"/>
      <c r="AO273" s="106"/>
      <c r="AP273" s="107"/>
      <c r="AQ273" s="108" t="s">
        <v>413</v>
      </c>
      <c r="AR273" s="104"/>
      <c r="AS273" s="104"/>
      <c r="AT273" s="104"/>
      <c r="AU273" s="108" t="s">
        <v>413</v>
      </c>
      <c r="AV273" s="104"/>
      <c r="AW273" s="104"/>
      <c r="AX273" s="104"/>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365</v>
      </c>
      <c r="D301" s="109"/>
      <c r="E301" s="109"/>
      <c r="F301" s="109"/>
      <c r="G301" s="109"/>
      <c r="H301" s="109"/>
      <c r="I301" s="109"/>
      <c r="J301" s="109"/>
      <c r="K301" s="109"/>
      <c r="L301" s="109"/>
      <c r="M301" s="109" t="s">
        <v>366</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367</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422</v>
      </c>
      <c r="D302" s="104"/>
      <c r="E302" s="104"/>
      <c r="F302" s="104"/>
      <c r="G302" s="104"/>
      <c r="H302" s="104"/>
      <c r="I302" s="104"/>
      <c r="J302" s="104"/>
      <c r="K302" s="104"/>
      <c r="L302" s="104"/>
      <c r="M302" s="108" t="s">
        <v>409</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14</v>
      </c>
      <c r="AL302" s="106"/>
      <c r="AM302" s="106"/>
      <c r="AN302" s="106"/>
      <c r="AO302" s="106"/>
      <c r="AP302" s="107"/>
      <c r="AQ302" s="108" t="s">
        <v>413</v>
      </c>
      <c r="AR302" s="104"/>
      <c r="AS302" s="104"/>
      <c r="AT302" s="104"/>
      <c r="AU302" s="108" t="s">
        <v>413</v>
      </c>
      <c r="AV302" s="104"/>
      <c r="AW302" s="104"/>
      <c r="AX302" s="104"/>
    </row>
    <row r="303" spans="1:50" ht="24" customHeight="1" x14ac:dyDescent="0.15">
      <c r="A303" s="103">
        <v>2</v>
      </c>
      <c r="B303" s="103">
        <v>1</v>
      </c>
      <c r="C303" s="108" t="s">
        <v>423</v>
      </c>
      <c r="D303" s="104"/>
      <c r="E303" s="104"/>
      <c r="F303" s="104"/>
      <c r="G303" s="104"/>
      <c r="H303" s="104"/>
      <c r="I303" s="104"/>
      <c r="J303" s="104"/>
      <c r="K303" s="104"/>
      <c r="L303" s="104"/>
      <c r="M303" s="108" t="s">
        <v>409</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7</v>
      </c>
      <c r="AL303" s="106"/>
      <c r="AM303" s="106"/>
      <c r="AN303" s="106"/>
      <c r="AO303" s="106"/>
      <c r="AP303" s="107"/>
      <c r="AQ303" s="108" t="s">
        <v>413</v>
      </c>
      <c r="AR303" s="104"/>
      <c r="AS303" s="104"/>
      <c r="AT303" s="104"/>
      <c r="AU303" s="108" t="s">
        <v>413</v>
      </c>
      <c r="AV303" s="104"/>
      <c r="AW303" s="104"/>
      <c r="AX303" s="104"/>
    </row>
    <row r="304" spans="1:50" ht="24" customHeight="1" x14ac:dyDescent="0.15">
      <c r="A304" s="103">
        <v>3</v>
      </c>
      <c r="B304" s="103">
        <v>1</v>
      </c>
      <c r="C304" s="108" t="s">
        <v>424</v>
      </c>
      <c r="D304" s="104"/>
      <c r="E304" s="104"/>
      <c r="F304" s="104"/>
      <c r="G304" s="104"/>
      <c r="H304" s="104"/>
      <c r="I304" s="104"/>
      <c r="J304" s="104"/>
      <c r="K304" s="104"/>
      <c r="L304" s="104"/>
      <c r="M304" s="108" t="s">
        <v>409</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v>4</v>
      </c>
      <c r="AL304" s="106"/>
      <c r="AM304" s="106"/>
      <c r="AN304" s="106"/>
      <c r="AO304" s="106"/>
      <c r="AP304" s="107"/>
      <c r="AQ304" s="108" t="s">
        <v>413</v>
      </c>
      <c r="AR304" s="104"/>
      <c r="AS304" s="104"/>
      <c r="AT304" s="104"/>
      <c r="AU304" s="108" t="s">
        <v>413</v>
      </c>
      <c r="AV304" s="104"/>
      <c r="AW304" s="104"/>
      <c r="AX304" s="104"/>
    </row>
    <row r="305" spans="1:50" ht="24" customHeight="1" x14ac:dyDescent="0.15">
      <c r="A305" s="103">
        <v>4</v>
      </c>
      <c r="B305" s="103">
        <v>1</v>
      </c>
      <c r="C305" s="108" t="s">
        <v>425</v>
      </c>
      <c r="D305" s="104"/>
      <c r="E305" s="104"/>
      <c r="F305" s="104"/>
      <c r="G305" s="104"/>
      <c r="H305" s="104"/>
      <c r="I305" s="104"/>
      <c r="J305" s="104"/>
      <c r="K305" s="104"/>
      <c r="L305" s="104"/>
      <c r="M305" s="108" t="s">
        <v>409</v>
      </c>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v>3</v>
      </c>
      <c r="AL305" s="106"/>
      <c r="AM305" s="106"/>
      <c r="AN305" s="106"/>
      <c r="AO305" s="106"/>
      <c r="AP305" s="107"/>
      <c r="AQ305" s="108" t="s">
        <v>413</v>
      </c>
      <c r="AR305" s="104"/>
      <c r="AS305" s="104"/>
      <c r="AT305" s="104"/>
      <c r="AU305" s="108" t="s">
        <v>413</v>
      </c>
      <c r="AV305" s="104"/>
      <c r="AW305" s="104"/>
      <c r="AX305" s="104"/>
    </row>
    <row r="306" spans="1:50" ht="24" customHeight="1" x14ac:dyDescent="0.15">
      <c r="A306" s="103">
        <v>5</v>
      </c>
      <c r="B306" s="103">
        <v>1</v>
      </c>
      <c r="C306" s="108" t="s">
        <v>426</v>
      </c>
      <c r="D306" s="104"/>
      <c r="E306" s="104"/>
      <c r="F306" s="104"/>
      <c r="G306" s="104"/>
      <c r="H306" s="104"/>
      <c r="I306" s="104"/>
      <c r="J306" s="104"/>
      <c r="K306" s="104"/>
      <c r="L306" s="104"/>
      <c r="M306" s="108" t="s">
        <v>409</v>
      </c>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v>1</v>
      </c>
      <c r="AL306" s="106"/>
      <c r="AM306" s="106"/>
      <c r="AN306" s="106"/>
      <c r="AO306" s="106"/>
      <c r="AP306" s="107"/>
      <c r="AQ306" s="108" t="s">
        <v>413</v>
      </c>
      <c r="AR306" s="104"/>
      <c r="AS306" s="104"/>
      <c r="AT306" s="104"/>
      <c r="AU306" s="108" t="s">
        <v>413</v>
      </c>
      <c r="AV306" s="104"/>
      <c r="AW306" s="104"/>
      <c r="AX306" s="104"/>
    </row>
    <row r="307" spans="1:50" ht="24" customHeight="1" x14ac:dyDescent="0.15">
      <c r="A307" s="103">
        <v>6</v>
      </c>
      <c r="B307" s="103">
        <v>1</v>
      </c>
      <c r="C307" s="108" t="s">
        <v>427</v>
      </c>
      <c r="D307" s="104"/>
      <c r="E307" s="104"/>
      <c r="F307" s="104"/>
      <c r="G307" s="104"/>
      <c r="H307" s="104"/>
      <c r="I307" s="104"/>
      <c r="J307" s="104"/>
      <c r="K307" s="104"/>
      <c r="L307" s="104"/>
      <c r="M307" s="108" t="s">
        <v>409</v>
      </c>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v>1</v>
      </c>
      <c r="AL307" s="106"/>
      <c r="AM307" s="106"/>
      <c r="AN307" s="106"/>
      <c r="AO307" s="106"/>
      <c r="AP307" s="107"/>
      <c r="AQ307" s="108" t="s">
        <v>413</v>
      </c>
      <c r="AR307" s="104"/>
      <c r="AS307" s="104"/>
      <c r="AT307" s="104"/>
      <c r="AU307" s="108" t="s">
        <v>413</v>
      </c>
      <c r="AV307" s="104"/>
      <c r="AW307" s="104"/>
      <c r="AX307" s="104"/>
    </row>
    <row r="308" spans="1:50" ht="24" customHeight="1" x14ac:dyDescent="0.15">
      <c r="A308" s="103">
        <v>7</v>
      </c>
      <c r="B308" s="103">
        <v>1</v>
      </c>
      <c r="C308" s="108" t="s">
        <v>428</v>
      </c>
      <c r="D308" s="104"/>
      <c r="E308" s="104"/>
      <c r="F308" s="104"/>
      <c r="G308" s="104"/>
      <c r="H308" s="104"/>
      <c r="I308" s="104"/>
      <c r="J308" s="104"/>
      <c r="K308" s="104"/>
      <c r="L308" s="104"/>
      <c r="M308" s="108" t="s">
        <v>409</v>
      </c>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v>0.86699999999999999</v>
      </c>
      <c r="AL308" s="106"/>
      <c r="AM308" s="106"/>
      <c r="AN308" s="106"/>
      <c r="AO308" s="106"/>
      <c r="AP308" s="107"/>
      <c r="AQ308" s="108" t="s">
        <v>413</v>
      </c>
      <c r="AR308" s="104"/>
      <c r="AS308" s="104"/>
      <c r="AT308" s="104"/>
      <c r="AU308" s="108" t="s">
        <v>413</v>
      </c>
      <c r="AV308" s="104"/>
      <c r="AW308" s="104"/>
      <c r="AX308" s="104"/>
    </row>
    <row r="309" spans="1:50" ht="24" customHeight="1" x14ac:dyDescent="0.15">
      <c r="A309" s="103">
        <v>8</v>
      </c>
      <c r="B309" s="103">
        <v>1</v>
      </c>
      <c r="C309" s="108" t="s">
        <v>429</v>
      </c>
      <c r="D309" s="104"/>
      <c r="E309" s="104"/>
      <c r="F309" s="104"/>
      <c r="G309" s="104"/>
      <c r="H309" s="104"/>
      <c r="I309" s="104"/>
      <c r="J309" s="104"/>
      <c r="K309" s="104"/>
      <c r="L309" s="104"/>
      <c r="M309" s="108" t="s">
        <v>409</v>
      </c>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v>0.63660000000000005</v>
      </c>
      <c r="AL309" s="106"/>
      <c r="AM309" s="106"/>
      <c r="AN309" s="106"/>
      <c r="AO309" s="106"/>
      <c r="AP309" s="107"/>
      <c r="AQ309" s="108" t="s">
        <v>413</v>
      </c>
      <c r="AR309" s="104"/>
      <c r="AS309" s="104"/>
      <c r="AT309" s="104"/>
      <c r="AU309" s="108" t="s">
        <v>413</v>
      </c>
      <c r="AV309" s="104"/>
      <c r="AW309" s="104"/>
      <c r="AX309" s="104"/>
    </row>
    <row r="310" spans="1:50" ht="24" customHeight="1" x14ac:dyDescent="0.15">
      <c r="A310" s="103">
        <v>9</v>
      </c>
      <c r="B310" s="103">
        <v>1</v>
      </c>
      <c r="C310" s="108" t="s">
        <v>430</v>
      </c>
      <c r="D310" s="104"/>
      <c r="E310" s="104"/>
      <c r="F310" s="104"/>
      <c r="G310" s="104"/>
      <c r="H310" s="104"/>
      <c r="I310" s="104"/>
      <c r="J310" s="104"/>
      <c r="K310" s="104"/>
      <c r="L310" s="104"/>
      <c r="M310" s="108" t="s">
        <v>409</v>
      </c>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v>0.6</v>
      </c>
      <c r="AL310" s="106"/>
      <c r="AM310" s="106"/>
      <c r="AN310" s="106"/>
      <c r="AO310" s="106"/>
      <c r="AP310" s="107"/>
      <c r="AQ310" s="108" t="s">
        <v>413</v>
      </c>
      <c r="AR310" s="104"/>
      <c r="AS310" s="104"/>
      <c r="AT310" s="104"/>
      <c r="AU310" s="108" t="s">
        <v>413</v>
      </c>
      <c r="AV310" s="104"/>
      <c r="AW310" s="104"/>
      <c r="AX310" s="104"/>
    </row>
    <row r="311" spans="1:50" ht="24" customHeight="1" x14ac:dyDescent="0.15">
      <c r="A311" s="103">
        <v>10</v>
      </c>
      <c r="B311" s="103">
        <v>1</v>
      </c>
      <c r="C311" s="108" t="s">
        <v>431</v>
      </c>
      <c r="D311" s="104"/>
      <c r="E311" s="104"/>
      <c r="F311" s="104"/>
      <c r="G311" s="104"/>
      <c r="H311" s="104"/>
      <c r="I311" s="104"/>
      <c r="J311" s="104"/>
      <c r="K311" s="104"/>
      <c r="L311" s="104"/>
      <c r="M311" s="108" t="s">
        <v>409</v>
      </c>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v>0.496</v>
      </c>
      <c r="AL311" s="106"/>
      <c r="AM311" s="106"/>
      <c r="AN311" s="106"/>
      <c r="AO311" s="106"/>
      <c r="AP311" s="107"/>
      <c r="AQ311" s="108" t="s">
        <v>413</v>
      </c>
      <c r="AR311" s="104"/>
      <c r="AS311" s="104"/>
      <c r="AT311" s="104"/>
      <c r="AU311" s="108" t="s">
        <v>413</v>
      </c>
      <c r="AV311" s="104"/>
      <c r="AW311" s="104"/>
      <c r="AX311" s="104"/>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365</v>
      </c>
      <c r="D334" s="109"/>
      <c r="E334" s="109"/>
      <c r="F334" s="109"/>
      <c r="G334" s="109"/>
      <c r="H334" s="109"/>
      <c r="I334" s="109"/>
      <c r="J334" s="109"/>
      <c r="K334" s="109"/>
      <c r="L334" s="109"/>
      <c r="M334" s="109" t="s">
        <v>366</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367</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365</v>
      </c>
      <c r="D367" s="109"/>
      <c r="E367" s="109"/>
      <c r="F367" s="109"/>
      <c r="G367" s="109"/>
      <c r="H367" s="109"/>
      <c r="I367" s="109"/>
      <c r="J367" s="109"/>
      <c r="K367" s="109"/>
      <c r="L367" s="109"/>
      <c r="M367" s="109" t="s">
        <v>366</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367</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365</v>
      </c>
      <c r="D400" s="109"/>
      <c r="E400" s="109"/>
      <c r="F400" s="109"/>
      <c r="G400" s="109"/>
      <c r="H400" s="109"/>
      <c r="I400" s="109"/>
      <c r="J400" s="109"/>
      <c r="K400" s="109"/>
      <c r="L400" s="109"/>
      <c r="M400" s="109" t="s">
        <v>366</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367</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365</v>
      </c>
      <c r="D433" s="109"/>
      <c r="E433" s="109"/>
      <c r="F433" s="109"/>
      <c r="G433" s="109"/>
      <c r="H433" s="109"/>
      <c r="I433" s="109"/>
      <c r="J433" s="109"/>
      <c r="K433" s="109"/>
      <c r="L433" s="109"/>
      <c r="M433" s="109" t="s">
        <v>366</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367</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365</v>
      </c>
      <c r="D466" s="109"/>
      <c r="E466" s="109"/>
      <c r="F466" s="109"/>
      <c r="G466" s="109"/>
      <c r="H466" s="109"/>
      <c r="I466" s="109"/>
      <c r="J466" s="109"/>
      <c r="K466" s="109"/>
      <c r="L466" s="109"/>
      <c r="M466" s="109" t="s">
        <v>366</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367</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76" t="s">
        <v>322</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197" priority="551">
      <formula>IF(RIGHT(TEXT(P14,"0.#"),1)=".",FALSE,TRUE)</formula>
    </cfRule>
    <cfRule type="expression" dxfId="196" priority="552">
      <formula>IF(RIGHT(TEXT(P14,"0.#"),1)=".",TRUE,FALSE)</formula>
    </cfRule>
  </conditionalFormatting>
  <conditionalFormatting sqref="AE23:AI23">
    <cfRule type="expression" dxfId="195" priority="541">
      <formula>IF(RIGHT(TEXT(AE23,"0.#"),1)=".",FALSE,TRUE)</formula>
    </cfRule>
    <cfRule type="expression" dxfId="194" priority="542">
      <formula>IF(RIGHT(TEXT(AE23,"0.#"),1)=".",TRUE,FALSE)</formula>
    </cfRule>
  </conditionalFormatting>
  <conditionalFormatting sqref="AE69:AX69">
    <cfRule type="expression" dxfId="193" priority="473">
      <formula>IF(RIGHT(TEXT(AE69,"0.#"),1)=".",FALSE,TRUE)</formula>
    </cfRule>
    <cfRule type="expression" dxfId="192" priority="474">
      <formula>IF(RIGHT(TEXT(AE69,"0.#"),1)=".",TRUE,FALSE)</formula>
    </cfRule>
  </conditionalFormatting>
  <conditionalFormatting sqref="AE83:AI83">
    <cfRule type="expression" dxfId="191" priority="455">
      <formula>IF(RIGHT(TEXT(AE83,"0.#"),1)=".",FALSE,TRUE)</formula>
    </cfRule>
    <cfRule type="expression" dxfId="190" priority="456">
      <formula>IF(RIGHT(TEXT(AE83,"0.#"),1)=".",TRUE,FALSE)</formula>
    </cfRule>
  </conditionalFormatting>
  <conditionalFormatting sqref="AJ83:AX83">
    <cfRule type="expression" dxfId="189" priority="453">
      <formula>IF(RIGHT(TEXT(AJ83,"0.#"),1)=".",FALSE,TRUE)</formula>
    </cfRule>
    <cfRule type="expression" dxfId="188" priority="454">
      <formula>IF(RIGHT(TEXT(AJ83,"0.#"),1)=".",TRUE,FALSE)</formula>
    </cfRule>
  </conditionalFormatting>
  <conditionalFormatting sqref="L99">
    <cfRule type="expression" dxfId="187" priority="433">
      <formula>IF(RIGHT(TEXT(L99,"0.#"),1)=".",FALSE,TRUE)</formula>
    </cfRule>
    <cfRule type="expression" dxfId="186" priority="434">
      <formula>IF(RIGHT(TEXT(L99,"0.#"),1)=".",TRUE,FALSE)</formula>
    </cfRule>
  </conditionalFormatting>
  <conditionalFormatting sqref="L104">
    <cfRule type="expression" dxfId="185" priority="431">
      <formula>IF(RIGHT(TEXT(L104,"0.#"),1)=".",FALSE,TRUE)</formula>
    </cfRule>
    <cfRule type="expression" dxfId="184" priority="432">
      <formula>IF(RIGHT(TEXT(L104,"0.#"),1)=".",TRUE,FALSE)</formula>
    </cfRule>
  </conditionalFormatting>
  <conditionalFormatting sqref="R104">
    <cfRule type="expression" dxfId="183" priority="429">
      <formula>IF(RIGHT(TEXT(R104,"0.#"),1)=".",FALSE,TRUE)</formula>
    </cfRule>
    <cfRule type="expression" dxfId="182" priority="430">
      <formula>IF(RIGHT(TEXT(R104,"0.#"),1)=".",TRUE,FALSE)</formula>
    </cfRule>
  </conditionalFormatting>
  <conditionalFormatting sqref="P18:AX18">
    <cfRule type="expression" dxfId="181" priority="427">
      <formula>IF(RIGHT(TEXT(P18,"0.#"),1)=".",FALSE,TRUE)</formula>
    </cfRule>
    <cfRule type="expression" dxfId="180" priority="428">
      <formula>IF(RIGHT(TEXT(P18,"0.#"),1)=".",TRUE,FALSE)</formula>
    </cfRule>
  </conditionalFormatting>
  <conditionalFormatting sqref="Y181">
    <cfRule type="expression" dxfId="179" priority="423">
      <formula>IF(RIGHT(TEXT(Y181,"0.#"),1)=".",FALSE,TRUE)</formula>
    </cfRule>
    <cfRule type="expression" dxfId="178" priority="424">
      <formula>IF(RIGHT(TEXT(Y181,"0.#"),1)=".",TRUE,FALSE)</formula>
    </cfRule>
  </conditionalFormatting>
  <conditionalFormatting sqref="Y190">
    <cfRule type="expression" dxfId="177" priority="419">
      <formula>IF(RIGHT(TEXT(Y190,"0.#"),1)=".",FALSE,TRUE)</formula>
    </cfRule>
    <cfRule type="expression" dxfId="176" priority="420">
      <formula>IF(RIGHT(TEXT(Y190,"0.#"),1)=".",TRUE,FALSE)</formula>
    </cfRule>
  </conditionalFormatting>
  <conditionalFormatting sqref="AK236">
    <cfRule type="expression" dxfId="175" priority="341">
      <formula>IF(RIGHT(TEXT(AK236,"0.#"),1)=".",FALSE,TRUE)</formula>
    </cfRule>
    <cfRule type="expression" dxfId="174" priority="342">
      <formula>IF(RIGHT(TEXT(AK236,"0.#"),1)=".",TRUE,FALSE)</formula>
    </cfRule>
  </conditionalFormatting>
  <conditionalFormatting sqref="AE54:AI54">
    <cfRule type="expression" dxfId="173" priority="291">
      <formula>IF(RIGHT(TEXT(AE54,"0.#"),1)=".",FALSE,TRUE)</formula>
    </cfRule>
    <cfRule type="expression" dxfId="172" priority="292">
      <formula>IF(RIGHT(TEXT(AE54,"0.#"),1)=".",TRUE,FALSE)</formula>
    </cfRule>
  </conditionalFormatting>
  <conditionalFormatting sqref="P16:AQ17 P15:AX15 P13:AX13">
    <cfRule type="expression" dxfId="171" priority="249">
      <formula>IF(RIGHT(TEXT(P13,"0.#"),1)=".",FALSE,TRUE)</formula>
    </cfRule>
    <cfRule type="expression" dxfId="170" priority="250">
      <formula>IF(RIGHT(TEXT(P13,"0.#"),1)=".",TRUE,FALSE)</formula>
    </cfRule>
  </conditionalFormatting>
  <conditionalFormatting sqref="P19:AJ19">
    <cfRule type="expression" dxfId="169" priority="247">
      <formula>IF(RIGHT(TEXT(P19,"0.#"),1)=".",FALSE,TRUE)</formula>
    </cfRule>
    <cfRule type="expression" dxfId="168" priority="248">
      <formula>IF(RIGHT(TEXT(P19,"0.#"),1)=".",TRUE,FALSE)</formula>
    </cfRule>
  </conditionalFormatting>
  <conditionalFormatting sqref="AE55:AX55 AJ54:AS54">
    <cfRule type="expression" dxfId="167" priority="243">
      <formula>IF(RIGHT(TEXT(AE54,"0.#"),1)=".",FALSE,TRUE)</formula>
    </cfRule>
    <cfRule type="expression" dxfId="166" priority="244">
      <formula>IF(RIGHT(TEXT(AE54,"0.#"),1)=".",TRUE,FALSE)</formula>
    </cfRule>
  </conditionalFormatting>
  <conditionalFormatting sqref="AE68:AS68">
    <cfRule type="expression" dxfId="165" priority="239">
      <formula>IF(RIGHT(TEXT(AE68,"0.#"),1)=".",FALSE,TRUE)</formula>
    </cfRule>
    <cfRule type="expression" dxfId="164" priority="240">
      <formula>IF(RIGHT(TEXT(AE68,"0.#"),1)=".",TRUE,FALSE)</formula>
    </cfRule>
  </conditionalFormatting>
  <conditionalFormatting sqref="AE95:AI95 AE92:AI92 AE89:AI89 AE86:AI86">
    <cfRule type="expression" dxfId="163" priority="237">
      <formula>IF(RIGHT(TEXT(AE86,"0.#"),1)=".",FALSE,TRUE)</formula>
    </cfRule>
    <cfRule type="expression" dxfId="162" priority="238">
      <formula>IF(RIGHT(TEXT(AE86,"0.#"),1)=".",TRUE,FALSE)</formula>
    </cfRule>
  </conditionalFormatting>
  <conditionalFormatting sqref="AJ95:AX95 AJ92:AX92 AJ89:AX89 AJ86:AX86">
    <cfRule type="expression" dxfId="161" priority="235">
      <formula>IF(RIGHT(TEXT(AJ86,"0.#"),1)=".",FALSE,TRUE)</formula>
    </cfRule>
    <cfRule type="expression" dxfId="160" priority="236">
      <formula>IF(RIGHT(TEXT(AJ86,"0.#"),1)=".",TRUE,FALSE)</formula>
    </cfRule>
  </conditionalFormatting>
  <conditionalFormatting sqref="L100:L103 L98">
    <cfRule type="expression" dxfId="159" priority="233">
      <formula>IF(RIGHT(TEXT(L98,"0.#"),1)=".",FALSE,TRUE)</formula>
    </cfRule>
    <cfRule type="expression" dxfId="158" priority="234">
      <formula>IF(RIGHT(TEXT(L98,"0.#"),1)=".",TRUE,FALSE)</formula>
    </cfRule>
  </conditionalFormatting>
  <conditionalFormatting sqref="R98">
    <cfRule type="expression" dxfId="157" priority="229">
      <formula>IF(RIGHT(TEXT(R98,"0.#"),1)=".",FALSE,TRUE)</formula>
    </cfRule>
    <cfRule type="expression" dxfId="156" priority="230">
      <formula>IF(RIGHT(TEXT(R98,"0.#"),1)=".",TRUE,FALSE)</formula>
    </cfRule>
  </conditionalFormatting>
  <conditionalFormatting sqref="R99:R103">
    <cfRule type="expression" dxfId="155" priority="227">
      <formula>IF(RIGHT(TEXT(R99,"0.#"),1)=".",FALSE,TRUE)</formula>
    </cfRule>
    <cfRule type="expression" dxfId="154" priority="228">
      <formula>IF(RIGHT(TEXT(R99,"0.#"),1)=".",TRUE,FALSE)</formula>
    </cfRule>
  </conditionalFormatting>
  <conditionalFormatting sqref="Y182:Y189 Y180">
    <cfRule type="expression" dxfId="153" priority="225">
      <formula>IF(RIGHT(TEXT(Y180,"0.#"),1)=".",FALSE,TRUE)</formula>
    </cfRule>
    <cfRule type="expression" dxfId="152" priority="226">
      <formula>IF(RIGHT(TEXT(Y180,"0.#"),1)=".",TRUE,FALSE)</formula>
    </cfRule>
  </conditionalFormatting>
  <conditionalFormatting sqref="AU181">
    <cfRule type="expression" dxfId="151" priority="223">
      <formula>IF(RIGHT(TEXT(AU181,"0.#"),1)=".",FALSE,TRUE)</formula>
    </cfRule>
    <cfRule type="expression" dxfId="150" priority="224">
      <formula>IF(RIGHT(TEXT(AU181,"0.#"),1)=".",TRUE,FALSE)</formula>
    </cfRule>
  </conditionalFormatting>
  <conditionalFormatting sqref="AU190">
    <cfRule type="expression" dxfId="149" priority="221">
      <formula>IF(RIGHT(TEXT(AU190,"0.#"),1)=".",FALSE,TRUE)</formula>
    </cfRule>
    <cfRule type="expression" dxfId="148" priority="222">
      <formula>IF(RIGHT(TEXT(AU190,"0.#"),1)=".",TRUE,FALSE)</formula>
    </cfRule>
  </conditionalFormatting>
  <conditionalFormatting sqref="AU182:AU189 AU180">
    <cfRule type="expression" dxfId="147" priority="219">
      <formula>IF(RIGHT(TEXT(AU180,"0.#"),1)=".",FALSE,TRUE)</formula>
    </cfRule>
    <cfRule type="expression" dxfId="146" priority="220">
      <formula>IF(RIGHT(TEXT(AU180,"0.#"),1)=".",TRUE,FALSE)</formula>
    </cfRule>
  </conditionalFormatting>
  <conditionalFormatting sqref="Y220 Y207 Y194">
    <cfRule type="expression" dxfId="145" priority="205">
      <formula>IF(RIGHT(TEXT(Y194,"0.#"),1)=".",FALSE,TRUE)</formula>
    </cfRule>
    <cfRule type="expression" dxfId="144" priority="206">
      <formula>IF(RIGHT(TEXT(Y194,"0.#"),1)=".",TRUE,FALSE)</formula>
    </cfRule>
  </conditionalFormatting>
  <conditionalFormatting sqref="Y229 Y216 Y203">
    <cfRule type="expression" dxfId="143" priority="203">
      <formula>IF(RIGHT(TEXT(Y203,"0.#"),1)=".",FALSE,TRUE)</formula>
    </cfRule>
    <cfRule type="expression" dxfId="142" priority="204">
      <formula>IF(RIGHT(TEXT(Y203,"0.#"),1)=".",TRUE,FALSE)</formula>
    </cfRule>
  </conditionalFormatting>
  <conditionalFormatting sqref="Y221:Y228 Y219 Y208:Y215 Y206 Y195:Y202 Y193">
    <cfRule type="expression" dxfId="141" priority="201">
      <formula>IF(RIGHT(TEXT(Y193,"0.#"),1)=".",FALSE,TRUE)</formula>
    </cfRule>
    <cfRule type="expression" dxfId="140" priority="202">
      <formula>IF(RIGHT(TEXT(Y193,"0.#"),1)=".",TRUE,FALSE)</formula>
    </cfRule>
  </conditionalFormatting>
  <conditionalFormatting sqref="AU220 AU207 AU194">
    <cfRule type="expression" dxfId="139" priority="199">
      <formula>IF(RIGHT(TEXT(AU194,"0.#"),1)=".",FALSE,TRUE)</formula>
    </cfRule>
    <cfRule type="expression" dxfId="138" priority="200">
      <formula>IF(RIGHT(TEXT(AU194,"0.#"),1)=".",TRUE,FALSE)</formula>
    </cfRule>
  </conditionalFormatting>
  <conditionalFormatting sqref="AU229 AU216 AU203">
    <cfRule type="expression" dxfId="137" priority="197">
      <formula>IF(RIGHT(TEXT(AU203,"0.#"),1)=".",FALSE,TRUE)</formula>
    </cfRule>
    <cfRule type="expression" dxfId="136" priority="198">
      <formula>IF(RIGHT(TEXT(AU203,"0.#"),1)=".",TRUE,FALSE)</formula>
    </cfRule>
  </conditionalFormatting>
  <conditionalFormatting sqref="AU221:AU228 AU219 AU208:AU215 AU206 AU195:AU202 AU193">
    <cfRule type="expression" dxfId="135" priority="195">
      <formula>IF(RIGHT(TEXT(AU193,"0.#"),1)=".",FALSE,TRUE)</formula>
    </cfRule>
    <cfRule type="expression" dxfId="134" priority="196">
      <formula>IF(RIGHT(TEXT(AU193,"0.#"),1)=".",TRUE,FALSE)</formula>
    </cfRule>
  </conditionalFormatting>
  <conditionalFormatting sqref="AE56:AI56">
    <cfRule type="expression" dxfId="133" priority="169">
      <formula>IF(AND(AE56&gt;=0, RIGHT(TEXT(AE56,"0.#"),1)&lt;&gt;"."),TRUE,FALSE)</formula>
    </cfRule>
    <cfRule type="expression" dxfId="132" priority="170">
      <formula>IF(AND(AE56&gt;=0, RIGHT(TEXT(AE56,"0.#"),1)="."),TRUE,FALSE)</formula>
    </cfRule>
    <cfRule type="expression" dxfId="131" priority="171">
      <formula>IF(AND(AE56&lt;0, RIGHT(TEXT(AE56,"0.#"),1)&lt;&gt;"."),TRUE,FALSE)</formula>
    </cfRule>
    <cfRule type="expression" dxfId="130" priority="172">
      <formula>IF(AND(AE56&lt;0, RIGHT(TEXT(AE56,"0.#"),1)="."),TRUE,FALSE)</formula>
    </cfRule>
  </conditionalFormatting>
  <conditionalFormatting sqref="AJ56:AS56">
    <cfRule type="expression" dxfId="129" priority="165">
      <formula>IF(AND(AJ56&gt;=0, RIGHT(TEXT(AJ56,"0.#"),1)&lt;&gt;"."),TRUE,FALSE)</formula>
    </cfRule>
    <cfRule type="expression" dxfId="128" priority="166">
      <formula>IF(AND(AJ56&gt;=0, RIGHT(TEXT(AJ56,"0.#"),1)="."),TRUE,FALSE)</formula>
    </cfRule>
    <cfRule type="expression" dxfId="127" priority="167">
      <formula>IF(AND(AJ56&lt;0, RIGHT(TEXT(AJ56,"0.#"),1)&lt;&gt;"."),TRUE,FALSE)</formula>
    </cfRule>
    <cfRule type="expression" dxfId="126" priority="168">
      <formula>IF(AND(AJ56&lt;0, RIGHT(TEXT(AJ56,"0.#"),1)="."),TRUE,FALSE)</formula>
    </cfRule>
  </conditionalFormatting>
  <conditionalFormatting sqref="AK237:AK265">
    <cfRule type="expression" dxfId="125" priority="153">
      <formula>IF(RIGHT(TEXT(AK237,"0.#"),1)=".",FALSE,TRUE)</formula>
    </cfRule>
    <cfRule type="expression" dxfId="124" priority="154">
      <formula>IF(RIGHT(TEXT(AK237,"0.#"),1)=".",TRUE,FALSE)</formula>
    </cfRule>
  </conditionalFormatting>
  <conditionalFormatting sqref="AU238:AX265">
    <cfRule type="expression" dxfId="123" priority="149">
      <formula>IF(AND(AU238&gt;=0, RIGHT(TEXT(AU238,"0.#"),1)&lt;&gt;"."),TRUE,FALSE)</formula>
    </cfRule>
    <cfRule type="expression" dxfId="122" priority="150">
      <formula>IF(AND(AU238&gt;=0, RIGHT(TEXT(AU238,"0.#"),1)="."),TRUE,FALSE)</formula>
    </cfRule>
    <cfRule type="expression" dxfId="121" priority="151">
      <formula>IF(AND(AU238&lt;0, RIGHT(TEXT(AU238,"0.#"),1)&lt;&gt;"."),TRUE,FALSE)</formula>
    </cfRule>
    <cfRule type="expression" dxfId="120" priority="152">
      <formula>IF(AND(AU238&lt;0, RIGHT(TEXT(AU238,"0.#"),1)="."),TRUE,FALSE)</formula>
    </cfRule>
  </conditionalFormatting>
  <conditionalFormatting sqref="AK269">
    <cfRule type="expression" dxfId="119" priority="147">
      <formula>IF(RIGHT(TEXT(AK269,"0.#"),1)=".",FALSE,TRUE)</formula>
    </cfRule>
    <cfRule type="expression" dxfId="118" priority="148">
      <formula>IF(RIGHT(TEXT(AK269,"0.#"),1)=".",TRUE,FALSE)</formula>
    </cfRule>
  </conditionalFormatting>
  <conditionalFormatting sqref="AK270:AK298">
    <cfRule type="expression" dxfId="117" priority="141">
      <formula>IF(RIGHT(TEXT(AK270,"0.#"),1)=".",FALSE,TRUE)</formula>
    </cfRule>
    <cfRule type="expression" dxfId="116" priority="142">
      <formula>IF(RIGHT(TEXT(AK270,"0.#"),1)=".",TRUE,FALSE)</formula>
    </cfRule>
  </conditionalFormatting>
  <conditionalFormatting sqref="AU274:AX298">
    <cfRule type="expression" dxfId="115" priority="137">
      <formula>IF(AND(AU274&gt;=0, RIGHT(TEXT(AU274,"0.#"),1)&lt;&gt;"."),TRUE,FALSE)</formula>
    </cfRule>
    <cfRule type="expression" dxfId="114" priority="138">
      <formula>IF(AND(AU274&gt;=0, RIGHT(TEXT(AU274,"0.#"),1)="."),TRUE,FALSE)</formula>
    </cfRule>
    <cfRule type="expression" dxfId="113" priority="139">
      <formula>IF(AND(AU274&lt;0, RIGHT(TEXT(AU274,"0.#"),1)&lt;&gt;"."),TRUE,FALSE)</formula>
    </cfRule>
    <cfRule type="expression" dxfId="112" priority="140">
      <formula>IF(AND(AU274&lt;0, RIGHT(TEXT(AU274,"0.#"),1)="."),TRUE,FALSE)</formula>
    </cfRule>
  </conditionalFormatting>
  <conditionalFormatting sqref="AK302">
    <cfRule type="expression" dxfId="111" priority="135">
      <formula>IF(RIGHT(TEXT(AK302,"0.#"),1)=".",FALSE,TRUE)</formula>
    </cfRule>
    <cfRule type="expression" dxfId="110" priority="136">
      <formula>IF(RIGHT(TEXT(AK302,"0.#"),1)=".",TRUE,FALSE)</formula>
    </cfRule>
  </conditionalFormatting>
  <conditionalFormatting sqref="AK303:AK331">
    <cfRule type="expression" dxfId="109" priority="129">
      <formula>IF(RIGHT(TEXT(AK303,"0.#"),1)=".",FALSE,TRUE)</formula>
    </cfRule>
    <cfRule type="expression" dxfId="108" priority="130">
      <formula>IF(RIGHT(TEXT(AK303,"0.#"),1)=".",TRUE,FALSE)</formula>
    </cfRule>
  </conditionalFormatting>
  <conditionalFormatting sqref="AU312:AX331">
    <cfRule type="expression" dxfId="107" priority="125">
      <formula>IF(AND(AU312&gt;=0, RIGHT(TEXT(AU312,"0.#"),1)&lt;&gt;"."),TRUE,FALSE)</formula>
    </cfRule>
    <cfRule type="expression" dxfId="106" priority="126">
      <formula>IF(AND(AU312&gt;=0, RIGHT(TEXT(AU312,"0.#"),1)="."),TRUE,FALSE)</formula>
    </cfRule>
    <cfRule type="expression" dxfId="105" priority="127">
      <formula>IF(AND(AU312&lt;0, RIGHT(TEXT(AU312,"0.#"),1)&lt;&gt;"."),TRUE,FALSE)</formula>
    </cfRule>
    <cfRule type="expression" dxfId="104" priority="128">
      <formula>IF(AND(AU312&lt;0, RIGHT(TEXT(AU312,"0.#"),1)="."),TRUE,FALSE)</formula>
    </cfRule>
  </conditionalFormatting>
  <conditionalFormatting sqref="AK335">
    <cfRule type="expression" dxfId="103" priority="123">
      <formula>IF(RIGHT(TEXT(AK335,"0.#"),1)=".",FALSE,TRUE)</formula>
    </cfRule>
    <cfRule type="expression" dxfId="102" priority="124">
      <formula>IF(RIGHT(TEXT(AK335,"0.#"),1)=".",TRUE,FALSE)</formula>
    </cfRule>
  </conditionalFormatting>
  <conditionalFormatting sqref="AU335:AX335">
    <cfRule type="expression" dxfId="101" priority="119">
      <formula>IF(AND(AU335&gt;=0, RIGHT(TEXT(AU335,"0.#"),1)&lt;&gt;"."),TRUE,FALSE)</formula>
    </cfRule>
    <cfRule type="expression" dxfId="100" priority="120">
      <formula>IF(AND(AU335&gt;=0, RIGHT(TEXT(AU335,"0.#"),1)="."),TRUE,FALSE)</formula>
    </cfRule>
    <cfRule type="expression" dxfId="99" priority="121">
      <formula>IF(AND(AU335&lt;0, RIGHT(TEXT(AU335,"0.#"),1)&lt;&gt;"."),TRUE,FALSE)</formula>
    </cfRule>
    <cfRule type="expression" dxfId="98" priority="122">
      <formula>IF(AND(AU335&lt;0, RIGHT(TEXT(AU335,"0.#"),1)="."),TRUE,FALSE)</formula>
    </cfRule>
  </conditionalFormatting>
  <conditionalFormatting sqref="AK336:AK364">
    <cfRule type="expression" dxfId="97" priority="117">
      <formula>IF(RIGHT(TEXT(AK336,"0.#"),1)=".",FALSE,TRUE)</formula>
    </cfRule>
    <cfRule type="expression" dxfId="96" priority="118">
      <formula>IF(RIGHT(TEXT(AK336,"0.#"),1)=".",TRUE,FALSE)</formula>
    </cfRule>
  </conditionalFormatting>
  <conditionalFormatting sqref="AU336:AX364">
    <cfRule type="expression" dxfId="95" priority="113">
      <formula>IF(AND(AU336&gt;=0, RIGHT(TEXT(AU336,"0.#"),1)&lt;&gt;"."),TRUE,FALSE)</formula>
    </cfRule>
    <cfRule type="expression" dxfId="94" priority="114">
      <formula>IF(AND(AU336&gt;=0, RIGHT(TEXT(AU336,"0.#"),1)="."),TRUE,FALSE)</formula>
    </cfRule>
    <cfRule type="expression" dxfId="93" priority="115">
      <formula>IF(AND(AU336&lt;0, RIGHT(TEXT(AU336,"0.#"),1)&lt;&gt;"."),TRUE,FALSE)</formula>
    </cfRule>
    <cfRule type="expression" dxfId="92" priority="116">
      <formula>IF(AND(AU336&lt;0, RIGHT(TEXT(AU336,"0.#"),1)="."),TRUE,FALSE)</formula>
    </cfRule>
  </conditionalFormatting>
  <conditionalFormatting sqref="AK368">
    <cfRule type="expression" dxfId="91" priority="111">
      <formula>IF(RIGHT(TEXT(AK368,"0.#"),1)=".",FALSE,TRUE)</formula>
    </cfRule>
    <cfRule type="expression" dxfId="90" priority="112">
      <formula>IF(RIGHT(TEXT(AK368,"0.#"),1)=".",TRUE,FALSE)</formula>
    </cfRule>
  </conditionalFormatting>
  <conditionalFormatting sqref="AU368:AX368">
    <cfRule type="expression" dxfId="89" priority="107">
      <formula>IF(AND(AU368&gt;=0, RIGHT(TEXT(AU368,"0.#"),1)&lt;&gt;"."),TRUE,FALSE)</formula>
    </cfRule>
    <cfRule type="expression" dxfId="88" priority="108">
      <formula>IF(AND(AU368&gt;=0, RIGHT(TEXT(AU368,"0.#"),1)="."),TRUE,FALSE)</formula>
    </cfRule>
    <cfRule type="expression" dxfId="87" priority="109">
      <formula>IF(AND(AU368&lt;0, RIGHT(TEXT(AU368,"0.#"),1)&lt;&gt;"."),TRUE,FALSE)</formula>
    </cfRule>
    <cfRule type="expression" dxfId="86" priority="110">
      <formula>IF(AND(AU368&lt;0, RIGHT(TEXT(AU368,"0.#"),1)="."),TRUE,FALSE)</formula>
    </cfRule>
  </conditionalFormatting>
  <conditionalFormatting sqref="AK369:AK397">
    <cfRule type="expression" dxfId="85" priority="105">
      <formula>IF(RIGHT(TEXT(AK369,"0.#"),1)=".",FALSE,TRUE)</formula>
    </cfRule>
    <cfRule type="expression" dxfId="84" priority="106">
      <formula>IF(RIGHT(TEXT(AK369,"0.#"),1)=".",TRUE,FALSE)</formula>
    </cfRule>
  </conditionalFormatting>
  <conditionalFormatting sqref="AU369:AX397">
    <cfRule type="expression" dxfId="83" priority="101">
      <formula>IF(AND(AU369&gt;=0, RIGHT(TEXT(AU369,"0.#"),1)&lt;&gt;"."),TRUE,FALSE)</formula>
    </cfRule>
    <cfRule type="expression" dxfId="82" priority="102">
      <formula>IF(AND(AU369&gt;=0, RIGHT(TEXT(AU369,"0.#"),1)="."),TRUE,FALSE)</formula>
    </cfRule>
    <cfRule type="expression" dxfId="81" priority="103">
      <formula>IF(AND(AU369&lt;0, RIGHT(TEXT(AU369,"0.#"),1)&lt;&gt;"."),TRUE,FALSE)</formula>
    </cfRule>
    <cfRule type="expression" dxfId="80" priority="104">
      <formula>IF(AND(AU369&lt;0, RIGHT(TEXT(AU369,"0.#"),1)="."),TRUE,FALSE)</formula>
    </cfRule>
  </conditionalFormatting>
  <conditionalFormatting sqref="AK401">
    <cfRule type="expression" dxfId="79" priority="99">
      <formula>IF(RIGHT(TEXT(AK401,"0.#"),1)=".",FALSE,TRUE)</formula>
    </cfRule>
    <cfRule type="expression" dxfId="78" priority="100">
      <formula>IF(RIGHT(TEXT(AK401,"0.#"),1)=".",TRUE,FALSE)</formula>
    </cfRule>
  </conditionalFormatting>
  <conditionalFormatting sqref="AU401:AX401">
    <cfRule type="expression" dxfId="77" priority="95">
      <formula>IF(AND(AU401&gt;=0, RIGHT(TEXT(AU401,"0.#"),1)&lt;&gt;"."),TRUE,FALSE)</formula>
    </cfRule>
    <cfRule type="expression" dxfId="76" priority="96">
      <formula>IF(AND(AU401&gt;=0, RIGHT(TEXT(AU401,"0.#"),1)="."),TRUE,FALSE)</formula>
    </cfRule>
    <cfRule type="expression" dxfId="75" priority="97">
      <formula>IF(AND(AU401&lt;0, RIGHT(TEXT(AU401,"0.#"),1)&lt;&gt;"."),TRUE,FALSE)</formula>
    </cfRule>
    <cfRule type="expression" dxfId="74" priority="98">
      <formula>IF(AND(AU401&lt;0, RIGHT(TEXT(AU401,"0.#"),1)="."),TRUE,FALSE)</formula>
    </cfRule>
  </conditionalFormatting>
  <conditionalFormatting sqref="AK402:AK430">
    <cfRule type="expression" dxfId="73" priority="93">
      <formula>IF(RIGHT(TEXT(AK402,"0.#"),1)=".",FALSE,TRUE)</formula>
    </cfRule>
    <cfRule type="expression" dxfId="72" priority="94">
      <formula>IF(RIGHT(TEXT(AK402,"0.#"),1)=".",TRUE,FALSE)</formula>
    </cfRule>
  </conditionalFormatting>
  <conditionalFormatting sqref="AU402:AX430">
    <cfRule type="expression" dxfId="71" priority="89">
      <formula>IF(AND(AU402&gt;=0, RIGHT(TEXT(AU402,"0.#"),1)&lt;&gt;"."),TRUE,FALSE)</formula>
    </cfRule>
    <cfRule type="expression" dxfId="70" priority="90">
      <formula>IF(AND(AU402&gt;=0, RIGHT(TEXT(AU402,"0.#"),1)="."),TRUE,FALSE)</formula>
    </cfRule>
    <cfRule type="expression" dxfId="69" priority="91">
      <formula>IF(AND(AU402&lt;0, RIGHT(TEXT(AU402,"0.#"),1)&lt;&gt;"."),TRUE,FALSE)</formula>
    </cfRule>
    <cfRule type="expression" dxfId="68" priority="92">
      <formula>IF(AND(AU402&lt;0, RIGHT(TEXT(AU402,"0.#"),1)="."),TRUE,FALSE)</formula>
    </cfRule>
  </conditionalFormatting>
  <conditionalFormatting sqref="AK434">
    <cfRule type="expression" dxfId="67" priority="87">
      <formula>IF(RIGHT(TEXT(AK434,"0.#"),1)=".",FALSE,TRUE)</formula>
    </cfRule>
    <cfRule type="expression" dxfId="66" priority="88">
      <formula>IF(RIGHT(TEXT(AK434,"0.#"),1)=".",TRUE,FALSE)</formula>
    </cfRule>
  </conditionalFormatting>
  <conditionalFormatting sqref="AU434:AX434">
    <cfRule type="expression" dxfId="65" priority="83">
      <formula>IF(AND(AU434&gt;=0, RIGHT(TEXT(AU434,"0.#"),1)&lt;&gt;"."),TRUE,FALSE)</formula>
    </cfRule>
    <cfRule type="expression" dxfId="64" priority="84">
      <formula>IF(AND(AU434&gt;=0, RIGHT(TEXT(AU434,"0.#"),1)="."),TRUE,FALSE)</formula>
    </cfRule>
    <cfRule type="expression" dxfId="63" priority="85">
      <formula>IF(AND(AU434&lt;0, RIGHT(TEXT(AU434,"0.#"),1)&lt;&gt;"."),TRUE,FALSE)</formula>
    </cfRule>
    <cfRule type="expression" dxfId="62" priority="86">
      <formula>IF(AND(AU434&lt;0, RIGHT(TEXT(AU434,"0.#"),1)="."),TRUE,FALSE)</formula>
    </cfRule>
  </conditionalFormatting>
  <conditionalFormatting sqref="AK435:AK463">
    <cfRule type="expression" dxfId="61" priority="81">
      <formula>IF(RIGHT(TEXT(AK435,"0.#"),1)=".",FALSE,TRUE)</formula>
    </cfRule>
    <cfRule type="expression" dxfId="60" priority="82">
      <formula>IF(RIGHT(TEXT(AK435,"0.#"),1)=".",TRUE,FALSE)</formula>
    </cfRule>
  </conditionalFormatting>
  <conditionalFormatting sqref="AU435:AX463">
    <cfRule type="expression" dxfId="59" priority="77">
      <formula>IF(AND(AU435&gt;=0, RIGHT(TEXT(AU435,"0.#"),1)&lt;&gt;"."),TRUE,FALSE)</formula>
    </cfRule>
    <cfRule type="expression" dxfId="58" priority="78">
      <formula>IF(AND(AU435&gt;=0, RIGHT(TEXT(AU435,"0.#"),1)="."),TRUE,FALSE)</formula>
    </cfRule>
    <cfRule type="expression" dxfId="57" priority="79">
      <formula>IF(AND(AU435&lt;0, RIGHT(TEXT(AU435,"0.#"),1)&lt;&gt;"."),TRUE,FALSE)</formula>
    </cfRule>
    <cfRule type="expression" dxfId="56" priority="80">
      <formula>IF(AND(AU435&lt;0, RIGHT(TEXT(AU435,"0.#"),1)="."),TRUE,FALSE)</formula>
    </cfRule>
  </conditionalFormatting>
  <conditionalFormatting sqref="AK467">
    <cfRule type="expression" dxfId="55" priority="75">
      <formula>IF(RIGHT(TEXT(AK467,"0.#"),1)=".",FALSE,TRUE)</formula>
    </cfRule>
    <cfRule type="expression" dxfId="54" priority="76">
      <formula>IF(RIGHT(TEXT(AK467,"0.#"),1)=".",TRUE,FALSE)</formula>
    </cfRule>
  </conditionalFormatting>
  <conditionalFormatting sqref="AU467:AX467">
    <cfRule type="expression" dxfId="53" priority="71">
      <formula>IF(AND(AU467&gt;=0, RIGHT(TEXT(AU467,"0.#"),1)&lt;&gt;"."),TRUE,FALSE)</formula>
    </cfRule>
    <cfRule type="expression" dxfId="52" priority="72">
      <formula>IF(AND(AU467&gt;=0, RIGHT(TEXT(AU467,"0.#"),1)="."),TRUE,FALSE)</formula>
    </cfRule>
    <cfRule type="expression" dxfId="51" priority="73">
      <formula>IF(AND(AU467&lt;0, RIGHT(TEXT(AU467,"0.#"),1)&lt;&gt;"."),TRUE,FALSE)</formula>
    </cfRule>
    <cfRule type="expression" dxfId="50" priority="74">
      <formula>IF(AND(AU467&lt;0, RIGHT(TEXT(AU467,"0.#"),1)="."),TRUE,FALSE)</formula>
    </cfRule>
  </conditionalFormatting>
  <conditionalFormatting sqref="AK468:AK496">
    <cfRule type="expression" dxfId="49" priority="69">
      <formula>IF(RIGHT(TEXT(AK468,"0.#"),1)=".",FALSE,TRUE)</formula>
    </cfRule>
    <cfRule type="expression" dxfId="48" priority="70">
      <formula>IF(RIGHT(TEXT(AK468,"0.#"),1)=".",TRUE,FALSE)</formula>
    </cfRule>
  </conditionalFormatting>
  <conditionalFormatting sqref="AU468:AX496">
    <cfRule type="expression" dxfId="47" priority="65">
      <formula>IF(AND(AU468&gt;=0, RIGHT(TEXT(AU468,"0.#"),1)&lt;&gt;"."),TRUE,FALSE)</formula>
    </cfRule>
    <cfRule type="expression" dxfId="46" priority="66">
      <formula>IF(AND(AU468&gt;=0, RIGHT(TEXT(AU468,"0.#"),1)="."),TRUE,FALSE)</formula>
    </cfRule>
    <cfRule type="expression" dxfId="45" priority="67">
      <formula>IF(AND(AU468&lt;0, RIGHT(TEXT(AU468,"0.#"),1)&lt;&gt;"."),TRUE,FALSE)</formula>
    </cfRule>
    <cfRule type="expression" dxfId="44" priority="68">
      <formula>IF(AND(AU468&lt;0, RIGHT(TEXT(AU468,"0.#"),1)="."),TRUE,FALSE)</formula>
    </cfRule>
  </conditionalFormatting>
  <conditionalFormatting sqref="AO24:AX24 AO23:AS23">
    <cfRule type="expression" dxfId="43" priority="63">
      <formula>IF(RIGHT(TEXT(AO23,"0.#"),1)=".",FALSE,TRUE)</formula>
    </cfRule>
    <cfRule type="expression" dxfId="42" priority="64">
      <formula>IF(RIGHT(TEXT(AO23,"0.#"),1)=".",TRUE,FALSE)</formula>
    </cfRule>
  </conditionalFormatting>
  <conditionalFormatting sqref="AO25:AS25">
    <cfRule type="expression" dxfId="41" priority="51">
      <formula>IF(AND(AO25&gt;=0, RIGHT(TEXT(AO25,"0.#"),1)&lt;&gt;"."),TRUE,FALSE)</formula>
    </cfRule>
    <cfRule type="expression" dxfId="40" priority="52">
      <formula>IF(AND(AO25&gt;=0, RIGHT(TEXT(AO25,"0.#"),1)="."),TRUE,FALSE)</formula>
    </cfRule>
    <cfRule type="expression" dxfId="39" priority="53">
      <formula>IF(AND(AO25&lt;0, RIGHT(TEXT(AO25,"0.#"),1)&lt;&gt;"."),TRUE,FALSE)</formula>
    </cfRule>
    <cfRule type="expression" dxfId="38" priority="54">
      <formula>IF(AND(AO25&lt;0, RIGHT(TEXT(AO25,"0.#"),1)="."),TRUE,FALSE)</formula>
    </cfRule>
  </conditionalFormatting>
  <conditionalFormatting sqref="AE43:AI43 AE38:AI38 AE33:AI33 AE28:AI28">
    <cfRule type="expression" dxfId="37" priority="37">
      <formula>IF(RIGHT(TEXT(AE28,"0.#"),1)=".",FALSE,TRUE)</formula>
    </cfRule>
    <cfRule type="expression" dxfId="36" priority="38">
      <formula>IF(RIGHT(TEXT(AE28,"0.#"),1)=".",TRUE,FALSE)</formula>
    </cfRule>
  </conditionalFormatting>
  <conditionalFormatting sqref="AE44:AX44 AJ43:AS43 AE39:AX39 AJ38:AS38 AE34:AX34 AJ33:AS33 AE29:AX29 AJ28:AS28">
    <cfRule type="expression" dxfId="35" priority="35">
      <formula>IF(RIGHT(TEXT(AE28,"0.#"),1)=".",FALSE,TRUE)</formula>
    </cfRule>
    <cfRule type="expression" dxfId="34" priority="36">
      <formula>IF(RIGHT(TEXT(AE28,"0.#"),1)=".",TRUE,FALSE)</formula>
    </cfRule>
  </conditionalFormatting>
  <conditionalFormatting sqref="AE45:AI45 AE40:AI40 AE35:AI35 AE30:AI30">
    <cfRule type="expression" dxfId="33" priority="31">
      <formula>IF(AND(AE30&gt;=0, RIGHT(TEXT(AE30,"0.#"),1)&lt;&gt;"."),TRUE,FALSE)</formula>
    </cfRule>
    <cfRule type="expression" dxfId="32" priority="32">
      <formula>IF(AND(AE30&gt;=0, RIGHT(TEXT(AE30,"0.#"),1)="."),TRUE,FALSE)</formula>
    </cfRule>
    <cfRule type="expression" dxfId="31" priority="33">
      <formula>IF(AND(AE30&lt;0, RIGHT(TEXT(AE30,"0.#"),1)&lt;&gt;"."),TRUE,FALSE)</formula>
    </cfRule>
    <cfRule type="expression" dxfId="30" priority="34">
      <formula>IF(AND(AE30&lt;0, RIGHT(TEXT(AE30,"0.#"),1)="."),TRUE,FALSE)</formula>
    </cfRule>
  </conditionalFormatting>
  <conditionalFormatting sqref="AJ45:AS45 AJ40:AS40 AJ35:AS35 AJ30:AS30">
    <cfRule type="expression" dxfId="29" priority="27">
      <formula>IF(AND(AJ30&gt;=0, RIGHT(TEXT(AJ30,"0.#"),1)&lt;&gt;"."),TRUE,FALSE)</formula>
    </cfRule>
    <cfRule type="expression" dxfId="28" priority="28">
      <formula>IF(AND(AJ30&gt;=0, RIGHT(TEXT(AJ30,"0.#"),1)="."),TRUE,FALSE)</formula>
    </cfRule>
    <cfRule type="expression" dxfId="27" priority="29">
      <formula>IF(AND(AJ30&lt;0, RIGHT(TEXT(AJ30,"0.#"),1)&lt;&gt;"."),TRUE,FALSE)</formula>
    </cfRule>
    <cfRule type="expression" dxfId="26" priority="30">
      <formula>IF(AND(AJ30&lt;0, RIGHT(TEXT(AJ30,"0.#"),1)="."),TRUE,FALSE)</formula>
    </cfRule>
  </conditionalFormatting>
  <conditionalFormatting sqref="AE64:AI64 AE59:AI59">
    <cfRule type="expression" dxfId="25" priority="25">
      <formula>IF(RIGHT(TEXT(AE59,"0.#"),1)=".",FALSE,TRUE)</formula>
    </cfRule>
    <cfRule type="expression" dxfId="24" priority="26">
      <formula>IF(RIGHT(TEXT(AE59,"0.#"),1)=".",TRUE,FALSE)</formula>
    </cfRule>
  </conditionalFormatting>
  <conditionalFormatting sqref="AE65:AX65 AJ64:AS64 AE60:AX60 AJ59:AS59">
    <cfRule type="expression" dxfId="23" priority="23">
      <formula>IF(RIGHT(TEXT(AE59,"0.#"),1)=".",FALSE,TRUE)</formula>
    </cfRule>
    <cfRule type="expression" dxfId="22" priority="24">
      <formula>IF(RIGHT(TEXT(AE59,"0.#"),1)=".",TRUE,FALSE)</formula>
    </cfRule>
  </conditionalFormatting>
  <conditionalFormatting sqref="AE66:AI66 AE61:AI61">
    <cfRule type="expression" dxfId="21" priority="19">
      <formula>IF(AND(AE61&gt;=0, RIGHT(TEXT(AE61,"0.#"),1)&lt;&gt;"."),TRUE,FALSE)</formula>
    </cfRule>
    <cfRule type="expression" dxfId="20" priority="20">
      <formula>IF(AND(AE61&gt;=0, RIGHT(TEXT(AE61,"0.#"),1)="."),TRUE,FALSE)</formula>
    </cfRule>
    <cfRule type="expression" dxfId="19" priority="21">
      <formula>IF(AND(AE61&lt;0, RIGHT(TEXT(AE61,"0.#"),1)&lt;&gt;"."),TRUE,FALSE)</formula>
    </cfRule>
    <cfRule type="expression" dxfId="18" priority="22">
      <formula>IF(AND(AE61&lt;0, RIGHT(TEXT(AE61,"0.#"),1)="."),TRUE,FALSE)</formula>
    </cfRule>
  </conditionalFormatting>
  <conditionalFormatting sqref="AJ66:AS66 AJ61:AS61">
    <cfRule type="expression" dxfId="17" priority="15">
      <formula>IF(AND(AJ61&gt;=0, RIGHT(TEXT(AJ61,"0.#"),1)&lt;&gt;"."),TRUE,FALSE)</formula>
    </cfRule>
    <cfRule type="expression" dxfId="16" priority="16">
      <formula>IF(AND(AJ61&gt;=0, RIGHT(TEXT(AJ61,"0.#"),1)="."),TRUE,FALSE)</formula>
    </cfRule>
    <cfRule type="expression" dxfId="15" priority="17">
      <formula>IF(AND(AJ61&lt;0, RIGHT(TEXT(AJ61,"0.#"),1)&lt;&gt;"."),TRUE,FALSE)</formula>
    </cfRule>
    <cfRule type="expression" dxfId="14" priority="18">
      <formula>IF(AND(AJ61&lt;0, RIGHT(TEXT(AJ61,"0.#"),1)="."),TRUE,FALSE)</formula>
    </cfRule>
  </conditionalFormatting>
  <conditionalFormatting sqref="AE81:AX81 AE78:AX78 AE75:AX75 AE72:AX72">
    <cfRule type="expression" dxfId="13" priority="13">
      <formula>IF(RIGHT(TEXT(AE72,"0.#"),1)=".",FALSE,TRUE)</formula>
    </cfRule>
    <cfRule type="expression" dxfId="12" priority="14">
      <formula>IF(RIGHT(TEXT(AE72,"0.#"),1)=".",TRUE,FALSE)</formula>
    </cfRule>
  </conditionalFormatting>
  <conditionalFormatting sqref="AE80:AS80 AE77:AS77 AE74:AS74 AE71:AS71">
    <cfRule type="expression" dxfId="11" priority="11">
      <formula>IF(RIGHT(TEXT(AE71,"0.#"),1)=".",FALSE,TRUE)</formula>
    </cfRule>
    <cfRule type="expression" dxfId="10" priority="12">
      <formula>IF(RIGHT(TEXT(AE71,"0.#"),1)=".",TRUE,FALSE)</formula>
    </cfRule>
  </conditionalFormatting>
  <conditionalFormatting sqref="AJ23:AN23">
    <cfRule type="expression" dxfId="9" priority="9">
      <formula>IF(RIGHT(TEXT(AJ23,"0.#"),1)=".",FALSE,TRUE)</formula>
    </cfRule>
    <cfRule type="expression" dxfId="8" priority="10">
      <formula>IF(RIGHT(TEXT(AJ23,"0.#"),1)=".",TRUE,FALSE)</formula>
    </cfRule>
  </conditionalFormatting>
  <conditionalFormatting sqref="AE24:AI24">
    <cfRule type="expression" dxfId="7" priority="7">
      <formula>IF(RIGHT(TEXT(AE24,"0.#"),1)=".",FALSE,TRUE)</formula>
    </cfRule>
    <cfRule type="expression" dxfId="6" priority="8">
      <formula>IF(RIGHT(TEXT(AE24,"0.#"),1)=".",TRUE,FALSE)</formula>
    </cfRule>
  </conditionalFormatting>
  <conditionalFormatting sqref="AJ24:AN24">
    <cfRule type="expression" dxfId="5" priority="5">
      <formula>IF(RIGHT(TEXT(AJ24,"0.#"),1)=".",FALSE,TRUE)</formula>
    </cfRule>
    <cfRule type="expression" dxfId="4" priority="6">
      <formula>IF(RIGHT(TEXT(AJ24,"0.#"),1)=".",TRUE,FALSE)</formula>
    </cfRule>
  </conditionalFormatting>
  <conditionalFormatting sqref="AE25:AI25">
    <cfRule type="expression" dxfId="3" priority="3">
      <formula>IF(RIGHT(TEXT(AE25,"0.#"),1)=".",FALSE,TRUE)</formula>
    </cfRule>
    <cfRule type="expression" dxfId="2" priority="4">
      <formula>IF(RIGHT(TEXT(AE25,"0.#"),1)=".",TRUE,FALSE)</formula>
    </cfRule>
  </conditionalFormatting>
  <conditionalFormatting sqref="AJ25:AN25">
    <cfRule type="expression" dxfId="1" priority="1">
      <formula>IF(RIGHT(TEXT(AJ25,"0.#"),1)=".",FALSE,TRUE)</formula>
    </cfRule>
    <cfRule type="expression" dxfId="0" priority="2">
      <formula>IF(RIGHT(TEXT(AJ25,"0.#"),1)=".",TRUE,FALSE)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16383" man="1"/>
    <brk id="127" max="16383" man="1"/>
    <brk id="138" max="16383" man="1"/>
    <brk id="177"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6" sqref="K1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346</v>
      </c>
      <c r="W1" s="41" t="s">
        <v>345</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353</v>
      </c>
      <c r="Y2" s="44" t="s">
        <v>94</v>
      </c>
      <c r="Z2" s="42"/>
      <c r="AA2" s="44" t="s">
        <v>95</v>
      </c>
      <c r="AB2" s="43"/>
      <c r="AC2" s="45" t="s">
        <v>303</v>
      </c>
      <c r="AD2" s="40"/>
      <c r="AE2" s="48" t="s">
        <v>347</v>
      </c>
      <c r="AF2" s="42"/>
    </row>
    <row r="3" spans="1:32" ht="13.5" customHeight="1" x14ac:dyDescent="0.15">
      <c r="A3" s="16" t="s">
        <v>235</v>
      </c>
      <c r="B3" s="17"/>
      <c r="C3" s="15" t="str">
        <f t="shared" ref="C3:C24" si="0">IF(B3="","",A3)</f>
        <v/>
      </c>
      <c r="D3" s="15" t="str">
        <f>IF(C3="",D2,IF(D2&lt;&gt;"",CONCATENATE(D2,"、",C3),C3))</f>
        <v/>
      </c>
      <c r="F3" s="20" t="s">
        <v>267</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355</v>
      </c>
      <c r="W3" s="44" t="s">
        <v>323</v>
      </c>
      <c r="Y3" s="44" t="s">
        <v>96</v>
      </c>
      <c r="Z3" s="42"/>
      <c r="AA3" s="44" t="s">
        <v>97</v>
      </c>
      <c r="AB3" s="43"/>
      <c r="AC3" s="45" t="s">
        <v>304</v>
      </c>
      <c r="AD3" s="40"/>
      <c r="AE3" s="48" t="s">
        <v>348</v>
      </c>
      <c r="AF3" s="42"/>
    </row>
    <row r="4" spans="1:32" ht="13.5" customHeight="1" x14ac:dyDescent="0.15">
      <c r="A4" s="16" t="s">
        <v>236</v>
      </c>
      <c r="B4" s="17"/>
      <c r="C4" s="15" t="str">
        <f t="shared" si="0"/>
        <v/>
      </c>
      <c r="D4" s="15" t="str">
        <f>IF(C4="",D3,IF(D3&lt;&gt;"",CONCATENATE(D3,"、",C4),C4))</f>
        <v/>
      </c>
      <c r="F4" s="20" t="s">
        <v>268</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t="s">
        <v>379</v>
      </c>
      <c r="R4" s="15" t="str">
        <f t="shared" si="3"/>
        <v>補助</v>
      </c>
      <c r="S4" s="15" t="str">
        <f t="shared" si="4"/>
        <v>補助</v>
      </c>
      <c r="T4" s="15"/>
      <c r="U4" s="44" t="s">
        <v>356</v>
      </c>
      <c r="W4" s="44" t="s">
        <v>324</v>
      </c>
      <c r="Y4" s="44" t="s">
        <v>98</v>
      </c>
      <c r="Z4" s="42"/>
      <c r="AA4" s="44" t="s">
        <v>99</v>
      </c>
      <c r="AB4" s="43"/>
      <c r="AC4" s="44" t="s">
        <v>305</v>
      </c>
      <c r="AD4" s="40"/>
      <c r="AE4" s="48" t="s">
        <v>349</v>
      </c>
      <c r="AF4" s="42"/>
    </row>
    <row r="5" spans="1:32" ht="13.5" customHeight="1" x14ac:dyDescent="0.15">
      <c r="A5" s="16" t="s">
        <v>237</v>
      </c>
      <c r="B5" s="17"/>
      <c r="C5" s="15" t="str">
        <f t="shared" si="0"/>
        <v/>
      </c>
      <c r="D5" s="15" t="str">
        <f>IF(C5="",D4,IF(D4&lt;&gt;"",CONCATENATE(D4,"、",C5),C5))</f>
        <v/>
      </c>
      <c r="F5" s="20" t="s">
        <v>269</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補助</v>
      </c>
      <c r="T5" s="15"/>
      <c r="W5" s="44" t="s">
        <v>325</v>
      </c>
      <c r="Y5" s="44" t="s">
        <v>100</v>
      </c>
      <c r="Z5" s="42"/>
      <c r="AA5" s="44" t="s">
        <v>101</v>
      </c>
      <c r="AB5" s="43"/>
      <c r="AC5" s="44" t="s">
        <v>352</v>
      </c>
      <c r="AD5" s="43"/>
      <c r="AE5" s="48" t="s">
        <v>350</v>
      </c>
      <c r="AF5" s="42"/>
    </row>
    <row r="6" spans="1:32" ht="13.5" customHeight="1" x14ac:dyDescent="0.15">
      <c r="A6" s="16" t="s">
        <v>238</v>
      </c>
      <c r="B6" s="17"/>
      <c r="C6" s="15" t="str">
        <f t="shared" si="0"/>
        <v/>
      </c>
      <c r="D6" s="15" t="str">
        <f t="shared" ref="D6:D24" si="7">IF(C6="",D5,IF(D5&lt;&gt;"",CONCATENATE(D5,"、",C6),C6))</f>
        <v/>
      </c>
      <c r="F6" s="20" t="s">
        <v>270</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補助</v>
      </c>
      <c r="T6" s="15"/>
      <c r="W6" s="44" t="s">
        <v>326</v>
      </c>
      <c r="Y6" s="44" t="s">
        <v>102</v>
      </c>
      <c r="Z6" s="42"/>
      <c r="AA6" s="44" t="s">
        <v>103</v>
      </c>
      <c r="AB6" s="43"/>
      <c r="AC6" s="44" t="s">
        <v>306</v>
      </c>
      <c r="AD6" s="43"/>
      <c r="AE6" s="48" t="s">
        <v>351</v>
      </c>
      <c r="AF6" s="42"/>
    </row>
    <row r="7" spans="1:32" ht="13.5" customHeight="1" x14ac:dyDescent="0.15">
      <c r="A7" s="16" t="s">
        <v>239</v>
      </c>
      <c r="B7" s="17"/>
      <c r="C7" s="15" t="str">
        <f t="shared" si="0"/>
        <v/>
      </c>
      <c r="D7" s="15" t="str">
        <f t="shared" si="7"/>
        <v/>
      </c>
      <c r="F7" s="20" t="s">
        <v>271</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補助</v>
      </c>
      <c r="T7" s="15"/>
      <c r="W7" s="44" t="s">
        <v>327</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272</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補助</v>
      </c>
      <c r="T8" s="15"/>
      <c r="W8" s="44" t="s">
        <v>328</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273</v>
      </c>
      <c r="G9" s="19"/>
      <c r="H9" s="15" t="str">
        <f t="shared" si="1"/>
        <v/>
      </c>
      <c r="I9" s="15" t="str">
        <f t="shared" si="5"/>
        <v/>
      </c>
      <c r="K9" s="16" t="s">
        <v>265</v>
      </c>
      <c r="L9" s="17"/>
      <c r="M9" s="15" t="str">
        <f t="shared" si="2"/>
        <v/>
      </c>
      <c r="N9" s="15" t="str">
        <f t="shared" si="6"/>
        <v/>
      </c>
      <c r="O9" s="15"/>
      <c r="P9" s="15"/>
      <c r="Q9" s="21"/>
      <c r="T9" s="15"/>
      <c r="W9" s="44" t="s">
        <v>329</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274</v>
      </c>
      <c r="G10" s="19"/>
      <c r="H10" s="15" t="str">
        <f t="shared" si="1"/>
        <v/>
      </c>
      <c r="I10" s="15" t="str">
        <f t="shared" si="5"/>
        <v/>
      </c>
      <c r="K10" s="16" t="s">
        <v>447</v>
      </c>
      <c r="L10" s="17" t="s">
        <v>379</v>
      </c>
      <c r="M10" s="15" t="str">
        <f t="shared" si="2"/>
        <v>食料安定供給関係</v>
      </c>
      <c r="N10" s="15" t="str">
        <f t="shared" si="6"/>
        <v>食料安定供給関係</v>
      </c>
      <c r="O10" s="15"/>
      <c r="P10" s="15" t="str">
        <f>S8</f>
        <v>補助</v>
      </c>
      <c r="Q10" s="21"/>
      <c r="T10" s="15"/>
      <c r="W10" s="44" t="s">
        <v>330</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275</v>
      </c>
      <c r="G11" s="19"/>
      <c r="H11" s="15" t="str">
        <f t="shared" si="1"/>
        <v/>
      </c>
      <c r="I11" s="15" t="str">
        <f t="shared" si="5"/>
        <v/>
      </c>
      <c r="K11" s="16" t="s">
        <v>266</v>
      </c>
      <c r="L11" s="17"/>
      <c r="M11" s="15" t="str">
        <f t="shared" si="2"/>
        <v/>
      </c>
      <c r="N11" s="15" t="str">
        <f t="shared" si="6"/>
        <v>食料安定供給関係</v>
      </c>
      <c r="O11" s="15"/>
      <c r="P11" s="15"/>
      <c r="Q11" s="21"/>
      <c r="T11" s="15"/>
      <c r="W11" s="44" t="s">
        <v>331</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276</v>
      </c>
      <c r="G12" s="19"/>
      <c r="H12" s="15" t="str">
        <f t="shared" si="1"/>
        <v/>
      </c>
      <c r="I12" s="15" t="str">
        <f t="shared" si="5"/>
        <v/>
      </c>
      <c r="K12" s="15"/>
      <c r="L12" s="15"/>
      <c r="O12" s="15"/>
      <c r="P12" s="15"/>
      <c r="Q12" s="21"/>
      <c r="T12" s="15"/>
      <c r="W12" s="44" t="s">
        <v>332</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277</v>
      </c>
      <c r="G13" s="19"/>
      <c r="H13" s="15" t="str">
        <f t="shared" si="1"/>
        <v/>
      </c>
      <c r="I13" s="15" t="str">
        <f t="shared" si="5"/>
        <v/>
      </c>
      <c r="K13" s="15" t="str">
        <f>N11</f>
        <v>食料安定供給関係</v>
      </c>
      <c r="L13" s="15"/>
      <c r="O13" s="15"/>
      <c r="P13" s="15"/>
      <c r="Q13" s="21"/>
      <c r="T13" s="15"/>
      <c r="W13" s="44" t="s">
        <v>333</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278</v>
      </c>
      <c r="G14" s="19"/>
      <c r="H14" s="15" t="str">
        <f t="shared" si="1"/>
        <v/>
      </c>
      <c r="I14" s="15" t="str">
        <f t="shared" si="5"/>
        <v/>
      </c>
      <c r="K14" s="15"/>
      <c r="L14" s="15"/>
      <c r="O14" s="15"/>
      <c r="P14" s="15"/>
      <c r="Q14" s="21"/>
      <c r="T14" s="15"/>
      <c r="W14" s="44" t="s">
        <v>334</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279</v>
      </c>
      <c r="G15" s="19"/>
      <c r="H15" s="15" t="str">
        <f t="shared" si="1"/>
        <v/>
      </c>
      <c r="I15" s="15" t="str">
        <f t="shared" si="5"/>
        <v/>
      </c>
      <c r="K15" s="15"/>
      <c r="L15" s="15"/>
      <c r="O15" s="15"/>
      <c r="P15" s="15"/>
      <c r="Q15" s="21"/>
      <c r="T15" s="15"/>
      <c r="W15" s="44" t="s">
        <v>335</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280</v>
      </c>
      <c r="G16" s="19"/>
      <c r="H16" s="15" t="str">
        <f t="shared" si="1"/>
        <v/>
      </c>
      <c r="I16" s="15" t="str">
        <f t="shared" si="5"/>
        <v/>
      </c>
      <c r="K16" s="15"/>
      <c r="L16" s="15"/>
      <c r="O16" s="15"/>
      <c r="P16" s="15"/>
      <c r="Q16" s="21"/>
      <c r="T16" s="15"/>
      <c r="W16" s="44" t="s">
        <v>336</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281</v>
      </c>
      <c r="G17" s="19"/>
      <c r="H17" s="15" t="str">
        <f t="shared" si="1"/>
        <v/>
      </c>
      <c r="I17" s="15" t="str">
        <f t="shared" si="5"/>
        <v/>
      </c>
      <c r="K17" s="15"/>
      <c r="L17" s="15"/>
      <c r="O17" s="15"/>
      <c r="P17" s="15"/>
      <c r="Q17" s="21"/>
      <c r="T17" s="15"/>
      <c r="W17" s="44" t="s">
        <v>337</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282</v>
      </c>
      <c r="G18" s="19"/>
      <c r="H18" s="15" t="str">
        <f t="shared" si="1"/>
        <v/>
      </c>
      <c r="I18" s="15" t="str">
        <f t="shared" si="5"/>
        <v/>
      </c>
      <c r="K18" s="15"/>
      <c r="L18" s="15"/>
      <c r="O18" s="15"/>
      <c r="P18" s="15"/>
      <c r="Q18" s="21"/>
      <c r="T18" s="15"/>
      <c r="W18" s="44" t="s">
        <v>338</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283</v>
      </c>
      <c r="G19" s="19"/>
      <c r="H19" s="15" t="str">
        <f t="shared" si="1"/>
        <v/>
      </c>
      <c r="I19" s="15" t="str">
        <f t="shared" si="5"/>
        <v/>
      </c>
      <c r="K19" s="15"/>
      <c r="L19" s="15"/>
      <c r="O19" s="15"/>
      <c r="P19" s="15"/>
      <c r="Q19" s="21"/>
      <c r="T19" s="15"/>
      <c r="W19" s="44" t="s">
        <v>339</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284</v>
      </c>
      <c r="G20" s="19"/>
      <c r="H20" s="15" t="str">
        <f t="shared" si="1"/>
        <v/>
      </c>
      <c r="I20" s="15" t="str">
        <f t="shared" si="5"/>
        <v/>
      </c>
      <c r="K20" s="15"/>
      <c r="L20" s="15"/>
      <c r="O20" s="15"/>
      <c r="P20" s="15"/>
      <c r="Q20" s="21"/>
      <c r="T20" s="15"/>
      <c r="W20" s="44" t="s">
        <v>340</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285</v>
      </c>
      <c r="G21" s="19"/>
      <c r="H21" s="15" t="str">
        <f t="shared" si="1"/>
        <v/>
      </c>
      <c r="I21" s="15" t="str">
        <f t="shared" si="5"/>
        <v/>
      </c>
      <c r="K21" s="15"/>
      <c r="L21" s="15"/>
      <c r="O21" s="15"/>
      <c r="P21" s="15"/>
      <c r="Q21" s="21"/>
      <c r="T21" s="15"/>
      <c r="W21" s="44" t="s">
        <v>341</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286</v>
      </c>
      <c r="G22" s="19"/>
      <c r="H22" s="15" t="str">
        <f t="shared" si="1"/>
        <v/>
      </c>
      <c r="I22" s="15" t="str">
        <f t="shared" si="5"/>
        <v/>
      </c>
      <c r="K22" s="15"/>
      <c r="L22" s="15"/>
      <c r="O22" s="15"/>
      <c r="P22" s="15"/>
      <c r="Q22" s="21"/>
      <c r="T22" s="15"/>
      <c r="W22" s="44" t="s">
        <v>342</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287</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288</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289</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290</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291</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292</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293</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294</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295</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296</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297</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298</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299</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300</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301</v>
      </c>
      <c r="G37" s="19" t="s">
        <v>379</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343</v>
      </c>
    </row>
    <row r="122" spans="25:25" x14ac:dyDescent="0.15">
      <c r="Y122" s="46" t="s">
        <v>344</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内藤　勇</cp:lastModifiedBy>
  <cp:lastPrinted>2015-09-04T05:29:20Z</cp:lastPrinted>
  <dcterms:created xsi:type="dcterms:W3CDTF">2012-03-13T00:50:25Z</dcterms:created>
  <dcterms:modified xsi:type="dcterms:W3CDTF">2015-09-09T11:54:04Z</dcterms:modified>
</cp:coreProperties>
</file>