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0 厚生労働省(78～106、6～8)○○\03 厚生労働省最終公表用　\"/>
    </mc:Choice>
  </mc:AlternateContent>
  <bookViews>
    <workbookView xWindow="360" yWindow="-45" windowWidth="13560" windowHeight="915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<sst xmlns="http://schemas.openxmlformats.org/spreadsheetml/2006/main" count="780" uniqueCount="452">
  <si>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</si>
  <si>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</si>
  <si>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</si>
  <si>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</si>
  <si>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</si>
  <si>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</si>
  <si>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</si>
  <si>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</si>
  <si>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</si>
  <si>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</si>
  <si>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</si>
  <si>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</si>
  <si>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</si>
  <si>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</si>
  <si>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</si>
  <si>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</si>
  <si>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</si>
  <si>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</si>
  <si>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</si>
  <si>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</si>
  <si>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</si>
  <si>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</si>
  <si>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</si>
  <si>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</si>
  <si>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</si>
  <si>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</si>
  <si>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</si>
  <si>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</si>
  <si>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</si>
  <si>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</si>
  <si>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</si>
  <si>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</si>
  <si>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</si>
  <si>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</si>
  <si>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</si>
  <si>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</si>
  <si>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</si>
  <si>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</si>
  <si>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</si>
  <si>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</si>
  <si>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</si>
  <si>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</si>
  <si>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</si>
  <si>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</si>
  <si>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</si>
  <si>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</si>
  <si>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</si>
  <si>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</si>
  <si>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</si>
  <si>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</si>
  <si>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</si>
  <si>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</si>
  <si>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</si>
  <si>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</si>
  <si>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</si>
  <si>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</si>
  <si>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</si>
  <si>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</si>
  <si>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</si>
  <si>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</si>
  <si>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</si>
  <si>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</si>
  <si>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</si>
  <si>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</si>
  <si>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</si>
  <si>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</si>
  <si>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</si>
  <si>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</si>
  <si>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</si>
  <si>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</si>
  <si>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</si>
  <si>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</si>
  <si>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</si>
  <si>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</si>
  <si>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</si>
  <si>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</si>
  <si>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</si>
  <si>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</si>
  <si>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</si>
  <si>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</si>
  <si>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</si>
  <si>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</si>
  <si>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</si>
  <si>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</si>
  <si>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</si>
  <si>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</si>
  <si>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</si>
  <si>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</si>
  <si>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</si>
  <si>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</si>
  <si>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</si>
  <si>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</si>
  <si>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</si>
  <si>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</si>
  <si>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</si>
  <si>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</si>
  <si>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</si>
  <si>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</si>
  <si>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</si>
  <si>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</si>
  <si>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</si>
  <si>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</si>
  <si>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</si>
  <si>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</si>
  <si>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</si>
  <si>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</si>
  <si>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</si>
  <si>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</si>
  <si>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</si>
  <si>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</si>
  <si>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</si>
  <si>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</si>
  <si>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</si>
  <si>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</si>
  <si>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</si>
  <si>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</si>
  <si>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</si>
  <si>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</si>
  <si>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</si>
  <si>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</si>
  <si>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</si>
  <si>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</si>
  <si>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</si>
  <si>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</si>
  <si>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</si>
  <si>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</si>
  <si>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</si>
  <si>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</si>
  <si>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</si>
  <si>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</si>
  <si>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</si>
  <si>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</si>
  <si>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</si>
  <si>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</si>
  <si>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</si>
  <si>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</si>
  <si>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</si>
  <si>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</si>
  <si>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</si>
  <si>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</si>
  <si>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</si>
  <si>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</si>
  <si>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</si>
  <si>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</si>
  <si>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</si>
  <si>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</si>
  <si>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</si>
  <si>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</si>
  <si>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</si>
  <si>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</si>
  <si>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</si>
  <si>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</si>
  <si>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</si>
  <si>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</si>
  <si>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</si>
  <si>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</si>
  <si>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</si>
  <si>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</si>
  <si>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</si>
  <si>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</si>
  <si>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</si>
  <si>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</si>
  <si>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</si>
  <si>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</si>
  <si>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</si>
  <si>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</si>
  <si>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</si>
  <si>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</si>
  <si>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</si>
  <si>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</si>
  <si>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</si>
  <si>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</si>
  <si>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</si>
  <si>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</si>
  <si>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</si>
  <si>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</si>
  <si>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</si>
  <si>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</si>
  <si>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</si>
  <si>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</si>
  <si>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</si>
  <si>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</si>
  <si>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</si>
  <si>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</si>
  <si>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</si>
  <si>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</si>
  <si>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</si>
  <si>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</si>
  <si>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</si>
  <si>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</si>
  <si>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</si>
  <si>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</si>
  <si>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</si>
  <si>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</si>
  <si>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</si>
  <si>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</si>
  <si>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</si>
  <si>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</si>
  <si>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</si>
  <si>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</si>
  <si>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</si>
  <si>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</si>
  <si>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</si>
  <si>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</si>
  <si>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</si>
  <si>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</si>
  <si>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</si>
  <si>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</si>
  <si>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</si>
  <si>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</si>
  <si>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</si>
  <si>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</si>
  <si>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</si>
  <si>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</si>
  <si>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</si>
  <si>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</si>
  <si>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</si>
  <si>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</si>
  <si>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</si>
  <si>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</si>
  <si>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</si>
  <si>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</si>
  <si>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</si>
  <si>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</si>
  <si>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</si>
  <si>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</si>
  <si>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</si>
  <si>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</si>
  <si>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</si>
  <si>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</si>
  <si>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</si>
  <si>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</si>
  <si>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</si>
  <si>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</si>
  <si>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</si>
  <si>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</si>
  <si>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</si>
  <si>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</si>
  <si>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</si>
  <si>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</si>
  <si>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</si>
  <si>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</si>
  <si>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</si>
  <si>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</si>
  <si>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</si>
  <si>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</si>
  <si>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</si>
  <si>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</si>
  <si>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</si>
  <si>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</si>
  <si>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</si>
  <si>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</si>
  <si>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</si>
  <si>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</si>
  <si>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</si>
  <si>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</si>
  <si>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</si>
  <si>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</si>
  <si>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</si>
  <si>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</si>
  <si>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</si>
  <si>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</si>
  <si>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</si>
  <si>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</si>
  <si>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</si>
  <si>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</si>
  <si>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</si>
  <si>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</si>
  <si>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</si>
  <si>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</si>
  <si>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</si>
  <si>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</si>
  <si>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</si>
  <si>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</si>
  <si>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</si>
  <si>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</si>
  <si>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</si>
  <si>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</si>
  <si>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</si>
  <si>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</si>
  <si>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</si>
  <si>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</si>
  <si>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</si>
  <si>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</si>
  <si>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</si>
  <si>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</si>
  <si>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</si>
  <si>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</si>
  <si>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</si>
  <si>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</si>
  <si>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</si>
  <si>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</si>
  <si>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</si>
  <si>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</si>
  <si>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</si>
  <si>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</si>
  <si>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</si>
  <si>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</si>
  <si>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</si>
  <si>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</si>
  <si>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</si>
  <si>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</si>
  <si>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</si>
  <si>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</si>
  <si>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</si>
  <si>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</si>
  <si>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</si>
  <si>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</si>
  <si>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</si>
  <si>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</si>
  <si>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</si>
  <si>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</si>
  <si>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</si>
  <si>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</si>
  <si>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</si>
  <si>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</si>
  <si>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</si>
  <si>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</si>
  <si>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</si>
  <si>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</si>
  <si>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</si>
  <si>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</si>
  <si>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</si>
  <si>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</si>
  <si>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</si>
  <si>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</si>
  <si>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</si>
  <si>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</si>
  <si>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</si>
  <si>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</si>
  <si>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</si>
  <si>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</si>
  <si>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</si>
  <si>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</si>
  <si>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</si>
  <si>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</si>
  <si>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</si>
  <si>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</si>
  <si>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</si>
  <si>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</si>
  <si>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</si>
  <si>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</si>
  <si>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</si>
  <si>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</si>
  <si>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</si>
  <si>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</si>
  <si>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</si>
  <si>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</si>
  <si>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</si>
  <si>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</si>
  <si>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</si>
  <si>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</si>
  <si>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</si>
  <si>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</si>
  <si>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</si>
  <si>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</si>
  <si>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</si>
  <si>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</si>
  <si>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</si>
  <si>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</si>
  <si>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</si>
  <si>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</si>
  <si>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</si>
  <si>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</si>
  <si>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</si>
  <si>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</si>
  <si>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</si>
  <si>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</si>
  <si>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</si>
  <si>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</si>
  <si>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</si>
  <si>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</si>
  <si>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</si>
  <si>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</si>
  <si>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</si>
  <si>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</si>
  <si>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</si>
  <si>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</si>
  <si>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</si>
  <si>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</si>
  <si>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</si>
  <si>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</si>
  <si>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</si>
  <si>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</si>
  <si>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</si>
  <si>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</si>
  <si>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</si>
  <si>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児童福祉施設整備費</t>
    <phoneticPr fontId="5"/>
  </si>
  <si>
    <t>46-2</t>
    <phoneticPr fontId="5"/>
  </si>
  <si>
    <t>068</t>
    <phoneticPr fontId="5"/>
  </si>
  <si>
    <t>093</t>
    <phoneticPr fontId="5"/>
  </si>
  <si>
    <t>-</t>
    <phoneticPr fontId="5"/>
  </si>
  <si>
    <t>東日本大震災にかかる社会福祉施設等災害復旧費の国庫補助について（平成23年8月11日厚生労働省発社援0811第1号）</t>
    <phoneticPr fontId="5"/>
  </si>
  <si>
    <t>東日本大震災により被災した施設の災害復旧に関し、厚生労働大臣に協議して承認を得た災害復旧事業に要する経費の一部を補助することにより、災害の速やかな復旧を図り、もって施設入所者等の福祉を確保することを目的とする。</t>
    <phoneticPr fontId="5"/>
  </si>
  <si>
    <t>東日本大震災を受け、被災した児童福祉施設等の復旧事業について、実地調査を行い被害額を確定した上で、その復旧に要する経費の一部を補助する。
○国庫補助率の引き上げ
１／２　→　２／３　（例：児童相談所など）
１／３　→　１／２　（例：児童厚生施設など）</t>
    <phoneticPr fontId="5"/>
  </si>
  <si>
    <t>施設数</t>
    <rPh sb="0" eb="3">
      <t>シセツスウ</t>
    </rPh>
    <phoneticPr fontId="5"/>
  </si>
  <si>
    <t>施設数</t>
    <rPh sb="0" eb="2">
      <t>シセツ</t>
    </rPh>
    <rPh sb="2" eb="3">
      <t>スウ</t>
    </rPh>
    <phoneticPr fontId="5"/>
  </si>
  <si>
    <t>百万円</t>
    <rPh sb="0" eb="2">
      <t>ヒャクマン</t>
    </rPh>
    <rPh sb="2" eb="3">
      <t>エン</t>
    </rPh>
    <phoneticPr fontId="5"/>
  </si>
  <si>
    <t>予算執行額（東日本大震災復興特別会計計上）</t>
    <rPh sb="0" eb="2">
      <t>ヨサン</t>
    </rPh>
    <rPh sb="2" eb="4">
      <t>シッコウ</t>
    </rPh>
    <rPh sb="4" eb="5">
      <t>ガク</t>
    </rPh>
    <rPh sb="6" eb="7">
      <t>ヒガシ</t>
    </rPh>
    <rPh sb="7" eb="9">
      <t>ニホン</t>
    </rPh>
    <rPh sb="9" eb="12">
      <t>ダイシンサイ</t>
    </rPh>
    <rPh sb="12" eb="14">
      <t>フッコウ</t>
    </rPh>
    <rPh sb="14" eb="16">
      <t>トクベツ</t>
    </rPh>
    <rPh sb="16" eb="18">
      <t>カイケイ</t>
    </rPh>
    <rPh sb="18" eb="20">
      <t>ケイジョウ</t>
    </rPh>
    <phoneticPr fontId="5"/>
  </si>
  <si>
    <t>単位当たりコスト ＝ Ｘ ／ Ｙ
Ｘ：執行額
Ｙ：交付決定施設数（繰越した施設を除く）　　　　　　　</t>
    <phoneticPr fontId="5"/>
  </si>
  <si>
    <t>千円</t>
    <rPh sb="0" eb="2">
      <t>センエン</t>
    </rPh>
    <phoneticPr fontId="5"/>
  </si>
  <si>
    <t>　Ｘ/Ｙ</t>
    <phoneticPr fontId="5"/>
  </si>
  <si>
    <t>２１１百万円／13施設</t>
    <rPh sb="3" eb="4">
      <t>ヒャク</t>
    </rPh>
    <rPh sb="4" eb="6">
      <t>マンエン</t>
    </rPh>
    <rPh sb="9" eb="11">
      <t>シセツ</t>
    </rPh>
    <phoneticPr fontId="5"/>
  </si>
  <si>
    <t>社会福祉施設等災害復旧費補助金</t>
    <phoneticPr fontId="5"/>
  </si>
  <si>
    <t>地方自治体や社会福祉法人等が設置した施設が被災した場合に補助を行うものであり、国が支援する必要がある。</t>
    <rPh sb="0" eb="2">
      <t>チホウ</t>
    </rPh>
    <rPh sb="2" eb="5">
      <t>ジチタイ</t>
    </rPh>
    <rPh sb="6" eb="8">
      <t>シャカイ</t>
    </rPh>
    <rPh sb="8" eb="10">
      <t>フクシ</t>
    </rPh>
    <rPh sb="10" eb="12">
      <t>ホウジン</t>
    </rPh>
    <rPh sb="12" eb="13">
      <t>トウ</t>
    </rPh>
    <rPh sb="14" eb="16">
      <t>セッチ</t>
    </rPh>
    <rPh sb="18" eb="20">
      <t>シセツ</t>
    </rPh>
    <rPh sb="21" eb="23">
      <t>ヒサイ</t>
    </rPh>
    <rPh sb="25" eb="27">
      <t>バアイ</t>
    </rPh>
    <rPh sb="28" eb="30">
      <t>ホジョ</t>
    </rPh>
    <rPh sb="31" eb="32">
      <t>オコナ</t>
    </rPh>
    <rPh sb="39" eb="40">
      <t>クニ</t>
    </rPh>
    <rPh sb="41" eb="43">
      <t>シエン</t>
    </rPh>
    <rPh sb="45" eb="47">
      <t>ヒツヨウ</t>
    </rPh>
    <phoneticPr fontId="5"/>
  </si>
  <si>
    <t>－</t>
    <phoneticPr fontId="5"/>
  </si>
  <si>
    <t>－</t>
    <phoneticPr fontId="5"/>
  </si>
  <si>
    <t>施設の設置者負担を求めている。</t>
    <rPh sb="0" eb="2">
      <t>シセツ</t>
    </rPh>
    <rPh sb="3" eb="6">
      <t>セッチシャ</t>
    </rPh>
    <rPh sb="6" eb="8">
      <t>フタン</t>
    </rPh>
    <rPh sb="9" eb="10">
      <t>モト</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</si>
  <si>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</si>
  <si>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老朽化等、災害箇所以外の整備は査定により対象外としており、災害復旧に必要な経費を補助している。</t>
    <rPh sb="0" eb="2">
      <t>ロウキュウ</t>
    </rPh>
    <rPh sb="2" eb="3">
      <t>カ</t>
    </rPh>
    <rPh sb="3" eb="4">
      <t>トウ</t>
    </rPh>
    <rPh sb="5" eb="7">
      <t>サイガイ</t>
    </rPh>
    <rPh sb="7" eb="9">
      <t>カショ</t>
    </rPh>
    <rPh sb="9" eb="11">
      <t>イガイ</t>
    </rPh>
    <rPh sb="12" eb="14">
      <t>セイビ</t>
    </rPh>
    <rPh sb="15" eb="17">
      <t>サテイ</t>
    </rPh>
    <rPh sb="20" eb="23">
      <t>タイショウガイ</t>
    </rPh>
    <rPh sb="29" eb="31">
      <t>サイガイ</t>
    </rPh>
    <rPh sb="31" eb="33">
      <t>フッキュウ</t>
    </rPh>
    <rPh sb="34" eb="36">
      <t>ヒツヨウ</t>
    </rPh>
    <rPh sb="37" eb="39">
      <t>ケイヒ</t>
    </rPh>
    <rPh sb="40" eb="42">
      <t>ホジョ</t>
    </rPh>
    <phoneticPr fontId="5"/>
  </si>
  <si>
    <t>‐</t>
  </si>
  <si>
    <t>災害復旧に要する経費の補助であり、被災地にとって有効な手段となっている。</t>
    <rPh sb="0" eb="2">
      <t>サイガイ</t>
    </rPh>
    <rPh sb="2" eb="4">
      <t>フッキュウ</t>
    </rPh>
    <rPh sb="5" eb="6">
      <t>ヨウ</t>
    </rPh>
    <rPh sb="8" eb="10">
      <t>ケイヒ</t>
    </rPh>
    <rPh sb="11" eb="13">
      <t>ホジョ</t>
    </rPh>
    <rPh sb="17" eb="20">
      <t>ヒサイチ</t>
    </rPh>
    <rPh sb="24" eb="26">
      <t>ユウコウ</t>
    </rPh>
    <rPh sb="27" eb="29">
      <t>シュダン</t>
    </rPh>
    <phoneticPr fontId="5"/>
  </si>
  <si>
    <t>震災以前に使用されていた施設の復旧に係る費用であるため、整備された施設は十分に活用されている。</t>
    <rPh sb="0" eb="2">
      <t>シンサイ</t>
    </rPh>
    <rPh sb="2" eb="4">
      <t>イゼン</t>
    </rPh>
    <rPh sb="5" eb="7">
      <t>シヨウ</t>
    </rPh>
    <rPh sb="12" eb="14">
      <t>シセツ</t>
    </rPh>
    <rPh sb="15" eb="17">
      <t>フッキュウ</t>
    </rPh>
    <rPh sb="18" eb="19">
      <t>カカ</t>
    </rPh>
    <rPh sb="20" eb="22">
      <t>ヒヨウ</t>
    </rPh>
    <rPh sb="28" eb="30">
      <t>セイビ</t>
    </rPh>
    <rPh sb="33" eb="35">
      <t>シセツ</t>
    </rPh>
    <rPh sb="36" eb="38">
      <t>ジュウブン</t>
    </rPh>
    <rPh sb="39" eb="41">
      <t>カツヨウ</t>
    </rPh>
    <phoneticPr fontId="5"/>
  </si>
  <si>
    <t>残りの復旧予定施設の速やかな復旧を図り、もって施設入所者等の福祉を確保するために、本事業の適正な実施に努める。</t>
    <phoneticPr fontId="5"/>
  </si>
  <si>
    <t>-</t>
    <phoneticPr fontId="5"/>
  </si>
  <si>
    <t>-</t>
    <phoneticPr fontId="5"/>
  </si>
  <si>
    <t>東日本大震災に被災した児童福祉施設等の災害復旧の補助を目的としており、国民のニーズがあり、国費を投入しなければ事業目的が達成できない。</t>
    <rPh sb="0" eb="3">
      <t>ヒガシニホン</t>
    </rPh>
    <rPh sb="3" eb="6">
      <t>ダイシンサイ</t>
    </rPh>
    <rPh sb="7" eb="9">
      <t>ヒサイ</t>
    </rPh>
    <rPh sb="11" eb="13">
      <t>ジドウ</t>
    </rPh>
    <rPh sb="13" eb="15">
      <t>フクシ</t>
    </rPh>
    <rPh sb="15" eb="18">
      <t>シセツトウ</t>
    </rPh>
    <rPh sb="19" eb="21">
      <t>サイガイ</t>
    </rPh>
    <rPh sb="21" eb="23">
      <t>フッキュウ</t>
    </rPh>
    <rPh sb="24" eb="26">
      <t>ホジョ</t>
    </rPh>
    <rPh sb="27" eb="29">
      <t>モクテキ</t>
    </rPh>
    <rPh sb="35" eb="37">
      <t>コクミン</t>
    </rPh>
    <rPh sb="45" eb="47">
      <t>コクヒ</t>
    </rPh>
    <rPh sb="48" eb="50">
      <t>トウニュウ</t>
    </rPh>
    <rPh sb="55" eb="57">
      <t>ジギョウ</t>
    </rPh>
    <rPh sb="57" eb="59">
      <t>モクテキ</t>
    </rPh>
    <rPh sb="60" eb="62">
      <t>タッセイ</t>
    </rPh>
    <phoneticPr fontId="5"/>
  </si>
  <si>
    <t>東日本大震災に被災した児童福祉施設等の災害復旧に要する費用を補助するものであるため、優先度は高い。</t>
    <rPh sb="0" eb="3">
      <t>ヒガシニホン</t>
    </rPh>
    <rPh sb="3" eb="4">
      <t>ダイ</t>
    </rPh>
    <rPh sb="4" eb="6">
      <t>シンサイ</t>
    </rPh>
    <rPh sb="7" eb="9">
      <t>ヒサイ</t>
    </rPh>
    <rPh sb="11" eb="13">
      <t>ジドウ</t>
    </rPh>
    <rPh sb="13" eb="15">
      <t>フクシ</t>
    </rPh>
    <rPh sb="15" eb="17">
      <t>シセツ</t>
    </rPh>
    <rPh sb="17" eb="18">
      <t>トウ</t>
    </rPh>
    <rPh sb="19" eb="21">
      <t>サイガイ</t>
    </rPh>
    <rPh sb="21" eb="23">
      <t>フッキュウ</t>
    </rPh>
    <rPh sb="24" eb="25">
      <t>ヨウ</t>
    </rPh>
    <rPh sb="27" eb="29">
      <t>ヒヨウ</t>
    </rPh>
    <rPh sb="30" eb="32">
      <t>ホジョ</t>
    </rPh>
    <rPh sb="42" eb="45">
      <t>ユウセンド</t>
    </rPh>
    <rPh sb="46" eb="47">
      <t>タカ</t>
    </rPh>
    <phoneticPr fontId="5"/>
  </si>
  <si>
    <t>被災した施設ごとに査定に入り、復旧に必要な費用のみを補助している。</t>
    <rPh sb="0" eb="2">
      <t>ヒサイ</t>
    </rPh>
    <rPh sb="4" eb="6">
      <t>シセツ</t>
    </rPh>
    <rPh sb="9" eb="11">
      <t>サテイ</t>
    </rPh>
    <rPh sb="12" eb="13">
      <t>ハイ</t>
    </rPh>
    <rPh sb="15" eb="17">
      <t>フッキュウ</t>
    </rPh>
    <rPh sb="18" eb="20">
      <t>ヒツヨウ</t>
    </rPh>
    <rPh sb="21" eb="23">
      <t>ヒヨウ</t>
    </rPh>
    <rPh sb="26" eb="28">
      <t>ホジョ</t>
    </rPh>
    <phoneticPr fontId="5"/>
  </si>
  <si>
    <t>着実に被災した施設の復旧ができている。</t>
    <rPh sb="0" eb="2">
      <t>チャクジツ</t>
    </rPh>
    <rPh sb="3" eb="5">
      <t>ヒサイ</t>
    </rPh>
    <rPh sb="7" eb="9">
      <t>シセツ</t>
    </rPh>
    <rPh sb="10" eb="12">
      <t>フッキュウ</t>
    </rPh>
    <phoneticPr fontId="5"/>
  </si>
  <si>
    <t>予算執行額（厚生労働省計上予算）</t>
    <rPh sb="0" eb="2">
      <t>ヨサン</t>
    </rPh>
    <rPh sb="2" eb="4">
      <t>シッコウ</t>
    </rPh>
    <rPh sb="4" eb="5">
      <t>ガク</t>
    </rPh>
    <rPh sb="6" eb="8">
      <t>コウセイ</t>
    </rPh>
    <rPh sb="8" eb="11">
      <t>ロウドウショウ</t>
    </rPh>
    <rPh sb="11" eb="13">
      <t>ケイジョウ</t>
    </rPh>
    <rPh sb="13" eb="15">
      <t>ヨサン</t>
    </rPh>
    <phoneticPr fontId="5"/>
  </si>
  <si>
    <t>宮城県</t>
    <rPh sb="0" eb="2">
      <t>ミヤギ</t>
    </rPh>
    <rPh sb="2" eb="3">
      <t>ケン</t>
    </rPh>
    <phoneticPr fontId="5"/>
  </si>
  <si>
    <t>A.宮城県</t>
    <rPh sb="2" eb="4">
      <t>ミヤギ</t>
    </rPh>
    <rPh sb="4" eb="5">
      <t>ケン</t>
    </rPh>
    <phoneticPr fontId="5"/>
  </si>
  <si>
    <t>工事費</t>
    <rPh sb="0" eb="3">
      <t>コウジヒ</t>
    </rPh>
    <phoneticPr fontId="5"/>
  </si>
  <si>
    <t>災害復旧に必要な経費</t>
    <rPh sb="0" eb="2">
      <t>サイガイ</t>
    </rPh>
    <rPh sb="2" eb="4">
      <t>フッキュウ</t>
    </rPh>
    <rPh sb="5" eb="7">
      <t>ヒツヨウ</t>
    </rPh>
    <rPh sb="8" eb="10">
      <t>ケイヒ</t>
    </rPh>
    <phoneticPr fontId="5"/>
  </si>
  <si>
    <t>－</t>
    <phoneticPr fontId="5"/>
  </si>
  <si>
    <t>-</t>
    <phoneticPr fontId="5"/>
  </si>
  <si>
    <t>施設数</t>
    <rPh sb="0" eb="3">
      <t>シセツスウ</t>
    </rPh>
    <phoneticPr fontId="5"/>
  </si>
  <si>
    <t>-</t>
    <phoneticPr fontId="5"/>
  </si>
  <si>
    <t>交付決定施設数</t>
    <phoneticPr fontId="5"/>
  </si>
  <si>
    <t>東日本大震災で被災した児童福祉施設等の復旧事業経費については、復旧予定施設数698施設に対して、平成24年度122施設、平成25年度19施設、平成26年度6施設、と累計で640件交付決定しているところであり、着実に復旧が進んでいる。しかし、復興計画の遅れなどにより、これまで復旧できなかった施設も未だに残されており、残りの復旧予定施設に対する補助を今後も適切に行うことが課題として挙げられる。</t>
    <rPh sb="48" eb="50">
      <t>ヘイセイ</t>
    </rPh>
    <rPh sb="52" eb="54">
      <t>ネンド</t>
    </rPh>
    <rPh sb="57" eb="59">
      <t>シセツ</t>
    </rPh>
    <rPh sb="68" eb="70">
      <t>シセツ</t>
    </rPh>
    <rPh sb="71" eb="73">
      <t>ヘイセイ</t>
    </rPh>
    <rPh sb="75" eb="77">
      <t>ネンド</t>
    </rPh>
    <rPh sb="78" eb="80">
      <t>シセツ</t>
    </rPh>
    <rPh sb="82" eb="84">
      <t>ルイケイ</t>
    </rPh>
    <phoneticPr fontId="5"/>
  </si>
  <si>
    <t>-</t>
    <phoneticPr fontId="5"/>
  </si>
  <si>
    <t>-</t>
    <phoneticPr fontId="5"/>
  </si>
  <si>
    <t>△</t>
  </si>
  <si>
    <t>自治体の復興計画に遅れが生じているが、災害復旧に係る施設整備を必要とする全ての施設へ滞りなく補助しおり、見込みにあった実績となっている。</t>
    <rPh sb="0" eb="3">
      <t>ジチタイ</t>
    </rPh>
    <rPh sb="4" eb="6">
      <t>フッコウ</t>
    </rPh>
    <rPh sb="6" eb="8">
      <t>ケイカク</t>
    </rPh>
    <rPh sb="9" eb="10">
      <t>オク</t>
    </rPh>
    <rPh sb="12" eb="13">
      <t>ショウ</t>
    </rPh>
    <rPh sb="19" eb="21">
      <t>サイガイ</t>
    </rPh>
    <rPh sb="21" eb="23">
      <t>フッキュウ</t>
    </rPh>
    <rPh sb="24" eb="25">
      <t>カカ</t>
    </rPh>
    <rPh sb="26" eb="28">
      <t>シセツ</t>
    </rPh>
    <rPh sb="28" eb="30">
      <t>セイビ</t>
    </rPh>
    <rPh sb="31" eb="33">
      <t>ヒツヨウ</t>
    </rPh>
    <rPh sb="36" eb="37">
      <t>スベ</t>
    </rPh>
    <rPh sb="39" eb="41">
      <t>シセツ</t>
    </rPh>
    <rPh sb="42" eb="43">
      <t>トドコウ</t>
    </rPh>
    <rPh sb="46" eb="48">
      <t>ホジョ</t>
    </rPh>
    <rPh sb="52" eb="54">
      <t>ミコ</t>
    </rPh>
    <rPh sb="59" eb="61">
      <t>ジッセキ</t>
    </rPh>
    <phoneticPr fontId="5"/>
  </si>
  <si>
    <t>・「予算額・執行額」の平成24年度部分については、平成23年度の繰越額であるため空欄としている。
・同事業における平成24年度以降への繰越し額
　平成24年度　10,382百万円
　平成25年度　341百万円</t>
    <phoneticPr fontId="5"/>
  </si>
  <si>
    <t>岩手県</t>
    <rPh sb="0" eb="3">
      <t>イワテケン</t>
    </rPh>
    <phoneticPr fontId="5"/>
  </si>
  <si>
    <t>いわき市</t>
    <rPh sb="3" eb="4">
      <t>シ</t>
    </rPh>
    <phoneticPr fontId="5"/>
  </si>
  <si>
    <t>宮城県</t>
    <rPh sb="0" eb="2">
      <t>ミヤギ</t>
    </rPh>
    <rPh sb="2" eb="3">
      <t>ケン</t>
    </rPh>
    <phoneticPr fontId="5"/>
  </si>
  <si>
    <t>福島県</t>
    <rPh sb="0" eb="3">
      <t>フクシマケン</t>
    </rPh>
    <phoneticPr fontId="5"/>
  </si>
  <si>
    <t>いわき市</t>
    <rPh sb="3" eb="4">
      <t>シ</t>
    </rPh>
    <phoneticPr fontId="5"/>
  </si>
  <si>
    <t>－</t>
    <phoneticPr fontId="5"/>
  </si>
  <si>
    <t>B.いわき市</t>
    <rPh sb="5" eb="6">
      <t>シ</t>
    </rPh>
    <phoneticPr fontId="5"/>
  </si>
  <si>
    <t>-</t>
    <phoneticPr fontId="5"/>
  </si>
  <si>
    <t>902,632千円/24施設</t>
    <rPh sb="7" eb="9">
      <t>センエン</t>
    </rPh>
    <rPh sb="12" eb="14">
      <t>シセツ</t>
    </rPh>
    <phoneticPr fontId="5"/>
  </si>
  <si>
    <t>復旧施設数</t>
    <rPh sb="0" eb="2">
      <t>フッキュウ</t>
    </rPh>
    <rPh sb="2" eb="5">
      <t>シセツスウ</t>
    </rPh>
    <phoneticPr fontId="5"/>
  </si>
  <si>
    <t>復興基本計画の終了する平成33年度までに復旧予定施設全てが復旧を完了すること</t>
    <rPh sb="0" eb="2">
      <t>フッコウ</t>
    </rPh>
    <rPh sb="2" eb="4">
      <t>キホン</t>
    </rPh>
    <rPh sb="4" eb="6">
      <t>ケイカク</t>
    </rPh>
    <rPh sb="7" eb="9">
      <t>シュウリョウ</t>
    </rPh>
    <rPh sb="11" eb="13">
      <t>ヘイセイ</t>
    </rPh>
    <rPh sb="15" eb="17">
      <t>ネンド</t>
    </rPh>
    <phoneticPr fontId="5"/>
  </si>
  <si>
    <t>現状通り</t>
  </si>
  <si>
    <t>児童福祉施設を災害復旧することは必要性の高い事業である。引き続き効率性に留意しつつ予算の執行を進めること。
なお、震災発生直後と比較した状況の変化を踏まえ、事業の終期について検討を行うこと。</t>
    <rPh sb="0" eb="2">
      <t>ジドウ</t>
    </rPh>
    <rPh sb="2" eb="4">
      <t>フクシ</t>
    </rPh>
    <rPh sb="4" eb="6">
      <t>シセツ</t>
    </rPh>
    <phoneticPr fontId="5"/>
  </si>
  <si>
    <t>　引き続き効率的・効果的な予算の執行に努めていく。</t>
    <phoneticPr fontId="5"/>
  </si>
  <si>
    <t>点検対象外</t>
    <rPh sb="0" eb="5">
      <t>テンケンタイショウガイ</t>
    </rPh>
    <phoneticPr fontId="5"/>
  </si>
  <si>
    <t>復旧希望施設の事業費が減ったため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</si>
</sst>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8"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4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75259</xdr:colOff>
      <xdr:row>145</xdr:row>
      <xdr:rowOff>220919</xdr:rowOff>
    </xdr:from>
    <xdr:ext cx="2281518" cy="492571"/>
    <xdr:sp macro="" textlink="">
      <xdr:nvSpPr>
        <xdr:cNvPr id="5" name="テキスト ボックス 4"/>
        <xdr:cNvSpPr txBox="1"/>
      </xdr:nvSpPr>
      <xdr:spPr>
        <a:xfrm>
          <a:off x="3953295" y="33503990"/>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en-US" altLang="ja-JP" sz="1200">
              <a:solidFill>
                <a:sysClr val="windowText" lastClr="000000"/>
              </a:solidFill>
            </a:rPr>
            <a:t>505</a:t>
          </a:r>
          <a:r>
            <a:rPr kumimoji="1" lang="ja-JP" altLang="en-US" sz="1200">
              <a:solidFill>
                <a:sysClr val="windowText" lastClr="000000"/>
              </a:solidFill>
            </a:rPr>
            <a:t>百万円</a:t>
          </a:r>
        </a:p>
      </xdr:txBody>
    </xdr:sp>
    <xdr:clientData/>
  </xdr:oneCellAnchor>
  <xdr:oneCellAnchor>
    <xdr:from>
      <xdr:col>19</xdr:col>
      <xdr:colOff>5728</xdr:colOff>
      <xdr:row>150</xdr:row>
      <xdr:rowOff>38681</xdr:rowOff>
    </xdr:from>
    <xdr:ext cx="2281518" cy="1163550"/>
    <xdr:sp macro="" textlink="">
      <xdr:nvSpPr>
        <xdr:cNvPr id="6" name="テキスト ボックス 5"/>
        <xdr:cNvSpPr txBox="1"/>
      </xdr:nvSpPr>
      <xdr:spPr>
        <a:xfrm>
          <a:off x="3883764" y="32954360"/>
          <a:ext cx="2281518" cy="11635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地方厚生（支）局にて執行</a:t>
          </a:r>
          <a:endParaRPr kumimoji="1" lang="en-US" altLang="ja-JP" sz="1200"/>
        </a:p>
        <a:p>
          <a:pPr algn="ctr"/>
          <a:r>
            <a:rPr kumimoji="1" lang="en-US" altLang="ja-JP" sz="1200">
              <a:solidFill>
                <a:sysClr val="windowText" lastClr="000000"/>
              </a:solidFill>
            </a:rPr>
            <a:t>407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（内訳）</a:t>
          </a:r>
          <a:endParaRPr kumimoji="1" lang="en-US" altLang="ja-JP" sz="1200">
            <a:solidFill>
              <a:sysClr val="windowText" lastClr="000000"/>
            </a:solidFill>
          </a:endParaRPr>
        </a:p>
        <a:p>
          <a:pPr algn="l"/>
          <a:r>
            <a:rPr kumimoji="1" lang="ja-JP" altLang="en-US" sz="1200">
              <a:solidFill>
                <a:sysClr val="windowText" lastClr="000000"/>
              </a:solidFill>
            </a:rPr>
            <a:t>　　東北厚生局　　　</a:t>
          </a:r>
          <a:r>
            <a:rPr kumimoji="1" lang="ja-JP" altLang="en-US" sz="1200" baseline="0">
              <a:solidFill>
                <a:sysClr val="windowText" lastClr="000000"/>
              </a:solidFill>
            </a:rPr>
            <a:t> </a:t>
          </a:r>
          <a:r>
            <a:rPr kumimoji="1" lang="en-US" altLang="ja-JP" sz="1200" baseline="0">
              <a:solidFill>
                <a:sysClr val="windowText" lastClr="000000"/>
              </a:solidFill>
            </a:rPr>
            <a:t> 407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a:t>
          </a:r>
        </a:p>
      </xdr:txBody>
    </xdr:sp>
    <xdr:clientData/>
  </xdr:oneCellAnchor>
  <xdr:twoCellAnchor>
    <xdr:from>
      <xdr:col>24</xdr:col>
      <xdr:colOff>77832</xdr:colOff>
      <xdr:row>148</xdr:row>
      <xdr:rowOff>348519</xdr:rowOff>
    </xdr:from>
    <xdr:to>
      <xdr:col>39</xdr:col>
      <xdr:colOff>118692</xdr:colOff>
      <xdr:row>149</xdr:row>
      <xdr:rowOff>261828</xdr:rowOff>
    </xdr:to>
    <xdr:sp macro="" textlink="">
      <xdr:nvSpPr>
        <xdr:cNvPr id="7" name="テキスト ボックス 6"/>
        <xdr:cNvSpPr txBox="1"/>
      </xdr:nvSpPr>
      <xdr:spPr>
        <a:xfrm>
          <a:off x="4976403" y="32556626"/>
          <a:ext cx="3102468" cy="26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社会福祉施設等災害復旧費補助金</a:t>
          </a:r>
          <a:r>
            <a:rPr kumimoji="1" lang="en-US" altLang="ja-JP" sz="1200"/>
            <a:t>】</a:t>
          </a:r>
          <a:endParaRPr kumimoji="1" lang="ja-JP" altLang="en-US" sz="1200"/>
        </a:p>
      </xdr:txBody>
    </xdr:sp>
    <xdr:clientData/>
  </xdr:twoCellAnchor>
  <xdr:oneCellAnchor>
    <xdr:from>
      <xdr:col>19</xdr:col>
      <xdr:colOff>87370</xdr:colOff>
      <xdr:row>155</xdr:row>
      <xdr:rowOff>84856</xdr:rowOff>
    </xdr:from>
    <xdr:ext cx="2260600" cy="492571"/>
    <xdr:sp macro="" textlink="">
      <xdr:nvSpPr>
        <xdr:cNvPr id="8" name="テキスト ボックス 7"/>
        <xdr:cNvSpPr txBox="1"/>
      </xdr:nvSpPr>
      <xdr:spPr>
        <a:xfrm>
          <a:off x="3965406" y="34769463"/>
          <a:ext cx="22606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en-US" altLang="ja-JP" sz="1200"/>
            <a:t>A</a:t>
          </a:r>
          <a:r>
            <a:rPr kumimoji="1" lang="ja-JP" altLang="en-US" sz="1200"/>
            <a:t>．県、市</a:t>
          </a:r>
          <a:endParaRPr kumimoji="1" lang="en-US" altLang="ja-JP" sz="1200"/>
        </a:p>
        <a:p>
          <a:pPr algn="ctr"/>
          <a:r>
            <a:rPr kumimoji="1" lang="en-US" altLang="ja-JP" sz="1200"/>
            <a:t>407</a:t>
          </a:r>
          <a:r>
            <a:rPr kumimoji="1" lang="ja-JP" altLang="en-US" sz="1200"/>
            <a:t>百万円</a:t>
          </a:r>
          <a:endParaRPr kumimoji="1" lang="en-US" altLang="ja-JP" sz="1200"/>
        </a:p>
      </xdr:txBody>
    </xdr:sp>
    <xdr:clientData/>
  </xdr:oneCellAnchor>
  <xdr:twoCellAnchor>
    <xdr:from>
      <xdr:col>25</xdr:col>
      <xdr:colOff>28189</xdr:colOff>
      <xdr:row>153</xdr:row>
      <xdr:rowOff>257547</xdr:rowOff>
    </xdr:from>
    <xdr:to>
      <xdr:col>25</xdr:col>
      <xdr:colOff>40821</xdr:colOff>
      <xdr:row>154</xdr:row>
      <xdr:rowOff>299358</xdr:rowOff>
    </xdr:to>
    <xdr:cxnSp macro="">
      <xdr:nvCxnSpPr>
        <xdr:cNvPr id="9" name="直線矢印コネクタ 8"/>
        <xdr:cNvCxnSpPr/>
      </xdr:nvCxnSpPr>
      <xdr:spPr>
        <a:xfrm>
          <a:off x="5130868" y="34234583"/>
          <a:ext cx="12632" cy="395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93760</xdr:colOff>
      <xdr:row>154</xdr:row>
      <xdr:rowOff>68912</xdr:rowOff>
    </xdr:from>
    <xdr:to>
      <xdr:col>36</xdr:col>
      <xdr:colOff>146572</xdr:colOff>
      <xdr:row>154</xdr:row>
      <xdr:rowOff>353785</xdr:rowOff>
    </xdr:to>
    <xdr:sp macro="" textlink="">
      <xdr:nvSpPr>
        <xdr:cNvPr id="10" name="テキスト ボックス 9"/>
        <xdr:cNvSpPr txBox="1"/>
      </xdr:nvSpPr>
      <xdr:spPr>
        <a:xfrm>
          <a:off x="6216974" y="34399733"/>
          <a:ext cx="1277455"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a:t>
          </a:r>
        </a:p>
      </xdr:txBody>
    </xdr:sp>
    <xdr:clientData/>
  </xdr:twoCellAnchor>
  <xdr:twoCellAnchor>
    <xdr:from>
      <xdr:col>13</xdr:col>
      <xdr:colOff>36820</xdr:colOff>
      <xdr:row>158</xdr:row>
      <xdr:rowOff>47432</xdr:rowOff>
    </xdr:from>
    <xdr:to>
      <xdr:col>18</xdr:col>
      <xdr:colOff>2009</xdr:colOff>
      <xdr:row>158</xdr:row>
      <xdr:rowOff>296545</xdr:rowOff>
    </xdr:to>
    <xdr:sp macro="" textlink="">
      <xdr:nvSpPr>
        <xdr:cNvPr id="11" name="テキスト ボックス 10"/>
        <xdr:cNvSpPr txBox="1"/>
      </xdr:nvSpPr>
      <xdr:spPr bwMode="auto">
        <a:xfrm>
          <a:off x="2513320" y="39031896"/>
          <a:ext cx="917689" cy="249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（参考）</a:t>
          </a:r>
        </a:p>
      </xdr:txBody>
    </xdr:sp>
    <xdr:clientData/>
  </xdr:twoCellAnchor>
  <xdr:twoCellAnchor>
    <xdr:from>
      <xdr:col>15</xdr:col>
      <xdr:colOff>143360</xdr:colOff>
      <xdr:row>159</xdr:row>
      <xdr:rowOff>272143</xdr:rowOff>
    </xdr:from>
    <xdr:to>
      <xdr:col>28</xdr:col>
      <xdr:colOff>144542</xdr:colOff>
      <xdr:row>161</xdr:row>
      <xdr:rowOff>80506</xdr:rowOff>
    </xdr:to>
    <xdr:sp macro="" textlink="">
      <xdr:nvSpPr>
        <xdr:cNvPr id="12" name="大かっこ 11"/>
        <xdr:cNvSpPr/>
      </xdr:nvSpPr>
      <xdr:spPr>
        <a:xfrm>
          <a:off x="3000860" y="39610393"/>
          <a:ext cx="2477682" cy="515934"/>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clientData/>
  </xdr:twoCellAnchor>
  <xdr:twoCellAnchor>
    <xdr:from>
      <xdr:col>21</xdr:col>
      <xdr:colOff>13608</xdr:colOff>
      <xdr:row>161</xdr:row>
      <xdr:rowOff>353315</xdr:rowOff>
    </xdr:from>
    <xdr:to>
      <xdr:col>21</xdr:col>
      <xdr:colOff>14583</xdr:colOff>
      <xdr:row>163</xdr:row>
      <xdr:rowOff>149679</xdr:rowOff>
    </xdr:to>
    <xdr:cxnSp macro="">
      <xdr:nvCxnSpPr>
        <xdr:cNvPr id="13" name="直線矢印コネクタ 12"/>
        <xdr:cNvCxnSpPr/>
      </xdr:nvCxnSpPr>
      <xdr:spPr>
        <a:xfrm flipH="1">
          <a:off x="4014108" y="40399136"/>
          <a:ext cx="975" cy="5039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115387</xdr:colOff>
      <xdr:row>164</xdr:row>
      <xdr:rowOff>119242</xdr:rowOff>
    </xdr:from>
    <xdr:to>
      <xdr:col>27</xdr:col>
      <xdr:colOff>33803</xdr:colOff>
      <xdr:row>165</xdr:row>
      <xdr:rowOff>272143</xdr:rowOff>
    </xdr:to>
    <xdr:sp macro="" textlink="">
      <xdr:nvSpPr>
        <xdr:cNvPr id="14" name="テキスト ボックス 13"/>
        <xdr:cNvSpPr txBox="1"/>
      </xdr:nvSpPr>
      <xdr:spPr bwMode="auto">
        <a:xfrm>
          <a:off x="2972887" y="41226421"/>
          <a:ext cx="2204416" cy="50668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市、社会福祉法人</a:t>
          </a:r>
        </a:p>
      </xdr:txBody>
    </xdr:sp>
    <xdr:clientData/>
  </xdr:twoCellAnchor>
  <xdr:twoCellAnchor>
    <xdr:from>
      <xdr:col>21</xdr:col>
      <xdr:colOff>97175</xdr:colOff>
      <xdr:row>163</xdr:row>
      <xdr:rowOff>224288</xdr:rowOff>
    </xdr:from>
    <xdr:to>
      <xdr:col>27</xdr:col>
      <xdr:colOff>68900</xdr:colOff>
      <xdr:row>164</xdr:row>
      <xdr:rowOff>117644</xdr:rowOff>
    </xdr:to>
    <xdr:sp macro="" textlink="">
      <xdr:nvSpPr>
        <xdr:cNvPr id="15" name="テキスト ボックス 14"/>
        <xdr:cNvSpPr txBox="1"/>
      </xdr:nvSpPr>
      <xdr:spPr bwMode="auto">
        <a:xfrm>
          <a:off x="4097675" y="40977681"/>
          <a:ext cx="1114725" cy="247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工事費の支払い</a:t>
          </a:r>
        </a:p>
      </xdr:txBody>
    </xdr:sp>
    <xdr:clientData/>
  </xdr:twoCellAnchor>
  <xdr:twoCellAnchor>
    <xdr:from>
      <xdr:col>15</xdr:col>
      <xdr:colOff>29764</xdr:colOff>
      <xdr:row>163</xdr:row>
      <xdr:rowOff>202463</xdr:rowOff>
    </xdr:from>
    <xdr:to>
      <xdr:col>21</xdr:col>
      <xdr:colOff>21530</xdr:colOff>
      <xdr:row>164</xdr:row>
      <xdr:rowOff>103519</xdr:rowOff>
    </xdr:to>
    <xdr:sp macro="" textlink="">
      <xdr:nvSpPr>
        <xdr:cNvPr id="16" name="角丸四角形 15"/>
        <xdr:cNvSpPr/>
      </xdr:nvSpPr>
      <xdr:spPr>
        <a:xfrm>
          <a:off x="2887264" y="40955856"/>
          <a:ext cx="1134766" cy="254842"/>
        </a:xfrm>
        <a:prstGeom prst="roundRect">
          <a:avLst/>
        </a:prstGeom>
        <a:ln w="15875">
          <a:noFill/>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補助金</a:t>
          </a:r>
          <a:r>
            <a:rPr kumimoji="1" lang="en-US" altLang="ja-JP" sz="1100"/>
            <a:t>】</a:t>
          </a:r>
          <a:endParaRPr kumimoji="1" lang="ja-JP" altLang="en-US" sz="1100"/>
        </a:p>
      </xdr:txBody>
    </xdr:sp>
    <xdr:clientData/>
  </xdr:twoCellAnchor>
  <xdr:twoCellAnchor>
    <xdr:from>
      <xdr:col>27</xdr:col>
      <xdr:colOff>177786</xdr:colOff>
      <xdr:row>164</xdr:row>
      <xdr:rowOff>352616</xdr:rowOff>
    </xdr:from>
    <xdr:to>
      <xdr:col>32</xdr:col>
      <xdr:colOff>8585</xdr:colOff>
      <xdr:row>165</xdr:row>
      <xdr:rowOff>9317</xdr:rowOff>
    </xdr:to>
    <xdr:cxnSp macro="">
      <xdr:nvCxnSpPr>
        <xdr:cNvPr id="17" name="直線矢印コネクタ 16"/>
        <xdr:cNvCxnSpPr/>
      </xdr:nvCxnSpPr>
      <xdr:spPr bwMode="auto">
        <a:xfrm flipV="1">
          <a:off x="5321286" y="41459795"/>
          <a:ext cx="783299" cy="10486"/>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158400</xdr:colOff>
      <xdr:row>164</xdr:row>
      <xdr:rowOff>119428</xdr:rowOff>
    </xdr:from>
    <xdr:to>
      <xdr:col>39</xdr:col>
      <xdr:colOff>108704</xdr:colOff>
      <xdr:row>165</xdr:row>
      <xdr:rowOff>163286</xdr:rowOff>
    </xdr:to>
    <xdr:sp macro="" textlink="">
      <xdr:nvSpPr>
        <xdr:cNvPr id="18" name="テキスト ボックス 17"/>
        <xdr:cNvSpPr txBox="1"/>
      </xdr:nvSpPr>
      <xdr:spPr bwMode="auto">
        <a:xfrm>
          <a:off x="6444900" y="41226607"/>
          <a:ext cx="1093304" cy="39764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t>施工業者</a:t>
          </a:r>
        </a:p>
      </xdr:txBody>
    </xdr:sp>
    <xdr:clientData/>
  </xdr:twoCellAnchor>
  <xdr:twoCellAnchor>
    <xdr:from>
      <xdr:col>12</xdr:col>
      <xdr:colOff>27214</xdr:colOff>
      <xdr:row>159</xdr:row>
      <xdr:rowOff>27214</xdr:rowOff>
    </xdr:from>
    <xdr:to>
      <xdr:col>47</xdr:col>
      <xdr:colOff>6898</xdr:colOff>
      <xdr:row>166</xdr:row>
      <xdr:rowOff>163286</xdr:rowOff>
    </xdr:to>
    <xdr:sp macro="" textlink="">
      <xdr:nvSpPr>
        <xdr:cNvPr id="19" name="フリーフォーム 18"/>
        <xdr:cNvSpPr/>
      </xdr:nvSpPr>
      <xdr:spPr bwMode="auto">
        <a:xfrm>
          <a:off x="2313214" y="39365464"/>
          <a:ext cx="6647184" cy="2612572"/>
        </a:xfrm>
        <a:custGeom>
          <a:avLst/>
          <a:gdLst>
            <a:gd name="connsiteX0" fmla="*/ 0 w 6067425"/>
            <a:gd name="connsiteY0" fmla="*/ 112715 h 676275"/>
            <a:gd name="connsiteX1" fmla="*/ 33014 w 6067425"/>
            <a:gd name="connsiteY1" fmla="*/ 33013 h 676275"/>
            <a:gd name="connsiteX2" fmla="*/ 112716 w 6067425"/>
            <a:gd name="connsiteY2" fmla="*/ 0 h 676275"/>
            <a:gd name="connsiteX3" fmla="*/ 5954710 w 6067425"/>
            <a:gd name="connsiteY3" fmla="*/ 0 h 676275"/>
            <a:gd name="connsiteX4" fmla="*/ 6034412 w 6067425"/>
            <a:gd name="connsiteY4" fmla="*/ 33014 h 676275"/>
            <a:gd name="connsiteX5" fmla="*/ 6067425 w 6067425"/>
            <a:gd name="connsiteY5" fmla="*/ 112716 h 676275"/>
            <a:gd name="connsiteX6" fmla="*/ 6067425 w 6067425"/>
            <a:gd name="connsiteY6" fmla="*/ 563560 h 676275"/>
            <a:gd name="connsiteX7" fmla="*/ 6034412 w 6067425"/>
            <a:gd name="connsiteY7" fmla="*/ 643262 h 676275"/>
            <a:gd name="connsiteX8" fmla="*/ 5954710 w 6067425"/>
            <a:gd name="connsiteY8" fmla="*/ 676275 h 676275"/>
            <a:gd name="connsiteX9" fmla="*/ 112715 w 6067425"/>
            <a:gd name="connsiteY9" fmla="*/ 676275 h 676275"/>
            <a:gd name="connsiteX10" fmla="*/ 33013 w 6067425"/>
            <a:gd name="connsiteY10" fmla="*/ 643261 h 676275"/>
            <a:gd name="connsiteX11" fmla="*/ 0 w 6067425"/>
            <a:gd name="connsiteY11" fmla="*/ 563559 h 676275"/>
            <a:gd name="connsiteX12" fmla="*/ 0 w 6067425"/>
            <a:gd name="connsiteY12" fmla="*/ 112715 h 676275"/>
            <a:gd name="connsiteX0" fmla="*/ 112715 w 6067425"/>
            <a:gd name="connsiteY0" fmla="*/ 676275 h 676275"/>
            <a:gd name="connsiteX1" fmla="*/ 33013 w 6067425"/>
            <a:gd name="connsiteY1" fmla="*/ 643261 h 676275"/>
            <a:gd name="connsiteX2" fmla="*/ 0 w 6067425"/>
            <a:gd name="connsiteY2" fmla="*/ 563559 h 676275"/>
            <a:gd name="connsiteX3" fmla="*/ 0 w 6067425"/>
            <a:gd name="connsiteY3" fmla="*/ 112715 h 676275"/>
            <a:gd name="connsiteX4" fmla="*/ 33014 w 6067425"/>
            <a:gd name="connsiteY4" fmla="*/ 33013 h 676275"/>
            <a:gd name="connsiteX5" fmla="*/ 112716 w 6067425"/>
            <a:gd name="connsiteY5" fmla="*/ 0 h 676275"/>
            <a:gd name="connsiteX6" fmla="*/ 5954710 w 6067425"/>
            <a:gd name="connsiteY6" fmla="*/ 0 h 676275"/>
            <a:gd name="connsiteX7" fmla="*/ 6034412 w 6067425"/>
            <a:gd name="connsiteY7" fmla="*/ 33014 h 676275"/>
            <a:gd name="connsiteX8" fmla="*/ 6067425 w 6067425"/>
            <a:gd name="connsiteY8" fmla="*/ 112716 h 676275"/>
            <a:gd name="connsiteX9" fmla="*/ 6067425 w 6067425"/>
            <a:gd name="connsiteY9" fmla="*/ 563560 h 676275"/>
            <a:gd name="connsiteX10" fmla="*/ 6034412 w 6067425"/>
            <a:gd name="connsiteY10" fmla="*/ 643262 h 676275"/>
            <a:gd name="connsiteX11" fmla="*/ 5954710 w 6067425"/>
            <a:gd name="connsiteY11" fmla="*/ 676275 h 6762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067425" h="676275" stroke="0" extrusionOk="0">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w="6067425" h="676275" fill="none">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5954710" y="0"/>
              </a:move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path>
          </a:pathLst>
        </a:cu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19</xdr:col>
      <xdr:colOff>89647</xdr:colOff>
      <xdr:row>140</xdr:row>
      <xdr:rowOff>313765</xdr:rowOff>
    </xdr:from>
    <xdr:ext cx="2281518" cy="492571"/>
    <xdr:sp macro="" textlink="">
      <xdr:nvSpPr>
        <xdr:cNvPr id="20" name="テキスト ボックス 19"/>
        <xdr:cNvSpPr txBox="1"/>
      </xdr:nvSpPr>
      <xdr:spPr>
        <a:xfrm>
          <a:off x="3490072" y="31069990"/>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552</a:t>
          </a:r>
          <a:r>
            <a:rPr kumimoji="1" lang="ja-JP" altLang="en-US" sz="1200">
              <a:solidFill>
                <a:sysClr val="windowText" lastClr="000000"/>
              </a:solidFill>
            </a:rPr>
            <a:t>百万円</a:t>
          </a:r>
        </a:p>
      </xdr:txBody>
    </xdr:sp>
    <xdr:clientData/>
  </xdr:oneCellAnchor>
  <xdr:twoCellAnchor>
    <xdr:from>
      <xdr:col>17</xdr:col>
      <xdr:colOff>73641</xdr:colOff>
      <xdr:row>142</xdr:row>
      <xdr:rowOff>243567</xdr:rowOff>
    </xdr:from>
    <xdr:to>
      <xdr:col>34</xdr:col>
      <xdr:colOff>50962</xdr:colOff>
      <xdr:row>143</xdr:row>
      <xdr:rowOff>52966</xdr:rowOff>
    </xdr:to>
    <xdr:sp macro="" textlink="">
      <xdr:nvSpPr>
        <xdr:cNvPr id="21" name="正方形/長方形 20"/>
        <xdr:cNvSpPr/>
      </xdr:nvSpPr>
      <xdr:spPr>
        <a:xfrm>
          <a:off x="3312141" y="33567460"/>
          <a:ext cx="3215821" cy="163185"/>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25</xdr:col>
      <xdr:colOff>108857</xdr:colOff>
      <xdr:row>143</xdr:row>
      <xdr:rowOff>204107</xdr:rowOff>
    </xdr:from>
    <xdr:to>
      <xdr:col>25</xdr:col>
      <xdr:colOff>138473</xdr:colOff>
      <xdr:row>145</xdr:row>
      <xdr:rowOff>51070</xdr:rowOff>
    </xdr:to>
    <xdr:cxnSp macro="">
      <xdr:nvCxnSpPr>
        <xdr:cNvPr id="22" name="直線矢印コネクタ 21"/>
        <xdr:cNvCxnSpPr/>
      </xdr:nvCxnSpPr>
      <xdr:spPr>
        <a:xfrm>
          <a:off x="4871357" y="33881786"/>
          <a:ext cx="29616" cy="55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95250</xdr:colOff>
      <xdr:row>147</xdr:row>
      <xdr:rowOff>144876</xdr:rowOff>
    </xdr:from>
    <xdr:to>
      <xdr:col>25</xdr:col>
      <xdr:colOff>97652</xdr:colOff>
      <xdr:row>148</xdr:row>
      <xdr:rowOff>258536</xdr:rowOff>
    </xdr:to>
    <xdr:cxnSp macro="">
      <xdr:nvCxnSpPr>
        <xdr:cNvPr id="23" name="直線矢印コネクタ 22"/>
        <xdr:cNvCxnSpPr/>
      </xdr:nvCxnSpPr>
      <xdr:spPr>
        <a:xfrm flipH="1">
          <a:off x="4857750" y="35237697"/>
          <a:ext cx="2402" cy="4674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0</xdr:colOff>
      <xdr:row>150</xdr:row>
      <xdr:rowOff>0</xdr:rowOff>
    </xdr:from>
    <xdr:ext cx="2281518" cy="1163550"/>
    <xdr:sp macro="" textlink="">
      <xdr:nvSpPr>
        <xdr:cNvPr id="24" name="テキスト ボックス 23"/>
        <xdr:cNvSpPr txBox="1"/>
      </xdr:nvSpPr>
      <xdr:spPr>
        <a:xfrm>
          <a:off x="6939643" y="32915679"/>
          <a:ext cx="2281518" cy="11635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200"/>
            <a:t>H25</a:t>
          </a:r>
          <a:r>
            <a:rPr kumimoji="1" lang="ja-JP" altLang="en-US" sz="1200"/>
            <a:t>地方繰越</a:t>
          </a:r>
          <a:endParaRPr kumimoji="1" lang="en-US" altLang="ja-JP" sz="1200"/>
        </a:p>
        <a:p>
          <a:pPr algn="ctr"/>
          <a:r>
            <a:rPr kumimoji="1" lang="en-US" altLang="ja-JP" sz="1200">
              <a:solidFill>
                <a:sysClr val="windowText" lastClr="000000"/>
              </a:solidFill>
            </a:rPr>
            <a:t>496</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（内訳）</a:t>
          </a:r>
          <a:endParaRPr kumimoji="1" lang="en-US" altLang="ja-JP" sz="1200">
            <a:solidFill>
              <a:sysClr val="windowText" lastClr="000000"/>
            </a:solidFill>
          </a:endParaRPr>
        </a:p>
        <a:p>
          <a:pPr algn="l"/>
          <a:r>
            <a:rPr kumimoji="1" lang="ja-JP" altLang="en-US" sz="1200">
              <a:solidFill>
                <a:sysClr val="windowText" lastClr="000000"/>
              </a:solidFill>
            </a:rPr>
            <a:t>　　東北厚生局　　　</a:t>
          </a:r>
          <a:r>
            <a:rPr kumimoji="1" lang="ja-JP" altLang="en-US" sz="1200" baseline="0">
              <a:solidFill>
                <a:sysClr val="windowText" lastClr="000000"/>
              </a:solidFill>
            </a:rPr>
            <a:t> </a:t>
          </a:r>
          <a:r>
            <a:rPr kumimoji="1" lang="en-US" altLang="ja-JP" sz="1200" baseline="0">
              <a:solidFill>
                <a:sysClr val="windowText" lastClr="000000"/>
              </a:solidFill>
            </a:rPr>
            <a:t> 496 </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a:t>
          </a:r>
        </a:p>
      </xdr:txBody>
    </xdr:sp>
    <xdr:clientData/>
  </xdr:oneCellAnchor>
  <xdr:oneCellAnchor>
    <xdr:from>
      <xdr:col>34</xdr:col>
      <xdr:colOff>136071</xdr:colOff>
      <xdr:row>155</xdr:row>
      <xdr:rowOff>68035</xdr:rowOff>
    </xdr:from>
    <xdr:ext cx="2260600" cy="492571"/>
    <xdr:sp macro="" textlink="">
      <xdr:nvSpPr>
        <xdr:cNvPr id="25" name="テキスト ボックス 24"/>
        <xdr:cNvSpPr txBox="1"/>
      </xdr:nvSpPr>
      <xdr:spPr>
        <a:xfrm>
          <a:off x="7075714" y="34752642"/>
          <a:ext cx="2260600"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spAutoFit/>
        </a:bodyPr>
        <a:lstStyle/>
        <a:p>
          <a:pPr algn="ctr"/>
          <a:r>
            <a:rPr kumimoji="1" lang="ja-JP" altLang="en-US" sz="1200"/>
            <a:t>Ｂ．県、市</a:t>
          </a:r>
          <a:endParaRPr kumimoji="1" lang="en-US" altLang="ja-JP" sz="1200"/>
        </a:p>
        <a:p>
          <a:pPr algn="ctr"/>
          <a:r>
            <a:rPr kumimoji="1" lang="en-US" altLang="ja-JP" sz="1200"/>
            <a:t>496</a:t>
          </a:r>
          <a:r>
            <a:rPr kumimoji="1" lang="ja-JP" altLang="en-US" sz="1200"/>
            <a:t>百万円</a:t>
          </a:r>
          <a:endParaRPr kumimoji="1" lang="en-US" altLang="ja-JP" sz="1200"/>
        </a:p>
      </xdr:txBody>
    </xdr:sp>
    <xdr:clientData/>
  </xdr:oneCellAnchor>
  <xdr:twoCellAnchor>
    <xdr:from>
      <xdr:col>39</xdr:col>
      <xdr:colOff>176893</xdr:colOff>
      <xdr:row>153</xdr:row>
      <xdr:rowOff>272143</xdr:rowOff>
    </xdr:from>
    <xdr:to>
      <xdr:col>39</xdr:col>
      <xdr:colOff>189525</xdr:colOff>
      <xdr:row>154</xdr:row>
      <xdr:rowOff>313954</xdr:rowOff>
    </xdr:to>
    <xdr:cxnSp macro="">
      <xdr:nvCxnSpPr>
        <xdr:cNvPr id="26" name="直線矢印コネクタ 25"/>
        <xdr:cNvCxnSpPr/>
      </xdr:nvCxnSpPr>
      <xdr:spPr>
        <a:xfrm>
          <a:off x="8137072" y="34249179"/>
          <a:ext cx="12632" cy="3955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112058</xdr:colOff>
      <xdr:row>4</xdr:row>
      <xdr:rowOff>56029</xdr:rowOff>
    </xdr:from>
    <xdr:to>
      <xdr:col>24</xdr:col>
      <xdr:colOff>169209</xdr:colOff>
      <xdr:row>5</xdr:row>
      <xdr:rowOff>27454</xdr:rowOff>
    </xdr:to>
    <xdr:sp macro="" textlink="">
      <xdr:nvSpPr>
        <xdr:cNvPr id="27" name="正方形/長方形 26"/>
        <xdr:cNvSpPr/>
      </xdr:nvSpPr>
      <xdr:spPr>
        <a:xfrm>
          <a:off x="3742764"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9"/>
  <sheetViews>
    <sheetView tabSelected="1" showWhiteSpace="0" view="pageBreakPreview" zoomScale="85" zoomScaleNormal="75" zoomScaleSheetLayoutView="85"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80" t="s">
        <v>378</v>
      </c>
      <c r="AR2" s="680"/>
      <c r="AS2" s="59" t="str">
        <f>IF(OR(AQ2="　", AQ2=""), "", "-")</f>
        <v/>
      </c>
      <c r="AT2" s="681">
        <v>93</v>
      </c>
      <c r="AU2" s="681"/>
      <c r="AV2" s="60" t="str">
        <f>IF(AW2="", "", "-")</f>
        <v/>
      </c>
      <c r="AW2" s="682"/>
      <c r="AX2" s="68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379</v>
      </c>
      <c r="AK3" s="637"/>
      <c r="AL3" s="637"/>
      <c r="AM3" s="637"/>
      <c r="AN3" s="637"/>
      <c r="AO3" s="637"/>
      <c r="AP3" s="637"/>
      <c r="AQ3" s="637"/>
      <c r="AR3" s="637"/>
      <c r="AS3" s="637"/>
      <c r="AT3" s="637"/>
      <c r="AU3" s="637"/>
      <c r="AV3" s="637"/>
      <c r="AW3" s="637"/>
      <c r="AX3" s="36" t="s">
        <v>91</v>
      </c>
    </row>
    <row r="4" spans="1:50" ht="24.75" customHeight="1" x14ac:dyDescent="0.15">
      <c r="A4" s="451" t="s">
        <v>30</v>
      </c>
      <c r="B4" s="452"/>
      <c r="C4" s="452"/>
      <c r="D4" s="452"/>
      <c r="E4" s="452"/>
      <c r="F4" s="452"/>
      <c r="G4" s="425" t="s">
        <v>387</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381</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54" t="s">
        <v>95</v>
      </c>
      <c r="H5" s="614"/>
      <c r="I5" s="614"/>
      <c r="J5" s="614"/>
      <c r="K5" s="614"/>
      <c r="L5" s="614"/>
      <c r="M5" s="655" t="s">
        <v>92</v>
      </c>
      <c r="N5" s="656"/>
      <c r="O5" s="656"/>
      <c r="P5" s="656"/>
      <c r="Q5" s="656"/>
      <c r="R5" s="657"/>
      <c r="S5" s="613"/>
      <c r="T5" s="614"/>
      <c r="U5" s="614"/>
      <c r="V5" s="614"/>
      <c r="W5" s="614"/>
      <c r="X5" s="615"/>
      <c r="Y5" s="442" t="s">
        <v>3</v>
      </c>
      <c r="Z5" s="443"/>
      <c r="AA5" s="443"/>
      <c r="AB5" s="443"/>
      <c r="AC5" s="443"/>
      <c r="AD5" s="444"/>
      <c r="AE5" s="445" t="s">
        <v>385</v>
      </c>
      <c r="AF5" s="446"/>
      <c r="AG5" s="446"/>
      <c r="AH5" s="446"/>
      <c r="AI5" s="446"/>
      <c r="AJ5" s="446"/>
      <c r="AK5" s="446"/>
      <c r="AL5" s="446"/>
      <c r="AM5" s="446"/>
      <c r="AN5" s="446"/>
      <c r="AO5" s="446"/>
      <c r="AP5" s="447"/>
      <c r="AQ5" s="448" t="s">
        <v>386</v>
      </c>
      <c r="AR5" s="449"/>
      <c r="AS5" s="449"/>
      <c r="AT5" s="449"/>
      <c r="AU5" s="449"/>
      <c r="AV5" s="449"/>
      <c r="AW5" s="449"/>
      <c r="AX5" s="450"/>
    </row>
    <row r="6" spans="1:50" ht="39" customHeight="1" x14ac:dyDescent="0.15">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384</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83" t="s">
        <v>25</v>
      </c>
      <c r="B7" s="484"/>
      <c r="C7" s="484"/>
      <c r="D7" s="484"/>
      <c r="E7" s="484"/>
      <c r="F7" s="484"/>
      <c r="G7" s="485" t="s">
        <v>391</v>
      </c>
      <c r="H7" s="486"/>
      <c r="I7" s="486"/>
      <c r="J7" s="486"/>
      <c r="K7" s="486"/>
      <c r="L7" s="486"/>
      <c r="M7" s="486"/>
      <c r="N7" s="486"/>
      <c r="O7" s="486"/>
      <c r="P7" s="486"/>
      <c r="Q7" s="486"/>
      <c r="R7" s="486"/>
      <c r="S7" s="486"/>
      <c r="T7" s="486"/>
      <c r="U7" s="486"/>
      <c r="V7" s="487"/>
      <c r="W7" s="487"/>
      <c r="X7" s="487"/>
      <c r="Y7" s="488" t="s">
        <v>5</v>
      </c>
      <c r="Z7" s="372"/>
      <c r="AA7" s="372"/>
      <c r="AB7" s="372"/>
      <c r="AC7" s="372"/>
      <c r="AD7" s="374"/>
      <c r="AE7" s="489" t="s">
        <v>392</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32" t="s">
        <v>308</v>
      </c>
      <c r="B8" s="633"/>
      <c r="C8" s="633"/>
      <c r="D8" s="633"/>
      <c r="E8" s="633"/>
      <c r="F8" s="634"/>
      <c r="G8" s="629" t="str">
        <f>入力規則等!A26</f>
        <v>高齢社会対策、国土強靭化、子ども・若者育成支援、少子化社会対策、男女共同参画</v>
      </c>
      <c r="H8" s="630"/>
      <c r="I8" s="630"/>
      <c r="J8" s="630"/>
      <c r="K8" s="630"/>
      <c r="L8" s="630"/>
      <c r="M8" s="630"/>
      <c r="N8" s="630"/>
      <c r="O8" s="630"/>
      <c r="P8" s="630"/>
      <c r="Q8" s="630"/>
      <c r="R8" s="630"/>
      <c r="S8" s="630"/>
      <c r="T8" s="630"/>
      <c r="U8" s="630"/>
      <c r="V8" s="630"/>
      <c r="W8" s="630"/>
      <c r="X8" s="631"/>
      <c r="Y8" s="463" t="s">
        <v>79</v>
      </c>
      <c r="Z8" s="463"/>
      <c r="AA8" s="463"/>
      <c r="AB8" s="463"/>
      <c r="AC8" s="463"/>
      <c r="AD8" s="463"/>
      <c r="AE8" s="511" t="str">
        <f>入力規則等!K13</f>
        <v>社会保障</v>
      </c>
      <c r="AF8" s="512"/>
      <c r="AG8" s="512"/>
      <c r="AH8" s="512"/>
      <c r="AI8" s="512"/>
      <c r="AJ8" s="512"/>
      <c r="AK8" s="512"/>
      <c r="AL8" s="512"/>
      <c r="AM8" s="512"/>
      <c r="AN8" s="512"/>
      <c r="AO8" s="512"/>
      <c r="AP8" s="512"/>
      <c r="AQ8" s="512"/>
      <c r="AR8" s="512"/>
      <c r="AS8" s="512"/>
      <c r="AT8" s="512"/>
      <c r="AU8" s="512"/>
      <c r="AV8" s="512"/>
      <c r="AW8" s="512"/>
      <c r="AX8" s="513"/>
    </row>
    <row r="9" spans="1:50" ht="49.5" customHeight="1" x14ac:dyDescent="0.15">
      <c r="A9" s="184" t="s">
        <v>26</v>
      </c>
      <c r="B9" s="185"/>
      <c r="C9" s="185"/>
      <c r="D9" s="185"/>
      <c r="E9" s="185"/>
      <c r="F9" s="185"/>
      <c r="G9" s="186" t="s">
        <v>393</v>
      </c>
      <c r="H9" s="187"/>
      <c r="I9" s="187"/>
      <c r="J9" s="187"/>
      <c r="K9" s="187"/>
      <c r="L9" s="187"/>
      <c r="M9" s="187"/>
      <c r="N9" s="187"/>
      <c r="O9" s="187"/>
      <c r="P9" s="187"/>
      <c r="Q9" s="187"/>
      <c r="R9" s="187"/>
      <c r="S9" s="187"/>
      <c r="T9" s="187"/>
      <c r="U9" s="187"/>
      <c r="V9" s="187"/>
      <c r="W9" s="187"/>
      <c r="X9" s="187"/>
      <c r="Y9" s="421"/>
      <c r="Z9" s="421"/>
      <c r="AA9" s="421"/>
      <c r="AB9" s="421"/>
      <c r="AC9" s="421"/>
      <c r="AD9" s="421"/>
      <c r="AE9" s="187"/>
      <c r="AF9" s="187"/>
      <c r="AG9" s="187"/>
      <c r="AH9" s="187"/>
      <c r="AI9" s="187"/>
      <c r="AJ9" s="187"/>
      <c r="AK9" s="187"/>
      <c r="AL9" s="187"/>
      <c r="AM9" s="187"/>
      <c r="AN9" s="187"/>
      <c r="AO9" s="187"/>
      <c r="AP9" s="187"/>
      <c r="AQ9" s="187"/>
      <c r="AR9" s="187"/>
      <c r="AS9" s="187"/>
      <c r="AT9" s="187"/>
      <c r="AU9" s="187"/>
      <c r="AV9" s="187"/>
      <c r="AW9" s="187"/>
      <c r="AX9" s="188"/>
    </row>
    <row r="10" spans="1:50" ht="87.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2"/>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3"/>
      <c r="B13" s="394"/>
      <c r="C13" s="394"/>
      <c r="D13" s="394"/>
      <c r="E13" s="394"/>
      <c r="F13" s="395"/>
      <c r="G13" s="502" t="s">
        <v>7</v>
      </c>
      <c r="H13" s="503"/>
      <c r="I13" s="508" t="s">
        <v>8</v>
      </c>
      <c r="J13" s="509"/>
      <c r="K13" s="509"/>
      <c r="L13" s="509"/>
      <c r="M13" s="509"/>
      <c r="N13" s="509"/>
      <c r="O13" s="510"/>
      <c r="P13" s="175" t="s">
        <v>382</v>
      </c>
      <c r="Q13" s="176"/>
      <c r="R13" s="176"/>
      <c r="S13" s="176"/>
      <c r="T13" s="176"/>
      <c r="U13" s="176"/>
      <c r="V13" s="177"/>
      <c r="W13" s="175">
        <v>3302</v>
      </c>
      <c r="X13" s="176"/>
      <c r="Y13" s="176"/>
      <c r="Z13" s="176"/>
      <c r="AA13" s="176"/>
      <c r="AB13" s="176"/>
      <c r="AC13" s="177"/>
      <c r="AD13" s="175">
        <v>552</v>
      </c>
      <c r="AE13" s="176"/>
      <c r="AF13" s="176"/>
      <c r="AG13" s="176"/>
      <c r="AH13" s="176"/>
      <c r="AI13" s="176"/>
      <c r="AJ13" s="177"/>
      <c r="AK13" s="175">
        <v>1713</v>
      </c>
      <c r="AL13" s="176"/>
      <c r="AM13" s="176"/>
      <c r="AN13" s="176"/>
      <c r="AO13" s="176"/>
      <c r="AP13" s="176"/>
      <c r="AQ13" s="177"/>
      <c r="AR13" s="189">
        <v>1462</v>
      </c>
      <c r="AS13" s="190"/>
      <c r="AT13" s="190"/>
      <c r="AU13" s="190"/>
      <c r="AV13" s="190"/>
      <c r="AW13" s="190"/>
      <c r="AX13" s="191"/>
    </row>
    <row r="14" spans="1:50" ht="21" customHeight="1" x14ac:dyDescent="0.15">
      <c r="A14" s="393"/>
      <c r="B14" s="394"/>
      <c r="C14" s="394"/>
      <c r="D14" s="394"/>
      <c r="E14" s="394"/>
      <c r="F14" s="395"/>
      <c r="G14" s="504"/>
      <c r="H14" s="505"/>
      <c r="I14" s="179" t="s">
        <v>9</v>
      </c>
      <c r="J14" s="180"/>
      <c r="K14" s="180"/>
      <c r="L14" s="180"/>
      <c r="M14" s="180"/>
      <c r="N14" s="180"/>
      <c r="O14" s="181"/>
      <c r="P14" s="175" t="s">
        <v>382</v>
      </c>
      <c r="Q14" s="176"/>
      <c r="R14" s="176"/>
      <c r="S14" s="176"/>
      <c r="T14" s="176"/>
      <c r="U14" s="176"/>
      <c r="V14" s="177"/>
      <c r="W14" s="175">
        <v>-2253</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504"/>
      <c r="H15" s="505"/>
      <c r="I15" s="179" t="s">
        <v>62</v>
      </c>
      <c r="J15" s="422"/>
      <c r="K15" s="422"/>
      <c r="L15" s="422"/>
      <c r="M15" s="422"/>
      <c r="N15" s="422"/>
      <c r="O15" s="423"/>
      <c r="P15" s="175" t="s">
        <v>382</v>
      </c>
      <c r="Q15" s="176"/>
      <c r="R15" s="176"/>
      <c r="S15" s="176"/>
      <c r="T15" s="176"/>
      <c r="U15" s="176"/>
      <c r="V15" s="177"/>
      <c r="W15" s="175" t="s">
        <v>382</v>
      </c>
      <c r="X15" s="176"/>
      <c r="Y15" s="176"/>
      <c r="Z15" s="176"/>
      <c r="AA15" s="176"/>
      <c r="AB15" s="176"/>
      <c r="AC15" s="177"/>
      <c r="AD15" s="175">
        <v>497</v>
      </c>
      <c r="AE15" s="176"/>
      <c r="AF15" s="176"/>
      <c r="AG15" s="176"/>
      <c r="AH15" s="176"/>
      <c r="AI15" s="176"/>
      <c r="AJ15" s="177"/>
      <c r="AK15" s="175">
        <v>98</v>
      </c>
      <c r="AL15" s="176"/>
      <c r="AM15" s="176"/>
      <c r="AN15" s="176"/>
      <c r="AO15" s="176"/>
      <c r="AP15" s="176"/>
      <c r="AQ15" s="177"/>
      <c r="AR15" s="175"/>
      <c r="AS15" s="176"/>
      <c r="AT15" s="176"/>
      <c r="AU15" s="176"/>
      <c r="AV15" s="176"/>
      <c r="AW15" s="176"/>
      <c r="AX15" s="178"/>
    </row>
    <row r="16" spans="1:50" ht="21" customHeight="1" x14ac:dyDescent="0.15">
      <c r="A16" s="393"/>
      <c r="B16" s="394"/>
      <c r="C16" s="394"/>
      <c r="D16" s="394"/>
      <c r="E16" s="394"/>
      <c r="F16" s="395"/>
      <c r="G16" s="504"/>
      <c r="H16" s="505"/>
      <c r="I16" s="179" t="s">
        <v>63</v>
      </c>
      <c r="J16" s="422"/>
      <c r="K16" s="422"/>
      <c r="L16" s="422"/>
      <c r="M16" s="422"/>
      <c r="N16" s="422"/>
      <c r="O16" s="423"/>
      <c r="P16" s="175" t="s">
        <v>382</v>
      </c>
      <c r="Q16" s="176"/>
      <c r="R16" s="176"/>
      <c r="S16" s="176"/>
      <c r="T16" s="176"/>
      <c r="U16" s="176"/>
      <c r="V16" s="177"/>
      <c r="W16" s="175">
        <v>-497</v>
      </c>
      <c r="X16" s="176"/>
      <c r="Y16" s="176"/>
      <c r="Z16" s="176"/>
      <c r="AA16" s="176"/>
      <c r="AB16" s="176"/>
      <c r="AC16" s="177"/>
      <c r="AD16" s="175">
        <v>-98</v>
      </c>
      <c r="AE16" s="176"/>
      <c r="AF16" s="176"/>
      <c r="AG16" s="176"/>
      <c r="AH16" s="176"/>
      <c r="AI16" s="176"/>
      <c r="AJ16" s="177"/>
      <c r="AK16" s="175" t="s">
        <v>382</v>
      </c>
      <c r="AL16" s="176"/>
      <c r="AM16" s="176"/>
      <c r="AN16" s="176"/>
      <c r="AO16" s="176"/>
      <c r="AP16" s="176"/>
      <c r="AQ16" s="177"/>
      <c r="AR16" s="478"/>
      <c r="AS16" s="479"/>
      <c r="AT16" s="479"/>
      <c r="AU16" s="479"/>
      <c r="AV16" s="479"/>
      <c r="AW16" s="479"/>
      <c r="AX16" s="480"/>
    </row>
    <row r="17" spans="1:50" ht="24.75" customHeight="1" x14ac:dyDescent="0.15">
      <c r="A17" s="393"/>
      <c r="B17" s="394"/>
      <c r="C17" s="394"/>
      <c r="D17" s="394"/>
      <c r="E17" s="394"/>
      <c r="F17" s="395"/>
      <c r="G17" s="504"/>
      <c r="H17" s="505"/>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81"/>
      <c r="AS17" s="481"/>
      <c r="AT17" s="481"/>
      <c r="AU17" s="481"/>
      <c r="AV17" s="481"/>
      <c r="AW17" s="481"/>
      <c r="AX17" s="482"/>
    </row>
    <row r="18" spans="1:50" ht="24.75" customHeight="1" x14ac:dyDescent="0.15">
      <c r="A18" s="393"/>
      <c r="B18" s="394"/>
      <c r="C18" s="394"/>
      <c r="D18" s="394"/>
      <c r="E18" s="394"/>
      <c r="F18" s="395"/>
      <c r="G18" s="506"/>
      <c r="H18" s="507"/>
      <c r="I18" s="624" t="s">
        <v>22</v>
      </c>
      <c r="J18" s="625"/>
      <c r="K18" s="625"/>
      <c r="L18" s="625"/>
      <c r="M18" s="625"/>
      <c r="N18" s="625"/>
      <c r="O18" s="626"/>
      <c r="P18" s="649">
        <f>SUM(P13:V17)</f>
        <v>0</v>
      </c>
      <c r="Q18" s="650"/>
      <c r="R18" s="650"/>
      <c r="S18" s="650"/>
      <c r="T18" s="650"/>
      <c r="U18" s="650"/>
      <c r="V18" s="651"/>
      <c r="W18" s="649">
        <f>SUM(W13:AC17)</f>
        <v>552</v>
      </c>
      <c r="X18" s="650"/>
      <c r="Y18" s="650"/>
      <c r="Z18" s="650"/>
      <c r="AA18" s="650"/>
      <c r="AB18" s="650"/>
      <c r="AC18" s="651"/>
      <c r="AD18" s="649">
        <f t="shared" ref="AD18" si="0">SUM(AD13:AJ17)</f>
        <v>951</v>
      </c>
      <c r="AE18" s="650"/>
      <c r="AF18" s="650"/>
      <c r="AG18" s="650"/>
      <c r="AH18" s="650"/>
      <c r="AI18" s="650"/>
      <c r="AJ18" s="651"/>
      <c r="AK18" s="649">
        <f t="shared" ref="AK18" si="1">SUM(AK13:AQ17)</f>
        <v>1811</v>
      </c>
      <c r="AL18" s="650"/>
      <c r="AM18" s="650"/>
      <c r="AN18" s="650"/>
      <c r="AO18" s="650"/>
      <c r="AP18" s="650"/>
      <c r="AQ18" s="651"/>
      <c r="AR18" s="649">
        <f t="shared" ref="AR18" si="2">SUM(AR13:AX17)</f>
        <v>1462</v>
      </c>
      <c r="AS18" s="650"/>
      <c r="AT18" s="650"/>
      <c r="AU18" s="650"/>
      <c r="AV18" s="650"/>
      <c r="AW18" s="650"/>
      <c r="AX18" s="652"/>
    </row>
    <row r="19" spans="1:50" ht="24.75" customHeight="1" x14ac:dyDescent="0.15">
      <c r="A19" s="393"/>
      <c r="B19" s="394"/>
      <c r="C19" s="394"/>
      <c r="D19" s="394"/>
      <c r="E19" s="394"/>
      <c r="F19" s="395"/>
      <c r="G19" s="647" t="s">
        <v>10</v>
      </c>
      <c r="H19" s="648"/>
      <c r="I19" s="648"/>
      <c r="J19" s="648"/>
      <c r="K19" s="648"/>
      <c r="L19" s="648"/>
      <c r="M19" s="648"/>
      <c r="N19" s="648"/>
      <c r="O19" s="648"/>
      <c r="P19" s="175" t="s">
        <v>382</v>
      </c>
      <c r="Q19" s="176"/>
      <c r="R19" s="176"/>
      <c r="S19" s="176"/>
      <c r="T19" s="176"/>
      <c r="U19" s="176"/>
      <c r="V19" s="177"/>
      <c r="W19" s="175">
        <v>211</v>
      </c>
      <c r="X19" s="176"/>
      <c r="Y19" s="176"/>
      <c r="Z19" s="176"/>
      <c r="AA19" s="176"/>
      <c r="AB19" s="176"/>
      <c r="AC19" s="177"/>
      <c r="AD19" s="175">
        <v>903</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6"/>
      <c r="B20" s="497"/>
      <c r="C20" s="497"/>
      <c r="D20" s="497"/>
      <c r="E20" s="497"/>
      <c r="F20" s="498"/>
      <c r="G20" s="647" t="s">
        <v>11</v>
      </c>
      <c r="H20" s="648"/>
      <c r="I20" s="648"/>
      <c r="J20" s="648"/>
      <c r="K20" s="648"/>
      <c r="L20" s="648"/>
      <c r="M20" s="648"/>
      <c r="N20" s="648"/>
      <c r="O20" s="648"/>
      <c r="P20" s="653" t="str">
        <f>IF(P18=0, "-", P19/P18)</f>
        <v>-</v>
      </c>
      <c r="Q20" s="653"/>
      <c r="R20" s="653"/>
      <c r="S20" s="653"/>
      <c r="T20" s="653"/>
      <c r="U20" s="653"/>
      <c r="V20" s="653"/>
      <c r="W20" s="653">
        <f>IF(W18=0, "-", W19/W18)</f>
        <v>0.38224637681159418</v>
      </c>
      <c r="X20" s="653"/>
      <c r="Y20" s="653"/>
      <c r="Z20" s="653"/>
      <c r="AA20" s="653"/>
      <c r="AB20" s="653"/>
      <c r="AC20" s="653"/>
      <c r="AD20" s="653">
        <f>IF(AD18=0, "-", AD19/AD18)</f>
        <v>0.94952681388012616</v>
      </c>
      <c r="AE20" s="653"/>
      <c r="AF20" s="653"/>
      <c r="AG20" s="653"/>
      <c r="AH20" s="653"/>
      <c r="AI20" s="653"/>
      <c r="AJ20" s="653"/>
      <c r="AK20" s="622"/>
      <c r="AL20" s="622"/>
      <c r="AM20" s="622"/>
      <c r="AN20" s="622"/>
      <c r="AO20" s="622"/>
      <c r="AP20" s="622"/>
      <c r="AQ20" s="622"/>
      <c r="AR20" s="622"/>
      <c r="AS20" s="622"/>
      <c r="AT20" s="622"/>
      <c r="AU20" s="622"/>
      <c r="AV20" s="622"/>
      <c r="AW20" s="622"/>
      <c r="AX20" s="623"/>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426</v>
      </c>
      <c r="AV22" s="71"/>
      <c r="AW22" s="72" t="s">
        <v>355</v>
      </c>
      <c r="AX22" s="73"/>
    </row>
    <row r="23" spans="1:50" ht="22.5" hidden="1" customHeight="1" x14ac:dyDescent="0.15">
      <c r="A23" s="130"/>
      <c r="B23" s="128"/>
      <c r="C23" s="128"/>
      <c r="D23" s="128"/>
      <c r="E23" s="128"/>
      <c r="F23" s="129"/>
      <c r="G23" s="74" t="s">
        <v>429</v>
      </c>
      <c r="H23" s="75"/>
      <c r="I23" s="75"/>
      <c r="J23" s="75"/>
      <c r="K23" s="75"/>
      <c r="L23" s="75"/>
      <c r="M23" s="75"/>
      <c r="N23" s="75"/>
      <c r="O23" s="76"/>
      <c r="P23" s="216" t="s">
        <v>395</v>
      </c>
      <c r="Q23" s="231"/>
      <c r="R23" s="231"/>
      <c r="S23" s="231"/>
      <c r="T23" s="231"/>
      <c r="U23" s="231"/>
      <c r="V23" s="231"/>
      <c r="W23" s="231"/>
      <c r="X23" s="232"/>
      <c r="Y23" s="225" t="s">
        <v>14</v>
      </c>
      <c r="Z23" s="226"/>
      <c r="AA23" s="227"/>
      <c r="AB23" s="167" t="s">
        <v>396</v>
      </c>
      <c r="AC23" s="168"/>
      <c r="AD23" s="168"/>
      <c r="AE23" s="88">
        <v>122</v>
      </c>
      <c r="AF23" s="89"/>
      <c r="AG23" s="89"/>
      <c r="AH23" s="89"/>
      <c r="AI23" s="90"/>
      <c r="AJ23" s="88">
        <v>19</v>
      </c>
      <c r="AK23" s="89"/>
      <c r="AL23" s="89"/>
      <c r="AM23" s="89"/>
      <c r="AN23" s="90"/>
      <c r="AO23" s="88">
        <v>6</v>
      </c>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167" t="s">
        <v>396</v>
      </c>
      <c r="AC24" s="168"/>
      <c r="AD24" s="168"/>
      <c r="AE24" s="88" t="s">
        <v>428</v>
      </c>
      <c r="AF24" s="89"/>
      <c r="AG24" s="89"/>
      <c r="AH24" s="89"/>
      <c r="AI24" s="90"/>
      <c r="AJ24" s="88" t="s">
        <v>426</v>
      </c>
      <c r="AK24" s="89"/>
      <c r="AL24" s="89"/>
      <c r="AM24" s="89"/>
      <c r="AN24" s="90"/>
      <c r="AO24" s="88" t="s">
        <v>426</v>
      </c>
      <c r="AP24" s="89"/>
      <c r="AQ24" s="89"/>
      <c r="AR24" s="89"/>
      <c r="AS24" s="90"/>
      <c r="AT24" s="88" t="s">
        <v>426</v>
      </c>
      <c r="AU24" s="89"/>
      <c r="AV24" s="89"/>
      <c r="AW24" s="89"/>
      <c r="AX24" s="345"/>
    </row>
    <row r="25" spans="1:50" ht="18.75" hidden="1"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428</v>
      </c>
      <c r="AF25" s="89"/>
      <c r="AG25" s="89"/>
      <c r="AH25" s="89"/>
      <c r="AI25" s="90"/>
      <c r="AJ25" s="88" t="s">
        <v>426</v>
      </c>
      <c r="AK25" s="89"/>
      <c r="AL25" s="89"/>
      <c r="AM25" s="89"/>
      <c r="AN25" s="90"/>
      <c r="AO25" s="88" t="s">
        <v>426</v>
      </c>
      <c r="AP25" s="89"/>
      <c r="AQ25" s="89"/>
      <c r="AR25" s="89"/>
      <c r="AS25" s="90"/>
      <c r="AT25" s="192"/>
      <c r="AU25" s="193"/>
      <c r="AV25" s="193"/>
      <c r="AW25" s="193"/>
      <c r="AX25" s="194"/>
    </row>
    <row r="26" spans="1:50" ht="1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33</v>
      </c>
      <c r="AV27" s="71"/>
      <c r="AW27" s="72" t="s">
        <v>355</v>
      </c>
      <c r="AX27" s="73"/>
    </row>
    <row r="28" spans="1:50" ht="26.25" customHeight="1" x14ac:dyDescent="0.15">
      <c r="A28" s="130"/>
      <c r="B28" s="128"/>
      <c r="C28" s="128"/>
      <c r="D28" s="128"/>
      <c r="E28" s="128"/>
      <c r="F28" s="129"/>
      <c r="G28" s="74" t="s">
        <v>446</v>
      </c>
      <c r="H28" s="75"/>
      <c r="I28" s="75"/>
      <c r="J28" s="75"/>
      <c r="K28" s="75"/>
      <c r="L28" s="75"/>
      <c r="M28" s="75"/>
      <c r="N28" s="75"/>
      <c r="O28" s="76"/>
      <c r="P28" s="216" t="s">
        <v>445</v>
      </c>
      <c r="Q28" s="231"/>
      <c r="R28" s="231"/>
      <c r="S28" s="231"/>
      <c r="T28" s="231"/>
      <c r="U28" s="231"/>
      <c r="V28" s="231"/>
      <c r="W28" s="231"/>
      <c r="X28" s="232"/>
      <c r="Y28" s="225" t="s">
        <v>14</v>
      </c>
      <c r="Z28" s="226"/>
      <c r="AA28" s="227"/>
      <c r="AB28" s="167" t="s">
        <v>427</v>
      </c>
      <c r="AC28" s="168"/>
      <c r="AD28" s="168"/>
      <c r="AE28" s="88">
        <v>615</v>
      </c>
      <c r="AF28" s="89"/>
      <c r="AG28" s="89"/>
      <c r="AH28" s="89"/>
      <c r="AI28" s="90"/>
      <c r="AJ28" s="88">
        <v>634</v>
      </c>
      <c r="AK28" s="89"/>
      <c r="AL28" s="89"/>
      <c r="AM28" s="89"/>
      <c r="AN28" s="90"/>
      <c r="AO28" s="88">
        <v>640</v>
      </c>
      <c r="AP28" s="89"/>
      <c r="AQ28" s="89"/>
      <c r="AR28" s="89"/>
      <c r="AS28" s="90"/>
      <c r="AT28" s="195"/>
      <c r="AU28" s="195"/>
      <c r="AV28" s="195"/>
      <c r="AW28" s="195"/>
      <c r="AX28" s="196"/>
    </row>
    <row r="29" spans="1:50" ht="26.25"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67" t="s">
        <v>427</v>
      </c>
      <c r="AC29" s="168"/>
      <c r="AD29" s="168"/>
      <c r="AE29" s="88">
        <v>698</v>
      </c>
      <c r="AF29" s="89"/>
      <c r="AG29" s="89"/>
      <c r="AH29" s="89"/>
      <c r="AI29" s="90"/>
      <c r="AJ29" s="88">
        <v>698</v>
      </c>
      <c r="AK29" s="89"/>
      <c r="AL29" s="89"/>
      <c r="AM29" s="89"/>
      <c r="AN29" s="90"/>
      <c r="AO29" s="88">
        <v>698</v>
      </c>
      <c r="AP29" s="89"/>
      <c r="AQ29" s="89"/>
      <c r="AR29" s="89"/>
      <c r="AS29" s="90"/>
      <c r="AT29" s="88">
        <v>698</v>
      </c>
      <c r="AU29" s="89"/>
      <c r="AV29" s="89"/>
      <c r="AW29" s="89"/>
      <c r="AX29" s="345"/>
    </row>
    <row r="30" spans="1:50" ht="26.25"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v>85</v>
      </c>
      <c r="AF30" s="89"/>
      <c r="AG30" s="89"/>
      <c r="AH30" s="89"/>
      <c r="AI30" s="90"/>
      <c r="AJ30" s="88">
        <v>88.1</v>
      </c>
      <c r="AK30" s="89"/>
      <c r="AL30" s="89"/>
      <c r="AM30" s="89"/>
      <c r="AN30" s="90"/>
      <c r="AO30" s="88">
        <v>91.7</v>
      </c>
      <c r="AP30" s="89"/>
      <c r="AQ30" s="89"/>
      <c r="AR30" s="89"/>
      <c r="AS30" s="90"/>
      <c r="AT30" s="192"/>
      <c r="AU30" s="193"/>
      <c r="AV30" s="193"/>
      <c r="AW30" s="193"/>
      <c r="AX30" s="194"/>
    </row>
    <row r="31" spans="1:50" ht="29.2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29.2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9.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9.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9.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29.2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29.2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9.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9.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9.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29.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9.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9.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9.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9.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9.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0.5" hidden="1" customHeight="1" x14ac:dyDescent="0.15">
      <c r="A49" s="658"/>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9"/>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10.5" hidden="1" customHeight="1" x14ac:dyDescent="0.15">
      <c r="A50" s="658"/>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20"/>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10.5" hidden="1" customHeight="1" x14ac:dyDescent="0.15">
      <c r="A51" s="658"/>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21"/>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8.75" hidden="1" customHeight="1" x14ac:dyDescent="0.15">
      <c r="A54" s="658"/>
      <c r="B54" s="100"/>
      <c r="C54" s="100"/>
      <c r="D54" s="100"/>
      <c r="E54" s="100"/>
      <c r="F54" s="101"/>
      <c r="G54" s="607"/>
      <c r="H54" s="231"/>
      <c r="I54" s="231"/>
      <c r="J54" s="231"/>
      <c r="K54" s="231"/>
      <c r="L54" s="231"/>
      <c r="M54" s="231"/>
      <c r="N54" s="231"/>
      <c r="O54" s="232"/>
      <c r="P54" s="216"/>
      <c r="Q54" s="217"/>
      <c r="R54" s="217"/>
      <c r="S54" s="217"/>
      <c r="T54" s="217"/>
      <c r="U54" s="217"/>
      <c r="V54" s="217"/>
      <c r="W54" s="217"/>
      <c r="X54" s="218"/>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18.75" hidden="1" customHeight="1" x14ac:dyDescent="0.15">
      <c r="A55" s="658"/>
      <c r="B55" s="100"/>
      <c r="C55" s="100"/>
      <c r="D55" s="100"/>
      <c r="E55" s="100"/>
      <c r="F55" s="101"/>
      <c r="G55" s="608"/>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5"/>
    </row>
    <row r="56" spans="1:50" ht="18.75" hidden="1" customHeight="1" x14ac:dyDescent="0.15">
      <c r="A56" s="658"/>
      <c r="B56" s="103"/>
      <c r="C56" s="103"/>
      <c r="D56" s="103"/>
      <c r="E56" s="103"/>
      <c r="F56" s="104"/>
      <c r="G56" s="609"/>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29.2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35.2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35.25" hidden="1" customHeight="1" x14ac:dyDescent="0.15">
      <c r="A59" s="658"/>
      <c r="B59" s="100"/>
      <c r="C59" s="100"/>
      <c r="D59" s="100"/>
      <c r="E59" s="100"/>
      <c r="F59" s="101"/>
      <c r="G59" s="607"/>
      <c r="H59" s="231"/>
      <c r="I59" s="231"/>
      <c r="J59" s="231"/>
      <c r="K59" s="231"/>
      <c r="L59" s="231"/>
      <c r="M59" s="231"/>
      <c r="N59" s="231"/>
      <c r="O59" s="232"/>
      <c r="P59" s="216"/>
      <c r="Q59" s="217"/>
      <c r="R59" s="217"/>
      <c r="S59" s="217"/>
      <c r="T59" s="217"/>
      <c r="U59" s="217"/>
      <c r="V59" s="217"/>
      <c r="W59" s="217"/>
      <c r="X59" s="218"/>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35.25" hidden="1" customHeight="1" x14ac:dyDescent="0.15">
      <c r="A60" s="658"/>
      <c r="B60" s="100"/>
      <c r="C60" s="100"/>
      <c r="D60" s="100"/>
      <c r="E60" s="100"/>
      <c r="F60" s="101"/>
      <c r="G60" s="608"/>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5"/>
    </row>
    <row r="61" spans="1:50" ht="35.25" hidden="1" customHeight="1" x14ac:dyDescent="0.15">
      <c r="A61" s="658"/>
      <c r="B61" s="103"/>
      <c r="C61" s="103"/>
      <c r="D61" s="103"/>
      <c r="E61" s="103"/>
      <c r="F61" s="104"/>
      <c r="G61" s="609"/>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35.2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35.2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35.25" hidden="1" customHeight="1" x14ac:dyDescent="0.15">
      <c r="A64" s="658"/>
      <c r="B64" s="100"/>
      <c r="C64" s="100"/>
      <c r="D64" s="100"/>
      <c r="E64" s="100"/>
      <c r="F64" s="101"/>
      <c r="G64" s="607"/>
      <c r="H64" s="231"/>
      <c r="I64" s="231"/>
      <c r="J64" s="231"/>
      <c r="K64" s="231"/>
      <c r="L64" s="231"/>
      <c r="M64" s="231"/>
      <c r="N64" s="231"/>
      <c r="O64" s="232"/>
      <c r="P64" s="216"/>
      <c r="Q64" s="217"/>
      <c r="R64" s="217"/>
      <c r="S64" s="217"/>
      <c r="T64" s="217"/>
      <c r="U64" s="217"/>
      <c r="V64" s="217"/>
      <c r="W64" s="217"/>
      <c r="X64" s="218"/>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35.25" hidden="1" customHeight="1" x14ac:dyDescent="0.15">
      <c r="A65" s="658"/>
      <c r="B65" s="100"/>
      <c r="C65" s="100"/>
      <c r="D65" s="100"/>
      <c r="E65" s="100"/>
      <c r="F65" s="101"/>
      <c r="G65" s="608"/>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5"/>
    </row>
    <row r="66" spans="1:60" ht="35.25" hidden="1" customHeight="1" x14ac:dyDescent="0.15">
      <c r="A66" s="659"/>
      <c r="B66" s="103"/>
      <c r="C66" s="103"/>
      <c r="D66" s="103"/>
      <c r="E66" s="103"/>
      <c r="F66" s="104"/>
      <c r="G66" s="609"/>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5.25" hidden="1" customHeight="1" x14ac:dyDescent="0.15">
      <c r="A67" s="525" t="s">
        <v>88</v>
      </c>
      <c r="B67" s="526"/>
      <c r="C67" s="526"/>
      <c r="D67" s="526"/>
      <c r="E67" s="526"/>
      <c r="F67" s="527"/>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7.75" hidden="1" customHeight="1" x14ac:dyDescent="0.15">
      <c r="A68" s="528"/>
      <c r="B68" s="529"/>
      <c r="C68" s="529"/>
      <c r="D68" s="529"/>
      <c r="E68" s="529"/>
      <c r="F68" s="530"/>
      <c r="G68" s="216" t="s">
        <v>420</v>
      </c>
      <c r="H68" s="231"/>
      <c r="I68" s="231"/>
      <c r="J68" s="231"/>
      <c r="K68" s="231"/>
      <c r="L68" s="231"/>
      <c r="M68" s="231"/>
      <c r="N68" s="231"/>
      <c r="O68" s="231"/>
      <c r="P68" s="231"/>
      <c r="Q68" s="231"/>
      <c r="R68" s="231"/>
      <c r="S68" s="231"/>
      <c r="T68" s="231"/>
      <c r="U68" s="231"/>
      <c r="V68" s="231"/>
      <c r="W68" s="231"/>
      <c r="X68" s="232"/>
      <c r="Y68" s="616" t="s">
        <v>66</v>
      </c>
      <c r="Z68" s="617"/>
      <c r="AA68" s="618"/>
      <c r="AB68" s="111" t="s">
        <v>397</v>
      </c>
      <c r="AC68" s="112"/>
      <c r="AD68" s="113"/>
      <c r="AE68" s="88">
        <v>796</v>
      </c>
      <c r="AF68" s="89"/>
      <c r="AG68" s="89"/>
      <c r="AH68" s="89"/>
      <c r="AI68" s="90"/>
      <c r="AJ68" s="88">
        <v>325</v>
      </c>
      <c r="AK68" s="89"/>
      <c r="AL68" s="89"/>
      <c r="AM68" s="89"/>
      <c r="AN68" s="90"/>
      <c r="AO68" s="88">
        <v>452</v>
      </c>
      <c r="AP68" s="89"/>
      <c r="AQ68" s="89"/>
      <c r="AR68" s="89"/>
      <c r="AS68" s="90"/>
      <c r="AT68" s="540"/>
      <c r="AU68" s="540"/>
      <c r="AV68" s="540"/>
      <c r="AW68" s="540"/>
      <c r="AX68" s="541"/>
      <c r="AY68" s="10"/>
      <c r="AZ68" s="10"/>
      <c r="BA68" s="10"/>
      <c r="BB68" s="10"/>
      <c r="BC68" s="10"/>
    </row>
    <row r="69" spans="1:60" ht="27.75" hidden="1" customHeight="1" x14ac:dyDescent="0.15">
      <c r="A69" s="531"/>
      <c r="B69" s="532"/>
      <c r="C69" s="532"/>
      <c r="D69" s="532"/>
      <c r="E69" s="532"/>
      <c r="F69" s="533"/>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397</v>
      </c>
      <c r="AC69" s="112"/>
      <c r="AD69" s="113"/>
      <c r="AE69" s="88">
        <v>10382</v>
      </c>
      <c r="AF69" s="89"/>
      <c r="AG69" s="89"/>
      <c r="AH69" s="89"/>
      <c r="AI69" s="90"/>
      <c r="AJ69" s="88">
        <v>341</v>
      </c>
      <c r="AK69" s="89"/>
      <c r="AL69" s="89"/>
      <c r="AM69" s="89"/>
      <c r="AN69" s="90"/>
      <c r="AO69" s="88">
        <v>552</v>
      </c>
      <c r="AP69" s="89"/>
      <c r="AQ69" s="89"/>
      <c r="AR69" s="89"/>
      <c r="AS69" s="90"/>
      <c r="AT69" s="88">
        <v>1713</v>
      </c>
      <c r="AU69" s="89"/>
      <c r="AV69" s="89"/>
      <c r="AW69" s="89"/>
      <c r="AX69" s="345"/>
      <c r="AY69" s="10"/>
      <c r="AZ69" s="10"/>
      <c r="BA69" s="10"/>
      <c r="BB69" s="10"/>
      <c r="BC69" s="10"/>
      <c r="BD69" s="10"/>
      <c r="BE69" s="10"/>
      <c r="BF69" s="10"/>
      <c r="BG69" s="10"/>
      <c r="BH69" s="10"/>
    </row>
    <row r="70" spans="1:60" ht="35.25" customHeight="1" x14ac:dyDescent="0.15">
      <c r="A70" s="525" t="s">
        <v>88</v>
      </c>
      <c r="B70" s="526"/>
      <c r="C70" s="526"/>
      <c r="D70" s="526"/>
      <c r="E70" s="526"/>
      <c r="F70" s="527"/>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1" t="s">
        <v>74</v>
      </c>
      <c r="AU70" s="262"/>
      <c r="AV70" s="262"/>
      <c r="AW70" s="262"/>
      <c r="AX70" s="263"/>
    </row>
    <row r="71" spans="1:60" ht="22.5" customHeight="1" x14ac:dyDescent="0.15">
      <c r="A71" s="528"/>
      <c r="B71" s="529"/>
      <c r="C71" s="529"/>
      <c r="D71" s="529"/>
      <c r="E71" s="529"/>
      <c r="F71" s="530"/>
      <c r="G71" s="216" t="s">
        <v>398</v>
      </c>
      <c r="H71" s="231"/>
      <c r="I71" s="231"/>
      <c r="J71" s="231"/>
      <c r="K71" s="231"/>
      <c r="L71" s="231"/>
      <c r="M71" s="231"/>
      <c r="N71" s="231"/>
      <c r="O71" s="231"/>
      <c r="P71" s="231"/>
      <c r="Q71" s="231"/>
      <c r="R71" s="231"/>
      <c r="S71" s="231"/>
      <c r="T71" s="231"/>
      <c r="U71" s="231"/>
      <c r="V71" s="231"/>
      <c r="W71" s="231"/>
      <c r="X71" s="232"/>
      <c r="Y71" s="660" t="s">
        <v>66</v>
      </c>
      <c r="Z71" s="661"/>
      <c r="AA71" s="662"/>
      <c r="AB71" s="111" t="s">
        <v>397</v>
      </c>
      <c r="AC71" s="112"/>
      <c r="AD71" s="113"/>
      <c r="AE71" s="88">
        <v>796</v>
      </c>
      <c r="AF71" s="89"/>
      <c r="AG71" s="89"/>
      <c r="AH71" s="89"/>
      <c r="AI71" s="90"/>
      <c r="AJ71" s="88">
        <v>211</v>
      </c>
      <c r="AK71" s="89"/>
      <c r="AL71" s="89"/>
      <c r="AM71" s="89"/>
      <c r="AN71" s="90"/>
      <c r="AO71" s="88">
        <v>903</v>
      </c>
      <c r="AP71" s="89"/>
      <c r="AQ71" s="89"/>
      <c r="AR71" s="89"/>
      <c r="AS71" s="90"/>
      <c r="AT71" s="540"/>
      <c r="AU71" s="540"/>
      <c r="AV71" s="540"/>
      <c r="AW71" s="540"/>
      <c r="AX71" s="541"/>
      <c r="AY71" s="10"/>
      <c r="AZ71" s="10"/>
      <c r="BA71" s="10"/>
      <c r="BB71" s="10"/>
      <c r="BC71" s="10"/>
    </row>
    <row r="72" spans="1:60" ht="22.5" customHeight="1" x14ac:dyDescent="0.15">
      <c r="A72" s="531"/>
      <c r="B72" s="532"/>
      <c r="C72" s="532"/>
      <c r="D72" s="532"/>
      <c r="E72" s="532"/>
      <c r="F72" s="533"/>
      <c r="G72" s="235"/>
      <c r="H72" s="235"/>
      <c r="I72" s="235"/>
      <c r="J72" s="235"/>
      <c r="K72" s="235"/>
      <c r="L72" s="235"/>
      <c r="M72" s="235"/>
      <c r="N72" s="235"/>
      <c r="O72" s="235"/>
      <c r="P72" s="235"/>
      <c r="Q72" s="235"/>
      <c r="R72" s="235"/>
      <c r="S72" s="235"/>
      <c r="T72" s="235"/>
      <c r="U72" s="235"/>
      <c r="V72" s="235"/>
      <c r="W72" s="235"/>
      <c r="X72" s="236"/>
      <c r="Y72" s="108" t="s">
        <v>67</v>
      </c>
      <c r="Z72" s="663"/>
      <c r="AA72" s="664"/>
      <c r="AB72" s="665" t="s">
        <v>397</v>
      </c>
      <c r="AC72" s="666"/>
      <c r="AD72" s="667"/>
      <c r="AE72" s="88">
        <v>10382</v>
      </c>
      <c r="AF72" s="89"/>
      <c r="AG72" s="89"/>
      <c r="AH72" s="89"/>
      <c r="AI72" s="90"/>
      <c r="AJ72" s="88">
        <v>3302</v>
      </c>
      <c r="AK72" s="89"/>
      <c r="AL72" s="89"/>
      <c r="AM72" s="89"/>
      <c r="AN72" s="90"/>
      <c r="AO72" s="88">
        <v>1049</v>
      </c>
      <c r="AP72" s="89"/>
      <c r="AQ72" s="89"/>
      <c r="AR72" s="89"/>
      <c r="AS72" s="90"/>
      <c r="AT72" s="88">
        <v>1713</v>
      </c>
      <c r="AU72" s="89"/>
      <c r="AV72" s="89"/>
      <c r="AW72" s="89"/>
      <c r="AX72" s="345"/>
      <c r="AY72" s="10"/>
      <c r="AZ72" s="10"/>
      <c r="BA72" s="10"/>
      <c r="BB72" s="10"/>
      <c r="BC72" s="10"/>
      <c r="BD72" s="10"/>
      <c r="BE72" s="10"/>
      <c r="BF72" s="10"/>
      <c r="BG72" s="10"/>
      <c r="BH72" s="10"/>
    </row>
    <row r="73" spans="1:60" ht="31.5" hidden="1" customHeight="1" x14ac:dyDescent="0.15">
      <c r="A73" s="525" t="s">
        <v>88</v>
      </c>
      <c r="B73" s="526"/>
      <c r="C73" s="526"/>
      <c r="D73" s="526"/>
      <c r="E73" s="526"/>
      <c r="F73" s="527"/>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1" t="s">
        <v>74</v>
      </c>
      <c r="AU73" s="262"/>
      <c r="AV73" s="262"/>
      <c r="AW73" s="262"/>
      <c r="AX73" s="263"/>
    </row>
    <row r="74" spans="1:60" ht="22.5" hidden="1" customHeight="1" x14ac:dyDescent="0.15">
      <c r="A74" s="528"/>
      <c r="B74" s="529"/>
      <c r="C74" s="529"/>
      <c r="D74" s="529"/>
      <c r="E74" s="529"/>
      <c r="F74" s="530"/>
      <c r="G74" s="231"/>
      <c r="H74" s="231"/>
      <c r="I74" s="231"/>
      <c r="J74" s="231"/>
      <c r="K74" s="231"/>
      <c r="L74" s="231"/>
      <c r="M74" s="231"/>
      <c r="N74" s="231"/>
      <c r="O74" s="231"/>
      <c r="P74" s="231"/>
      <c r="Q74" s="231"/>
      <c r="R74" s="231"/>
      <c r="S74" s="231"/>
      <c r="T74" s="231"/>
      <c r="U74" s="231"/>
      <c r="V74" s="231"/>
      <c r="W74" s="231"/>
      <c r="X74" s="232"/>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5"/>
      <c r="H75" s="235"/>
      <c r="I75" s="235"/>
      <c r="J75" s="235"/>
      <c r="K75" s="235"/>
      <c r="L75" s="235"/>
      <c r="M75" s="235"/>
      <c r="N75" s="235"/>
      <c r="O75" s="235"/>
      <c r="P75" s="235"/>
      <c r="Q75" s="235"/>
      <c r="R75" s="235"/>
      <c r="S75" s="235"/>
      <c r="T75" s="235"/>
      <c r="U75" s="235"/>
      <c r="V75" s="235"/>
      <c r="W75" s="235"/>
      <c r="X75" s="236"/>
      <c r="Y75" s="108" t="s">
        <v>67</v>
      </c>
      <c r="Z75" s="663"/>
      <c r="AA75" s="664"/>
      <c r="AB75" s="665"/>
      <c r="AC75" s="666"/>
      <c r="AD75" s="667"/>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5" hidden="1" customHeight="1" x14ac:dyDescent="0.15">
      <c r="A76" s="525" t="s">
        <v>88</v>
      </c>
      <c r="B76" s="526"/>
      <c r="C76" s="526"/>
      <c r="D76" s="526"/>
      <c r="E76" s="526"/>
      <c r="F76" s="527"/>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1" t="s">
        <v>74</v>
      </c>
      <c r="AU76" s="262"/>
      <c r="AV76" s="262"/>
      <c r="AW76" s="262"/>
      <c r="AX76" s="263"/>
    </row>
    <row r="77" spans="1:60" ht="22.5" hidden="1" customHeight="1" x14ac:dyDescent="0.15">
      <c r="A77" s="528"/>
      <c r="B77" s="529"/>
      <c r="C77" s="529"/>
      <c r="D77" s="529"/>
      <c r="E77" s="529"/>
      <c r="F77" s="530"/>
      <c r="G77" s="231"/>
      <c r="H77" s="231"/>
      <c r="I77" s="231"/>
      <c r="J77" s="231"/>
      <c r="K77" s="231"/>
      <c r="L77" s="231"/>
      <c r="M77" s="231"/>
      <c r="N77" s="231"/>
      <c r="O77" s="231"/>
      <c r="P77" s="231"/>
      <c r="Q77" s="231"/>
      <c r="R77" s="231"/>
      <c r="S77" s="231"/>
      <c r="T77" s="231"/>
      <c r="U77" s="231"/>
      <c r="V77" s="231"/>
      <c r="W77" s="231"/>
      <c r="X77" s="232"/>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5"/>
      <c r="H78" s="235"/>
      <c r="I78" s="235"/>
      <c r="J78" s="235"/>
      <c r="K78" s="235"/>
      <c r="L78" s="235"/>
      <c r="M78" s="235"/>
      <c r="N78" s="235"/>
      <c r="O78" s="235"/>
      <c r="P78" s="235"/>
      <c r="Q78" s="235"/>
      <c r="R78" s="235"/>
      <c r="S78" s="235"/>
      <c r="T78" s="235"/>
      <c r="U78" s="235"/>
      <c r="V78" s="235"/>
      <c r="W78" s="235"/>
      <c r="X78" s="236"/>
      <c r="Y78" s="108" t="s">
        <v>67</v>
      </c>
      <c r="Z78" s="663"/>
      <c r="AA78" s="664"/>
      <c r="AB78" s="665"/>
      <c r="AC78" s="666"/>
      <c r="AD78" s="667"/>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5" hidden="1" customHeight="1" x14ac:dyDescent="0.15">
      <c r="A79" s="525" t="s">
        <v>88</v>
      </c>
      <c r="B79" s="526"/>
      <c r="C79" s="526"/>
      <c r="D79" s="526"/>
      <c r="E79" s="526"/>
      <c r="F79" s="527"/>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1" t="s">
        <v>74</v>
      </c>
      <c r="AU79" s="262"/>
      <c r="AV79" s="262"/>
      <c r="AW79" s="262"/>
      <c r="AX79" s="263"/>
    </row>
    <row r="80" spans="1:60" ht="22.5" hidden="1" customHeight="1" x14ac:dyDescent="0.15">
      <c r="A80" s="528"/>
      <c r="B80" s="529"/>
      <c r="C80" s="529"/>
      <c r="D80" s="529"/>
      <c r="E80" s="529"/>
      <c r="F80" s="530"/>
      <c r="G80" s="231"/>
      <c r="H80" s="231"/>
      <c r="I80" s="231"/>
      <c r="J80" s="231"/>
      <c r="K80" s="231"/>
      <c r="L80" s="231"/>
      <c r="M80" s="231"/>
      <c r="N80" s="231"/>
      <c r="O80" s="231"/>
      <c r="P80" s="231"/>
      <c r="Q80" s="231"/>
      <c r="R80" s="231"/>
      <c r="S80" s="231"/>
      <c r="T80" s="231"/>
      <c r="U80" s="231"/>
      <c r="V80" s="231"/>
      <c r="W80" s="231"/>
      <c r="X80" s="232"/>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5"/>
      <c r="H81" s="235"/>
      <c r="I81" s="235"/>
      <c r="J81" s="235"/>
      <c r="K81" s="235"/>
      <c r="L81" s="235"/>
      <c r="M81" s="235"/>
      <c r="N81" s="235"/>
      <c r="O81" s="235"/>
      <c r="P81" s="235"/>
      <c r="Q81" s="235"/>
      <c r="R81" s="235"/>
      <c r="S81" s="235"/>
      <c r="T81" s="235"/>
      <c r="U81" s="235"/>
      <c r="V81" s="235"/>
      <c r="W81" s="235"/>
      <c r="X81" s="236"/>
      <c r="Y81" s="108" t="s">
        <v>67</v>
      </c>
      <c r="Z81" s="663"/>
      <c r="AA81" s="664"/>
      <c r="AB81" s="665"/>
      <c r="AC81" s="666"/>
      <c r="AD81" s="667"/>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3" t="s">
        <v>399</v>
      </c>
      <c r="H83" s="293"/>
      <c r="I83" s="293"/>
      <c r="J83" s="293"/>
      <c r="K83" s="293"/>
      <c r="L83" s="293"/>
      <c r="M83" s="293"/>
      <c r="N83" s="293"/>
      <c r="O83" s="293"/>
      <c r="P83" s="293"/>
      <c r="Q83" s="293"/>
      <c r="R83" s="293"/>
      <c r="S83" s="293"/>
      <c r="T83" s="293"/>
      <c r="U83" s="293"/>
      <c r="V83" s="293"/>
      <c r="W83" s="293"/>
      <c r="X83" s="293"/>
      <c r="Y83" s="537" t="s">
        <v>17</v>
      </c>
      <c r="Z83" s="538"/>
      <c r="AA83" s="539"/>
      <c r="AB83" s="668" t="s">
        <v>400</v>
      </c>
      <c r="AC83" s="115"/>
      <c r="AD83" s="116"/>
      <c r="AE83" s="202">
        <v>3250</v>
      </c>
      <c r="AF83" s="203"/>
      <c r="AG83" s="203"/>
      <c r="AH83" s="203"/>
      <c r="AI83" s="203"/>
      <c r="AJ83" s="202">
        <v>16257</v>
      </c>
      <c r="AK83" s="203"/>
      <c r="AL83" s="203"/>
      <c r="AM83" s="203"/>
      <c r="AN83" s="203"/>
      <c r="AO83" s="202">
        <v>37610</v>
      </c>
      <c r="AP83" s="203"/>
      <c r="AQ83" s="203"/>
      <c r="AR83" s="203"/>
      <c r="AS83" s="203"/>
      <c r="AT83" s="88" t="s">
        <v>414</v>
      </c>
      <c r="AU83" s="89"/>
      <c r="AV83" s="89"/>
      <c r="AW83" s="89"/>
      <c r="AX83" s="345"/>
    </row>
    <row r="84" spans="1:60" ht="45.75"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401</v>
      </c>
      <c r="AC84" s="92"/>
      <c r="AD84" s="93"/>
      <c r="AE84" s="91" t="s">
        <v>428</v>
      </c>
      <c r="AF84" s="92"/>
      <c r="AG84" s="92"/>
      <c r="AH84" s="92"/>
      <c r="AI84" s="93"/>
      <c r="AJ84" s="91" t="s">
        <v>402</v>
      </c>
      <c r="AK84" s="92"/>
      <c r="AL84" s="92"/>
      <c r="AM84" s="92"/>
      <c r="AN84" s="93"/>
      <c r="AO84" s="91" t="s">
        <v>444</v>
      </c>
      <c r="AP84" s="92"/>
      <c r="AQ84" s="92"/>
      <c r="AR84" s="92"/>
      <c r="AS84" s="93"/>
      <c r="AT84" s="91" t="s">
        <v>415</v>
      </c>
      <c r="AU84" s="92"/>
      <c r="AV84" s="92"/>
      <c r="AW84" s="92"/>
      <c r="AX84" s="260"/>
    </row>
    <row r="85" spans="1:60" ht="0.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0.7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7" t="s">
        <v>17</v>
      </c>
      <c r="Z86" s="538"/>
      <c r="AA86" s="539"/>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5"/>
    </row>
    <row r="87" spans="1:60" ht="0.75"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0.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0.7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7" t="s">
        <v>17</v>
      </c>
      <c r="Z89" s="538"/>
      <c r="AA89" s="539"/>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5"/>
    </row>
    <row r="90" spans="1:60" ht="0.75"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0.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0.7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9"/>
      <c r="Y92" s="537" t="s">
        <v>17</v>
      </c>
      <c r="Z92" s="538"/>
      <c r="AA92" s="539"/>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5"/>
    </row>
    <row r="93" spans="1:60" ht="0.75"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7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0.7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0.7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7" t="s">
        <v>17</v>
      </c>
      <c r="Z95" s="538"/>
      <c r="AA95" s="539"/>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5"/>
    </row>
    <row r="96" spans="1:60" ht="0.75"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8" t="s">
        <v>77</v>
      </c>
      <c r="B97" s="599"/>
      <c r="C97" s="627" t="s">
        <v>19</v>
      </c>
      <c r="D97" s="523"/>
      <c r="E97" s="523"/>
      <c r="F97" s="523"/>
      <c r="G97" s="523"/>
      <c r="H97" s="523"/>
      <c r="I97" s="523"/>
      <c r="J97" s="523"/>
      <c r="K97" s="628"/>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0" customHeight="1" x14ac:dyDescent="0.15">
      <c r="A98" s="600"/>
      <c r="B98" s="601"/>
      <c r="C98" s="534" t="s">
        <v>403</v>
      </c>
      <c r="D98" s="535"/>
      <c r="E98" s="535"/>
      <c r="F98" s="535"/>
      <c r="G98" s="535"/>
      <c r="H98" s="535"/>
      <c r="I98" s="535"/>
      <c r="J98" s="535"/>
      <c r="K98" s="536"/>
      <c r="L98" s="175">
        <v>1713</v>
      </c>
      <c r="M98" s="176"/>
      <c r="N98" s="176"/>
      <c r="O98" s="176"/>
      <c r="P98" s="176"/>
      <c r="Q98" s="177"/>
      <c r="R98" s="175">
        <v>1462</v>
      </c>
      <c r="S98" s="176"/>
      <c r="T98" s="176"/>
      <c r="U98" s="176"/>
      <c r="V98" s="176"/>
      <c r="W98" s="177"/>
      <c r="X98" s="62" t="s">
        <v>451</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1713</v>
      </c>
      <c r="M104" s="593"/>
      <c r="N104" s="593"/>
      <c r="O104" s="593"/>
      <c r="P104" s="593"/>
      <c r="Q104" s="594"/>
      <c r="R104" s="592">
        <f>SUM(R98:W103)</f>
        <v>1462</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44.25" customHeight="1" x14ac:dyDescent="0.15">
      <c r="A108" s="641" t="s">
        <v>312</v>
      </c>
      <c r="B108" s="642"/>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38" t="s">
        <v>380</v>
      </c>
      <c r="AE108" s="339"/>
      <c r="AF108" s="339"/>
      <c r="AG108" s="335" t="s">
        <v>416</v>
      </c>
      <c r="AH108" s="336"/>
      <c r="AI108" s="336"/>
      <c r="AJ108" s="336"/>
      <c r="AK108" s="336"/>
      <c r="AL108" s="336"/>
      <c r="AM108" s="336"/>
      <c r="AN108" s="336"/>
      <c r="AO108" s="336"/>
      <c r="AP108" s="336"/>
      <c r="AQ108" s="336"/>
      <c r="AR108" s="336"/>
      <c r="AS108" s="336"/>
      <c r="AT108" s="336"/>
      <c r="AU108" s="336"/>
      <c r="AV108" s="336"/>
      <c r="AW108" s="336"/>
      <c r="AX108" s="337"/>
    </row>
    <row r="109" spans="1:50" ht="44.25" customHeight="1" x14ac:dyDescent="0.15">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8"/>
      <c r="AD109" s="291" t="s">
        <v>380</v>
      </c>
      <c r="AE109" s="292"/>
      <c r="AF109" s="292"/>
      <c r="AG109" s="270" t="s">
        <v>404</v>
      </c>
      <c r="AH109" s="271"/>
      <c r="AI109" s="271"/>
      <c r="AJ109" s="271"/>
      <c r="AK109" s="271"/>
      <c r="AL109" s="271"/>
      <c r="AM109" s="271"/>
      <c r="AN109" s="271"/>
      <c r="AO109" s="271"/>
      <c r="AP109" s="271"/>
      <c r="AQ109" s="271"/>
      <c r="AR109" s="271"/>
      <c r="AS109" s="271"/>
      <c r="AT109" s="271"/>
      <c r="AU109" s="271"/>
      <c r="AV109" s="271"/>
      <c r="AW109" s="271"/>
      <c r="AX109" s="272"/>
    </row>
    <row r="110" spans="1:50" ht="44.25" customHeight="1" x14ac:dyDescent="0.15">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1" t="s">
        <v>380</v>
      </c>
      <c r="AE110" s="322"/>
      <c r="AF110" s="322"/>
      <c r="AG110" s="464" t="s">
        <v>417</v>
      </c>
      <c r="AH110" s="465"/>
      <c r="AI110" s="465"/>
      <c r="AJ110" s="465"/>
      <c r="AK110" s="465"/>
      <c r="AL110" s="465"/>
      <c r="AM110" s="465"/>
      <c r="AN110" s="465"/>
      <c r="AO110" s="465"/>
      <c r="AP110" s="465"/>
      <c r="AQ110" s="465"/>
      <c r="AR110" s="465"/>
      <c r="AS110" s="465"/>
      <c r="AT110" s="465"/>
      <c r="AU110" s="465"/>
      <c r="AV110" s="465"/>
      <c r="AW110" s="465"/>
      <c r="AX110" s="466"/>
    </row>
    <row r="111" spans="1:50" ht="33.75" customHeight="1" x14ac:dyDescent="0.15">
      <c r="A111" s="251" t="s">
        <v>46</v>
      </c>
      <c r="B111" s="252"/>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4" t="s">
        <v>410</v>
      </c>
      <c r="AE111" s="265"/>
      <c r="AF111" s="265"/>
      <c r="AG111" s="638" t="s">
        <v>405</v>
      </c>
      <c r="AH111" s="639"/>
      <c r="AI111" s="639"/>
      <c r="AJ111" s="639"/>
      <c r="AK111" s="639"/>
      <c r="AL111" s="639"/>
      <c r="AM111" s="639"/>
      <c r="AN111" s="639"/>
      <c r="AO111" s="639"/>
      <c r="AP111" s="639"/>
      <c r="AQ111" s="639"/>
      <c r="AR111" s="639"/>
      <c r="AS111" s="639"/>
      <c r="AT111" s="639"/>
      <c r="AU111" s="639"/>
      <c r="AV111" s="639"/>
      <c r="AW111" s="639"/>
      <c r="AX111" s="640"/>
    </row>
    <row r="112" spans="1:50" ht="33.75" customHeight="1" x14ac:dyDescent="0.15">
      <c r="A112" s="253"/>
      <c r="B112" s="254"/>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380</v>
      </c>
      <c r="AE112" s="292"/>
      <c r="AF112" s="292"/>
      <c r="AG112" s="270" t="s">
        <v>407</v>
      </c>
      <c r="AH112" s="271"/>
      <c r="AI112" s="271"/>
      <c r="AJ112" s="271"/>
      <c r="AK112" s="271"/>
      <c r="AL112" s="271"/>
      <c r="AM112" s="271"/>
      <c r="AN112" s="271"/>
      <c r="AO112" s="271"/>
      <c r="AP112" s="271"/>
      <c r="AQ112" s="271"/>
      <c r="AR112" s="271"/>
      <c r="AS112" s="271"/>
      <c r="AT112" s="271"/>
      <c r="AU112" s="271"/>
      <c r="AV112" s="271"/>
      <c r="AW112" s="271"/>
      <c r="AX112" s="272"/>
    </row>
    <row r="113" spans="1:64" ht="33.75" customHeight="1" x14ac:dyDescent="0.15">
      <c r="A113" s="253"/>
      <c r="B113" s="254"/>
      <c r="C113" s="438"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410</v>
      </c>
      <c r="AE113" s="292"/>
      <c r="AF113" s="292"/>
      <c r="AG113" s="270" t="s">
        <v>408</v>
      </c>
      <c r="AH113" s="271"/>
      <c r="AI113" s="271"/>
      <c r="AJ113" s="271"/>
      <c r="AK113" s="271"/>
      <c r="AL113" s="271"/>
      <c r="AM113" s="271"/>
      <c r="AN113" s="271"/>
      <c r="AO113" s="271"/>
      <c r="AP113" s="271"/>
      <c r="AQ113" s="271"/>
      <c r="AR113" s="271"/>
      <c r="AS113" s="271"/>
      <c r="AT113" s="271"/>
      <c r="AU113" s="271"/>
      <c r="AV113" s="271"/>
      <c r="AW113" s="271"/>
      <c r="AX113" s="272"/>
    </row>
    <row r="114" spans="1:64" ht="33.75" customHeight="1" x14ac:dyDescent="0.15">
      <c r="A114" s="253"/>
      <c r="B114" s="254"/>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410</v>
      </c>
      <c r="AE114" s="292"/>
      <c r="AF114" s="292"/>
      <c r="AG114" s="467" t="s">
        <v>406</v>
      </c>
      <c r="AH114" s="468"/>
      <c r="AI114" s="468"/>
      <c r="AJ114" s="468"/>
      <c r="AK114" s="468"/>
      <c r="AL114" s="468"/>
      <c r="AM114" s="468"/>
      <c r="AN114" s="468"/>
      <c r="AO114" s="468"/>
      <c r="AP114" s="468"/>
      <c r="AQ114" s="468"/>
      <c r="AR114" s="468"/>
      <c r="AS114" s="468"/>
      <c r="AT114" s="468"/>
      <c r="AU114" s="468"/>
      <c r="AV114" s="468"/>
      <c r="AW114" s="468"/>
      <c r="AX114" s="469"/>
    </row>
    <row r="115" spans="1:64" ht="33.75" customHeight="1" x14ac:dyDescent="0.15">
      <c r="A115" s="253"/>
      <c r="B115" s="254"/>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4"/>
      <c r="AD115" s="291" t="s">
        <v>380</v>
      </c>
      <c r="AE115" s="292"/>
      <c r="AF115" s="292"/>
      <c r="AG115" s="270" t="s">
        <v>409</v>
      </c>
      <c r="AH115" s="271"/>
      <c r="AI115" s="271"/>
      <c r="AJ115" s="271"/>
      <c r="AK115" s="271"/>
      <c r="AL115" s="271"/>
      <c r="AM115" s="271"/>
      <c r="AN115" s="271"/>
      <c r="AO115" s="271"/>
      <c r="AP115" s="271"/>
      <c r="AQ115" s="271"/>
      <c r="AR115" s="271"/>
      <c r="AS115" s="271"/>
      <c r="AT115" s="271"/>
      <c r="AU115" s="271"/>
      <c r="AV115" s="271"/>
      <c r="AW115" s="271"/>
      <c r="AX115" s="272"/>
    </row>
    <row r="116" spans="1:64" ht="33.75" customHeight="1" x14ac:dyDescent="0.15">
      <c r="A116" s="253"/>
      <c r="B116" s="254"/>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4"/>
      <c r="AD116" s="249" t="s">
        <v>410</v>
      </c>
      <c r="AE116" s="250"/>
      <c r="AF116" s="250"/>
      <c r="AG116" s="270" t="s">
        <v>443</v>
      </c>
      <c r="AH116" s="271"/>
      <c r="AI116" s="271"/>
      <c r="AJ116" s="271"/>
      <c r="AK116" s="271"/>
      <c r="AL116" s="271"/>
      <c r="AM116" s="271"/>
      <c r="AN116" s="271"/>
      <c r="AO116" s="271"/>
      <c r="AP116" s="271"/>
      <c r="AQ116" s="271"/>
      <c r="AR116" s="271"/>
      <c r="AS116" s="271"/>
      <c r="AT116" s="271"/>
      <c r="AU116" s="271"/>
      <c r="AV116" s="271"/>
      <c r="AW116" s="271"/>
      <c r="AX116" s="272"/>
      <c r="BI116" s="10"/>
      <c r="BJ116" s="10"/>
      <c r="BK116" s="10"/>
      <c r="BL116" s="10"/>
    </row>
    <row r="117" spans="1:64" ht="40.5" customHeight="1" x14ac:dyDescent="0.15">
      <c r="A117" s="255"/>
      <c r="B117" s="25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380</v>
      </c>
      <c r="AE117" s="322"/>
      <c r="AF117" s="326"/>
      <c r="AG117" s="331" t="s">
        <v>418</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32.2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380</v>
      </c>
      <c r="AE118" s="265"/>
      <c r="AF118" s="266"/>
      <c r="AG118" s="267" t="s">
        <v>419</v>
      </c>
      <c r="AH118" s="268"/>
      <c r="AI118" s="268"/>
      <c r="AJ118" s="268"/>
      <c r="AK118" s="268"/>
      <c r="AL118" s="268"/>
      <c r="AM118" s="268"/>
      <c r="AN118" s="268"/>
      <c r="AO118" s="268"/>
      <c r="AP118" s="268"/>
      <c r="AQ118" s="268"/>
      <c r="AR118" s="268"/>
      <c r="AS118" s="268"/>
      <c r="AT118" s="268"/>
      <c r="AU118" s="268"/>
      <c r="AV118" s="268"/>
      <c r="AW118" s="268"/>
      <c r="AX118" s="269"/>
    </row>
    <row r="119" spans="1:64" ht="37.5"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0" t="s">
        <v>380</v>
      </c>
      <c r="AE119" s="341"/>
      <c r="AF119" s="341"/>
      <c r="AG119" s="270" t="s">
        <v>411</v>
      </c>
      <c r="AH119" s="271"/>
      <c r="AI119" s="271"/>
      <c r="AJ119" s="271"/>
      <c r="AK119" s="271"/>
      <c r="AL119" s="271"/>
      <c r="AM119" s="271"/>
      <c r="AN119" s="271"/>
      <c r="AO119" s="271"/>
      <c r="AP119" s="271"/>
      <c r="AQ119" s="271"/>
      <c r="AR119" s="271"/>
      <c r="AS119" s="271"/>
      <c r="AT119" s="271"/>
      <c r="AU119" s="271"/>
      <c r="AV119" s="271"/>
      <c r="AW119" s="271"/>
      <c r="AX119" s="272"/>
    </row>
    <row r="120" spans="1:64" ht="57.75" customHeight="1" x14ac:dyDescent="0.15">
      <c r="A120" s="253"/>
      <c r="B120" s="254"/>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433</v>
      </c>
      <c r="AE120" s="292"/>
      <c r="AF120" s="292"/>
      <c r="AG120" s="270" t="s">
        <v>434</v>
      </c>
      <c r="AH120" s="271"/>
      <c r="AI120" s="271"/>
      <c r="AJ120" s="271"/>
      <c r="AK120" s="271"/>
      <c r="AL120" s="271"/>
      <c r="AM120" s="271"/>
      <c r="AN120" s="271"/>
      <c r="AO120" s="271"/>
      <c r="AP120" s="271"/>
      <c r="AQ120" s="271"/>
      <c r="AR120" s="271"/>
      <c r="AS120" s="271"/>
      <c r="AT120" s="271"/>
      <c r="AU120" s="271"/>
      <c r="AV120" s="271"/>
      <c r="AW120" s="271"/>
      <c r="AX120" s="272"/>
    </row>
    <row r="121" spans="1:64" ht="37.5" customHeight="1" x14ac:dyDescent="0.15">
      <c r="A121" s="255"/>
      <c r="B121" s="256"/>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380</v>
      </c>
      <c r="AE121" s="292"/>
      <c r="AF121" s="292"/>
      <c r="AG121" s="316" t="s">
        <v>412</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237" t="s">
        <v>80</v>
      </c>
      <c r="B122" s="23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4"/>
      <c r="AE122" s="265"/>
      <c r="AF122" s="265"/>
      <c r="AG122" s="312" t="s">
        <v>431</v>
      </c>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239"/>
      <c r="B123" s="240"/>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239"/>
      <c r="B124" s="240"/>
      <c r="C124" s="273" t="s">
        <v>431</v>
      </c>
      <c r="D124" s="274"/>
      <c r="E124" s="274"/>
      <c r="F124" s="274"/>
      <c r="G124" s="274"/>
      <c r="H124" s="274"/>
      <c r="I124" s="274"/>
      <c r="J124" s="274"/>
      <c r="K124" s="274"/>
      <c r="L124" s="274"/>
      <c r="M124" s="274"/>
      <c r="N124" s="274"/>
      <c r="O124" s="275"/>
      <c r="P124" s="282" t="s">
        <v>432</v>
      </c>
      <c r="Q124" s="282"/>
      <c r="R124" s="282"/>
      <c r="S124" s="283"/>
      <c r="T124" s="246" t="s">
        <v>431</v>
      </c>
      <c r="U124" s="247"/>
      <c r="V124" s="247"/>
      <c r="W124" s="247"/>
      <c r="X124" s="247"/>
      <c r="Y124" s="247"/>
      <c r="Z124" s="247"/>
      <c r="AA124" s="247"/>
      <c r="AB124" s="247"/>
      <c r="AC124" s="247"/>
      <c r="AD124" s="247"/>
      <c r="AE124" s="247"/>
      <c r="AF124" s="248"/>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241"/>
      <c r="B125" s="242"/>
      <c r="C125" s="276" t="s">
        <v>431</v>
      </c>
      <c r="D125" s="277"/>
      <c r="E125" s="277"/>
      <c r="F125" s="277"/>
      <c r="G125" s="277"/>
      <c r="H125" s="277"/>
      <c r="I125" s="277"/>
      <c r="J125" s="277"/>
      <c r="K125" s="277"/>
      <c r="L125" s="277"/>
      <c r="M125" s="277"/>
      <c r="N125" s="277"/>
      <c r="O125" s="278"/>
      <c r="P125" s="284" t="s">
        <v>431</v>
      </c>
      <c r="Q125" s="284"/>
      <c r="R125" s="284"/>
      <c r="S125" s="285"/>
      <c r="T125" s="555" t="s">
        <v>432</v>
      </c>
      <c r="U125" s="332"/>
      <c r="V125" s="332"/>
      <c r="W125" s="332"/>
      <c r="X125" s="332"/>
      <c r="Y125" s="332"/>
      <c r="Z125" s="332"/>
      <c r="AA125" s="332"/>
      <c r="AB125" s="332"/>
      <c r="AC125" s="332"/>
      <c r="AD125" s="332"/>
      <c r="AE125" s="332"/>
      <c r="AF125" s="556"/>
      <c r="AG125" s="316"/>
      <c r="AH125" s="235"/>
      <c r="AI125" s="235"/>
      <c r="AJ125" s="235"/>
      <c r="AK125" s="235"/>
      <c r="AL125" s="235"/>
      <c r="AM125" s="235"/>
      <c r="AN125" s="235"/>
      <c r="AO125" s="235"/>
      <c r="AP125" s="235"/>
      <c r="AQ125" s="235"/>
      <c r="AR125" s="235"/>
      <c r="AS125" s="235"/>
      <c r="AT125" s="235"/>
      <c r="AU125" s="235"/>
      <c r="AV125" s="235"/>
      <c r="AW125" s="235"/>
      <c r="AX125" s="317"/>
    </row>
    <row r="126" spans="1:64" ht="57" customHeight="1" x14ac:dyDescent="0.15">
      <c r="A126" s="251" t="s">
        <v>58</v>
      </c>
      <c r="B126" s="381"/>
      <c r="C126" s="371" t="s">
        <v>64</v>
      </c>
      <c r="D126" s="419"/>
      <c r="E126" s="419"/>
      <c r="F126" s="420"/>
      <c r="G126" s="375" t="s">
        <v>430</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9" t="s">
        <v>68</v>
      </c>
      <c r="D127" s="580"/>
      <c r="E127" s="580"/>
      <c r="F127" s="581"/>
      <c r="G127" s="582" t="s">
        <v>413</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47.25" customHeight="1" thickBot="1" x14ac:dyDescent="0.2">
      <c r="A129" s="418" t="s">
        <v>450</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76.5" customHeight="1" thickBot="1" x14ac:dyDescent="0.2">
      <c r="A131" s="378" t="s">
        <v>307</v>
      </c>
      <c r="B131" s="379"/>
      <c r="C131" s="379"/>
      <c r="D131" s="379"/>
      <c r="E131" s="380"/>
      <c r="F131" s="411" t="s">
        <v>448</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76.5" customHeight="1" thickBot="1" x14ac:dyDescent="0.2">
      <c r="A133" s="551" t="s">
        <v>447</v>
      </c>
      <c r="B133" s="552"/>
      <c r="C133" s="552"/>
      <c r="D133" s="552"/>
      <c r="E133" s="553"/>
      <c r="F133" s="414" t="s">
        <v>449</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5" customHeight="1" thickBot="1" x14ac:dyDescent="0.2">
      <c r="A135" s="342" t="s">
        <v>435</v>
      </c>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7" t="s">
        <v>224</v>
      </c>
      <c r="B137" s="309"/>
      <c r="C137" s="309"/>
      <c r="D137" s="309"/>
      <c r="E137" s="309"/>
      <c r="F137" s="309"/>
      <c r="G137" s="542" t="s">
        <v>383</v>
      </c>
      <c r="H137" s="543"/>
      <c r="I137" s="543"/>
      <c r="J137" s="543"/>
      <c r="K137" s="543"/>
      <c r="L137" s="543"/>
      <c r="M137" s="543"/>
      <c r="N137" s="543"/>
      <c r="O137" s="543"/>
      <c r="P137" s="544"/>
      <c r="Q137" s="309" t="s">
        <v>225</v>
      </c>
      <c r="R137" s="309"/>
      <c r="S137" s="309"/>
      <c r="T137" s="309"/>
      <c r="U137" s="309"/>
      <c r="V137" s="309"/>
      <c r="W137" s="554" t="s">
        <v>382</v>
      </c>
      <c r="X137" s="543"/>
      <c r="Y137" s="543"/>
      <c r="Z137" s="543"/>
      <c r="AA137" s="543"/>
      <c r="AB137" s="543"/>
      <c r="AC137" s="543"/>
      <c r="AD137" s="543"/>
      <c r="AE137" s="543"/>
      <c r="AF137" s="544"/>
      <c r="AG137" s="309" t="s">
        <v>226</v>
      </c>
      <c r="AH137" s="309"/>
      <c r="AI137" s="309"/>
      <c r="AJ137" s="309"/>
      <c r="AK137" s="309"/>
      <c r="AL137" s="309"/>
      <c r="AM137" s="514" t="s">
        <v>388</v>
      </c>
      <c r="AN137" s="515"/>
      <c r="AO137" s="515"/>
      <c r="AP137" s="515"/>
      <c r="AQ137" s="515"/>
      <c r="AR137" s="515"/>
      <c r="AS137" s="515"/>
      <c r="AT137" s="515"/>
      <c r="AU137" s="515"/>
      <c r="AV137" s="516"/>
      <c r="AW137" s="12"/>
      <c r="AX137" s="13"/>
    </row>
    <row r="138" spans="1:50" ht="19.899999999999999" customHeight="1" thickBot="1" x14ac:dyDescent="0.2">
      <c r="A138" s="518" t="s">
        <v>227</v>
      </c>
      <c r="B138" s="417"/>
      <c r="C138" s="417"/>
      <c r="D138" s="417"/>
      <c r="E138" s="417"/>
      <c r="F138" s="417"/>
      <c r="G138" s="306" t="s">
        <v>389</v>
      </c>
      <c r="H138" s="307"/>
      <c r="I138" s="307"/>
      <c r="J138" s="307"/>
      <c r="K138" s="307"/>
      <c r="L138" s="307"/>
      <c r="M138" s="307"/>
      <c r="N138" s="307"/>
      <c r="O138" s="307"/>
      <c r="P138" s="308"/>
      <c r="Q138" s="417" t="s">
        <v>228</v>
      </c>
      <c r="R138" s="417"/>
      <c r="S138" s="417"/>
      <c r="T138" s="417"/>
      <c r="U138" s="417"/>
      <c r="V138" s="417"/>
      <c r="W138" s="306" t="s">
        <v>390</v>
      </c>
      <c r="X138" s="307"/>
      <c r="Y138" s="307"/>
      <c r="Z138" s="307"/>
      <c r="AA138" s="307"/>
      <c r="AB138" s="307"/>
      <c r="AC138" s="307"/>
      <c r="AD138" s="307"/>
      <c r="AE138" s="307"/>
      <c r="AF138" s="308"/>
      <c r="AG138" s="310"/>
      <c r="AH138" s="311"/>
      <c r="AI138" s="311"/>
      <c r="AJ138" s="311"/>
      <c r="AK138" s="311"/>
      <c r="AL138" s="311"/>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422</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377</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3"/>
    </row>
    <row r="180" spans="1:50" ht="24.75" customHeight="1" x14ac:dyDescent="0.15">
      <c r="A180" s="358"/>
      <c r="B180" s="359"/>
      <c r="C180" s="359"/>
      <c r="D180" s="359"/>
      <c r="E180" s="359"/>
      <c r="F180" s="360"/>
      <c r="G180" s="349" t="s">
        <v>423</v>
      </c>
      <c r="H180" s="350"/>
      <c r="I180" s="350"/>
      <c r="J180" s="350"/>
      <c r="K180" s="351"/>
      <c r="L180" s="352" t="s">
        <v>424</v>
      </c>
      <c r="M180" s="353"/>
      <c r="N180" s="353"/>
      <c r="O180" s="353"/>
      <c r="P180" s="353"/>
      <c r="Q180" s="353"/>
      <c r="R180" s="353"/>
      <c r="S180" s="353"/>
      <c r="T180" s="353"/>
      <c r="U180" s="353"/>
      <c r="V180" s="353"/>
      <c r="W180" s="353"/>
      <c r="X180" s="354"/>
      <c r="Y180" s="384">
        <v>348</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74"/>
    </row>
    <row r="181" spans="1:50" ht="24.75" customHeight="1" x14ac:dyDescent="0.15">
      <c r="A181" s="358"/>
      <c r="B181" s="359"/>
      <c r="C181" s="359"/>
      <c r="D181" s="359"/>
      <c r="E181" s="359"/>
      <c r="F181" s="360"/>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7"/>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7"/>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7"/>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7"/>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7"/>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7"/>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7"/>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7"/>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7"/>
    </row>
    <row r="190" spans="1:50" ht="24.75" customHeight="1" thickBot="1" x14ac:dyDescent="0.2">
      <c r="A190" s="358"/>
      <c r="B190" s="359"/>
      <c r="C190" s="359"/>
      <c r="D190" s="359"/>
      <c r="E190" s="359"/>
      <c r="F190" s="360"/>
      <c r="G190" s="558" t="s">
        <v>22</v>
      </c>
      <c r="H190" s="559"/>
      <c r="I190" s="559"/>
      <c r="J190" s="559"/>
      <c r="K190" s="559"/>
      <c r="L190" s="560"/>
      <c r="M190" s="146"/>
      <c r="N190" s="146"/>
      <c r="O190" s="146"/>
      <c r="P190" s="146"/>
      <c r="Q190" s="146"/>
      <c r="R190" s="146"/>
      <c r="S190" s="146"/>
      <c r="T190" s="146"/>
      <c r="U190" s="146"/>
      <c r="V190" s="146"/>
      <c r="W190" s="146"/>
      <c r="X190" s="147"/>
      <c r="Y190" s="561">
        <f>SUM(Y180:AB189)</f>
        <v>348</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v>
      </c>
      <c r="AV190" s="562"/>
      <c r="AW190" s="562"/>
      <c r="AX190" s="564"/>
    </row>
    <row r="191" spans="1:50" ht="30" customHeight="1" x14ac:dyDescent="0.15">
      <c r="A191" s="358"/>
      <c r="B191" s="359"/>
      <c r="C191" s="359"/>
      <c r="D191" s="359"/>
      <c r="E191" s="359"/>
      <c r="F191" s="360"/>
      <c r="G191" s="364" t="s">
        <v>442</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3"/>
    </row>
    <row r="193" spans="1:50" ht="24.75" customHeight="1" x14ac:dyDescent="0.15">
      <c r="A193" s="358"/>
      <c r="B193" s="359"/>
      <c r="C193" s="359"/>
      <c r="D193" s="359"/>
      <c r="E193" s="359"/>
      <c r="F193" s="360"/>
      <c r="G193" s="349" t="s">
        <v>423</v>
      </c>
      <c r="H193" s="350"/>
      <c r="I193" s="350"/>
      <c r="J193" s="350"/>
      <c r="K193" s="351"/>
      <c r="L193" s="352" t="s">
        <v>424</v>
      </c>
      <c r="M193" s="353"/>
      <c r="N193" s="353"/>
      <c r="O193" s="353"/>
      <c r="P193" s="353"/>
      <c r="Q193" s="353"/>
      <c r="R193" s="353"/>
      <c r="S193" s="353"/>
      <c r="T193" s="353"/>
      <c r="U193" s="353"/>
      <c r="V193" s="353"/>
      <c r="W193" s="353"/>
      <c r="X193" s="354"/>
      <c r="Y193" s="384">
        <v>199</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74"/>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7"/>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7"/>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7"/>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7"/>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7"/>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7"/>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7"/>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7"/>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7"/>
    </row>
    <row r="203" spans="1:50" ht="24.75" customHeight="1" x14ac:dyDescent="0.15">
      <c r="A203" s="358"/>
      <c r="B203" s="359"/>
      <c r="C203" s="359"/>
      <c r="D203" s="359"/>
      <c r="E203" s="359"/>
      <c r="F203" s="360"/>
      <c r="G203" s="558" t="s">
        <v>22</v>
      </c>
      <c r="H203" s="559"/>
      <c r="I203" s="559"/>
      <c r="J203" s="559"/>
      <c r="K203" s="559"/>
      <c r="L203" s="560"/>
      <c r="M203" s="146"/>
      <c r="N203" s="146"/>
      <c r="O203" s="146"/>
      <c r="P203" s="146"/>
      <c r="Q203" s="146"/>
      <c r="R203" s="146"/>
      <c r="S203" s="146"/>
      <c r="T203" s="146"/>
      <c r="U203" s="146"/>
      <c r="V203" s="146"/>
      <c r="W203" s="146"/>
      <c r="X203" s="147"/>
      <c r="Y203" s="561">
        <f>SUM(Y193:AB202)</f>
        <v>199</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hidden="1" customHeight="1" x14ac:dyDescent="0.15">
      <c r="A204" s="358"/>
      <c r="B204" s="359"/>
      <c r="C204" s="359"/>
      <c r="D204" s="359"/>
      <c r="E204" s="359"/>
      <c r="F204" s="360"/>
      <c r="G204" s="364" t="s">
        <v>361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362</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hidden="1"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3"/>
    </row>
    <row r="206" spans="1:50" ht="24.75" hidden="1"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74"/>
    </row>
    <row r="207" spans="1:50" ht="24.75" hidden="1"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7"/>
    </row>
    <row r="208" spans="1:50" ht="24.75" hidden="1"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7"/>
    </row>
    <row r="209" spans="1:50" ht="24.75" hidden="1"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7"/>
    </row>
    <row r="210" spans="1:50" ht="24.75" hidden="1"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7"/>
    </row>
    <row r="211" spans="1:50" ht="24.75" hidden="1"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7"/>
    </row>
    <row r="212" spans="1:50" ht="24.75" hidden="1"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7"/>
    </row>
    <row r="213" spans="1:50" ht="24.75" hidden="1"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7"/>
    </row>
    <row r="214" spans="1:50" ht="24.75" hidden="1"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7"/>
    </row>
    <row r="215" spans="1:50" ht="24.75" hidden="1"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7"/>
    </row>
    <row r="216" spans="1:50" ht="24.75" hidden="1" customHeight="1" thickBot="1" x14ac:dyDescent="0.2">
      <c r="A216" s="358"/>
      <c r="B216" s="359"/>
      <c r="C216" s="359"/>
      <c r="D216" s="359"/>
      <c r="E216" s="359"/>
      <c r="F216" s="360"/>
      <c r="G216" s="558" t="s">
        <v>22</v>
      </c>
      <c r="H216" s="559"/>
      <c r="I216" s="559"/>
      <c r="J216" s="559"/>
      <c r="K216" s="559"/>
      <c r="L216" s="560"/>
      <c r="M216" s="146"/>
      <c r="N216" s="146"/>
      <c r="O216" s="146"/>
      <c r="P216" s="146"/>
      <c r="Q216" s="146"/>
      <c r="R216" s="146"/>
      <c r="S216" s="146"/>
      <c r="T216" s="146"/>
      <c r="U216" s="146"/>
      <c r="V216" s="146"/>
      <c r="W216" s="146"/>
      <c r="X216" s="147"/>
      <c r="Y216" s="561">
        <f>SUM(Y206:AB215)</f>
        <v>0</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hidden="1" customHeight="1" x14ac:dyDescent="0.15">
      <c r="A217" s="358"/>
      <c r="B217" s="359"/>
      <c r="C217" s="359"/>
      <c r="D217" s="359"/>
      <c r="E217" s="359"/>
      <c r="F217" s="360"/>
      <c r="G217" s="364" t="s">
        <v>363</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364</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hidden="1"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3"/>
    </row>
    <row r="219" spans="1:50" ht="24.75" hidden="1"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74"/>
    </row>
    <row r="220" spans="1:50" ht="24.75" hidden="1"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7"/>
    </row>
    <row r="221" spans="1:50" ht="24.75" hidden="1"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7"/>
    </row>
    <row r="222" spans="1:50" ht="24.75" hidden="1"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7"/>
    </row>
    <row r="223" spans="1:50" ht="24.75" hidden="1"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7"/>
    </row>
    <row r="224" spans="1:50" ht="24.75" hidden="1"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7"/>
    </row>
    <row r="225" spans="1:50" ht="24.75" hidden="1"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7"/>
    </row>
    <row r="226" spans="1:50" ht="24.75" hidden="1"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7"/>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7"/>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7"/>
    </row>
    <row r="229" spans="1:50" ht="24.75" hidden="1" customHeight="1" x14ac:dyDescent="0.15">
      <c r="A229" s="358"/>
      <c r="B229" s="359"/>
      <c r="C229" s="359"/>
      <c r="D229" s="359"/>
      <c r="E229" s="359"/>
      <c r="F229" s="360"/>
      <c r="G229" s="558" t="s">
        <v>22</v>
      </c>
      <c r="H229" s="559"/>
      <c r="I229" s="559"/>
      <c r="J229" s="559"/>
      <c r="K229" s="559"/>
      <c r="L229" s="560"/>
      <c r="M229" s="146"/>
      <c r="N229" s="146"/>
      <c r="O229" s="146"/>
      <c r="P229" s="146"/>
      <c r="Q229" s="146"/>
      <c r="R229" s="146"/>
      <c r="S229" s="146"/>
      <c r="T229" s="146"/>
      <c r="U229" s="146"/>
      <c r="V229" s="146"/>
      <c r="W229" s="146"/>
      <c r="X229" s="147"/>
      <c r="Y229" s="561">
        <f>SUM(Y219:AB228)</f>
        <v>0</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8"/>
      <c r="B235" s="568"/>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4" t="s">
        <v>33</v>
      </c>
      <c r="AL235" s="229"/>
      <c r="AM235" s="229"/>
      <c r="AN235" s="229"/>
      <c r="AO235" s="229"/>
      <c r="AP235" s="229"/>
      <c r="AQ235" s="229" t="s">
        <v>23</v>
      </c>
      <c r="AR235" s="229"/>
      <c r="AS235" s="229"/>
      <c r="AT235" s="229"/>
      <c r="AU235" s="83" t="s">
        <v>24</v>
      </c>
      <c r="AV235" s="84"/>
      <c r="AW235" s="84"/>
      <c r="AX235" s="575"/>
    </row>
    <row r="236" spans="1:50" ht="24" customHeight="1" x14ac:dyDescent="0.15">
      <c r="A236" s="568">
        <v>1</v>
      </c>
      <c r="B236" s="568">
        <v>1</v>
      </c>
      <c r="C236" s="569" t="s">
        <v>421</v>
      </c>
      <c r="D236" s="570"/>
      <c r="E236" s="570"/>
      <c r="F236" s="570"/>
      <c r="G236" s="570"/>
      <c r="H236" s="570"/>
      <c r="I236" s="570"/>
      <c r="J236" s="570"/>
      <c r="K236" s="570"/>
      <c r="L236" s="570"/>
      <c r="M236" s="569" t="s">
        <v>424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348</v>
      </c>
      <c r="AL236" s="572"/>
      <c r="AM236" s="572"/>
      <c r="AN236" s="572"/>
      <c r="AO236" s="572"/>
      <c r="AP236" s="573"/>
      <c r="AQ236" s="569" t="s">
        <v>425</v>
      </c>
      <c r="AR236" s="570"/>
      <c r="AS236" s="570"/>
      <c r="AT236" s="570"/>
      <c r="AU236" s="569" t="s">
        <v>425</v>
      </c>
      <c r="AV236" s="570"/>
      <c r="AW236" s="570"/>
      <c r="AX236" s="570"/>
    </row>
    <row r="237" spans="1:50" ht="15.75" customHeight="1" x14ac:dyDescent="0.15">
      <c r="A237" s="568">
        <v>2</v>
      </c>
      <c r="B237" s="568">
        <v>1</v>
      </c>
      <c r="C237" s="569" t="s">
        <v>440</v>
      </c>
      <c r="D237" s="570"/>
      <c r="E237" s="570"/>
      <c r="F237" s="570"/>
      <c r="G237" s="570"/>
      <c r="H237" s="570"/>
      <c r="I237" s="570"/>
      <c r="J237" s="570"/>
      <c r="K237" s="570"/>
      <c r="L237" s="570"/>
      <c r="M237" s="569" t="s">
        <v>424</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36</v>
      </c>
      <c r="AL237" s="572"/>
      <c r="AM237" s="572"/>
      <c r="AN237" s="572"/>
      <c r="AO237" s="572"/>
      <c r="AP237" s="573"/>
      <c r="AQ237" s="569" t="s">
        <v>425</v>
      </c>
      <c r="AR237" s="570"/>
      <c r="AS237" s="570"/>
      <c r="AT237" s="570"/>
      <c r="AU237" s="569" t="s">
        <v>425</v>
      </c>
      <c r="AV237" s="570"/>
      <c r="AW237" s="570"/>
      <c r="AX237" s="570"/>
    </row>
    <row r="238" spans="1:50" ht="15.75" customHeight="1" x14ac:dyDescent="0.15">
      <c r="A238" s="568">
        <v>3</v>
      </c>
      <c r="B238" s="568">
        <v>1</v>
      </c>
      <c r="C238" s="569" t="s">
        <v>436</v>
      </c>
      <c r="D238" s="570"/>
      <c r="E238" s="570"/>
      <c r="F238" s="570"/>
      <c r="G238" s="570"/>
      <c r="H238" s="570"/>
      <c r="I238" s="570"/>
      <c r="J238" s="570"/>
      <c r="K238" s="570"/>
      <c r="L238" s="570"/>
      <c r="M238" s="569" t="s">
        <v>424</v>
      </c>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v>16</v>
      </c>
      <c r="AL238" s="572"/>
      <c r="AM238" s="572"/>
      <c r="AN238" s="572"/>
      <c r="AO238" s="572"/>
      <c r="AP238" s="573"/>
      <c r="AQ238" s="569" t="s">
        <v>405</v>
      </c>
      <c r="AR238" s="570"/>
      <c r="AS238" s="570"/>
      <c r="AT238" s="570"/>
      <c r="AU238" s="569" t="s">
        <v>405</v>
      </c>
      <c r="AV238" s="570"/>
      <c r="AW238" s="570"/>
      <c r="AX238" s="570"/>
    </row>
    <row r="239" spans="1:50" ht="15.75" customHeight="1" x14ac:dyDescent="0.15">
      <c r="A239" s="568">
        <v>4</v>
      </c>
      <c r="B239" s="568">
        <v>1</v>
      </c>
      <c r="C239" s="569" t="s">
        <v>439</v>
      </c>
      <c r="D239" s="570"/>
      <c r="E239" s="570"/>
      <c r="F239" s="570"/>
      <c r="G239" s="570"/>
      <c r="H239" s="570"/>
      <c r="I239" s="570"/>
      <c r="J239" s="570"/>
      <c r="K239" s="570"/>
      <c r="L239" s="570"/>
      <c r="M239" s="569" t="s">
        <v>424</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7</v>
      </c>
      <c r="AL239" s="572"/>
      <c r="AM239" s="572"/>
      <c r="AN239" s="572"/>
      <c r="AO239" s="572"/>
      <c r="AP239" s="573"/>
      <c r="AQ239" s="569" t="s">
        <v>405</v>
      </c>
      <c r="AR239" s="570"/>
      <c r="AS239" s="570"/>
      <c r="AT239" s="570"/>
      <c r="AU239" s="569" t="s">
        <v>405</v>
      </c>
      <c r="AV239" s="570"/>
      <c r="AW239" s="570"/>
      <c r="AX239" s="570"/>
    </row>
    <row r="240" spans="1:50" ht="15.75" hidden="1" customHeight="1" x14ac:dyDescent="0.15">
      <c r="A240" s="568">
        <v>5</v>
      </c>
      <c r="B240" s="568">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15.75" hidden="1" customHeight="1" x14ac:dyDescent="0.15">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15.75" hidden="1" customHeight="1" x14ac:dyDescent="0.15">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15.75" hidden="1" customHeight="1" x14ac:dyDescent="0.15">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15.75" hidden="1" customHeight="1" x14ac:dyDescent="0.15">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15.75" hidden="1" customHeight="1" x14ac:dyDescent="0.15">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15.75" hidden="1" customHeight="1" x14ac:dyDescent="0.15">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15.75" hidden="1" customHeight="1" x14ac:dyDescent="0.15">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15.75" hidden="1" customHeight="1" x14ac:dyDescent="0.15">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15.75" hidden="1" customHeight="1" x14ac:dyDescent="0.15">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15.75" hidden="1" customHeight="1" x14ac:dyDescent="0.15">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15.75" hidden="1" customHeight="1" x14ac:dyDescent="0.15">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15.75" hidden="1" customHeight="1" x14ac:dyDescent="0.15">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15.75" hidden="1" customHeight="1" x14ac:dyDescent="0.15">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15.75" hidden="1" customHeight="1" x14ac:dyDescent="0.15">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15.75" hidden="1" customHeight="1" x14ac:dyDescent="0.15">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15.75" hidden="1" customHeight="1" x14ac:dyDescent="0.15">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15.75" hidden="1" customHeight="1" x14ac:dyDescent="0.15">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15.75" hidden="1" customHeight="1" x14ac:dyDescent="0.15">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15.75" hidden="1" customHeight="1" x14ac:dyDescent="0.15">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15.75" hidden="1" customHeight="1" x14ac:dyDescent="0.15">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15.75" hidden="1" customHeight="1" x14ac:dyDescent="0.15">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15.75" hidden="1" customHeight="1" x14ac:dyDescent="0.15">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15.75" hidden="1" customHeight="1" x14ac:dyDescent="0.15">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15.75" hidden="1" customHeight="1" x14ac:dyDescent="0.15">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15.75" hidden="1" customHeight="1" x14ac:dyDescent="0.15">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t="15.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5.75" customHeight="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3" customHeight="1" x14ac:dyDescent="0.15">
      <c r="A268" s="568"/>
      <c r="B268" s="568"/>
      <c r="C268" s="229" t="s">
        <v>367</v>
      </c>
      <c r="D268" s="229"/>
      <c r="E268" s="229"/>
      <c r="F268" s="229"/>
      <c r="G268" s="229"/>
      <c r="H268" s="229"/>
      <c r="I268" s="229"/>
      <c r="J268" s="229"/>
      <c r="K268" s="229"/>
      <c r="L268" s="229"/>
      <c r="M268" s="229" t="s">
        <v>368</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4" t="s">
        <v>369</v>
      </c>
      <c r="AL268" s="229"/>
      <c r="AM268" s="229"/>
      <c r="AN268" s="229"/>
      <c r="AO268" s="229"/>
      <c r="AP268" s="229"/>
      <c r="AQ268" s="229" t="s">
        <v>23</v>
      </c>
      <c r="AR268" s="229"/>
      <c r="AS268" s="229"/>
      <c r="AT268" s="229"/>
      <c r="AU268" s="83" t="s">
        <v>24</v>
      </c>
      <c r="AV268" s="84"/>
      <c r="AW268" s="84"/>
      <c r="AX268" s="575"/>
    </row>
    <row r="269" spans="1:50" ht="15.75" customHeight="1" x14ac:dyDescent="0.15">
      <c r="A269" s="568">
        <v>1</v>
      </c>
      <c r="B269" s="568">
        <v>1</v>
      </c>
      <c r="C269" s="569" t="s">
        <v>437</v>
      </c>
      <c r="D269" s="570"/>
      <c r="E269" s="570"/>
      <c r="F269" s="570"/>
      <c r="G269" s="570"/>
      <c r="H269" s="570"/>
      <c r="I269" s="570"/>
      <c r="J269" s="570"/>
      <c r="K269" s="570"/>
      <c r="L269" s="570"/>
      <c r="M269" s="569" t="s">
        <v>424</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199</v>
      </c>
      <c r="AL269" s="572"/>
      <c r="AM269" s="572"/>
      <c r="AN269" s="572"/>
      <c r="AO269" s="572"/>
      <c r="AP269" s="573"/>
      <c r="AQ269" s="569" t="s">
        <v>441</v>
      </c>
      <c r="AR269" s="570"/>
      <c r="AS269" s="570"/>
      <c r="AT269" s="570"/>
      <c r="AU269" s="569" t="s">
        <v>441</v>
      </c>
      <c r="AV269" s="570"/>
      <c r="AW269" s="570"/>
      <c r="AX269" s="570"/>
    </row>
    <row r="270" spans="1:50" ht="15.75" customHeight="1" x14ac:dyDescent="0.15">
      <c r="A270" s="568">
        <v>2</v>
      </c>
      <c r="B270" s="568">
        <v>1</v>
      </c>
      <c r="C270" s="569" t="s">
        <v>436</v>
      </c>
      <c r="D270" s="570"/>
      <c r="E270" s="570"/>
      <c r="F270" s="570"/>
      <c r="G270" s="570"/>
      <c r="H270" s="570"/>
      <c r="I270" s="570"/>
      <c r="J270" s="570"/>
      <c r="K270" s="570"/>
      <c r="L270" s="570"/>
      <c r="M270" s="569" t="s">
        <v>424</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172</v>
      </c>
      <c r="AL270" s="572"/>
      <c r="AM270" s="572"/>
      <c r="AN270" s="572"/>
      <c r="AO270" s="572"/>
      <c r="AP270" s="573"/>
      <c r="AQ270" s="569" t="s">
        <v>441</v>
      </c>
      <c r="AR270" s="570"/>
      <c r="AS270" s="570"/>
      <c r="AT270" s="570"/>
      <c r="AU270" s="569" t="s">
        <v>441</v>
      </c>
      <c r="AV270" s="570"/>
      <c r="AW270" s="570"/>
      <c r="AX270" s="570"/>
    </row>
    <row r="271" spans="1:50" ht="15.75" customHeight="1" x14ac:dyDescent="0.15">
      <c r="A271" s="568">
        <v>3</v>
      </c>
      <c r="B271" s="568">
        <v>1</v>
      </c>
      <c r="C271" s="569" t="s">
        <v>438</v>
      </c>
      <c r="D271" s="570"/>
      <c r="E271" s="570"/>
      <c r="F271" s="570"/>
      <c r="G271" s="570"/>
      <c r="H271" s="570"/>
      <c r="I271" s="570"/>
      <c r="J271" s="570"/>
      <c r="K271" s="570"/>
      <c r="L271" s="570"/>
      <c r="M271" s="569" t="s">
        <v>424</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123</v>
      </c>
      <c r="AL271" s="572"/>
      <c r="AM271" s="572"/>
      <c r="AN271" s="572"/>
      <c r="AO271" s="572"/>
      <c r="AP271" s="573"/>
      <c r="AQ271" s="569" t="s">
        <v>441</v>
      </c>
      <c r="AR271" s="570"/>
      <c r="AS271" s="570"/>
      <c r="AT271" s="570"/>
      <c r="AU271" s="569" t="s">
        <v>441</v>
      </c>
      <c r="AV271" s="570"/>
      <c r="AW271" s="570"/>
      <c r="AX271" s="570"/>
    </row>
    <row r="272" spans="1:50" ht="15.75" customHeight="1" x14ac:dyDescent="0.15">
      <c r="A272" s="568">
        <v>4</v>
      </c>
      <c r="B272" s="568">
        <v>1</v>
      </c>
      <c r="C272" s="569" t="s">
        <v>439</v>
      </c>
      <c r="D272" s="570"/>
      <c r="E272" s="570"/>
      <c r="F272" s="570"/>
      <c r="G272" s="570"/>
      <c r="H272" s="570"/>
      <c r="I272" s="570"/>
      <c r="J272" s="570"/>
      <c r="K272" s="570"/>
      <c r="L272" s="570"/>
      <c r="M272" s="569" t="s">
        <v>424</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2</v>
      </c>
      <c r="AL272" s="572"/>
      <c r="AM272" s="572"/>
      <c r="AN272" s="572"/>
      <c r="AO272" s="572"/>
      <c r="AP272" s="573"/>
      <c r="AQ272" s="569" t="s">
        <v>441</v>
      </c>
      <c r="AR272" s="570"/>
      <c r="AS272" s="570"/>
      <c r="AT272" s="570"/>
      <c r="AU272" s="569" t="s">
        <v>441</v>
      </c>
      <c r="AV272" s="570"/>
      <c r="AW272" s="570"/>
      <c r="AX272" s="570"/>
    </row>
    <row r="273" spans="1:50" ht="15.75" hidden="1" customHeight="1" x14ac:dyDescent="0.15">
      <c r="A273" s="568">
        <v>5</v>
      </c>
      <c r="B273" s="568">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69"/>
      <c r="AR273" s="570"/>
      <c r="AS273" s="570"/>
      <c r="AT273" s="570"/>
      <c r="AU273" s="571"/>
      <c r="AV273" s="572"/>
      <c r="AW273" s="572"/>
      <c r="AX273" s="573"/>
    </row>
    <row r="274" spans="1:50" ht="15.75" hidden="1" customHeight="1" x14ac:dyDescent="0.15">
      <c r="A274" s="568">
        <v>6</v>
      </c>
      <c r="B274" s="568">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69"/>
      <c r="AR274" s="570"/>
      <c r="AS274" s="570"/>
      <c r="AT274" s="570"/>
      <c r="AU274" s="571"/>
      <c r="AV274" s="572"/>
      <c r="AW274" s="572"/>
      <c r="AX274" s="573"/>
    </row>
    <row r="275" spans="1:50" ht="15.75" hidden="1" customHeight="1" x14ac:dyDescent="0.15">
      <c r="A275" s="568">
        <v>7</v>
      </c>
      <c r="B275" s="568">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69"/>
      <c r="AR275" s="570"/>
      <c r="AS275" s="570"/>
      <c r="AT275" s="570"/>
      <c r="AU275" s="571"/>
      <c r="AV275" s="572"/>
      <c r="AW275" s="572"/>
      <c r="AX275" s="573"/>
    </row>
    <row r="276" spans="1:50" ht="15.75" hidden="1" customHeight="1" x14ac:dyDescent="0.15">
      <c r="A276" s="568">
        <v>8</v>
      </c>
      <c r="B276" s="568">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69"/>
      <c r="AR276" s="570"/>
      <c r="AS276" s="570"/>
      <c r="AT276" s="570"/>
      <c r="AU276" s="571"/>
      <c r="AV276" s="572"/>
      <c r="AW276" s="572"/>
      <c r="AX276" s="573"/>
    </row>
    <row r="277" spans="1:50" ht="15.75" hidden="1" customHeight="1" x14ac:dyDescent="0.15">
      <c r="A277" s="568">
        <v>9</v>
      </c>
      <c r="B277" s="568">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69"/>
      <c r="AR277" s="570"/>
      <c r="AS277" s="570"/>
      <c r="AT277" s="570"/>
      <c r="AU277" s="571"/>
      <c r="AV277" s="572"/>
      <c r="AW277" s="572"/>
      <c r="AX277" s="573"/>
    </row>
    <row r="278" spans="1:50" ht="15.75" hidden="1" customHeight="1" x14ac:dyDescent="0.15">
      <c r="A278" s="568">
        <v>10</v>
      </c>
      <c r="B278" s="568">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15.75" hidden="1" customHeight="1" x14ac:dyDescent="0.15">
      <c r="A279" s="568">
        <v>11</v>
      </c>
      <c r="B279" s="568">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15.75" hidden="1" customHeight="1" x14ac:dyDescent="0.15">
      <c r="A280" s="568">
        <v>12</v>
      </c>
      <c r="B280" s="568">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15.75" hidden="1" customHeight="1" x14ac:dyDescent="0.15">
      <c r="A281" s="568">
        <v>13</v>
      </c>
      <c r="B281" s="568">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15.75" hidden="1" customHeight="1" x14ac:dyDescent="0.15">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15.75" hidden="1" customHeight="1" x14ac:dyDescent="0.15">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15.75" hidden="1" customHeight="1" x14ac:dyDescent="0.15">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15.75" hidden="1" customHeight="1" x14ac:dyDescent="0.15">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15.75" hidden="1" customHeight="1" x14ac:dyDescent="0.15">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15.75" hidden="1" customHeight="1" x14ac:dyDescent="0.15">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15.75" hidden="1" customHeight="1" x14ac:dyDescent="0.15">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15.75" hidden="1" customHeight="1" x14ac:dyDescent="0.15">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15.75" hidden="1" customHeight="1" x14ac:dyDescent="0.15">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15.75" hidden="1" customHeight="1" x14ac:dyDescent="0.15">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15.75" hidden="1" customHeight="1" x14ac:dyDescent="0.15">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15.75" hidden="1" customHeight="1" x14ac:dyDescent="0.15">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15.75" hidden="1" customHeight="1" x14ac:dyDescent="0.15">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15.75" hidden="1" customHeight="1" x14ac:dyDescent="0.15">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15.75" hidden="1" customHeight="1" x14ac:dyDescent="0.15">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15.75" hidden="1" customHeight="1" x14ac:dyDescent="0.15">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15.75" hidden="1" customHeight="1" x14ac:dyDescent="0.15">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299" spans="1:50" ht="15.75" hidden="1" customHeight="1" x14ac:dyDescent="0.15"/>
    <row r="300" spans="1:50" ht="15.75" hidden="1" customHeight="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15.75" hidden="1" customHeight="1" x14ac:dyDescent="0.15">
      <c r="A301" s="568"/>
      <c r="B301" s="568"/>
      <c r="C301" s="229" t="s">
        <v>367</v>
      </c>
      <c r="D301" s="229"/>
      <c r="E301" s="229"/>
      <c r="F301" s="229"/>
      <c r="G301" s="229"/>
      <c r="H301" s="229"/>
      <c r="I301" s="229"/>
      <c r="J301" s="229"/>
      <c r="K301" s="229"/>
      <c r="L301" s="229"/>
      <c r="M301" s="229" t="s">
        <v>368</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4" t="s">
        <v>369</v>
      </c>
      <c r="AL301" s="229"/>
      <c r="AM301" s="229"/>
      <c r="AN301" s="229"/>
      <c r="AO301" s="229"/>
      <c r="AP301" s="229"/>
      <c r="AQ301" s="229" t="s">
        <v>23</v>
      </c>
      <c r="AR301" s="229"/>
      <c r="AS301" s="229"/>
      <c r="AT301" s="229"/>
      <c r="AU301" s="83" t="s">
        <v>24</v>
      </c>
      <c r="AV301" s="84"/>
      <c r="AW301" s="84"/>
      <c r="AX301" s="575"/>
    </row>
    <row r="302" spans="1:50" ht="15.75" hidden="1" customHeight="1" x14ac:dyDescent="0.15">
      <c r="A302" s="568">
        <v>1</v>
      </c>
      <c r="B302" s="568">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69"/>
      <c r="AR302" s="570"/>
      <c r="AS302" s="570"/>
      <c r="AT302" s="570"/>
      <c r="AU302" s="571"/>
      <c r="AV302" s="572"/>
      <c r="AW302" s="572"/>
      <c r="AX302" s="573"/>
    </row>
    <row r="303" spans="1:50" ht="15.75" hidden="1" customHeight="1" x14ac:dyDescent="0.15">
      <c r="A303" s="568">
        <v>2</v>
      </c>
      <c r="B303" s="568">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69"/>
      <c r="AR303" s="570"/>
      <c r="AS303" s="570"/>
      <c r="AT303" s="570"/>
      <c r="AU303" s="571"/>
      <c r="AV303" s="572"/>
      <c r="AW303" s="572"/>
      <c r="AX303" s="573"/>
    </row>
    <row r="304" spans="1:50" ht="15.75" hidden="1" customHeight="1" x14ac:dyDescent="0.15">
      <c r="A304" s="568">
        <v>3</v>
      </c>
      <c r="B304" s="568">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69"/>
      <c r="AR304" s="570"/>
      <c r="AS304" s="570"/>
      <c r="AT304" s="570"/>
      <c r="AU304" s="571"/>
      <c r="AV304" s="572"/>
      <c r="AW304" s="572"/>
      <c r="AX304" s="573"/>
    </row>
    <row r="305" spans="1:50" ht="15.75" hidden="1" customHeight="1" x14ac:dyDescent="0.15">
      <c r="A305" s="568">
        <v>4</v>
      </c>
      <c r="B305" s="568">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69"/>
      <c r="AR305" s="570"/>
      <c r="AS305" s="570"/>
      <c r="AT305" s="570"/>
      <c r="AU305" s="571"/>
      <c r="AV305" s="572"/>
      <c r="AW305" s="572"/>
      <c r="AX305" s="573"/>
    </row>
    <row r="306" spans="1:50" ht="15.75" hidden="1" customHeight="1" x14ac:dyDescent="0.15">
      <c r="A306" s="568">
        <v>5</v>
      </c>
      <c r="B306" s="568">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69"/>
      <c r="AR306" s="570"/>
      <c r="AS306" s="570"/>
      <c r="AT306" s="570"/>
      <c r="AU306" s="571"/>
      <c r="AV306" s="572"/>
      <c r="AW306" s="572"/>
      <c r="AX306" s="573"/>
    </row>
    <row r="307" spans="1:50" ht="15.75" hidden="1" customHeight="1" x14ac:dyDescent="0.15">
      <c r="A307" s="568">
        <v>6</v>
      </c>
      <c r="B307" s="568">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15.75" hidden="1" customHeight="1" x14ac:dyDescent="0.15">
      <c r="A308" s="568">
        <v>7</v>
      </c>
      <c r="B308" s="568">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15.75" hidden="1" customHeight="1" x14ac:dyDescent="0.15">
      <c r="A309" s="568">
        <v>8</v>
      </c>
      <c r="B309" s="568">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15.75" hidden="1" customHeight="1" x14ac:dyDescent="0.15">
      <c r="A310" s="568">
        <v>9</v>
      </c>
      <c r="B310" s="568">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15.75" hidden="1" customHeight="1" x14ac:dyDescent="0.15">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15.75" hidden="1" customHeight="1" x14ac:dyDescent="0.15">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15.75" hidden="1" customHeight="1" x14ac:dyDescent="0.15">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15.75" hidden="1" customHeight="1" x14ac:dyDescent="0.15">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15.75" hidden="1" customHeight="1" x14ac:dyDescent="0.15">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15.75" hidden="1" customHeight="1" x14ac:dyDescent="0.15">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15.75" hidden="1" customHeight="1" x14ac:dyDescent="0.15">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15.75" hidden="1" customHeight="1" x14ac:dyDescent="0.15">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15.75" hidden="1" customHeight="1" x14ac:dyDescent="0.15">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15.75" hidden="1" customHeight="1" x14ac:dyDescent="0.15">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15.75" hidden="1" customHeight="1" x14ac:dyDescent="0.15">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15.75" hidden="1" customHeight="1" x14ac:dyDescent="0.15">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15.75" hidden="1" customHeight="1" x14ac:dyDescent="0.15">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15.75" hidden="1" customHeight="1" x14ac:dyDescent="0.15">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15.75" hidden="1" customHeight="1" x14ac:dyDescent="0.15">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15.75" hidden="1" customHeight="1" x14ac:dyDescent="0.15">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15.75" hidden="1" customHeight="1" x14ac:dyDescent="0.15">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15.75" hidden="1" customHeight="1" x14ac:dyDescent="0.15">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15.75" hidden="1" customHeight="1" x14ac:dyDescent="0.15">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15.75" hidden="1" customHeight="1" x14ac:dyDescent="0.15">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15.75" hidden="1" customHeight="1" x14ac:dyDescent="0.15">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2" spans="1:50" ht="15.75" hidden="1" customHeight="1" x14ac:dyDescent="0.15"/>
    <row r="333" spans="1:50" ht="15.75" hidden="1" customHeight="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15.75" hidden="1" customHeight="1" x14ac:dyDescent="0.15">
      <c r="A334" s="568"/>
      <c r="B334" s="568"/>
      <c r="C334" s="229" t="s">
        <v>367</v>
      </c>
      <c r="D334" s="229"/>
      <c r="E334" s="229"/>
      <c r="F334" s="229"/>
      <c r="G334" s="229"/>
      <c r="H334" s="229"/>
      <c r="I334" s="229"/>
      <c r="J334" s="229"/>
      <c r="K334" s="229"/>
      <c r="L334" s="229"/>
      <c r="M334" s="229" t="s">
        <v>368</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4" t="s">
        <v>369</v>
      </c>
      <c r="AL334" s="229"/>
      <c r="AM334" s="229"/>
      <c r="AN334" s="229"/>
      <c r="AO334" s="229"/>
      <c r="AP334" s="229"/>
      <c r="AQ334" s="229" t="s">
        <v>23</v>
      </c>
      <c r="AR334" s="229"/>
      <c r="AS334" s="229"/>
      <c r="AT334" s="229"/>
      <c r="AU334" s="83" t="s">
        <v>24</v>
      </c>
      <c r="AV334" s="84"/>
      <c r="AW334" s="84"/>
      <c r="AX334" s="575"/>
    </row>
    <row r="335" spans="1:50" ht="15.75" hidden="1" customHeight="1" x14ac:dyDescent="0.15">
      <c r="A335" s="568">
        <v>1</v>
      </c>
      <c r="B335" s="568">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69"/>
      <c r="AR335" s="570"/>
      <c r="AS335" s="570"/>
      <c r="AT335" s="570"/>
      <c r="AU335" s="571"/>
      <c r="AV335" s="572"/>
      <c r="AW335" s="572"/>
      <c r="AX335" s="573"/>
    </row>
    <row r="336" spans="1:50" ht="15.75" hidden="1" customHeight="1" x14ac:dyDescent="0.15">
      <c r="A336" s="568">
        <v>2</v>
      </c>
      <c r="B336" s="568">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69"/>
      <c r="AR336" s="570"/>
      <c r="AS336" s="570"/>
      <c r="AT336" s="570"/>
      <c r="AU336" s="571"/>
      <c r="AV336" s="572"/>
      <c r="AW336" s="572"/>
      <c r="AX336" s="573"/>
    </row>
    <row r="337" spans="1:50" ht="15.75" hidden="1" customHeight="1" x14ac:dyDescent="0.15">
      <c r="A337" s="568">
        <v>3</v>
      </c>
      <c r="B337" s="568">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69"/>
      <c r="AR337" s="570"/>
      <c r="AS337" s="570"/>
      <c r="AT337" s="570"/>
      <c r="AU337" s="571"/>
      <c r="AV337" s="572"/>
      <c r="AW337" s="572"/>
      <c r="AX337" s="573"/>
    </row>
    <row r="338" spans="1:50" ht="15.75" hidden="1" customHeight="1" x14ac:dyDescent="0.15">
      <c r="A338" s="568">
        <v>4</v>
      </c>
      <c r="B338" s="568">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69"/>
      <c r="AR338" s="570"/>
      <c r="AS338" s="570"/>
      <c r="AT338" s="570"/>
      <c r="AU338" s="571"/>
      <c r="AV338" s="572"/>
      <c r="AW338" s="572"/>
      <c r="AX338" s="573"/>
    </row>
    <row r="339" spans="1:50" ht="15.75" hidden="1" customHeight="1" x14ac:dyDescent="0.15">
      <c r="A339" s="568">
        <v>5</v>
      </c>
      <c r="B339" s="568">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69"/>
      <c r="AR339" s="570"/>
      <c r="AS339" s="570"/>
      <c r="AT339" s="570"/>
      <c r="AU339" s="571"/>
      <c r="AV339" s="572"/>
      <c r="AW339" s="572"/>
      <c r="AX339" s="573"/>
    </row>
    <row r="340" spans="1:50" ht="15.75" hidden="1" customHeight="1" x14ac:dyDescent="0.15">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15.75" hidden="1" customHeight="1" x14ac:dyDescent="0.15">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15.75" hidden="1" customHeight="1" x14ac:dyDescent="0.15">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15.75" hidden="1" customHeight="1" x14ac:dyDescent="0.15">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15.75" hidden="1" customHeight="1" x14ac:dyDescent="0.15">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15.75" hidden="1" customHeight="1" x14ac:dyDescent="0.15">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15.75" hidden="1" customHeight="1" x14ac:dyDescent="0.15">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15.75" hidden="1" customHeight="1" x14ac:dyDescent="0.15">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15.75" hidden="1" customHeight="1" x14ac:dyDescent="0.15">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15.75" hidden="1" customHeight="1" x14ac:dyDescent="0.15">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15.75" hidden="1" customHeight="1" x14ac:dyDescent="0.15">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15.75" hidden="1" customHeight="1" x14ac:dyDescent="0.15">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15.75" hidden="1" customHeight="1" x14ac:dyDescent="0.15">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15.75" hidden="1" customHeight="1" x14ac:dyDescent="0.15">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15.75" hidden="1" customHeight="1" x14ac:dyDescent="0.15">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15.75" hidden="1" customHeight="1" x14ac:dyDescent="0.15">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15.75" hidden="1" customHeight="1" x14ac:dyDescent="0.15">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15.75" hidden="1" customHeight="1" x14ac:dyDescent="0.15">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15.75" hidden="1" customHeight="1" x14ac:dyDescent="0.15">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15.75" hidden="1" customHeight="1" x14ac:dyDescent="0.15">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15.75" hidden="1" customHeight="1" x14ac:dyDescent="0.15">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15.75" hidden="1" customHeight="1" x14ac:dyDescent="0.15">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15.75" hidden="1" customHeight="1" x14ac:dyDescent="0.15">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15.75" hidden="1" customHeight="1" x14ac:dyDescent="0.15">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15.75" hidden="1" customHeight="1" x14ac:dyDescent="0.15">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5" spans="1:50" ht="15.75" hidden="1" customHeight="1" x14ac:dyDescent="0.15"/>
    <row r="366" spans="1:50" ht="15.75" hidden="1" customHeight="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15.75" hidden="1" customHeight="1" x14ac:dyDescent="0.15">
      <c r="A367" s="568"/>
      <c r="B367" s="568"/>
      <c r="C367" s="229" t="s">
        <v>367</v>
      </c>
      <c r="D367" s="229"/>
      <c r="E367" s="229"/>
      <c r="F367" s="229"/>
      <c r="G367" s="229"/>
      <c r="H367" s="229"/>
      <c r="I367" s="229"/>
      <c r="J367" s="229"/>
      <c r="K367" s="229"/>
      <c r="L367" s="229"/>
      <c r="M367" s="229" t="s">
        <v>368</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4" t="s">
        <v>369</v>
      </c>
      <c r="AL367" s="229"/>
      <c r="AM367" s="229"/>
      <c r="AN367" s="229"/>
      <c r="AO367" s="229"/>
      <c r="AP367" s="229"/>
      <c r="AQ367" s="229" t="s">
        <v>23</v>
      </c>
      <c r="AR367" s="229"/>
      <c r="AS367" s="229"/>
      <c r="AT367" s="229"/>
      <c r="AU367" s="83" t="s">
        <v>24</v>
      </c>
      <c r="AV367" s="84"/>
      <c r="AW367" s="84"/>
      <c r="AX367" s="575"/>
    </row>
    <row r="368" spans="1:50" ht="15.75" hidden="1" customHeight="1" x14ac:dyDescent="0.15">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15.75" hidden="1" customHeight="1" x14ac:dyDescent="0.15">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15.75" hidden="1" customHeight="1" x14ac:dyDescent="0.15">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15.75" hidden="1" customHeight="1" x14ac:dyDescent="0.15">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15.75" hidden="1" customHeight="1" x14ac:dyDescent="0.15">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15.75" hidden="1" customHeight="1" x14ac:dyDescent="0.15">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15.75" hidden="1" customHeight="1" x14ac:dyDescent="0.15">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15.75" hidden="1" customHeight="1" x14ac:dyDescent="0.15">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15.75" hidden="1" customHeight="1" x14ac:dyDescent="0.15">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15.75" hidden="1" customHeight="1" x14ac:dyDescent="0.15">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15.75" hidden="1" customHeight="1" x14ac:dyDescent="0.15">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15.75" hidden="1" customHeight="1" x14ac:dyDescent="0.15">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15.75" hidden="1" customHeight="1" x14ac:dyDescent="0.15">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15.75" hidden="1" customHeight="1" x14ac:dyDescent="0.15">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15.75" hidden="1" customHeight="1" x14ac:dyDescent="0.15">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15.75" hidden="1" customHeight="1" x14ac:dyDescent="0.15">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15.75" hidden="1" customHeight="1" x14ac:dyDescent="0.15">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15.75" hidden="1" customHeight="1" x14ac:dyDescent="0.15">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15.75" hidden="1" customHeight="1" x14ac:dyDescent="0.15">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15.75" hidden="1" customHeight="1" x14ac:dyDescent="0.15">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15.75" hidden="1" customHeight="1" x14ac:dyDescent="0.15">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15.75" hidden="1" customHeight="1" x14ac:dyDescent="0.15">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15.75" hidden="1" customHeight="1" x14ac:dyDescent="0.15">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15.75" hidden="1" customHeight="1" x14ac:dyDescent="0.15">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15.75" hidden="1" customHeight="1" x14ac:dyDescent="0.15">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15.75" hidden="1" customHeight="1" x14ac:dyDescent="0.15">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15.75" hidden="1" customHeight="1" x14ac:dyDescent="0.15">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15.75" hidden="1" customHeight="1" x14ac:dyDescent="0.15">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15.75" hidden="1" customHeight="1" x14ac:dyDescent="0.15">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15.75" hidden="1" customHeight="1" x14ac:dyDescent="0.15">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8" spans="1:50" ht="15.75" hidden="1" customHeight="1" x14ac:dyDescent="0.15"/>
    <row r="399" spans="1:50" ht="15.75" hidden="1" customHeight="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5.75" hidden="1" customHeight="1" x14ac:dyDescent="0.15">
      <c r="A400" s="568"/>
      <c r="B400" s="568"/>
      <c r="C400" s="229" t="s">
        <v>367</v>
      </c>
      <c r="D400" s="229"/>
      <c r="E400" s="229"/>
      <c r="F400" s="229"/>
      <c r="G400" s="229"/>
      <c r="H400" s="229"/>
      <c r="I400" s="229"/>
      <c r="J400" s="229"/>
      <c r="K400" s="229"/>
      <c r="L400" s="229"/>
      <c r="M400" s="229" t="s">
        <v>368</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4" t="s">
        <v>369</v>
      </c>
      <c r="AL400" s="229"/>
      <c r="AM400" s="229"/>
      <c r="AN400" s="229"/>
      <c r="AO400" s="229"/>
      <c r="AP400" s="229"/>
      <c r="AQ400" s="229" t="s">
        <v>23</v>
      </c>
      <c r="AR400" s="229"/>
      <c r="AS400" s="229"/>
      <c r="AT400" s="229"/>
      <c r="AU400" s="83" t="s">
        <v>24</v>
      </c>
      <c r="AV400" s="84"/>
      <c r="AW400" s="84"/>
      <c r="AX400" s="575"/>
    </row>
    <row r="401" spans="1:50" ht="15.75" hidden="1" customHeight="1" x14ac:dyDescent="0.15">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15.75" hidden="1" customHeight="1" x14ac:dyDescent="0.15">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15.75" hidden="1" customHeight="1" x14ac:dyDescent="0.15">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15.75" hidden="1" customHeight="1" x14ac:dyDescent="0.15">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15.75" hidden="1" customHeight="1" x14ac:dyDescent="0.15">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15.75" hidden="1" customHeight="1" x14ac:dyDescent="0.15">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15.75" hidden="1" customHeight="1" x14ac:dyDescent="0.15">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15.75" hidden="1" customHeight="1" x14ac:dyDescent="0.15">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15.75" hidden="1" customHeight="1" x14ac:dyDescent="0.15">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15.75" hidden="1" customHeight="1" x14ac:dyDescent="0.15">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15.75" hidden="1" customHeight="1" x14ac:dyDescent="0.15">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15.75" hidden="1" customHeight="1" x14ac:dyDescent="0.15">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15.75" hidden="1" customHeight="1" x14ac:dyDescent="0.15">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15.75" hidden="1" customHeight="1" x14ac:dyDescent="0.15">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15.75" hidden="1" customHeight="1" x14ac:dyDescent="0.15">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15.75" hidden="1" customHeight="1" x14ac:dyDescent="0.15">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15.75" hidden="1" customHeight="1" x14ac:dyDescent="0.15">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15.75" hidden="1" customHeight="1" x14ac:dyDescent="0.15">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15.75" hidden="1" customHeight="1" x14ac:dyDescent="0.15">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15.75" hidden="1" customHeight="1" x14ac:dyDescent="0.15">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15.75" hidden="1" customHeight="1" x14ac:dyDescent="0.15">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15.75" hidden="1" customHeight="1" x14ac:dyDescent="0.15">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15.75" hidden="1" customHeight="1" x14ac:dyDescent="0.15">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15.75" hidden="1" customHeight="1" x14ac:dyDescent="0.15">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15.75" hidden="1" customHeight="1" x14ac:dyDescent="0.15">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15.75" hidden="1" customHeight="1" x14ac:dyDescent="0.15">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15.75" hidden="1" customHeight="1" x14ac:dyDescent="0.15">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15.75" hidden="1" customHeight="1" x14ac:dyDescent="0.15">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15.75" hidden="1" customHeight="1" x14ac:dyDescent="0.15">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15.75" hidden="1" customHeight="1" x14ac:dyDescent="0.15">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spans="1:50" ht="15.75" hidden="1" customHeight="1" x14ac:dyDescent="0.15"/>
    <row r="432" spans="1:50" ht="15.75" hidden="1" customHeight="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15.75" hidden="1" customHeight="1" x14ac:dyDescent="0.15">
      <c r="A433" s="568"/>
      <c r="B433" s="568"/>
      <c r="C433" s="229" t="s">
        <v>367</v>
      </c>
      <c r="D433" s="229"/>
      <c r="E433" s="229"/>
      <c r="F433" s="229"/>
      <c r="G433" s="229"/>
      <c r="H433" s="229"/>
      <c r="I433" s="229"/>
      <c r="J433" s="229"/>
      <c r="K433" s="229"/>
      <c r="L433" s="229"/>
      <c r="M433" s="229" t="s">
        <v>368</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4" t="s">
        <v>369</v>
      </c>
      <c r="AL433" s="229"/>
      <c r="AM433" s="229"/>
      <c r="AN433" s="229"/>
      <c r="AO433" s="229"/>
      <c r="AP433" s="229"/>
      <c r="AQ433" s="229" t="s">
        <v>23</v>
      </c>
      <c r="AR433" s="229"/>
      <c r="AS433" s="229"/>
      <c r="AT433" s="229"/>
      <c r="AU433" s="83" t="s">
        <v>24</v>
      </c>
      <c r="AV433" s="84"/>
      <c r="AW433" s="84"/>
      <c r="AX433" s="575"/>
    </row>
    <row r="434" spans="1:50" ht="15.75" hidden="1" customHeight="1" x14ac:dyDescent="0.15">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15.75" hidden="1" customHeight="1" x14ac:dyDescent="0.15">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15.75" hidden="1" customHeight="1" x14ac:dyDescent="0.15">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15.75" hidden="1" customHeight="1" x14ac:dyDescent="0.15">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15.75" hidden="1" customHeight="1" x14ac:dyDescent="0.15">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15.75" hidden="1" customHeight="1" x14ac:dyDescent="0.15">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15.75" hidden="1" customHeight="1" x14ac:dyDescent="0.15">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15.75" hidden="1" customHeight="1" x14ac:dyDescent="0.15">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15.75" hidden="1" customHeight="1" x14ac:dyDescent="0.15">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15.75" hidden="1" customHeight="1" x14ac:dyDescent="0.15">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15.75" hidden="1" customHeight="1" x14ac:dyDescent="0.15">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15.75" hidden="1" customHeight="1" x14ac:dyDescent="0.15">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15.75" hidden="1" customHeight="1" x14ac:dyDescent="0.15">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15.75" hidden="1" customHeight="1" x14ac:dyDescent="0.15">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15.75" hidden="1" customHeight="1" x14ac:dyDescent="0.15">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15.75" hidden="1" customHeight="1" x14ac:dyDescent="0.15">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15.75" hidden="1" customHeight="1" x14ac:dyDescent="0.15">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15.75" hidden="1" customHeight="1" x14ac:dyDescent="0.15">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15.75" hidden="1" customHeight="1" x14ac:dyDescent="0.15">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15.75" hidden="1" customHeight="1" x14ac:dyDescent="0.15">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15.75" hidden="1" customHeight="1" x14ac:dyDescent="0.15">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15.75" hidden="1" customHeight="1" x14ac:dyDescent="0.15">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15.75" hidden="1" customHeight="1" x14ac:dyDescent="0.15">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15.75" hidden="1" customHeight="1" x14ac:dyDescent="0.15">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15.75" hidden="1" customHeight="1" x14ac:dyDescent="0.15">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15.75" hidden="1" customHeight="1" x14ac:dyDescent="0.15">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15.75" hidden="1" customHeight="1" x14ac:dyDescent="0.15">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15.75" hidden="1" customHeight="1" x14ac:dyDescent="0.15">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15.75" hidden="1" customHeight="1" x14ac:dyDescent="0.15">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15.75" hidden="1" customHeight="1" x14ac:dyDescent="0.15">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spans="1:50" ht="15.75" hidden="1" customHeight="1" x14ac:dyDescent="0.15"/>
    <row r="465" spans="1:50" ht="15.75" hidden="1" customHeight="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5.75" hidden="1" customHeight="1" x14ac:dyDescent="0.15">
      <c r="A466" s="568"/>
      <c r="B466" s="568"/>
      <c r="C466" s="229" t="s">
        <v>367</v>
      </c>
      <c r="D466" s="229"/>
      <c r="E466" s="229"/>
      <c r="F466" s="229"/>
      <c r="G466" s="229"/>
      <c r="H466" s="229"/>
      <c r="I466" s="229"/>
      <c r="J466" s="229"/>
      <c r="K466" s="229"/>
      <c r="L466" s="229"/>
      <c r="M466" s="229" t="s">
        <v>368</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4" t="s">
        <v>369</v>
      </c>
      <c r="AL466" s="229"/>
      <c r="AM466" s="229"/>
      <c r="AN466" s="229"/>
      <c r="AO466" s="229"/>
      <c r="AP466" s="229"/>
      <c r="AQ466" s="229" t="s">
        <v>23</v>
      </c>
      <c r="AR466" s="229"/>
      <c r="AS466" s="229"/>
      <c r="AT466" s="229"/>
      <c r="AU466" s="83" t="s">
        <v>24</v>
      </c>
      <c r="AV466" s="84"/>
      <c r="AW466" s="84"/>
      <c r="AX466" s="575"/>
    </row>
    <row r="467" spans="1:50" ht="15.75" hidden="1" customHeight="1" x14ac:dyDescent="0.15">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15.75" hidden="1" customHeight="1" x14ac:dyDescent="0.15">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15.75" hidden="1" customHeight="1" x14ac:dyDescent="0.15">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15.75" hidden="1" customHeight="1" x14ac:dyDescent="0.15">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15.75" hidden="1" customHeight="1" x14ac:dyDescent="0.15">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15.75" hidden="1" customHeight="1" x14ac:dyDescent="0.15">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15.75" hidden="1" customHeight="1" x14ac:dyDescent="0.15">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15.75" hidden="1" customHeight="1" x14ac:dyDescent="0.15">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15.75" hidden="1" customHeight="1" x14ac:dyDescent="0.15">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15.75" hidden="1" customHeight="1" x14ac:dyDescent="0.15">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15.75" hidden="1" customHeight="1" x14ac:dyDescent="0.15">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15.75" hidden="1" customHeight="1" x14ac:dyDescent="0.15">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15.75" hidden="1" customHeight="1" x14ac:dyDescent="0.15">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15.75" hidden="1" customHeight="1" x14ac:dyDescent="0.15">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15.75" hidden="1" customHeight="1" x14ac:dyDescent="0.15">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15.75" hidden="1" customHeight="1" x14ac:dyDescent="0.15">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15.75" hidden="1" customHeight="1" x14ac:dyDescent="0.15">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15.75" hidden="1" customHeight="1" x14ac:dyDescent="0.15">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15.75" hidden="1" customHeight="1" x14ac:dyDescent="0.15">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15.75" hidden="1" customHeight="1" x14ac:dyDescent="0.15">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15.75" hidden="1" customHeight="1" x14ac:dyDescent="0.15">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15.75" hidden="1" customHeight="1" x14ac:dyDescent="0.15">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15.75" hidden="1" customHeight="1" x14ac:dyDescent="0.15">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15.75" hidden="1" customHeight="1" x14ac:dyDescent="0.15">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15.75" hidden="1" customHeight="1" x14ac:dyDescent="0.15">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15.75" hidden="1" customHeight="1" x14ac:dyDescent="0.15">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15.75" hidden="1" customHeight="1" x14ac:dyDescent="0.15">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15.75" hidden="1" customHeight="1" x14ac:dyDescent="0.15">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15.75" hidden="1" customHeight="1" x14ac:dyDescent="0.15">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15.75" hidden="1" customHeight="1" x14ac:dyDescent="0.15">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15.7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t="15.75" customHeight="1" x14ac:dyDescent="0.15"/>
    <row r="499" spans="1:50" ht="15.7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89" priority="543">
      <formula>IF(RIGHT(TEXT(P14,"0.#"),1)=".",FALSE,TRUE)</formula>
    </cfRule>
    <cfRule type="expression" dxfId="188" priority="544">
      <formula>IF(RIGHT(TEXT(P14,"0.#"),1)=".",TRUE,FALSE)</formula>
    </cfRule>
  </conditionalFormatting>
  <conditionalFormatting sqref="AE23:AI23">
    <cfRule type="expression" dxfId="187" priority="533">
      <formula>IF(RIGHT(TEXT(AE23,"0.#"),1)=".",FALSE,TRUE)</formula>
    </cfRule>
    <cfRule type="expression" dxfId="186" priority="534">
      <formula>IF(RIGHT(TEXT(AE23,"0.#"),1)=".",TRUE,FALSE)</formula>
    </cfRule>
  </conditionalFormatting>
  <conditionalFormatting sqref="AE69:AX69">
    <cfRule type="expression" dxfId="185" priority="465">
      <formula>IF(RIGHT(TEXT(AE69,"0.#"),1)=".",FALSE,TRUE)</formula>
    </cfRule>
    <cfRule type="expression" dxfId="184" priority="466">
      <formula>IF(RIGHT(TEXT(AE69,"0.#"),1)=".",TRUE,FALSE)</formula>
    </cfRule>
  </conditionalFormatting>
  <conditionalFormatting sqref="AE83:AI83">
    <cfRule type="expression" dxfId="183" priority="447">
      <formula>IF(RIGHT(TEXT(AE83,"0.#"),1)=".",FALSE,TRUE)</formula>
    </cfRule>
    <cfRule type="expression" dxfId="182" priority="448">
      <formula>IF(RIGHT(TEXT(AE83,"0.#"),1)=".",TRUE,FALSE)</formula>
    </cfRule>
  </conditionalFormatting>
  <conditionalFormatting sqref="AJ83:AX83">
    <cfRule type="expression" dxfId="181" priority="445">
      <formula>IF(RIGHT(TEXT(AJ83,"0.#"),1)=".",FALSE,TRUE)</formula>
    </cfRule>
    <cfRule type="expression" dxfId="180" priority="446">
      <formula>IF(RIGHT(TEXT(AJ83,"0.#"),1)=".",TRUE,FALSE)</formula>
    </cfRule>
  </conditionalFormatting>
  <conditionalFormatting sqref="L99">
    <cfRule type="expression" dxfId="179" priority="425">
      <formula>IF(RIGHT(TEXT(L99,"0.#"),1)=".",FALSE,TRUE)</formula>
    </cfRule>
    <cfRule type="expression" dxfId="178" priority="426">
      <formula>IF(RIGHT(TEXT(L99,"0.#"),1)=".",TRUE,FALSE)</formula>
    </cfRule>
  </conditionalFormatting>
  <conditionalFormatting sqref="L104">
    <cfRule type="expression" dxfId="177" priority="423">
      <formula>IF(RIGHT(TEXT(L104,"0.#"),1)=".",FALSE,TRUE)</formula>
    </cfRule>
    <cfRule type="expression" dxfId="176" priority="424">
      <formula>IF(RIGHT(TEXT(L104,"0.#"),1)=".",TRUE,FALSE)</formula>
    </cfRule>
  </conditionalFormatting>
  <conditionalFormatting sqref="R104">
    <cfRule type="expression" dxfId="175" priority="421">
      <formula>IF(RIGHT(TEXT(R104,"0.#"),1)=".",FALSE,TRUE)</formula>
    </cfRule>
    <cfRule type="expression" dxfId="174" priority="422">
      <formula>IF(RIGHT(TEXT(R104,"0.#"),1)=".",TRUE,FALSE)</formula>
    </cfRule>
  </conditionalFormatting>
  <conditionalFormatting sqref="P18:AX18">
    <cfRule type="expression" dxfId="173" priority="419">
      <formula>IF(RIGHT(TEXT(P18,"0.#"),1)=".",FALSE,TRUE)</formula>
    </cfRule>
    <cfRule type="expression" dxfId="172" priority="420">
      <formula>IF(RIGHT(TEXT(P18,"0.#"),1)=".",TRUE,FALSE)</formula>
    </cfRule>
  </conditionalFormatting>
  <conditionalFormatting sqref="Y181">
    <cfRule type="expression" dxfId="171" priority="415">
      <formula>IF(RIGHT(TEXT(Y181,"0.#"),1)=".",FALSE,TRUE)</formula>
    </cfRule>
    <cfRule type="expression" dxfId="170" priority="416">
      <formula>IF(RIGHT(TEXT(Y181,"0.#"),1)=".",TRUE,FALSE)</formula>
    </cfRule>
  </conditionalFormatting>
  <conditionalFormatting sqref="Y190">
    <cfRule type="expression" dxfId="169" priority="411">
      <formula>IF(RIGHT(TEXT(Y190,"0.#"),1)=".",FALSE,TRUE)</formula>
    </cfRule>
    <cfRule type="expression" dxfId="168" priority="412">
      <formula>IF(RIGHT(TEXT(Y190,"0.#"),1)=".",TRUE,FALSE)</formula>
    </cfRule>
  </conditionalFormatting>
  <conditionalFormatting sqref="AK236">
    <cfRule type="expression" dxfId="167" priority="333">
      <formula>IF(RIGHT(TEXT(AK236,"0.#"),1)=".",FALSE,TRUE)</formula>
    </cfRule>
    <cfRule type="expression" dxfId="166" priority="334">
      <formula>IF(RIGHT(TEXT(AK236,"0.#"),1)=".",TRUE,FALSE)</formula>
    </cfRule>
  </conditionalFormatting>
  <conditionalFormatting sqref="AE54:AI54">
    <cfRule type="expression" dxfId="165" priority="283">
      <formula>IF(RIGHT(TEXT(AE54,"0.#"),1)=".",FALSE,TRUE)</formula>
    </cfRule>
    <cfRule type="expression" dxfId="164" priority="284">
      <formula>IF(RIGHT(TEXT(AE54,"0.#"),1)=".",TRUE,FALSE)</formula>
    </cfRule>
  </conditionalFormatting>
  <conditionalFormatting sqref="P16:AQ17 P13:AX13 P15:AX15">
    <cfRule type="expression" dxfId="163" priority="241">
      <formula>IF(RIGHT(TEXT(P13,"0.#"),1)=".",FALSE,TRUE)</formula>
    </cfRule>
    <cfRule type="expression" dxfId="162" priority="242">
      <formula>IF(RIGHT(TEXT(P13,"0.#"),1)=".",TRUE,FALSE)</formula>
    </cfRule>
  </conditionalFormatting>
  <conditionalFormatting sqref="P19:AJ19">
    <cfRule type="expression" dxfId="161" priority="239">
      <formula>IF(RIGHT(TEXT(P19,"0.#"),1)=".",FALSE,TRUE)</formula>
    </cfRule>
    <cfRule type="expression" dxfId="160" priority="240">
      <formula>IF(RIGHT(TEXT(P19,"0.#"),1)=".",TRUE,FALSE)</formula>
    </cfRule>
  </conditionalFormatting>
  <conditionalFormatting sqref="AE55:AX55 AJ54:AS54">
    <cfRule type="expression" dxfId="159" priority="235">
      <formula>IF(RIGHT(TEXT(AE54,"0.#"),1)=".",FALSE,TRUE)</formula>
    </cfRule>
    <cfRule type="expression" dxfId="158" priority="236">
      <formula>IF(RIGHT(TEXT(AE54,"0.#"),1)=".",TRUE,FALSE)</formula>
    </cfRule>
  </conditionalFormatting>
  <conditionalFormatting sqref="AE68:AS68">
    <cfRule type="expression" dxfId="157" priority="231">
      <formula>IF(RIGHT(TEXT(AE68,"0.#"),1)=".",FALSE,TRUE)</formula>
    </cfRule>
    <cfRule type="expression" dxfId="156" priority="232">
      <formula>IF(RIGHT(TEXT(AE68,"0.#"),1)=".",TRUE,FALSE)</formula>
    </cfRule>
  </conditionalFormatting>
  <conditionalFormatting sqref="AE95:AI95 AE92:AI92 AE89:AI89 AE86:AI86">
    <cfRule type="expression" dxfId="155" priority="229">
      <formula>IF(RIGHT(TEXT(AE86,"0.#"),1)=".",FALSE,TRUE)</formula>
    </cfRule>
    <cfRule type="expression" dxfId="154" priority="230">
      <formula>IF(RIGHT(TEXT(AE86,"0.#"),1)=".",TRUE,FALSE)</formula>
    </cfRule>
  </conditionalFormatting>
  <conditionalFormatting sqref="AJ95:AX95 AJ92:AX92 AJ89:AX89 AJ86:AX86">
    <cfRule type="expression" dxfId="153" priority="227">
      <formula>IF(RIGHT(TEXT(AJ86,"0.#"),1)=".",FALSE,TRUE)</formula>
    </cfRule>
    <cfRule type="expression" dxfId="152" priority="228">
      <formula>IF(RIGHT(TEXT(AJ86,"0.#"),1)=".",TRUE,FALSE)</formula>
    </cfRule>
  </conditionalFormatting>
  <conditionalFormatting sqref="L100:L103 L98">
    <cfRule type="expression" dxfId="151" priority="225">
      <formula>IF(RIGHT(TEXT(L98,"0.#"),1)=".",FALSE,TRUE)</formula>
    </cfRule>
    <cfRule type="expression" dxfId="150" priority="226">
      <formula>IF(RIGHT(TEXT(L98,"0.#"),1)=".",TRUE,FALSE)</formula>
    </cfRule>
  </conditionalFormatting>
  <conditionalFormatting sqref="R98">
    <cfRule type="expression" dxfId="149" priority="221">
      <formula>IF(RIGHT(TEXT(R98,"0.#"),1)=".",FALSE,TRUE)</formula>
    </cfRule>
    <cfRule type="expression" dxfId="148" priority="222">
      <formula>IF(RIGHT(TEXT(R98,"0.#"),1)=".",TRUE,FALSE)</formula>
    </cfRule>
  </conditionalFormatting>
  <conditionalFormatting sqref="R99:R103">
    <cfRule type="expression" dxfId="147" priority="219">
      <formula>IF(RIGHT(TEXT(R99,"0.#"),1)=".",FALSE,TRUE)</formula>
    </cfRule>
    <cfRule type="expression" dxfId="146" priority="220">
      <formula>IF(RIGHT(TEXT(R99,"0.#"),1)=".",TRUE,FALSE)</formula>
    </cfRule>
  </conditionalFormatting>
  <conditionalFormatting sqref="Y182:Y189 Y180">
    <cfRule type="expression" dxfId="145" priority="217">
      <formula>IF(RIGHT(TEXT(Y180,"0.#"),1)=".",FALSE,TRUE)</formula>
    </cfRule>
    <cfRule type="expression" dxfId="144" priority="218">
      <formula>IF(RIGHT(TEXT(Y180,"0.#"),1)=".",TRUE,FALSE)</formula>
    </cfRule>
  </conditionalFormatting>
  <conditionalFormatting sqref="AU181">
    <cfRule type="expression" dxfId="143" priority="215">
      <formula>IF(RIGHT(TEXT(AU181,"0.#"),1)=".",FALSE,TRUE)</formula>
    </cfRule>
    <cfRule type="expression" dxfId="142" priority="216">
      <formula>IF(RIGHT(TEXT(AU181,"0.#"),1)=".",TRUE,FALSE)</formula>
    </cfRule>
  </conditionalFormatting>
  <conditionalFormatting sqref="AU190">
    <cfRule type="expression" dxfId="141" priority="213">
      <formula>IF(RIGHT(TEXT(AU190,"0.#"),1)=".",FALSE,TRUE)</formula>
    </cfRule>
    <cfRule type="expression" dxfId="140" priority="214">
      <formula>IF(RIGHT(TEXT(AU190,"0.#"),1)=".",TRUE,FALSE)</formula>
    </cfRule>
  </conditionalFormatting>
  <conditionalFormatting sqref="AU182:AU189 AU180">
    <cfRule type="expression" dxfId="139" priority="211">
      <formula>IF(RIGHT(TEXT(AU180,"0.#"),1)=".",FALSE,TRUE)</formula>
    </cfRule>
    <cfRule type="expression" dxfId="138" priority="212">
      <formula>IF(RIGHT(TEXT(AU180,"0.#"),1)=".",TRUE,FALSE)</formula>
    </cfRule>
  </conditionalFormatting>
  <conditionalFormatting sqref="Y220 Y207 Y194">
    <cfRule type="expression" dxfId="137" priority="197">
      <formula>IF(RIGHT(TEXT(Y194,"0.#"),1)=".",FALSE,TRUE)</formula>
    </cfRule>
    <cfRule type="expression" dxfId="136" priority="198">
      <formula>IF(RIGHT(TEXT(Y194,"0.#"),1)=".",TRUE,FALSE)</formula>
    </cfRule>
  </conditionalFormatting>
  <conditionalFormatting sqref="Y229 Y216 Y203">
    <cfRule type="expression" dxfId="135" priority="195">
      <formula>IF(RIGHT(TEXT(Y203,"0.#"),1)=".",FALSE,TRUE)</formula>
    </cfRule>
    <cfRule type="expression" dxfId="134" priority="196">
      <formula>IF(RIGHT(TEXT(Y203,"0.#"),1)=".",TRUE,FALSE)</formula>
    </cfRule>
  </conditionalFormatting>
  <conditionalFormatting sqref="Y221:Y228 Y219 Y208:Y215 Y206 Y195:Y202">
    <cfRule type="expression" dxfId="133" priority="193">
      <formula>IF(RIGHT(TEXT(Y195,"0.#"),1)=".",FALSE,TRUE)</formula>
    </cfRule>
    <cfRule type="expression" dxfId="132" priority="194">
      <formula>IF(RIGHT(TEXT(Y195,"0.#"),1)=".",TRUE,FALSE)</formula>
    </cfRule>
  </conditionalFormatting>
  <conditionalFormatting sqref="AU220 AU207 AU194">
    <cfRule type="expression" dxfId="131" priority="191">
      <formula>IF(RIGHT(TEXT(AU194,"0.#"),1)=".",FALSE,TRUE)</formula>
    </cfRule>
    <cfRule type="expression" dxfId="130" priority="192">
      <formula>IF(RIGHT(TEXT(AU194,"0.#"),1)=".",TRUE,FALSE)</formula>
    </cfRule>
  </conditionalFormatting>
  <conditionalFormatting sqref="AU229 AU216 AU203">
    <cfRule type="expression" dxfId="129" priority="189">
      <formula>IF(RIGHT(TEXT(AU203,"0.#"),1)=".",FALSE,TRUE)</formula>
    </cfRule>
    <cfRule type="expression" dxfId="128" priority="190">
      <formula>IF(RIGHT(TEXT(AU203,"0.#"),1)=".",TRUE,FALSE)</formula>
    </cfRule>
  </conditionalFormatting>
  <conditionalFormatting sqref="AU221:AU228 AU219 AU208:AU215 AU206 AU195:AU202 AU193">
    <cfRule type="expression" dxfId="127" priority="187">
      <formula>IF(RIGHT(TEXT(AU193,"0.#"),1)=".",FALSE,TRUE)</formula>
    </cfRule>
    <cfRule type="expression" dxfId="126" priority="188">
      <formula>IF(RIGHT(TEXT(AU193,"0.#"),1)=".",TRUE,FALSE)</formula>
    </cfRule>
  </conditionalFormatting>
  <conditionalFormatting sqref="AE56:AI56">
    <cfRule type="expression" dxfId="125" priority="161">
      <formula>IF(AND(AE56&gt;=0, RIGHT(TEXT(AE56,"0.#"),1)&lt;&gt;"."),TRUE,FALSE)</formula>
    </cfRule>
    <cfRule type="expression" dxfId="124" priority="162">
      <formula>IF(AND(AE56&gt;=0, RIGHT(TEXT(AE56,"0.#"),1)="."),TRUE,FALSE)</formula>
    </cfRule>
    <cfRule type="expression" dxfId="123" priority="163">
      <formula>IF(AND(AE56&lt;0, RIGHT(TEXT(AE56,"0.#"),1)&lt;&gt;"."),TRUE,FALSE)</formula>
    </cfRule>
    <cfRule type="expression" dxfId="122" priority="164">
      <formula>IF(AND(AE56&lt;0, RIGHT(TEXT(AE56,"0.#"),1)="."),TRUE,FALSE)</formula>
    </cfRule>
  </conditionalFormatting>
  <conditionalFormatting sqref="AJ56:AS56">
    <cfRule type="expression" dxfId="121" priority="157">
      <formula>IF(AND(AJ56&gt;=0, RIGHT(TEXT(AJ56,"0.#"),1)&lt;&gt;"."),TRUE,FALSE)</formula>
    </cfRule>
    <cfRule type="expression" dxfId="120" priority="158">
      <formula>IF(AND(AJ56&gt;=0, RIGHT(TEXT(AJ56,"0.#"),1)="."),TRUE,FALSE)</formula>
    </cfRule>
    <cfRule type="expression" dxfId="119" priority="159">
      <formula>IF(AND(AJ56&lt;0, RIGHT(TEXT(AJ56,"0.#"),1)&lt;&gt;"."),TRUE,FALSE)</formula>
    </cfRule>
    <cfRule type="expression" dxfId="118" priority="160">
      <formula>IF(AND(AJ56&lt;0, RIGHT(TEXT(AJ56,"0.#"),1)="."),TRUE,FALSE)</formula>
    </cfRule>
  </conditionalFormatting>
  <conditionalFormatting sqref="AK237:AK265">
    <cfRule type="expression" dxfId="117" priority="145">
      <formula>IF(RIGHT(TEXT(AK237,"0.#"),1)=".",FALSE,TRUE)</formula>
    </cfRule>
    <cfRule type="expression" dxfId="116" priority="146">
      <formula>IF(RIGHT(TEXT(AK237,"0.#"),1)=".",TRUE,FALSE)</formula>
    </cfRule>
  </conditionalFormatting>
  <conditionalFormatting sqref="AU240:AX265">
    <cfRule type="expression" dxfId="115" priority="141">
      <formula>IF(AND(AU240&gt;=0, RIGHT(TEXT(AU240,"0.#"),1)&lt;&gt;"."),TRUE,FALSE)</formula>
    </cfRule>
    <cfRule type="expression" dxfId="114" priority="142">
      <formula>IF(AND(AU240&gt;=0, RIGHT(TEXT(AU240,"0.#"),1)="."),TRUE,FALSE)</formula>
    </cfRule>
    <cfRule type="expression" dxfId="113" priority="143">
      <formula>IF(AND(AU240&lt;0, RIGHT(TEXT(AU240,"0.#"),1)&lt;&gt;"."),TRUE,FALSE)</formula>
    </cfRule>
    <cfRule type="expression" dxfId="112" priority="144">
      <formula>IF(AND(AU240&lt;0, RIGHT(TEXT(AU240,"0.#"),1)="."),TRUE,FALSE)</formula>
    </cfRule>
  </conditionalFormatting>
  <conditionalFormatting sqref="AK269">
    <cfRule type="expression" dxfId="111" priority="139">
      <formula>IF(RIGHT(TEXT(AK269,"0.#"),1)=".",FALSE,TRUE)</formula>
    </cfRule>
    <cfRule type="expression" dxfId="110" priority="140">
      <formula>IF(RIGHT(TEXT(AK269,"0.#"),1)=".",TRUE,FALSE)</formula>
    </cfRule>
  </conditionalFormatting>
  <conditionalFormatting sqref="AK270:AK298">
    <cfRule type="expression" dxfId="109" priority="133">
      <formula>IF(RIGHT(TEXT(AK270,"0.#"),1)=".",FALSE,TRUE)</formula>
    </cfRule>
    <cfRule type="expression" dxfId="108" priority="134">
      <formula>IF(RIGHT(TEXT(AK270,"0.#"),1)=".",TRUE,FALSE)</formula>
    </cfRule>
  </conditionalFormatting>
  <conditionalFormatting sqref="AU273:AX298">
    <cfRule type="expression" dxfId="107" priority="129">
      <formula>IF(AND(AU273&gt;=0, RIGHT(TEXT(AU273,"0.#"),1)&lt;&gt;"."),TRUE,FALSE)</formula>
    </cfRule>
    <cfRule type="expression" dxfId="106" priority="130">
      <formula>IF(AND(AU273&gt;=0, RIGHT(TEXT(AU273,"0.#"),1)="."),TRUE,FALSE)</formula>
    </cfRule>
    <cfRule type="expression" dxfId="105" priority="131">
      <formula>IF(AND(AU273&lt;0, RIGHT(TEXT(AU273,"0.#"),1)&lt;&gt;"."),TRUE,FALSE)</formula>
    </cfRule>
    <cfRule type="expression" dxfId="104" priority="132">
      <formula>IF(AND(AU273&lt;0, RIGHT(TEXT(AU273,"0.#"),1)="."),TRUE,FALSE)</formula>
    </cfRule>
  </conditionalFormatting>
  <conditionalFormatting sqref="AK302">
    <cfRule type="expression" dxfId="103" priority="127">
      <formula>IF(RIGHT(TEXT(AK302,"0.#"),1)=".",FALSE,TRUE)</formula>
    </cfRule>
    <cfRule type="expression" dxfId="102" priority="128">
      <formula>IF(RIGHT(TEXT(AK302,"0.#"),1)=".",TRUE,FALSE)</formula>
    </cfRule>
  </conditionalFormatting>
  <conditionalFormatting sqref="AU302:AX302">
    <cfRule type="expression" dxfId="101" priority="123">
      <formula>IF(AND(AU302&gt;=0, RIGHT(TEXT(AU302,"0.#"),1)&lt;&gt;"."),TRUE,FALSE)</formula>
    </cfRule>
    <cfRule type="expression" dxfId="100" priority="124">
      <formula>IF(AND(AU302&gt;=0, RIGHT(TEXT(AU302,"0.#"),1)="."),TRUE,FALSE)</formula>
    </cfRule>
    <cfRule type="expression" dxfId="99" priority="125">
      <formula>IF(AND(AU302&lt;0, RIGHT(TEXT(AU302,"0.#"),1)&lt;&gt;"."),TRUE,FALSE)</formula>
    </cfRule>
    <cfRule type="expression" dxfId="98" priority="126">
      <formula>IF(AND(AU302&lt;0, RIGHT(TEXT(AU302,"0.#"),1)="."),TRUE,FALSE)</formula>
    </cfRule>
  </conditionalFormatting>
  <conditionalFormatting sqref="AK303:AK331">
    <cfRule type="expression" dxfId="97" priority="121">
      <formula>IF(RIGHT(TEXT(AK303,"0.#"),1)=".",FALSE,TRUE)</formula>
    </cfRule>
    <cfRule type="expression" dxfId="96" priority="122">
      <formula>IF(RIGHT(TEXT(AK303,"0.#"),1)=".",TRUE,FALSE)</formula>
    </cfRule>
  </conditionalFormatting>
  <conditionalFormatting sqref="AU303:AX331">
    <cfRule type="expression" dxfId="95" priority="117">
      <formula>IF(AND(AU303&gt;=0, RIGHT(TEXT(AU303,"0.#"),1)&lt;&gt;"."),TRUE,FALSE)</formula>
    </cfRule>
    <cfRule type="expression" dxfId="94" priority="118">
      <formula>IF(AND(AU303&gt;=0, RIGHT(TEXT(AU303,"0.#"),1)="."),TRUE,FALSE)</formula>
    </cfRule>
    <cfRule type="expression" dxfId="93" priority="119">
      <formula>IF(AND(AU303&lt;0, RIGHT(TEXT(AU303,"0.#"),1)&lt;&gt;"."),TRUE,FALSE)</formula>
    </cfRule>
    <cfRule type="expression" dxfId="92" priority="120">
      <formula>IF(AND(AU303&lt;0, RIGHT(TEXT(AU303,"0.#"),1)="."),TRUE,FALSE)</formula>
    </cfRule>
  </conditionalFormatting>
  <conditionalFormatting sqref="AK335">
    <cfRule type="expression" dxfId="91" priority="115">
      <formula>IF(RIGHT(TEXT(AK335,"0.#"),1)=".",FALSE,TRUE)</formula>
    </cfRule>
    <cfRule type="expression" dxfId="90" priority="116">
      <formula>IF(RIGHT(TEXT(AK335,"0.#"),1)=".",TRUE,FALSE)</formula>
    </cfRule>
  </conditionalFormatting>
  <conditionalFormatting sqref="AU335:AX335">
    <cfRule type="expression" dxfId="89" priority="111">
      <formula>IF(AND(AU335&gt;=0, RIGHT(TEXT(AU335,"0.#"),1)&lt;&gt;"."),TRUE,FALSE)</formula>
    </cfRule>
    <cfRule type="expression" dxfId="88" priority="112">
      <formula>IF(AND(AU335&gt;=0, RIGHT(TEXT(AU335,"0.#"),1)="."),TRUE,FALSE)</formula>
    </cfRule>
    <cfRule type="expression" dxfId="87" priority="113">
      <formula>IF(AND(AU335&lt;0, RIGHT(TEXT(AU335,"0.#"),1)&lt;&gt;"."),TRUE,FALSE)</formula>
    </cfRule>
    <cfRule type="expression" dxfId="86" priority="114">
      <formula>IF(AND(AU335&lt;0, RIGHT(TEXT(AU335,"0.#"),1)="."),TRUE,FALSE)</formula>
    </cfRule>
  </conditionalFormatting>
  <conditionalFormatting sqref="AK336:AK364">
    <cfRule type="expression" dxfId="85" priority="109">
      <formula>IF(RIGHT(TEXT(AK336,"0.#"),1)=".",FALSE,TRUE)</formula>
    </cfRule>
    <cfRule type="expression" dxfId="84" priority="110">
      <formula>IF(RIGHT(TEXT(AK336,"0.#"),1)=".",TRUE,FALSE)</formula>
    </cfRule>
  </conditionalFormatting>
  <conditionalFormatting sqref="AU336:AX364">
    <cfRule type="expression" dxfId="83" priority="105">
      <formula>IF(AND(AU336&gt;=0, RIGHT(TEXT(AU336,"0.#"),1)&lt;&gt;"."),TRUE,FALSE)</formula>
    </cfRule>
    <cfRule type="expression" dxfId="82" priority="106">
      <formula>IF(AND(AU336&gt;=0, RIGHT(TEXT(AU336,"0.#"),1)="."),TRUE,FALSE)</formula>
    </cfRule>
    <cfRule type="expression" dxfId="81" priority="107">
      <formula>IF(AND(AU336&lt;0, RIGHT(TEXT(AU336,"0.#"),1)&lt;&gt;"."),TRUE,FALSE)</formula>
    </cfRule>
    <cfRule type="expression" dxfId="80" priority="108">
      <formula>IF(AND(AU336&lt;0, RIGHT(TEXT(AU336,"0.#"),1)="."),TRUE,FALSE)</formula>
    </cfRule>
  </conditionalFormatting>
  <conditionalFormatting sqref="AK368">
    <cfRule type="expression" dxfId="79" priority="103">
      <formula>IF(RIGHT(TEXT(AK368,"0.#"),1)=".",FALSE,TRUE)</formula>
    </cfRule>
    <cfRule type="expression" dxfId="78" priority="104">
      <formula>IF(RIGHT(TEXT(AK368,"0.#"),1)=".",TRUE,FALSE)</formula>
    </cfRule>
  </conditionalFormatting>
  <conditionalFormatting sqref="AU368:AX368">
    <cfRule type="expression" dxfId="77" priority="99">
      <formula>IF(AND(AU368&gt;=0, RIGHT(TEXT(AU368,"0.#"),1)&lt;&gt;"."),TRUE,FALSE)</formula>
    </cfRule>
    <cfRule type="expression" dxfId="76" priority="100">
      <formula>IF(AND(AU368&gt;=0, RIGHT(TEXT(AU368,"0.#"),1)="."),TRUE,FALSE)</formula>
    </cfRule>
    <cfRule type="expression" dxfId="75" priority="101">
      <formula>IF(AND(AU368&lt;0, RIGHT(TEXT(AU368,"0.#"),1)&lt;&gt;"."),TRUE,FALSE)</formula>
    </cfRule>
    <cfRule type="expression" dxfId="74" priority="102">
      <formula>IF(AND(AU368&lt;0, RIGHT(TEXT(AU368,"0.#"),1)="."),TRUE,FALSE)</formula>
    </cfRule>
  </conditionalFormatting>
  <conditionalFormatting sqref="AK369:AK397">
    <cfRule type="expression" dxfId="73" priority="97">
      <formula>IF(RIGHT(TEXT(AK369,"0.#"),1)=".",FALSE,TRUE)</formula>
    </cfRule>
    <cfRule type="expression" dxfId="72" priority="98">
      <formula>IF(RIGHT(TEXT(AK369,"0.#"),1)=".",TRUE,FALSE)</formula>
    </cfRule>
  </conditionalFormatting>
  <conditionalFormatting sqref="AU369:AX397">
    <cfRule type="expression" dxfId="71" priority="93">
      <formula>IF(AND(AU369&gt;=0, RIGHT(TEXT(AU369,"0.#"),1)&lt;&gt;"."),TRUE,FALSE)</formula>
    </cfRule>
    <cfRule type="expression" dxfId="70" priority="94">
      <formula>IF(AND(AU369&gt;=0, RIGHT(TEXT(AU369,"0.#"),1)="."),TRUE,FALSE)</formula>
    </cfRule>
    <cfRule type="expression" dxfId="69" priority="95">
      <formula>IF(AND(AU369&lt;0, RIGHT(TEXT(AU369,"0.#"),1)&lt;&gt;"."),TRUE,FALSE)</formula>
    </cfRule>
    <cfRule type="expression" dxfId="68" priority="96">
      <formula>IF(AND(AU369&lt;0, RIGHT(TEXT(AU369,"0.#"),1)="."),TRUE,FALSE)</formula>
    </cfRule>
  </conditionalFormatting>
  <conditionalFormatting sqref="AK401">
    <cfRule type="expression" dxfId="67" priority="91">
      <formula>IF(RIGHT(TEXT(AK401,"0.#"),1)=".",FALSE,TRUE)</formula>
    </cfRule>
    <cfRule type="expression" dxfId="66" priority="92">
      <formula>IF(RIGHT(TEXT(AK401,"0.#"),1)=".",TRUE,FALSE)</formula>
    </cfRule>
  </conditionalFormatting>
  <conditionalFormatting sqref="AU401:AX401">
    <cfRule type="expression" dxfId="65" priority="87">
      <formula>IF(AND(AU401&gt;=0, RIGHT(TEXT(AU401,"0.#"),1)&lt;&gt;"."),TRUE,FALSE)</formula>
    </cfRule>
    <cfRule type="expression" dxfId="64" priority="88">
      <formula>IF(AND(AU401&gt;=0, RIGHT(TEXT(AU401,"0.#"),1)="."),TRUE,FALSE)</formula>
    </cfRule>
    <cfRule type="expression" dxfId="63" priority="89">
      <formula>IF(AND(AU401&lt;0, RIGHT(TEXT(AU401,"0.#"),1)&lt;&gt;"."),TRUE,FALSE)</formula>
    </cfRule>
    <cfRule type="expression" dxfId="62" priority="90">
      <formula>IF(AND(AU401&lt;0, RIGHT(TEXT(AU401,"0.#"),1)="."),TRUE,FALSE)</formula>
    </cfRule>
  </conditionalFormatting>
  <conditionalFormatting sqref="AK402:AK430">
    <cfRule type="expression" dxfId="61" priority="85">
      <formula>IF(RIGHT(TEXT(AK402,"0.#"),1)=".",FALSE,TRUE)</formula>
    </cfRule>
    <cfRule type="expression" dxfId="60" priority="86">
      <formula>IF(RIGHT(TEXT(AK402,"0.#"),1)=".",TRUE,FALSE)</formula>
    </cfRule>
  </conditionalFormatting>
  <conditionalFormatting sqref="AU402:AX430">
    <cfRule type="expression" dxfId="59" priority="81">
      <formula>IF(AND(AU402&gt;=0, RIGHT(TEXT(AU402,"0.#"),1)&lt;&gt;"."),TRUE,FALSE)</formula>
    </cfRule>
    <cfRule type="expression" dxfId="58" priority="82">
      <formula>IF(AND(AU402&gt;=0, RIGHT(TEXT(AU402,"0.#"),1)="."),TRUE,FALSE)</formula>
    </cfRule>
    <cfRule type="expression" dxfId="57" priority="83">
      <formula>IF(AND(AU402&lt;0, RIGHT(TEXT(AU402,"0.#"),1)&lt;&gt;"."),TRUE,FALSE)</formula>
    </cfRule>
    <cfRule type="expression" dxfId="56" priority="84">
      <formula>IF(AND(AU402&lt;0, RIGHT(TEXT(AU402,"0.#"),1)="."),TRUE,FALSE)</formula>
    </cfRule>
  </conditionalFormatting>
  <conditionalFormatting sqref="AK434">
    <cfRule type="expression" dxfId="55" priority="79">
      <formula>IF(RIGHT(TEXT(AK434,"0.#"),1)=".",FALSE,TRUE)</formula>
    </cfRule>
    <cfRule type="expression" dxfId="54" priority="80">
      <formula>IF(RIGHT(TEXT(AK434,"0.#"),1)=".",TRUE,FALSE)</formula>
    </cfRule>
  </conditionalFormatting>
  <conditionalFormatting sqref="AU434:AX434">
    <cfRule type="expression" dxfId="53" priority="75">
      <formula>IF(AND(AU434&gt;=0, RIGHT(TEXT(AU434,"0.#"),1)&lt;&gt;"."),TRUE,FALSE)</formula>
    </cfRule>
    <cfRule type="expression" dxfId="52" priority="76">
      <formula>IF(AND(AU434&gt;=0, RIGHT(TEXT(AU434,"0.#"),1)="."),TRUE,FALSE)</formula>
    </cfRule>
    <cfRule type="expression" dxfId="51" priority="77">
      <formula>IF(AND(AU434&lt;0, RIGHT(TEXT(AU434,"0.#"),1)&lt;&gt;"."),TRUE,FALSE)</formula>
    </cfRule>
    <cfRule type="expression" dxfId="50" priority="78">
      <formula>IF(AND(AU434&lt;0, RIGHT(TEXT(AU434,"0.#"),1)="."),TRUE,FALSE)</formula>
    </cfRule>
  </conditionalFormatting>
  <conditionalFormatting sqref="AK435:AK463">
    <cfRule type="expression" dxfId="49" priority="73">
      <formula>IF(RIGHT(TEXT(AK435,"0.#"),1)=".",FALSE,TRUE)</formula>
    </cfRule>
    <cfRule type="expression" dxfId="48" priority="74">
      <formula>IF(RIGHT(TEXT(AK435,"0.#"),1)=".",TRUE,FALSE)</formula>
    </cfRule>
  </conditionalFormatting>
  <conditionalFormatting sqref="AU435:AX463">
    <cfRule type="expression" dxfId="47" priority="69">
      <formula>IF(AND(AU435&gt;=0, RIGHT(TEXT(AU435,"0.#"),1)&lt;&gt;"."),TRUE,FALSE)</formula>
    </cfRule>
    <cfRule type="expression" dxfId="46" priority="70">
      <formula>IF(AND(AU435&gt;=0, RIGHT(TEXT(AU435,"0.#"),1)="."),TRUE,FALSE)</formula>
    </cfRule>
    <cfRule type="expression" dxfId="45" priority="71">
      <formula>IF(AND(AU435&lt;0, RIGHT(TEXT(AU435,"0.#"),1)&lt;&gt;"."),TRUE,FALSE)</formula>
    </cfRule>
    <cfRule type="expression" dxfId="44" priority="72">
      <formula>IF(AND(AU435&lt;0, RIGHT(TEXT(AU435,"0.#"),1)="."),TRUE,FALSE)</formula>
    </cfRule>
  </conditionalFormatting>
  <conditionalFormatting sqref="AK467">
    <cfRule type="expression" dxfId="43" priority="67">
      <formula>IF(RIGHT(TEXT(AK467,"0.#"),1)=".",FALSE,TRUE)</formula>
    </cfRule>
    <cfRule type="expression" dxfId="42" priority="68">
      <formula>IF(RIGHT(TEXT(AK467,"0.#"),1)=".",TRUE,FALSE)</formula>
    </cfRule>
  </conditionalFormatting>
  <conditionalFormatting sqref="AU467:AX467">
    <cfRule type="expression" dxfId="41" priority="63">
      <formula>IF(AND(AU467&gt;=0, RIGHT(TEXT(AU467,"0.#"),1)&lt;&gt;"."),TRUE,FALSE)</formula>
    </cfRule>
    <cfRule type="expression" dxfId="40" priority="64">
      <formula>IF(AND(AU467&gt;=0, RIGHT(TEXT(AU467,"0.#"),1)="."),TRUE,FALSE)</formula>
    </cfRule>
    <cfRule type="expression" dxfId="39" priority="65">
      <formula>IF(AND(AU467&lt;0, RIGHT(TEXT(AU467,"0.#"),1)&lt;&gt;"."),TRUE,FALSE)</formula>
    </cfRule>
    <cfRule type="expression" dxfId="38" priority="66">
      <formula>IF(AND(AU467&lt;0, RIGHT(TEXT(AU467,"0.#"),1)="."),TRUE,FALSE)</formula>
    </cfRule>
  </conditionalFormatting>
  <conditionalFormatting sqref="AK468:AK496">
    <cfRule type="expression" dxfId="37" priority="61">
      <formula>IF(RIGHT(TEXT(AK468,"0.#"),1)=".",FALSE,TRUE)</formula>
    </cfRule>
    <cfRule type="expression" dxfId="36" priority="62">
      <formula>IF(RIGHT(TEXT(AK468,"0.#"),1)=".",TRUE,FALSE)</formula>
    </cfRule>
  </conditionalFormatting>
  <conditionalFormatting sqref="AU468:AX496">
    <cfRule type="expression" dxfId="35" priority="57">
      <formula>IF(AND(AU468&gt;=0, RIGHT(TEXT(AU468,"0.#"),1)&lt;&gt;"."),TRUE,FALSE)</formula>
    </cfRule>
    <cfRule type="expression" dxfId="34" priority="58">
      <formula>IF(AND(AU468&gt;=0, RIGHT(TEXT(AU468,"0.#"),1)="."),TRUE,FALSE)</formula>
    </cfRule>
    <cfRule type="expression" dxfId="33" priority="59">
      <formula>IF(AND(AU468&lt;0, RIGHT(TEXT(AU468,"0.#"),1)&lt;&gt;"."),TRUE,FALSE)</formula>
    </cfRule>
    <cfRule type="expression" dxfId="32" priority="60">
      <formula>IF(AND(AU468&lt;0, RIGHT(TEXT(AU468,"0.#"),1)="."),TRUE,FALSE)</formula>
    </cfRule>
  </conditionalFormatting>
  <conditionalFormatting sqref="AE24:AX24 AJ23:AS23 AE25:AS25">
    <cfRule type="expression" dxfId="31" priority="55">
      <formula>IF(RIGHT(TEXT(AE23,"0.#"),1)=".",FALSE,TRUE)</formula>
    </cfRule>
    <cfRule type="expression" dxfId="30" priority="56">
      <formula>IF(RIGHT(TEXT(AE23,"0.#"),1)=".",TRUE,FALSE)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AE30:AS30">
    <cfRule type="expression" dxfId="27" priority="27">
      <formula>IF(RIGHT(TEXT(AE28,"0.#"),1)=".",FALSE,TRUE)</formula>
    </cfRule>
    <cfRule type="expression" dxfId="26" priority="28">
      <formula>IF(RIGHT(TEXT(AE28,"0.#"),1)=".",TRUE,FALSE)</formula>
    </cfRule>
  </conditionalFormatting>
  <conditionalFormatting sqref="AE45:AI45 AE40:AI40 AE35:AI35">
    <cfRule type="expression" dxfId="25" priority="23">
      <formula>IF(AND(AE35&gt;=0, RIGHT(TEXT(AE35,"0.#"),1)&lt;&gt;"."),TRUE,FALSE)</formula>
    </cfRule>
    <cfRule type="expression" dxfId="24" priority="24">
      <formula>IF(AND(AE35&gt;=0, RIGHT(TEXT(AE35,"0.#"),1)="."),TRUE,FALSE)</formula>
    </cfRule>
    <cfRule type="expression" dxfId="23" priority="25">
      <formula>IF(AND(AE35&lt;0, RIGHT(TEXT(AE35,"0.#"),1)&lt;&gt;"."),TRUE,FALSE)</formula>
    </cfRule>
    <cfRule type="expression" dxfId="22" priority="26">
      <formula>IF(AND(AE35&lt;0, RIGHT(TEXT(AE35,"0.#"),1)="."),TRUE,FALSE)</formula>
    </cfRule>
  </conditionalFormatting>
  <conditionalFormatting sqref="AJ45:AS45 AJ40:AS40 AJ35:AS35">
    <cfRule type="expression" dxfId="21" priority="19">
      <formula>IF(AND(AJ35&gt;=0, RIGHT(TEXT(AJ35,"0.#"),1)&lt;&gt;"."),TRUE,FALSE)</formula>
    </cfRule>
    <cfRule type="expression" dxfId="20" priority="20">
      <formula>IF(AND(AJ35&gt;=0, RIGHT(TEXT(AJ35,"0.#"),1)="."),TRUE,FALSE)</formula>
    </cfRule>
    <cfRule type="expression" dxfId="19" priority="21">
      <formula>IF(AND(AJ35&lt;0, RIGHT(TEXT(AJ35,"0.#"),1)&lt;&gt;"."),TRUE,FALSE)</formula>
    </cfRule>
    <cfRule type="expression" dxfId="18" priority="22">
      <formula>IF(AND(AJ35&lt;0, RIGHT(TEXT(AJ35,"0.#"),1)="."),TRUE,FALSE)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93">
    <cfRule type="expression" dxfId="1" priority="1">
      <formula>IF(RIGHT(TEXT(Y193,"0.#"),1)=".",FALSE,TRUE)</formula>
    </cfRule>
    <cfRule type="expression" dxfId="0"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5" manualBreakCount="5">
    <brk id="105" max="16383" man="1"/>
    <brk id="127" max="16383" man="1"/>
    <brk id="138" max="16383" man="1"/>
    <brk id="177"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9" sqref="E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380</v>
      </c>
      <c r="M2" s="15" t="str">
        <f>IF(L2="","",K2)</f>
        <v>社会保障</v>
      </c>
      <c r="N2" s="15" t="str">
        <f>IF(M2="","",IF(N1&lt;&gt;"",CONCATENATE(N1,"、",M2),M2))</f>
        <v>社会保障</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380</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高齢社会対策、国土強靭化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380</v>
      </c>
      <c r="C11" s="15" t="str">
        <f t="shared" si="0"/>
        <v>子ども・若者育成支援</v>
      </c>
      <c r="D11" s="15" t="str">
        <f t="shared" si="7"/>
        <v>高齢社会対策、国土強靭化、子ども・若者育成支援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高齢社会対策、国土強靭化、子ども・若者育成支援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高齢社会対策、国土強靭化、子ども・若者育成支援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380</v>
      </c>
      <c r="C14" s="15" t="str">
        <f t="shared" si="0"/>
        <v>少子化社会対策</v>
      </c>
      <c r="D14" s="15" t="str">
        <f t="shared" si="7"/>
        <v>高齢社会対策、国土強靭化、子ども・若者育成支援、少子化社会対策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高齢社会対策、国土強靭化、子ども・若者育成支援、少子化社会対策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380</v>
      </c>
      <c r="C16" s="15" t="str">
        <f t="shared" si="0"/>
        <v>男女共同参画</v>
      </c>
      <c r="D16" s="15" t="str">
        <f t="shared" si="7"/>
        <v>高齢社会対策、国土強靭化、子ども・若者育成支援、少子化社会対策、男女共同参画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高齢社会対策、国土強靭化、子ども・若者育成支援、少子化社会対策、男女共同参画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高齢社会対策、国土強靭化、子ども・若者育成支援、少子化社会対策、男女共同参画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高齢社会対策、国土強靭化、子ども・若者育成支援、少子化社会対策、男女共同参画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高齢社会対策、国土強靭化、子ども・若者育成支援、少子化社会対策、男女共同参画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高齢社会対策、国土強靭化、子ども・若者育成支援、少子化社会対策、男女共同参画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高齢社会対策、国土強靭化、子ども・若者育成支援、少子化社会対策、男女共同参画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高齢社会対策、国土強靭化、子ども・若者育成支援、少子化社会対策、男女共同参画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高齢社会対策、国土強靭化、子ども・若者育成支援、少子化社会対策、男女共同参画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高齢社会対策、国土強靭化、子ども・若者育成支援、少子化社会対策、男女共同参画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2015-09-04T04:26:23Z</cp:lastPrinted>
  <dcterms:created xsi:type="dcterms:W3CDTF">2012-03-13T00:50:25Z</dcterms:created>
  <dcterms:modified xsi:type="dcterms:W3CDTF">2015-09-04T04:26:43Z</dcterms:modified>
</cp:coreProperties>
</file>