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15" yWindow="0" windowWidth="19080" windowHeight="11310"/>
  </bookViews>
  <sheets>
    <sheet name="行政事業レビューシート" sheetId="3" r:id="rId1"/>
    <sheet name="入力規則等" sheetId="4" r:id="rId2"/>
    <sheet name="別紙2" sheetId="6"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<sst xmlns="http://schemas.openxmlformats.org/spreadsheetml/2006/main" count="992" uniqueCount="508">
  <si>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</si>
  <si>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</si>
  <si>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</si>
  <si>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</si>
  <si>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</si>
  <si>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</si>
  <si>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</si>
  <si>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</si>
  <si>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</si>
  <si>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</si>
  <si>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</si>
  <si>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</si>
  <si>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</si>
  <si>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</si>
  <si>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</si>
  <si>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</si>
  <si>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</si>
  <si>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</si>
  <si>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</si>
  <si>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</si>
  <si>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</si>
  <si>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</si>
  <si>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</si>
  <si>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</si>
  <si>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</si>
  <si>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</si>
  <si>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</si>
  <si>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</si>
  <si>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</si>
  <si>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</si>
  <si>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</si>
  <si>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</si>
  <si>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</si>
  <si>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</si>
  <si>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</si>
  <si>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</si>
  <si>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</si>
  <si>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</si>
  <si>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</si>
  <si>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</si>
  <si>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</si>
  <si>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</si>
  <si>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</si>
  <si>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</si>
  <si>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</si>
  <si>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</si>
  <si>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</si>
  <si>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</si>
  <si>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</si>
  <si>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</si>
  <si>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</si>
  <si>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</si>
  <si>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</si>
  <si>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</si>
  <si>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</si>
  <si>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</si>
  <si>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</si>
  <si>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</si>
  <si>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</si>
  <si>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</si>
  <si>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</si>
  <si>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</si>
  <si>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</si>
  <si>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</si>
  <si>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</si>
  <si>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</si>
  <si>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</si>
  <si>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</si>
  <si>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</si>
  <si>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</si>
  <si>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</si>
  <si>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</si>
  <si>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</si>
  <si>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</si>
  <si>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</si>
  <si>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</si>
  <si>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</si>
  <si>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</si>
  <si>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</si>
  <si>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</si>
  <si>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</si>
  <si>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</si>
  <si>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</si>
  <si>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</si>
  <si>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</si>
  <si>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</si>
  <si>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</si>
  <si>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</si>
  <si>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</si>
  <si>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</si>
  <si>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</si>
  <si>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</si>
  <si>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</si>
  <si>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</si>
  <si>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</si>
  <si>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</si>
  <si>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</si>
  <si>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</si>
  <si>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</si>
  <si>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</si>
  <si>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</si>
  <si>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</si>
  <si>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</si>
  <si>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</si>
  <si>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</si>
  <si>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</si>
  <si>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</si>
  <si>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</si>
  <si>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</si>
  <si>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</si>
  <si>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</si>
  <si>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</si>
  <si>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</si>
  <si>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</si>
  <si>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</si>
  <si>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</si>
  <si>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</si>
  <si>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</si>
  <si>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</si>
  <si>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</si>
  <si>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</si>
  <si>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</si>
  <si>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</si>
  <si>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</si>
  <si>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</si>
  <si>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</si>
  <si>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</si>
  <si>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</si>
  <si>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</si>
  <si>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</si>
  <si>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</si>
  <si>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</si>
  <si>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</si>
  <si>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</si>
  <si>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</si>
  <si>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</si>
  <si>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</si>
  <si>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</si>
  <si>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</si>
  <si>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</si>
  <si>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</si>
  <si>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</si>
  <si>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</si>
  <si>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</si>
  <si>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</si>
  <si>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</si>
  <si>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</si>
  <si>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</si>
  <si>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</si>
  <si>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</si>
  <si>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</si>
  <si>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</si>
  <si>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</si>
  <si>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</si>
  <si>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</si>
  <si>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</si>
  <si>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</si>
  <si>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</si>
  <si>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</si>
  <si>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</si>
  <si>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</si>
  <si>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</si>
  <si>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</si>
  <si>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</si>
  <si>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</si>
  <si>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</si>
  <si>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</si>
  <si>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</si>
  <si>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</si>
  <si>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</si>
  <si>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</si>
  <si>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</si>
  <si>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</si>
  <si>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</si>
  <si>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</si>
  <si>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</si>
  <si>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</si>
  <si>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</si>
  <si>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</si>
  <si>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</si>
  <si>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</si>
  <si>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</si>
  <si>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</si>
  <si>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</si>
  <si>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</si>
  <si>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</si>
  <si>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</si>
  <si>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</si>
  <si>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</si>
  <si>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</si>
  <si>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</si>
  <si>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</si>
  <si>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</si>
  <si>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</si>
  <si>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</si>
  <si>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</si>
  <si>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</si>
  <si>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</si>
  <si>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</si>
  <si>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</si>
  <si>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</si>
  <si>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</si>
  <si>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</si>
  <si>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</si>
  <si>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</si>
  <si>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</si>
  <si>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</si>
  <si>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</si>
  <si>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</si>
  <si>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</si>
  <si>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</si>
  <si>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</si>
  <si>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</si>
  <si>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</si>
  <si>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</si>
  <si>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</si>
  <si>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</si>
  <si>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</si>
  <si>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</si>
  <si>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</si>
  <si>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</si>
  <si>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</si>
  <si>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</si>
  <si>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</si>
  <si>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</si>
  <si>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</si>
  <si>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</si>
  <si>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</si>
  <si>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</si>
  <si>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</si>
  <si>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</si>
  <si>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</si>
  <si>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</si>
  <si>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</si>
  <si>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</si>
  <si>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</si>
  <si>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</si>
  <si>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</si>
  <si>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</si>
  <si>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</si>
  <si>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</si>
  <si>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</si>
  <si>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</si>
  <si>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</si>
  <si>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</si>
  <si>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</si>
  <si>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</si>
  <si>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</si>
  <si>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</si>
  <si>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</si>
  <si>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</si>
  <si>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</si>
  <si>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</si>
  <si>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</si>
  <si>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</si>
  <si>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</si>
  <si>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</si>
  <si>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</si>
  <si>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</si>
  <si>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</si>
  <si>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</si>
  <si>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</si>
  <si>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</si>
  <si>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</si>
  <si>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</si>
  <si>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</si>
  <si>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</si>
  <si>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</si>
  <si>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</si>
  <si>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</si>
  <si>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</si>
  <si>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</si>
  <si>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</si>
  <si>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</si>
  <si>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</si>
  <si>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</si>
  <si>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</si>
  <si>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</si>
  <si>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</si>
  <si>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</si>
  <si>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</si>
  <si>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</si>
  <si>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</si>
  <si>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</si>
  <si>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</si>
  <si>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</si>
  <si>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</si>
  <si>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</si>
  <si>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</si>
  <si>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</si>
  <si>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</si>
  <si>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</si>
  <si>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</si>
  <si>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</si>
  <si>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</si>
  <si>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</si>
  <si>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</si>
  <si>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</si>
  <si>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</si>
  <si>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</si>
  <si>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</si>
  <si>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</si>
  <si>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</si>
  <si>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</si>
  <si>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</si>
  <si>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</si>
  <si>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</si>
  <si>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</si>
  <si>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</si>
  <si>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</si>
  <si>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</si>
  <si>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</si>
  <si>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</si>
  <si>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</si>
  <si>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</si>
  <si>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</si>
  <si>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</si>
  <si>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</si>
  <si>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</si>
  <si>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</si>
  <si>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</si>
  <si>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</si>
  <si>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</si>
  <si>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</si>
  <si>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</si>
  <si>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</si>
  <si>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</si>
  <si>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</si>
  <si>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</si>
  <si>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</si>
  <si>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</si>
  <si>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</si>
  <si>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</si>
  <si>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</si>
  <si>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</si>
  <si>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</si>
  <si>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</si>
  <si>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</si>
  <si>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</si>
  <si>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</si>
  <si>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</si>
  <si>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</si>
  <si>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</si>
  <si>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</si>
  <si>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</si>
  <si>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</si>
  <si>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</si>
  <si>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</si>
  <si>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</si>
  <si>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</si>
  <si>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</si>
  <si>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</si>
  <si>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</si>
  <si>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</si>
  <si>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</si>
  <si>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</si>
  <si>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</si>
  <si>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</si>
  <si>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</si>
  <si>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</si>
  <si>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</si>
  <si>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</si>
  <si>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</si>
  <si>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</si>
  <si>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</si>
  <si>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</si>
  <si>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</si>
  <si>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</si>
  <si>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</si>
  <si>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</si>
  <si>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</si>
  <si>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</si>
  <si>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</si>
  <si>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</si>
  <si>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</si>
  <si>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</si>
  <si>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</si>
  <si>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</si>
  <si>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</si>
  <si>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</si>
  <si>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</si>
  <si>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</si>
  <si>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</si>
  <si>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</si>
  <si>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</si>
  <si>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</si>
  <si>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</si>
  <si>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</si>
  <si>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</si>
  <si>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</si>
  <si>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</si>
  <si>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</si>
  <si>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</si>
  <si>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</si>
  <si>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</si>
  <si>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</si>
  <si>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</si>
  <si>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</si>
  <si>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</si>
  <si>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</si>
  <si>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</si>
  <si>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</si>
  <si>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</si>
  <si>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</si>
  <si>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</si>
  <si>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</si>
  <si>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</si>
  <si>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</si>
  <si>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M.</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</si>
  <si>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</si>
  <si>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</si>
  <si>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</si>
  <si>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</si>
  <si>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</si>
  <si>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</si>
  <si>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</si>
  <si>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</si>
  <si>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</si>
  <si>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25新-025</t>
    <phoneticPr fontId="5"/>
  </si>
  <si>
    <t>071</t>
    <phoneticPr fontId="5"/>
  </si>
  <si>
    <t>○</t>
    <phoneticPr fontId="5"/>
  </si>
  <si>
    <t>放射線医学総合研究所は、放射線と人々の健康に関わる総合的な研究開発に取り組む国内で唯一の研究機関であり、東日本大震災において発生した原子力発電所事故に伴う放射線に対する住民や復旧作業員等の不安軽減に貢献すると共に、国民の「安全」、「安心」にも貢献することを目的とする。</t>
    <phoneticPr fontId="5"/>
  </si>
  <si>
    <t>放射線による長期的な被ばく影響を評価し、その低減方策を提示するため、長期被ばくのメカニズム解明等に向けた研究を強化する一方、原子力発電所事故の復旧作業員等の健康追跡調査や、緊急被ばく医療研究の充実に向けた取組を行う。</t>
    <phoneticPr fontId="5"/>
  </si>
  <si>
    <t>事業費（物件費）</t>
    <rPh sb="0" eb="3">
      <t>ジギョウヒ</t>
    </rPh>
    <rPh sb="4" eb="7">
      <t>ブッケンヒ</t>
    </rPh>
    <phoneticPr fontId="5"/>
  </si>
  <si>
    <t>事業費（人件費）</t>
    <rPh sb="0" eb="3">
      <t>ジギョウヒ</t>
    </rPh>
    <rPh sb="4" eb="7">
      <t>ジンケンヒ</t>
    </rPh>
    <phoneticPr fontId="5"/>
  </si>
  <si>
    <t>事業費（退職手当等）</t>
    <rPh sb="0" eb="3">
      <t>ジギョウヒ</t>
    </rPh>
    <rPh sb="4" eb="6">
      <t>タイショク</t>
    </rPh>
    <rPh sb="6" eb="8">
      <t>テアテ</t>
    </rPh>
    <rPh sb="8" eb="9">
      <t>トウ</t>
    </rPh>
    <phoneticPr fontId="5"/>
  </si>
  <si>
    <t>事業系職員の退職手当等</t>
    <rPh sb="0" eb="3">
      <t>ジギョウケイ</t>
    </rPh>
    <rPh sb="3" eb="5">
      <t>ショクイン</t>
    </rPh>
    <rPh sb="6" eb="8">
      <t>タイショク</t>
    </rPh>
    <rPh sb="8" eb="10">
      <t>テアテ</t>
    </rPh>
    <rPh sb="10" eb="11">
      <t>トウ</t>
    </rPh>
    <phoneticPr fontId="5"/>
  </si>
  <si>
    <t>事業系人件費</t>
    <rPh sb="0" eb="3">
      <t>ジギョウケイ</t>
    </rPh>
    <rPh sb="3" eb="6">
      <t>ジンケンヒ</t>
    </rPh>
    <phoneticPr fontId="5"/>
  </si>
  <si>
    <t>遺伝子解析装置（DNAシーケンサー）の購入など</t>
    <rPh sb="0" eb="3">
      <t>イデンシ</t>
    </rPh>
    <rPh sb="3" eb="5">
      <t>カイセキ</t>
    </rPh>
    <rPh sb="5" eb="7">
      <t>ソウチ</t>
    </rPh>
    <rPh sb="19" eb="21">
      <t>コウニュウ</t>
    </rPh>
    <phoneticPr fontId="5"/>
  </si>
  <si>
    <t>遺伝子解析装置（DNAシーケンサー）</t>
    <phoneticPr fontId="5"/>
  </si>
  <si>
    <t>A-1.（株）池田理化</t>
    <rPh sb="4" eb="7">
      <t>カブ</t>
    </rPh>
    <rPh sb="7" eb="9">
      <t>イケダ</t>
    </rPh>
    <rPh sb="9" eb="11">
      <t>リカ</t>
    </rPh>
    <phoneticPr fontId="5"/>
  </si>
  <si>
    <t>A-2.（株）薬研社</t>
    <rPh sb="4" eb="7">
      <t>カブ</t>
    </rPh>
    <rPh sb="7" eb="10">
      <t>ヤッケンシャ</t>
    </rPh>
    <phoneticPr fontId="5"/>
  </si>
  <si>
    <t>A-3.（株）池田理化</t>
    <rPh sb="4" eb="7">
      <t>カブ</t>
    </rPh>
    <rPh sb="7" eb="9">
      <t>イケダ</t>
    </rPh>
    <rPh sb="9" eb="11">
      <t>リカ</t>
    </rPh>
    <phoneticPr fontId="5"/>
  </si>
  <si>
    <t>A-4.ネットワンシステムズ（株）</t>
    <rPh sb="14" eb="17">
      <t>カブ</t>
    </rPh>
    <phoneticPr fontId="5"/>
  </si>
  <si>
    <t>A-5.（株）薬研社</t>
    <rPh sb="4" eb="7">
      <t>カブ</t>
    </rPh>
    <rPh sb="7" eb="10">
      <t>ヤッケンシャ</t>
    </rPh>
    <phoneticPr fontId="5"/>
  </si>
  <si>
    <t>A-6. 富士電機（株）</t>
    <rPh sb="5" eb="7">
      <t>フジ</t>
    </rPh>
    <rPh sb="7" eb="9">
      <t>デンキ</t>
    </rPh>
    <rPh sb="9" eb="12">
      <t>カブ</t>
    </rPh>
    <phoneticPr fontId="5"/>
  </si>
  <si>
    <t>A-7.富士通（株）</t>
    <rPh sb="4" eb="7">
      <t>フジツウ</t>
    </rPh>
    <rPh sb="7" eb="10">
      <t>カブ</t>
    </rPh>
    <phoneticPr fontId="5"/>
  </si>
  <si>
    <t>染色体標本自動スキャニング・解析装置</t>
    <phoneticPr fontId="5"/>
  </si>
  <si>
    <t>自動免疫染色装置</t>
    <phoneticPr fontId="5"/>
  </si>
  <si>
    <t>フォローアップシステム整備ハードウェアの保守</t>
    <phoneticPr fontId="5"/>
  </si>
  <si>
    <t>卓上型フローサイトメーター</t>
    <phoneticPr fontId="5"/>
  </si>
  <si>
    <t>低バックグランド用β線スペクトロメーター</t>
    <phoneticPr fontId="5"/>
  </si>
  <si>
    <t>フォローアップシステム整備ソフトウェアの保守</t>
    <phoneticPr fontId="5"/>
  </si>
  <si>
    <t>バイオ・イメージングアナライザーシステム</t>
    <phoneticPr fontId="5"/>
  </si>
  <si>
    <t>化学発光撮影装置</t>
    <phoneticPr fontId="5"/>
  </si>
  <si>
    <t>蛍光病理標本バーチャル化用オプション</t>
    <phoneticPr fontId="5"/>
  </si>
  <si>
    <t>（株）池田理化</t>
    <phoneticPr fontId="5"/>
  </si>
  <si>
    <t>腫瘍ゲノム等のDNA塩基配列の解析に用いる遺伝子解析の購入</t>
    <phoneticPr fontId="5"/>
  </si>
  <si>
    <t>染色体標本を自動でスキャンし、構造解析に用いる染色体標本自動スキャニング・解析装置の購入</t>
    <phoneticPr fontId="5"/>
  </si>
  <si>
    <t>一度に複数のサンプル、かつ、複数の抗体について免疫染色が可能な自動免疫染色装置の購入</t>
    <phoneticPr fontId="5"/>
  </si>
  <si>
    <t>復旧作業員などのフォローアップシステムを構成するハードウェア等のインフラ基盤の保守業務</t>
    <phoneticPr fontId="5"/>
  </si>
  <si>
    <t>細胞の性質をフローサイトメトリーの手法による解析ができる卓上型フローサイトメーターの購入</t>
    <phoneticPr fontId="5"/>
  </si>
  <si>
    <t>β線放出核種のエネルギー情報及びその放射能の測定が可能な低バックグランド用β線スペクトロメーターの購入</t>
    <phoneticPr fontId="5"/>
  </si>
  <si>
    <t>各研修の実習等で放射線測定、放射性物質の分布の教授に用いるバイオ・イメージングアナライザーシステムの購入</t>
    <phoneticPr fontId="5"/>
  </si>
  <si>
    <t>蛍光染色されたスライドをバーチャルスライド化に使用する蛍光病理標本バーチャル化用オプションの購入</t>
    <phoneticPr fontId="5"/>
  </si>
  <si>
    <t>（株）薬研社</t>
    <rPh sb="0" eb="3">
      <t>カブ</t>
    </rPh>
    <rPh sb="3" eb="6">
      <t>ヤッケンシャ</t>
    </rPh>
    <phoneticPr fontId="5"/>
  </si>
  <si>
    <t>（株）池田理化</t>
    <rPh sb="0" eb="3">
      <t>カブ</t>
    </rPh>
    <rPh sb="3" eb="5">
      <t>イケダ</t>
    </rPh>
    <rPh sb="5" eb="7">
      <t>リカ</t>
    </rPh>
    <phoneticPr fontId="5"/>
  </si>
  <si>
    <t>ネットワンシステムズ（株）</t>
    <rPh sb="10" eb="13">
      <t>カブ</t>
    </rPh>
    <phoneticPr fontId="5"/>
  </si>
  <si>
    <t>富士電機（株）</t>
    <rPh sb="0" eb="2">
      <t>フジ</t>
    </rPh>
    <rPh sb="2" eb="4">
      <t>デンキ</t>
    </rPh>
    <rPh sb="4" eb="7">
      <t>カブ</t>
    </rPh>
    <phoneticPr fontId="5"/>
  </si>
  <si>
    <t>富士通（株）</t>
    <rPh sb="0" eb="3">
      <t>フジツウ</t>
    </rPh>
    <rPh sb="3" eb="6">
      <t>カブ</t>
    </rPh>
    <phoneticPr fontId="5"/>
  </si>
  <si>
    <t>-</t>
    <phoneticPr fontId="5"/>
  </si>
  <si>
    <t>-</t>
    <phoneticPr fontId="5"/>
  </si>
  <si>
    <t>-</t>
    <phoneticPr fontId="5"/>
  </si>
  <si>
    <t>-</t>
    <phoneticPr fontId="5"/>
  </si>
  <si>
    <t>放射線医学総合研究所中期目標、がん研究10か年戦略、がん対策推進基本計画、原子力政策大綱、原子力の重点安全研究計画、防災基本計画、緊急被ばく医療のあり方について、福島復興再生基本方針</t>
    <rPh sb="0" eb="10">
      <t>ホウイケン</t>
    </rPh>
    <rPh sb="10" eb="12">
      <t>チュウキ</t>
    </rPh>
    <rPh sb="12" eb="14">
      <t>モクヒョウ</t>
    </rPh>
    <rPh sb="17" eb="19">
      <t>ケンキュウ</t>
    </rPh>
    <rPh sb="22" eb="23">
      <t>ネン</t>
    </rPh>
    <rPh sb="23" eb="25">
      <t>センリャク</t>
    </rPh>
    <rPh sb="28" eb="30">
      <t>タイサク</t>
    </rPh>
    <rPh sb="30" eb="32">
      <t>スイシン</t>
    </rPh>
    <rPh sb="32" eb="34">
      <t>キホン</t>
    </rPh>
    <rPh sb="34" eb="36">
      <t>ケイカク</t>
    </rPh>
    <rPh sb="37" eb="40">
      <t>ゲンシリョク</t>
    </rPh>
    <rPh sb="40" eb="42">
      <t>セイサク</t>
    </rPh>
    <rPh sb="42" eb="44">
      <t>タイコウ</t>
    </rPh>
    <rPh sb="45" eb="48">
      <t>ゲンシリョク</t>
    </rPh>
    <rPh sb="49" eb="51">
      <t>ジュウテン</t>
    </rPh>
    <rPh sb="51" eb="53">
      <t>アンゼン</t>
    </rPh>
    <rPh sb="53" eb="55">
      <t>ケンキュウ</t>
    </rPh>
    <rPh sb="55" eb="57">
      <t>ケイカク</t>
    </rPh>
    <rPh sb="58" eb="60">
      <t>ボウサイ</t>
    </rPh>
    <rPh sb="60" eb="62">
      <t>キホン</t>
    </rPh>
    <rPh sb="62" eb="64">
      <t>ケイカク</t>
    </rPh>
    <rPh sb="65" eb="67">
      <t>キンキュウ</t>
    </rPh>
    <rPh sb="67" eb="68">
      <t>ヒ</t>
    </rPh>
    <rPh sb="70" eb="72">
      <t>イリョウ</t>
    </rPh>
    <rPh sb="75" eb="76">
      <t>カタ</t>
    </rPh>
    <rPh sb="81" eb="83">
      <t>フクシマ</t>
    </rPh>
    <rPh sb="83" eb="85">
      <t>フッコウ</t>
    </rPh>
    <rPh sb="85" eb="87">
      <t>サイセイ</t>
    </rPh>
    <rPh sb="87" eb="89">
      <t>キホン</t>
    </rPh>
    <rPh sb="89" eb="91">
      <t>ホウシン</t>
    </rPh>
    <phoneticPr fontId="5"/>
  </si>
  <si>
    <t>点</t>
    <rPh sb="0" eb="1">
      <t>テン</t>
    </rPh>
    <phoneticPr fontId="5"/>
  </si>
  <si>
    <t>回</t>
    <rPh sb="0" eb="1">
      <t>カイ</t>
    </rPh>
    <phoneticPr fontId="5"/>
  </si>
  <si>
    <t>-</t>
    <phoneticPr fontId="5"/>
  </si>
  <si>
    <t>-</t>
    <phoneticPr fontId="5"/>
  </si>
  <si>
    <t>-</t>
    <phoneticPr fontId="5"/>
  </si>
  <si>
    <t>　　/</t>
    <phoneticPr fontId="5"/>
  </si>
  <si>
    <t>　　/</t>
    <phoneticPr fontId="5"/>
  </si>
  <si>
    <t>-</t>
    <phoneticPr fontId="5"/>
  </si>
  <si>
    <t>-</t>
    <phoneticPr fontId="5"/>
  </si>
  <si>
    <t>-</t>
    <phoneticPr fontId="5"/>
  </si>
  <si>
    <t>国立研究開発法人放射線医学総合研究所運営費交付金</t>
    <rPh sb="0" eb="8">
      <t>ケンホウ</t>
    </rPh>
    <rPh sb="8" eb="18">
      <t>ホウイケン</t>
    </rPh>
    <rPh sb="18" eb="21">
      <t>ウンエイヒ</t>
    </rPh>
    <rPh sb="21" eb="24">
      <t>コウフキン</t>
    </rPh>
    <phoneticPr fontId="5"/>
  </si>
  <si>
    <t>‐</t>
  </si>
  <si>
    <t>「随意契約等の見直し計画」(平成22年4月）を踏まえ、引き続き仕様書マニュアルによる仕様書の事前チェック等により競争性のない随意契約や1者応札の縮減による契約の適正化に努めた。</t>
    <phoneticPr fontId="5"/>
  </si>
  <si>
    <t>いずれも放射線医学総合研究所が行う研究開発等の取組において必要かつ合理的な支出である。</t>
    <rPh sb="4" eb="7">
      <t>ホウシャセン</t>
    </rPh>
    <rPh sb="7" eb="9">
      <t>イガク</t>
    </rPh>
    <rPh sb="9" eb="11">
      <t>ソウゴウ</t>
    </rPh>
    <rPh sb="11" eb="14">
      <t>ケンキュウジョ</t>
    </rPh>
    <rPh sb="15" eb="16">
      <t>オコナ</t>
    </rPh>
    <rPh sb="17" eb="19">
      <t>ケンキュウ</t>
    </rPh>
    <rPh sb="19" eb="21">
      <t>カイハツ</t>
    </rPh>
    <rPh sb="21" eb="22">
      <t>トウ</t>
    </rPh>
    <rPh sb="23" eb="25">
      <t>トリクミ</t>
    </rPh>
    <rPh sb="29" eb="31">
      <t>ヒツヨウ</t>
    </rPh>
    <rPh sb="33" eb="36">
      <t>ゴウリテキ</t>
    </rPh>
    <rPh sb="37" eb="39">
      <t>シシュツ</t>
    </rPh>
    <phoneticPr fontId="5"/>
  </si>
  <si>
    <t>文部科学省所管の研究開発法人８法人で構成する研究開発調達会合での検討結果を踏まえ、参加者確認公募による調達を行う等、競争性・透明性を確保しつつ、事業の効率化に努めた。</t>
    <phoneticPr fontId="5"/>
  </si>
  <si>
    <t>上記の取組に加え、一般管理費や業務経費を削減するためのアクションプランを作成し、業務委託費や保守修繕費の業務内容の見直しやその他の経費の効率化に取り組んでいる。</t>
    <rPh sb="0" eb="2">
      <t>ジョウキ</t>
    </rPh>
    <rPh sb="3" eb="5">
      <t>トリクミ</t>
    </rPh>
    <rPh sb="6" eb="7">
      <t>クワ</t>
    </rPh>
    <phoneticPr fontId="5"/>
  </si>
  <si>
    <t>本事業は、放射線と人々の健康に関わる総合的な研究開発に取り組む国内で唯一の研究機関である放射線医学総合研究所において、東京電力(株)福島第一原子力発電所事故に伴う放射線に対する住民等の不安軽減や国民の「安全」、「安心」にも貢献する重要な事業であり、国民や社会のニーズを反映したものである。</t>
    <rPh sb="0" eb="1">
      <t>ホン</t>
    </rPh>
    <rPh sb="1" eb="3">
      <t>ジギョウ</t>
    </rPh>
    <rPh sb="44" eb="47">
      <t>ホウシャセン</t>
    </rPh>
    <rPh sb="47" eb="49">
      <t>イガク</t>
    </rPh>
    <rPh sb="49" eb="51">
      <t>ソウゴウ</t>
    </rPh>
    <rPh sb="51" eb="54">
      <t>ケンキュウジョ</t>
    </rPh>
    <rPh sb="124" eb="126">
      <t>コクミン</t>
    </rPh>
    <rPh sb="127" eb="129">
      <t>シャカイ</t>
    </rPh>
    <rPh sb="134" eb="136">
      <t>ハンエイ</t>
    </rPh>
    <phoneticPr fontId="5"/>
  </si>
  <si>
    <t>被ばく医療や放射線の基礎研修等において、受講者から見込みを上回る高い評価点を得ている。</t>
    <rPh sb="0" eb="1">
      <t>ヒ</t>
    </rPh>
    <rPh sb="3" eb="5">
      <t>イリョウ</t>
    </rPh>
    <rPh sb="6" eb="9">
      <t>ホウシャセン</t>
    </rPh>
    <rPh sb="10" eb="12">
      <t>キソ</t>
    </rPh>
    <rPh sb="12" eb="14">
      <t>ケンシュウ</t>
    </rPh>
    <rPh sb="14" eb="15">
      <t>トウ</t>
    </rPh>
    <rPh sb="20" eb="23">
      <t>ジュコウシャ</t>
    </rPh>
    <rPh sb="25" eb="27">
      <t>ミコ</t>
    </rPh>
    <rPh sb="29" eb="31">
      <t>ウワマワ</t>
    </rPh>
    <rPh sb="32" eb="33">
      <t>タカ</t>
    </rPh>
    <rPh sb="34" eb="36">
      <t>ヒョウカ</t>
    </rPh>
    <rPh sb="36" eb="37">
      <t>テン</t>
    </rPh>
    <rPh sb="38" eb="39">
      <t>エ</t>
    </rPh>
    <phoneticPr fontId="5"/>
  </si>
  <si>
    <t>本事業は、放射線と人々の健康に関わる総合的な研究開発に取り組む国内で唯一の研究機関である放射線医学総合研究所において、東京電力(株)福島第一原子力発電所事故に伴う放射線に対する住民等の不安軽減や国民の「安全」、「安心」にも貢献する重要な事業であり、実際に被ばく医療や放射線の基礎研修等において、受講者から見込みを上回る高い評価点を得ている。
文部科学省所管の研究開発法人８法人で構成する研究開発調達検討会合での検討結果等を踏まえ、ベストプラクティスの抽出・実行に向けた取組として参加者確認公募による調達を行っており、引き続き、事業の効果的・効率的な実施に努めるべき。</t>
    <rPh sb="124" eb="126">
      <t>ジッサイ</t>
    </rPh>
    <phoneticPr fontId="5"/>
  </si>
  <si>
    <t>国立研究開発法人放射線医学総合研究所の事業を実施する上で必要な運営費交付金であるため、単位あたりのコストの算出は困難。</t>
    <rPh sb="0" eb="8">
      <t>ケンホウ</t>
    </rPh>
    <rPh sb="8" eb="18">
      <t>ホウイケン</t>
    </rPh>
    <rPh sb="19" eb="21">
      <t>ジギョウ</t>
    </rPh>
    <rPh sb="22" eb="24">
      <t>ジッシ</t>
    </rPh>
    <rPh sb="26" eb="27">
      <t>ウエ</t>
    </rPh>
    <rPh sb="28" eb="30">
      <t>ヒツヨウ</t>
    </rPh>
    <rPh sb="31" eb="34">
      <t>ウンエイヒ</t>
    </rPh>
    <rPh sb="34" eb="37">
      <t>コウフキン</t>
    </rPh>
    <rPh sb="43" eb="45">
      <t>タンイ</t>
    </rPh>
    <rPh sb="53" eb="55">
      <t>サンシュツ</t>
    </rPh>
    <rPh sb="56" eb="58">
      <t>コンナン</t>
    </rPh>
    <phoneticPr fontId="5"/>
  </si>
  <si>
    <t>A.国立研究開発法人放射線医学総合研究所</t>
    <rPh sb="2" eb="10">
      <t>ケンホウ</t>
    </rPh>
    <rPh sb="10" eb="20">
      <t>ホウイケン</t>
    </rPh>
    <phoneticPr fontId="5"/>
  </si>
  <si>
    <t>○放射線医学総合研究所は、ビキニ環礁での第五福竜丸事件を背景に世界で唯一の被ばく国である我が国において象徴的に設置された研究機関である。これまでのJCO事故などにより被ばくした患者の受け入れや21年間で9,000名を越す重粒子線がん治療、さらに放射線医学の分野における、日本で唯一かつ世界をリードする研究機関として、IAEAやWHOなどの国際機関の強力なパートナーとなるなど、様々な活動を行っている。
○原子力発電所事故対応として
・平成23年3月11日に起きた東日本大震災によって発生した東電福島第一原子力発電所事故に伴い、事故復旧作業に従事している作業員等に対する医療活動、ならびに住民の方のスクリーニングに対応するための被ばく医療等の専門家派遣、さらに警戒区域への一時立入に医師、放射線管理の専門家らを派遣する等、万全の体制で臨めるよう支援している。
・事故復旧作業に従事している作業員等に対し、放射線測定を実施し、三次被ばく医療機関として、復旧作業中において被ばくした患者に対して適切な治療を行うなどの活動等を継続している。
・福島県住民の方のみならず全ての国民の方に対して、放射線に関する健康相談を電話で受け付けられる窓口を設置し、平成27年3月までに約19300件の相談を受けた。さらに、放射線被ばくに関する不安等に応えるため、各地で開催される講演等に講師として専門家を派遣している。
・また、福島県が実施する県民健康管理調査などの諸活動についても国などの関係機関と協力してその活動を支援しているところである。</t>
    <rPh sb="537" eb="538">
      <t>ケン</t>
    </rPh>
    <phoneticPr fontId="5"/>
  </si>
  <si>
    <t>復旧作業員などのフォローアップシステムを構成するソフトウェア等の保守業務</t>
    <rPh sb="32" eb="34">
      <t>ホシュ</t>
    </rPh>
    <rPh sb="34" eb="36">
      <t>ギョウム</t>
    </rPh>
    <phoneticPr fontId="5"/>
  </si>
  <si>
    <t>化学発光、蛍光及び可視光測定を伴う分子生物学的解析の実施に用いる化学蛍光撮影装置の購入</t>
    <rPh sb="2" eb="4">
      <t>ハッコウ</t>
    </rPh>
    <phoneticPr fontId="5"/>
  </si>
  <si>
    <t>A-8.（株）池田理化</t>
    <rPh sb="4" eb="7">
      <t>カブ</t>
    </rPh>
    <rPh sb="7" eb="9">
      <t>イケダ</t>
    </rPh>
    <rPh sb="9" eb="11">
      <t>リカ</t>
    </rPh>
    <phoneticPr fontId="5"/>
  </si>
  <si>
    <t>A-9.（株）池田理化</t>
    <rPh sb="4" eb="7">
      <t>カブ</t>
    </rPh>
    <rPh sb="7" eb="9">
      <t>イケダ</t>
    </rPh>
    <rPh sb="9" eb="11">
      <t>リカ</t>
    </rPh>
    <phoneticPr fontId="5"/>
  </si>
  <si>
    <t>A-10.（株）池田理化</t>
    <rPh sb="5" eb="8">
      <t>カブ</t>
    </rPh>
    <rPh sb="8" eb="10">
      <t>イケダ</t>
    </rPh>
    <rPh sb="10" eb="12">
      <t>リカ</t>
    </rPh>
    <phoneticPr fontId="5"/>
  </si>
  <si>
    <t>上述のとおり、放射線と人々の健康に関わる総合的な研究開発に取り組む国内で唯一の研究機関である放射線医学総合研究所の復興特別会計の運営費交付金であり、必要不可欠な事業である。</t>
    <rPh sb="0" eb="2">
      <t>ジョウジュツ</t>
    </rPh>
    <rPh sb="57" eb="59">
      <t>フッコウ</t>
    </rPh>
    <rPh sb="59" eb="61">
      <t>トクベツ</t>
    </rPh>
    <rPh sb="61" eb="63">
      <t>カイケイ</t>
    </rPh>
    <rPh sb="64" eb="70">
      <t>ウンコウキン</t>
    </rPh>
    <rPh sb="74" eb="76">
      <t>ヒツヨウ</t>
    </rPh>
    <rPh sb="76" eb="79">
      <t>フカケツ</t>
    </rPh>
    <rPh sb="80" eb="82">
      <t>ジギョウ</t>
    </rPh>
    <phoneticPr fontId="5"/>
  </si>
  <si>
    <t>本事業は、放射線と人々の健康に関わる総合的な研究開発に取り組む国内で唯一の研究機関である放射線医学総合研究所の復興特別会計の運営費交付金であり、マネジメントや評価等を通じて効果的・効率的な運営が図られている。</t>
    <rPh sb="55" eb="57">
      <t>フッコウ</t>
    </rPh>
    <rPh sb="57" eb="59">
      <t>トクベツ</t>
    </rPh>
    <rPh sb="59" eb="61">
      <t>カイケイ</t>
    </rPh>
    <rPh sb="62" eb="65">
      <t>ウンエイヒ</t>
    </rPh>
    <rPh sb="65" eb="68">
      <t>コウフキン</t>
    </rPh>
    <rPh sb="79" eb="81">
      <t>ヒョウカ</t>
    </rPh>
    <rPh sb="81" eb="82">
      <t>トウ</t>
    </rPh>
    <rPh sb="83" eb="84">
      <t>ツウ</t>
    </rPh>
    <rPh sb="86" eb="89">
      <t>コウカテキ</t>
    </rPh>
    <rPh sb="90" eb="93">
      <t>コウリツテキ</t>
    </rPh>
    <rPh sb="94" eb="96">
      <t>ウンエイ</t>
    </rPh>
    <rPh sb="97" eb="98">
      <t>ハカ</t>
    </rPh>
    <phoneticPr fontId="5"/>
  </si>
  <si>
    <t>調達改善の結果を継続し、一括調達や単価契約に取り組むとともに、国立研究開発法人間で調達実績等の情報を共有し、引き続き効率的な調達に努める。</t>
    <phoneticPr fontId="5"/>
  </si>
  <si>
    <t>被ばく医療従事者等に対する人材育成に貢献するなど、取組の成果が十分に社会に発信され、活用されている。</t>
    <rPh sb="0" eb="1">
      <t>ヒ</t>
    </rPh>
    <rPh sb="3" eb="5">
      <t>イリョウ</t>
    </rPh>
    <rPh sb="5" eb="8">
      <t>ジュウジシャ</t>
    </rPh>
    <rPh sb="8" eb="9">
      <t>トウ</t>
    </rPh>
    <rPh sb="10" eb="11">
      <t>タイ</t>
    </rPh>
    <rPh sb="13" eb="15">
      <t>ジンザイ</t>
    </rPh>
    <rPh sb="15" eb="17">
      <t>イクセイ</t>
    </rPh>
    <rPh sb="18" eb="20">
      <t>コウケン</t>
    </rPh>
    <rPh sb="25" eb="27">
      <t>トリクミ</t>
    </rPh>
    <rPh sb="31" eb="33">
      <t>ジュウブン</t>
    </rPh>
    <rPh sb="37" eb="39">
      <t>ハッシン</t>
    </rPh>
    <rPh sb="42" eb="44">
      <t>カツヨウ</t>
    </rPh>
    <phoneticPr fontId="5"/>
  </si>
  <si>
    <t>国立研究開発法人放射線医学総合研究所運営費交付金に必要な経費</t>
    <rPh sb="0" eb="8">
      <t>ケンホウ</t>
    </rPh>
    <phoneticPr fontId="5"/>
  </si>
  <si>
    <t>国立研究開発法人放射線医学総合研究所法第14条</t>
    <rPh sb="0" eb="8">
      <t>ケンホウ</t>
    </rPh>
    <rPh sb="8" eb="18">
      <t>ホウイケン</t>
    </rPh>
    <rPh sb="18" eb="19">
      <t>ホウ</t>
    </rPh>
    <rPh sb="19" eb="20">
      <t>ダイ</t>
    </rPh>
    <rPh sb="22" eb="23">
      <t>ジョウ</t>
    </rPh>
    <phoneticPr fontId="5"/>
  </si>
  <si>
    <t>放射線医学総合研究所においては、各研究分野毎にセンター制を敷いており、各センター長が研究のマネジメント管理を行うとともに、年に１回、外部有識者を含めての内部評価及び独立行政法人評価委員会の場において研究の進捗状況について報告しており、そうした成果として、被ばく医療や放射線の基礎研修等が着実に実施されてきている。</t>
    <rPh sb="76" eb="78">
      <t>ナイブ</t>
    </rPh>
    <rPh sb="127" eb="128">
      <t>ヒ</t>
    </rPh>
    <rPh sb="130" eb="132">
      <t>イリョウ</t>
    </rPh>
    <rPh sb="133" eb="136">
      <t>ホウシャセン</t>
    </rPh>
    <rPh sb="137" eb="139">
      <t>キソ</t>
    </rPh>
    <rPh sb="139" eb="142">
      <t>ケンシュウトウ</t>
    </rPh>
    <rPh sb="146" eb="148">
      <t>ジッシ</t>
    </rPh>
    <phoneticPr fontId="5"/>
  </si>
  <si>
    <t>縮減</t>
  </si>
  <si>
    <t>事業の目的である、原子力発電所事故に伴う放射線に対する住民や復旧作業員等の不安軽減に貢献すると共に、国民の「安全」、「安心」にも貢献する目的の達成に向け事業を推進しつつ、復興の進捗に伴うニーズの変化を踏まえ支援の重点化を図り、減額のうえ平成28年度予算要求を行った（対前年度比215百万円減）。</t>
    <rPh sb="0" eb="2">
      <t>ジギョウ</t>
    </rPh>
    <rPh sb="3" eb="5">
      <t>モクテキ</t>
    </rPh>
    <rPh sb="9" eb="12">
      <t>ゲンシリョク</t>
    </rPh>
    <rPh sb="12" eb="14">
      <t>ハツデン</t>
    </rPh>
    <rPh sb="14" eb="15">
      <t>ショ</t>
    </rPh>
    <rPh sb="15" eb="17">
      <t>ジコ</t>
    </rPh>
    <rPh sb="18" eb="19">
      <t>トモナ</t>
    </rPh>
    <rPh sb="20" eb="23">
      <t>ホウシャセン</t>
    </rPh>
    <rPh sb="24" eb="25">
      <t>タイ</t>
    </rPh>
    <rPh sb="27" eb="29">
      <t>ジュウミン</t>
    </rPh>
    <rPh sb="30" eb="32">
      <t>フッキュウ</t>
    </rPh>
    <rPh sb="32" eb="35">
      <t>サギョウイン</t>
    </rPh>
    <rPh sb="35" eb="36">
      <t>トウ</t>
    </rPh>
    <rPh sb="37" eb="39">
      <t>フアン</t>
    </rPh>
    <rPh sb="39" eb="41">
      <t>ケイゲン</t>
    </rPh>
    <rPh sb="42" eb="44">
      <t>コウケン</t>
    </rPh>
    <rPh sb="47" eb="48">
      <t>トモ</t>
    </rPh>
    <rPh sb="50" eb="52">
      <t>コクミン</t>
    </rPh>
    <rPh sb="54" eb="56">
      <t>アンゼン</t>
    </rPh>
    <rPh sb="59" eb="61">
      <t>アンシン</t>
    </rPh>
    <rPh sb="64" eb="66">
      <t>コウケン</t>
    </rPh>
    <rPh sb="68" eb="70">
      <t>モクテキ</t>
    </rPh>
    <rPh sb="71" eb="73">
      <t>タッセイ</t>
    </rPh>
    <rPh sb="74" eb="75">
      <t>ム</t>
    </rPh>
    <rPh sb="76" eb="78">
      <t>ジギョウ</t>
    </rPh>
    <rPh sb="79" eb="81">
      <t>スイシン</t>
    </rPh>
    <rPh sb="85" eb="87">
      <t>フッコウ</t>
    </rPh>
    <rPh sb="88" eb="90">
      <t>シンチョク</t>
    </rPh>
    <rPh sb="91" eb="92">
      <t>トモナ</t>
    </rPh>
    <rPh sb="97" eb="99">
      <t>ヘンカ</t>
    </rPh>
    <rPh sb="100" eb="101">
      <t>フ</t>
    </rPh>
    <rPh sb="103" eb="105">
      <t>シエン</t>
    </rPh>
    <rPh sb="106" eb="109">
      <t>ジュウテンカ</t>
    </rPh>
    <rPh sb="110" eb="111">
      <t>ハカ</t>
    </rPh>
    <rPh sb="113" eb="115">
      <t>ゲンガク</t>
    </rPh>
    <rPh sb="118" eb="120">
      <t>ヘイセイ</t>
    </rPh>
    <rPh sb="122" eb="124">
      <t>ネンド</t>
    </rPh>
    <rPh sb="124" eb="126">
      <t>ヨサン</t>
    </rPh>
    <rPh sb="126" eb="128">
      <t>ヨウキュウ</t>
    </rPh>
    <rPh sb="129" eb="130">
      <t>オコナ</t>
    </rPh>
    <rPh sb="133" eb="134">
      <t>タイ</t>
    </rPh>
    <rPh sb="134" eb="137">
      <t>ゼンネンド</t>
    </rPh>
    <rPh sb="137" eb="138">
      <t>ヒ</t>
    </rPh>
    <rPh sb="141" eb="144">
      <t>ヒャクマンエン</t>
    </rPh>
    <rPh sb="144" eb="145">
      <t>ゲン</t>
    </rPh>
    <phoneticPr fontId="5"/>
  </si>
  <si>
    <t>点検対象外</t>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</si>
  <si>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t>
    <phoneticPr fontId="3"/>
  </si>
  <si>
    <t xml:space="preserve">標準評価(A評価）以上の評価を受けた項目の割合
</t>
    <phoneticPr fontId="5"/>
  </si>
  <si>
    <t>-</t>
    <phoneticPr fontId="5"/>
  </si>
  <si>
    <t>福島県の保健医療関係者を対象とした被ばく医療に関する研修や自治体職員・教員などに対する放射線の基礎研修等の実施回数</t>
    <rPh sb="0" eb="3">
      <t>フクシマケン</t>
    </rPh>
    <rPh sb="4" eb="6">
      <t>ホケン</t>
    </rPh>
    <rPh sb="6" eb="8">
      <t>イリョウ</t>
    </rPh>
    <rPh sb="8" eb="11">
      <t>カンケイシャ</t>
    </rPh>
    <rPh sb="12" eb="14">
      <t>タイショウ</t>
    </rPh>
    <rPh sb="17" eb="18">
      <t>ヒ</t>
    </rPh>
    <rPh sb="20" eb="22">
      <t>イリョウ</t>
    </rPh>
    <rPh sb="23" eb="24">
      <t>カン</t>
    </rPh>
    <rPh sb="26" eb="28">
      <t>ケンシュウ</t>
    </rPh>
    <rPh sb="29" eb="32">
      <t>ジチタイ</t>
    </rPh>
    <rPh sb="32" eb="34">
      <t>ショクイン</t>
    </rPh>
    <rPh sb="35" eb="37">
      <t>キョウイン</t>
    </rPh>
    <rPh sb="40" eb="41">
      <t>タイ</t>
    </rPh>
    <rPh sb="43" eb="46">
      <t>ホウシャセン</t>
    </rPh>
    <rPh sb="47" eb="49">
      <t>キソ</t>
    </rPh>
    <rPh sb="49" eb="51">
      <t>ケンシュウ</t>
    </rPh>
    <rPh sb="51" eb="52">
      <t>トウ</t>
    </rPh>
    <rPh sb="53" eb="55">
      <t>ジッシ</t>
    </rPh>
    <rPh sb="55" eb="57">
      <t>カイスウ</t>
    </rPh>
    <phoneticPr fontId="5"/>
  </si>
  <si>
    <t>復興の進捗に伴うニーズの変化を踏まえ支援の重点化を図ったことによる減。</t>
    <rPh sb="33" eb="34">
      <t>ゲン</t>
    </rPh>
    <phoneticPr fontId="5"/>
  </si>
  <si>
    <t>復興の進捗に伴うニーズを変化を踏まえた絞り込みを行うとともに、引き続き効率性に留意しつつ予算の執行を進めること。</t>
    <rPh sb="0" eb="2">
      <t>フッコウ</t>
    </rPh>
    <rPh sb="3" eb="5">
      <t>シンチョク</t>
    </rPh>
    <rPh sb="6" eb="7">
      <t>トモナ</t>
    </rPh>
    <rPh sb="12" eb="14">
      <t>ヘンカ</t>
    </rPh>
    <rPh sb="15" eb="16">
      <t>フ</t>
    </rPh>
    <rPh sb="19" eb="20">
      <t>シボ</t>
    </rPh>
    <rPh sb="21" eb="22">
      <t>コ</t>
    </rPh>
    <rPh sb="24" eb="25">
      <t>オコナ</t>
    </rPh>
    <rPh sb="31" eb="32">
      <t>ヒ</t>
    </rPh>
    <rPh sb="33" eb="34">
      <t>ツヅ</t>
    </rPh>
    <rPh sb="35" eb="38">
      <t>コウリツセイ</t>
    </rPh>
    <rPh sb="39" eb="41">
      <t>リュウイ</t>
    </rPh>
    <rPh sb="44" eb="46">
      <t>ヨサン</t>
    </rPh>
    <rPh sb="47" eb="49">
      <t>シッコウ</t>
    </rPh>
    <rPh sb="50" eb="5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</si>
</sst>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0" fillId="0" borderId="106" xfId="0" applyFont="1" applyBorder="1" applyAlignment="1" applyProtection="1">
      <alignmen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66675</xdr:colOff>
      <xdr:row>139</xdr:row>
      <xdr:rowOff>19050</xdr:rowOff>
    </xdr:from>
    <xdr:to>
      <xdr:col>32</xdr:col>
      <xdr:colOff>116591</xdr:colOff>
      <xdr:row>140</xdr:row>
      <xdr:rowOff>88899</xdr:rowOff>
    </xdr:to>
    <xdr:sp macro="" textlink="">
      <xdr:nvSpPr>
        <xdr:cNvPr id="6" name="Text Box 2"/>
        <xdr:cNvSpPr txBox="1">
          <a:spLocks noChangeArrowheads="1"/>
        </xdr:cNvSpPr>
      </xdr:nvSpPr>
      <xdr:spPr bwMode="auto">
        <a:xfrm>
          <a:off x="4667250" y="50101500"/>
          <a:ext cx="1850141" cy="422274"/>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8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復興庁</a:t>
          </a:r>
          <a:endPar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66675</xdr:colOff>
      <xdr:row>140</xdr:row>
      <xdr:rowOff>95250</xdr:rowOff>
    </xdr:from>
    <xdr:to>
      <xdr:col>32</xdr:col>
      <xdr:colOff>155575</xdr:colOff>
      <xdr:row>141</xdr:row>
      <xdr:rowOff>203200</xdr:rowOff>
    </xdr:to>
    <xdr:grpSp>
      <xdr:nvGrpSpPr>
        <xdr:cNvPr id="7" name="グループ化 53"/>
        <xdr:cNvGrpSpPr>
          <a:grpSpLocks/>
        </xdr:cNvGrpSpPr>
      </xdr:nvGrpSpPr>
      <xdr:grpSpPr bwMode="auto">
        <a:xfrm>
          <a:off x="4705910" y="38071985"/>
          <a:ext cx="1904253" cy="455333"/>
          <a:chOff x="3379552" y="14707849"/>
          <a:chExt cx="3297521" cy="873210"/>
        </a:xfrm>
      </xdr:grpSpPr>
      <xdr:sp macro="" textlink="">
        <xdr:nvSpPr>
          <xdr:cNvPr id="8" name="テキスト ボックス 7"/>
          <xdr:cNvSpPr txBox="1"/>
        </xdr:nvSpPr>
        <xdr:spPr>
          <a:xfrm>
            <a:off x="3426440" y="14707849"/>
            <a:ext cx="3214506" cy="8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文部科学省へ移替え</a:t>
            </a:r>
          </a:p>
        </xdr:txBody>
      </xdr:sp>
      <xdr:sp macro="" textlink="">
        <xdr:nvSpPr>
          <xdr:cNvPr id="9" name="大かっこ 8"/>
          <xdr:cNvSpPr/>
        </xdr:nvSpPr>
        <xdr:spPr>
          <a:xfrm>
            <a:off x="3379552" y="14857806"/>
            <a:ext cx="3297521" cy="559993"/>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0</xdr:colOff>
      <xdr:row>141</xdr:row>
      <xdr:rowOff>190500</xdr:rowOff>
    </xdr:from>
    <xdr:to>
      <xdr:col>29</xdr:col>
      <xdr:colOff>3174</xdr:colOff>
      <xdr:row>142</xdr:row>
      <xdr:rowOff>235698</xdr:rowOff>
    </xdr:to>
    <xdr:sp macro="" textlink="">
      <xdr:nvSpPr>
        <xdr:cNvPr id="11" name="AutoShape 5"/>
        <xdr:cNvSpPr>
          <a:spLocks noChangeArrowheads="1"/>
        </xdr:cNvSpPr>
      </xdr:nvSpPr>
      <xdr:spPr bwMode="auto">
        <a:xfrm>
          <a:off x="5400675" y="50977800"/>
          <a:ext cx="403224" cy="397623"/>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76200</xdr:colOff>
      <xdr:row>142</xdr:row>
      <xdr:rowOff>342900</xdr:rowOff>
    </xdr:from>
    <xdr:to>
      <xdr:col>32</xdr:col>
      <xdr:colOff>126116</xdr:colOff>
      <xdr:row>144</xdr:row>
      <xdr:rowOff>317500</xdr:rowOff>
    </xdr:to>
    <xdr:sp macro="" textlink="">
      <xdr:nvSpPr>
        <xdr:cNvPr id="12" name="Text Box 2"/>
        <xdr:cNvSpPr txBox="1">
          <a:spLocks noChangeArrowheads="1"/>
        </xdr:cNvSpPr>
      </xdr:nvSpPr>
      <xdr:spPr bwMode="auto">
        <a:xfrm>
          <a:off x="4676775" y="51482625"/>
          <a:ext cx="1850141" cy="679450"/>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8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468.9</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133350</xdr:colOff>
      <xdr:row>144</xdr:row>
      <xdr:rowOff>247650</xdr:rowOff>
    </xdr:from>
    <xdr:to>
      <xdr:col>46</xdr:col>
      <xdr:colOff>57150</xdr:colOff>
      <xdr:row>146</xdr:row>
      <xdr:rowOff>293222</xdr:rowOff>
    </xdr:to>
    <xdr:grpSp>
      <xdr:nvGrpSpPr>
        <xdr:cNvPr id="16" name="グループ化 53"/>
        <xdr:cNvGrpSpPr>
          <a:grpSpLocks/>
        </xdr:cNvGrpSpPr>
      </xdr:nvGrpSpPr>
      <xdr:grpSpPr bwMode="auto">
        <a:xfrm>
          <a:off x="1948703" y="39613915"/>
          <a:ext cx="7386918" cy="740336"/>
          <a:chOff x="3379552" y="14707849"/>
          <a:chExt cx="3297521" cy="873210"/>
        </a:xfrm>
      </xdr:grpSpPr>
      <xdr:sp macro="" textlink="">
        <xdr:nvSpPr>
          <xdr:cNvPr id="17" name="テキスト ボックス 16"/>
          <xdr:cNvSpPr txBox="1"/>
        </xdr:nvSpPr>
        <xdr:spPr>
          <a:xfrm>
            <a:off x="3426440" y="14707849"/>
            <a:ext cx="3214506" cy="8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国立研究開発法人放射線医学総合研究所に対し、その業務の財源に充てるために必要な金額を交付</a:t>
            </a:r>
          </a:p>
        </xdr:txBody>
      </xdr:sp>
      <xdr:sp macro="" textlink="">
        <xdr:nvSpPr>
          <xdr:cNvPr id="18" name="大かっこ 17"/>
          <xdr:cNvSpPr/>
        </xdr:nvSpPr>
        <xdr:spPr>
          <a:xfrm>
            <a:off x="3379552" y="14857806"/>
            <a:ext cx="3297521" cy="559993"/>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0</xdr:colOff>
      <xdr:row>146</xdr:row>
      <xdr:rowOff>257175</xdr:rowOff>
    </xdr:from>
    <xdr:to>
      <xdr:col>29</xdr:col>
      <xdr:colOff>3174</xdr:colOff>
      <xdr:row>147</xdr:row>
      <xdr:rowOff>302373</xdr:rowOff>
    </xdr:to>
    <xdr:sp macro="" textlink="">
      <xdr:nvSpPr>
        <xdr:cNvPr id="19" name="AutoShape 5"/>
        <xdr:cNvSpPr>
          <a:spLocks noChangeArrowheads="1"/>
        </xdr:cNvSpPr>
      </xdr:nvSpPr>
      <xdr:spPr bwMode="auto">
        <a:xfrm>
          <a:off x="5400675" y="52806600"/>
          <a:ext cx="403224" cy="397623"/>
        </a:xfrm>
        <a:prstGeom prst="downArrow">
          <a:avLst>
            <a:gd name="adj1" fmla="val 36769"/>
            <a:gd name="adj2" fmla="val 54681"/>
          </a:avLst>
        </a:prstGeom>
        <a:solidFill>
          <a:srgbClr val="BBE0E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166688</xdr:colOff>
      <xdr:row>148</xdr:row>
      <xdr:rowOff>28575</xdr:rowOff>
    </xdr:from>
    <xdr:to>
      <xdr:col>38</xdr:col>
      <xdr:colOff>95250</xdr:colOff>
      <xdr:row>149</xdr:row>
      <xdr:rowOff>227318</xdr:rowOff>
    </xdr:to>
    <xdr:sp macro="" textlink="">
      <xdr:nvSpPr>
        <xdr:cNvPr id="20" name="Text Box 31"/>
        <xdr:cNvSpPr txBox="1">
          <a:spLocks noChangeArrowheads="1"/>
        </xdr:cNvSpPr>
      </xdr:nvSpPr>
      <xdr:spPr bwMode="auto">
        <a:xfrm>
          <a:off x="3405188" y="40378856"/>
          <a:ext cx="3929062" cy="555931"/>
        </a:xfrm>
        <a:prstGeom prst="rect">
          <a:avLst/>
        </a:prstGeom>
        <a:ln>
          <a:headEnd/>
          <a:tailEnd/>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algn="ctr" rtl="0">
            <a:lnSpc>
              <a:spcPts val="10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国立研究開発法人放射線医学総合研究所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468.9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百万円（運営費交付金部門）</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102394</xdr:colOff>
      <xdr:row>148</xdr:row>
      <xdr:rowOff>11906</xdr:rowOff>
    </xdr:from>
    <xdr:to>
      <xdr:col>16</xdr:col>
      <xdr:colOff>163582</xdr:colOff>
      <xdr:row>149</xdr:row>
      <xdr:rowOff>96346</xdr:rowOff>
    </xdr:to>
    <xdr:sp macro="" textlink="">
      <xdr:nvSpPr>
        <xdr:cNvPr id="21" name="Text Box 4"/>
        <xdr:cNvSpPr txBox="1">
          <a:spLocks noChangeArrowheads="1"/>
        </xdr:cNvSpPr>
      </xdr:nvSpPr>
      <xdr:spPr bwMode="auto">
        <a:xfrm>
          <a:off x="2388394" y="40362187"/>
          <a:ext cx="823188" cy="441628"/>
        </a:xfrm>
        <a:prstGeom prst="rect">
          <a:avLst/>
        </a:prstGeom>
        <a:noFill/>
        <a:ln w="9525">
          <a:noFill/>
          <a:miter lim="800000"/>
          <a:headEnd/>
          <a:tailEnd/>
        </a:ln>
      </xdr:spPr>
      <xdr:txBody>
        <a:bodyPr wrap="none" lIns="91440" tIns="45720" rIns="91440" bIns="45720" anchor="t" upright="1">
          <a:noAutofit/>
        </a:bodyPr>
        <a:lstStyle/>
        <a:p>
          <a:pPr algn="l" rtl="0">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9</xdr:col>
      <xdr:colOff>133350</xdr:colOff>
      <xdr:row>149</xdr:row>
      <xdr:rowOff>228600</xdr:rowOff>
    </xdr:from>
    <xdr:to>
      <xdr:col>46</xdr:col>
      <xdr:colOff>57150</xdr:colOff>
      <xdr:row>151</xdr:row>
      <xdr:rowOff>280522</xdr:rowOff>
    </xdr:to>
    <xdr:grpSp>
      <xdr:nvGrpSpPr>
        <xdr:cNvPr id="22" name="グループ化 53"/>
        <xdr:cNvGrpSpPr>
          <a:grpSpLocks/>
        </xdr:cNvGrpSpPr>
      </xdr:nvGrpSpPr>
      <xdr:grpSpPr bwMode="auto">
        <a:xfrm>
          <a:off x="1948703" y="41331776"/>
          <a:ext cx="7386918" cy="746687"/>
          <a:chOff x="3379552" y="14707849"/>
          <a:chExt cx="3297521" cy="873210"/>
        </a:xfrm>
      </xdr:grpSpPr>
      <xdr:sp macro="" textlink="">
        <xdr:nvSpPr>
          <xdr:cNvPr id="23" name="テキスト ボックス 22"/>
          <xdr:cNvSpPr txBox="1"/>
        </xdr:nvSpPr>
        <xdr:spPr>
          <a:xfrm>
            <a:off x="3426440" y="14707849"/>
            <a:ext cx="3214506" cy="873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事業概要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東日本大震災からの復旧・復興に資するため、放射線核種の環境動態及び</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　　　　　　　　長期被ばくの健康影響メカニズムの解明、緊急被ばく医療を実施する。</a:t>
            </a:r>
          </a:p>
        </xdr:txBody>
      </xdr:sp>
      <xdr:sp macro="" textlink="">
        <xdr:nvSpPr>
          <xdr:cNvPr id="24" name="大かっこ 23"/>
          <xdr:cNvSpPr/>
        </xdr:nvSpPr>
        <xdr:spPr>
          <a:xfrm>
            <a:off x="3379552" y="14857806"/>
            <a:ext cx="3297521" cy="559993"/>
          </a:xfrm>
          <a:prstGeom prst="bracketPair">
            <a:avLst>
              <a:gd name="adj" fmla="val 977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180975</xdr:colOff>
      <xdr:row>151</xdr:row>
      <xdr:rowOff>342900</xdr:rowOff>
    </xdr:from>
    <xdr:to>
      <xdr:col>49</xdr:col>
      <xdr:colOff>163232</xdr:colOff>
      <xdr:row>165</xdr:row>
      <xdr:rowOff>0</xdr:rowOff>
    </xdr:to>
    <xdr:grpSp>
      <xdr:nvGrpSpPr>
        <xdr:cNvPr id="25" name="グループ化 24"/>
        <xdr:cNvGrpSpPr/>
      </xdr:nvGrpSpPr>
      <xdr:grpSpPr>
        <a:xfrm>
          <a:off x="1391210" y="42140841"/>
          <a:ext cx="8655610" cy="4520453"/>
          <a:chOff x="1323975" y="40071675"/>
          <a:chExt cx="8719857" cy="4657725"/>
        </a:xfrm>
      </xdr:grpSpPr>
      <xdr:grpSp>
        <xdr:nvGrpSpPr>
          <xdr:cNvPr id="26" name="グループ化 25"/>
          <xdr:cNvGrpSpPr/>
        </xdr:nvGrpSpPr>
        <xdr:grpSpPr>
          <a:xfrm>
            <a:off x="1323975" y="40071675"/>
            <a:ext cx="8541123" cy="4657725"/>
            <a:chOff x="1323975" y="40071675"/>
            <a:chExt cx="8541123" cy="4657725"/>
          </a:xfrm>
        </xdr:grpSpPr>
        <xdr:grpSp>
          <xdr:nvGrpSpPr>
            <xdr:cNvPr id="28" name="グループ化 27"/>
            <xdr:cNvGrpSpPr/>
          </xdr:nvGrpSpPr>
          <xdr:grpSpPr>
            <a:xfrm>
              <a:off x="1323975" y="40071675"/>
              <a:ext cx="8541123" cy="4657725"/>
              <a:chOff x="1323975" y="40071675"/>
              <a:chExt cx="8541123" cy="4657725"/>
            </a:xfrm>
          </xdr:grpSpPr>
          <xdr:sp macro="" textlink="">
            <xdr:nvSpPr>
              <xdr:cNvPr id="38" name="Text Box 37"/>
              <xdr:cNvSpPr txBox="1">
                <a:spLocks noChangeArrowheads="1"/>
              </xdr:cNvSpPr>
            </xdr:nvSpPr>
            <xdr:spPr bwMode="auto">
              <a:xfrm rot="10800000" flipV="1">
                <a:off x="1381125" y="40071675"/>
                <a:ext cx="5856754" cy="32777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】国立研究開発法人放射線医学総合研究所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468.9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39" name="グループ化 163"/>
              <xdr:cNvGrpSpPr>
                <a:grpSpLocks/>
              </xdr:cNvGrpSpPr>
            </xdr:nvGrpSpPr>
            <xdr:grpSpPr bwMode="auto">
              <a:xfrm>
                <a:off x="1476374" y="40395525"/>
                <a:ext cx="7991475" cy="428625"/>
                <a:chOff x="1368637" y="19746119"/>
                <a:chExt cx="6225185" cy="384967"/>
              </a:xfrm>
            </xdr:grpSpPr>
            <xdr:cxnSp macro="">
              <xdr:nvCxnSpPr>
                <xdr:cNvPr id="80" name="直線コネクタ 79"/>
                <xdr:cNvCxnSpPr/>
              </xdr:nvCxnSpPr>
              <xdr:spPr>
                <a:xfrm rot="5400000">
                  <a:off x="1176153" y="19938603"/>
                  <a:ext cx="384967"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1" name="直線コネクタ 80"/>
                <xdr:cNvCxnSpPr/>
              </xdr:nvCxnSpPr>
              <xdr:spPr>
                <a:xfrm rot="16200000" flipH="1">
                  <a:off x="196158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2" name="直線コネクタ 81"/>
                <xdr:cNvCxnSpPr/>
              </xdr:nvCxnSpPr>
              <xdr:spPr>
                <a:xfrm rot="16200000" flipH="1">
                  <a:off x="2674790"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3" name="直線コネクタ 82"/>
                <xdr:cNvCxnSpPr/>
              </xdr:nvCxnSpPr>
              <xdr:spPr>
                <a:xfrm rot="16200000" flipH="1">
                  <a:off x="3361586"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4" name="直線コネクタ 83"/>
                <xdr:cNvCxnSpPr/>
              </xdr:nvCxnSpPr>
              <xdr:spPr>
                <a:xfrm>
                  <a:off x="1368637" y="19908661"/>
                  <a:ext cx="6225185"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5" name="直線コネクタ 84"/>
                <xdr:cNvCxnSpPr/>
              </xdr:nvCxnSpPr>
              <xdr:spPr>
                <a:xfrm rot="16200000" flipH="1">
                  <a:off x="4044104" y="20015596"/>
                  <a:ext cx="21387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6" name="直線コネクタ 85"/>
                <xdr:cNvCxnSpPr/>
              </xdr:nvCxnSpPr>
              <xdr:spPr>
                <a:xfrm rot="16200000" flipH="1">
                  <a:off x="4748259"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7" name="直線コネクタ 86"/>
                <xdr:cNvCxnSpPr/>
              </xdr:nvCxnSpPr>
              <xdr:spPr>
                <a:xfrm rot="16200000" flipH="1">
                  <a:off x="5430778" y="20028428"/>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8" name="直線コネクタ 87"/>
                <xdr:cNvCxnSpPr/>
              </xdr:nvCxnSpPr>
              <xdr:spPr>
                <a:xfrm rot="16200000" flipH="1">
                  <a:off x="6108768" y="20019873"/>
                  <a:ext cx="205316"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9" name="直線コネクタ 88"/>
                <xdr:cNvCxnSpPr/>
              </xdr:nvCxnSpPr>
              <xdr:spPr>
                <a:xfrm rot="16200000" flipH="1">
                  <a:off x="6808646" y="20015596"/>
                  <a:ext cx="196761"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90" name="直線コネクタ 89"/>
                <xdr:cNvCxnSpPr/>
              </xdr:nvCxnSpPr>
              <xdr:spPr>
                <a:xfrm rot="16200000" flipH="1">
                  <a:off x="7486636" y="20007042"/>
                  <a:ext cx="196761" cy="0"/>
                </a:xfrm>
                <a:prstGeom prst="line">
                  <a:avLst/>
                </a:prstGeom>
              </xdr:spPr>
              <xdr:style>
                <a:lnRef idx="2">
                  <a:schemeClr val="dk1"/>
                </a:lnRef>
                <a:fillRef idx="0">
                  <a:schemeClr val="dk1"/>
                </a:fillRef>
                <a:effectRef idx="1">
                  <a:schemeClr val="dk1"/>
                </a:effectRef>
                <a:fontRef idx="minor">
                  <a:schemeClr val="tx1"/>
                </a:fontRef>
              </xdr:style>
            </xdr:cxnSp>
          </xdr:grpSp>
          <xdr:sp macro="" textlink="">
            <xdr:nvSpPr>
              <xdr:cNvPr id="40" name="Text Box 32"/>
              <xdr:cNvSpPr txBox="1">
                <a:spLocks noChangeArrowheads="1"/>
              </xdr:cNvSpPr>
            </xdr:nvSpPr>
            <xdr:spPr bwMode="auto">
              <a:xfrm>
                <a:off x="1323975" y="4082415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・遺伝子解析装置（</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DNA</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シーケンサー）</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・（株）池田理化</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1" name="Text Box 32"/>
              <xdr:cNvSpPr txBox="1">
                <a:spLocks noChangeArrowheads="1"/>
              </xdr:cNvSpPr>
            </xdr:nvSpPr>
            <xdr:spPr bwMode="auto">
              <a:xfrm>
                <a:off x="2171700" y="40833675"/>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【A-2】</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・染色体標本自動スキャニング・解析装置</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・（株）薬研社</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2" name="Text Box 32"/>
              <xdr:cNvSpPr txBox="1">
                <a:spLocks noChangeArrowheads="1"/>
              </xdr:cNvSpPr>
            </xdr:nvSpPr>
            <xdr:spPr bwMode="auto">
              <a:xfrm>
                <a:off x="3009900" y="4082415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【A-3】</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・自動免疫染色装置</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・（株）池田理化</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3" name="Text Box 32"/>
              <xdr:cNvSpPr txBox="1">
                <a:spLocks noChangeArrowheads="1"/>
              </xdr:cNvSpPr>
            </xdr:nvSpPr>
            <xdr:spPr bwMode="auto">
              <a:xfrm>
                <a:off x="3857625" y="40814625"/>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【A-4】</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・フォローアップシステム整備ハードウェアの保守</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・ネットワンシステムズ（株）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15.4</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4" name="Text Box 32"/>
              <xdr:cNvSpPr txBox="1">
                <a:spLocks noChangeArrowheads="1"/>
              </xdr:cNvSpPr>
            </xdr:nvSpPr>
            <xdr:spPr bwMode="auto">
              <a:xfrm>
                <a:off x="4733925" y="4082415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【A-5】</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・卓上型フローサイトメーター</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・（株）薬研社</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13.8</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5" name="Text Box 32"/>
              <xdr:cNvSpPr txBox="1">
                <a:spLocks noChangeArrowheads="1"/>
              </xdr:cNvSpPr>
            </xdr:nvSpPr>
            <xdr:spPr bwMode="auto">
              <a:xfrm>
                <a:off x="5648325" y="4082415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【A-6】</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・低バックグランド用</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β</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線スペクトロメーター</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・富士電機（株）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6" name="Text Box 32"/>
              <xdr:cNvSpPr txBox="1">
                <a:spLocks noChangeArrowheads="1"/>
              </xdr:cNvSpPr>
            </xdr:nvSpPr>
            <xdr:spPr bwMode="auto">
              <a:xfrm>
                <a:off x="6534150" y="40833675"/>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【A-7】</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・フォローアップシステム整備ソフトウェアの保守</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・富士通（株）</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47" name="Text Box 32"/>
              <xdr:cNvSpPr txBox="1">
                <a:spLocks noChangeArrowheads="1"/>
              </xdr:cNvSpPr>
            </xdr:nvSpPr>
            <xdr:spPr bwMode="auto">
              <a:xfrm>
                <a:off x="7429500" y="4082415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【A-8】</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・バイオ・イメージングアナライザーシステム</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・（株）池田理化</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8" name="Text Box 32"/>
              <xdr:cNvSpPr txBox="1">
                <a:spLocks noChangeArrowheads="1"/>
              </xdr:cNvSpPr>
            </xdr:nvSpPr>
            <xdr:spPr bwMode="auto">
              <a:xfrm>
                <a:off x="8296275" y="40814625"/>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【A-9】</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・化学発光</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撮影装置</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・（株）池田理化</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49" name="Text Box 32"/>
              <xdr:cNvSpPr txBox="1">
                <a:spLocks noChangeArrowheads="1"/>
              </xdr:cNvSpPr>
            </xdr:nvSpPr>
            <xdr:spPr bwMode="auto">
              <a:xfrm>
                <a:off x="9144000" y="40805100"/>
                <a:ext cx="717176" cy="1794062"/>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36000" tIns="45720" rIns="36000" bIns="4572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【A-10】</a:t>
                </a: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・蛍光病理標本バーチャル化用オプション</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・（株）池田理化</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nvGrpSpPr>
              <xdr:cNvPr id="50" name="グループ化 231"/>
              <xdr:cNvGrpSpPr>
                <a:grpSpLocks/>
              </xdr:cNvGrpSpPr>
            </xdr:nvGrpSpPr>
            <xdr:grpSpPr bwMode="auto">
              <a:xfrm>
                <a:off x="1381125" y="42691051"/>
                <a:ext cx="663948" cy="1990725"/>
                <a:chOff x="3171825" y="17756528"/>
                <a:chExt cx="1371600" cy="2012369"/>
              </a:xfrm>
            </xdr:grpSpPr>
            <xdr:sp macro="" textlink="">
              <xdr:nvSpPr>
                <xdr:cNvPr id="78" name="テキスト ボックス 77"/>
                <xdr:cNvSpPr txBox="1"/>
              </xdr:nvSpPr>
              <xdr:spPr>
                <a:xfrm>
                  <a:off x="3251339" y="17756528"/>
                  <a:ext cx="1272209" cy="2012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腫瘍ゲノム等の</a:t>
                  </a:r>
                  <a:r>
                    <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rPr>
                    <a:t>DNA</a:t>
                  </a:r>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塩基配列の解析に用いる遺伝子解析の購入</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9" name="大かっこ 78"/>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1" name="グループ化 231"/>
              <xdr:cNvGrpSpPr>
                <a:grpSpLocks/>
              </xdr:cNvGrpSpPr>
            </xdr:nvGrpSpPr>
            <xdr:grpSpPr bwMode="auto">
              <a:xfrm>
                <a:off x="2171700" y="42700576"/>
                <a:ext cx="663948" cy="1990721"/>
                <a:chOff x="3171825" y="17756528"/>
                <a:chExt cx="1371600" cy="2012365"/>
              </a:xfrm>
            </xdr:grpSpPr>
            <xdr:sp macro="" textlink="">
              <xdr:nvSpPr>
                <xdr:cNvPr id="76" name="テキスト ボックス 75"/>
                <xdr:cNvSpPr txBox="1"/>
              </xdr:nvSpPr>
              <xdr:spPr>
                <a:xfrm>
                  <a:off x="3251339" y="17756528"/>
                  <a:ext cx="1272209" cy="2012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染色体標本を自動でスキャンし、構造解析に用いる染色体標本自動スキャニング・解析装置の購入</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7" name="大かっこ 76"/>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2" name="グループ化 231"/>
              <xdr:cNvGrpSpPr>
                <a:grpSpLocks/>
              </xdr:cNvGrpSpPr>
            </xdr:nvGrpSpPr>
            <xdr:grpSpPr bwMode="auto">
              <a:xfrm>
                <a:off x="3019425" y="42681520"/>
                <a:ext cx="663948" cy="2009780"/>
                <a:chOff x="3171825" y="17756528"/>
                <a:chExt cx="1371600" cy="2031632"/>
              </a:xfrm>
            </xdr:grpSpPr>
            <xdr:sp macro="" textlink="">
              <xdr:nvSpPr>
                <xdr:cNvPr id="74" name="テキスト ボックス 73"/>
                <xdr:cNvSpPr txBox="1"/>
              </xdr:nvSpPr>
              <xdr:spPr>
                <a:xfrm>
                  <a:off x="3251340" y="17756529"/>
                  <a:ext cx="1272209" cy="2031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一度に複数のサンプル、かつ、複数の抗体について免疫染色が可能な自動免疫染色装置の購入</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5" name="大かっこ 74"/>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3" name="グループ化 231"/>
              <xdr:cNvGrpSpPr>
                <a:grpSpLocks/>
              </xdr:cNvGrpSpPr>
            </xdr:nvGrpSpPr>
            <xdr:grpSpPr bwMode="auto">
              <a:xfrm>
                <a:off x="3895725" y="42681528"/>
                <a:ext cx="663948" cy="2028825"/>
                <a:chOff x="3171825" y="17756528"/>
                <a:chExt cx="1371600" cy="2050883"/>
              </a:xfrm>
            </xdr:grpSpPr>
            <xdr:sp macro="" textlink="">
              <xdr:nvSpPr>
                <xdr:cNvPr id="72" name="テキスト ボックス 71"/>
                <xdr:cNvSpPr txBox="1"/>
              </xdr:nvSpPr>
              <xdr:spPr>
                <a:xfrm>
                  <a:off x="3251339" y="17756528"/>
                  <a:ext cx="1272209" cy="205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復旧作業員などのフォローアップシステムを構成するハードウェア等のインフラ基盤の保守業務</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3" name="大かっこ 72"/>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4" name="グループ化 231"/>
              <xdr:cNvGrpSpPr>
                <a:grpSpLocks/>
              </xdr:cNvGrpSpPr>
            </xdr:nvGrpSpPr>
            <xdr:grpSpPr bwMode="auto">
              <a:xfrm>
                <a:off x="4743450" y="42662479"/>
                <a:ext cx="663948" cy="2047875"/>
                <a:chOff x="3171825" y="17756528"/>
                <a:chExt cx="1371600" cy="2070140"/>
              </a:xfrm>
            </xdr:grpSpPr>
            <xdr:sp macro="" textlink="">
              <xdr:nvSpPr>
                <xdr:cNvPr id="70" name="テキスト ボックス 69"/>
                <xdr:cNvSpPr txBox="1"/>
              </xdr:nvSpPr>
              <xdr:spPr>
                <a:xfrm>
                  <a:off x="3251339" y="17756528"/>
                  <a:ext cx="1272209" cy="207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細胞の性質をフローサイトメトリーの手法による解析ができる卓上型フローサイトメーターの購入</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71" name="大かっこ 70"/>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5" name="グループ化 231"/>
              <xdr:cNvGrpSpPr>
                <a:grpSpLocks/>
              </xdr:cNvGrpSpPr>
            </xdr:nvGrpSpPr>
            <xdr:grpSpPr bwMode="auto">
              <a:xfrm>
                <a:off x="5667375" y="42652950"/>
                <a:ext cx="722048" cy="2057400"/>
                <a:chOff x="3171825" y="17756528"/>
                <a:chExt cx="1491624" cy="2079769"/>
              </a:xfrm>
            </xdr:grpSpPr>
            <xdr:sp macro="" textlink="">
              <xdr:nvSpPr>
                <xdr:cNvPr id="68" name="テキスト ボックス 67"/>
                <xdr:cNvSpPr txBox="1"/>
              </xdr:nvSpPr>
              <xdr:spPr>
                <a:xfrm>
                  <a:off x="3251340" y="17756528"/>
                  <a:ext cx="1272211"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rPr>
                    <a:t>β</a:t>
                  </a:r>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線放出核種のエネルギー情報及びその放射能の測定が可能な低バックグランド用</a:t>
                  </a:r>
                  <a:r>
                    <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rPr>
                    <a:t>β</a:t>
                  </a:r>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線スペクトロメーターの購入</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9" name="大かっこ 68"/>
                <xdr:cNvSpPr/>
              </xdr:nvSpPr>
              <xdr:spPr>
                <a:xfrm>
                  <a:off x="3171825" y="17756528"/>
                  <a:ext cx="1491624"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6" name="グループ化 231"/>
              <xdr:cNvGrpSpPr>
                <a:grpSpLocks/>
              </xdr:cNvGrpSpPr>
            </xdr:nvGrpSpPr>
            <xdr:grpSpPr bwMode="auto">
              <a:xfrm>
                <a:off x="6581775" y="42672003"/>
                <a:ext cx="663948" cy="2028825"/>
                <a:chOff x="3171825" y="17756528"/>
                <a:chExt cx="1371600" cy="2050883"/>
              </a:xfrm>
            </xdr:grpSpPr>
            <xdr:sp macro="" textlink="">
              <xdr:nvSpPr>
                <xdr:cNvPr id="66" name="テキスト ボックス 65"/>
                <xdr:cNvSpPr txBox="1"/>
              </xdr:nvSpPr>
              <xdr:spPr>
                <a:xfrm>
                  <a:off x="3251339" y="17756528"/>
                  <a:ext cx="1272209" cy="205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800">
                      <a:solidFill>
                        <a:srgbClr xmlns:mc="http://schemas.openxmlformats.org/markup-compatibility/2006" xmlns:a14="http://schemas.microsoft.com/office/drawing/2010/main" val="000000" mc:Ignorable="a14" a14:legacySpreadsheetColorIndex="8"/>
                      </a:solidFill>
                      <a:latin typeface="+mn-lt"/>
                      <a:ea typeface="+mn-ea"/>
                      <a:cs typeface="+mn-cs"/>
                    </a:rPr>
                    <a:t>復旧作業員などのフォローアップシステムを構成するソフトウェア等の保守業務</a:t>
                  </a:r>
                  <a:endParaRPr lang="en-US" altLang="ja-JP" sz="80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7" name="大かっこ 66"/>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7" name="グループ化 231"/>
              <xdr:cNvGrpSpPr>
                <a:grpSpLocks/>
              </xdr:cNvGrpSpPr>
            </xdr:nvGrpSpPr>
            <xdr:grpSpPr bwMode="auto">
              <a:xfrm>
                <a:off x="7486650" y="42672000"/>
                <a:ext cx="663948" cy="2057400"/>
                <a:chOff x="3171825" y="17756528"/>
                <a:chExt cx="1371600" cy="2079769"/>
              </a:xfrm>
            </xdr:grpSpPr>
            <xdr:sp macro="" textlink="">
              <xdr:nvSpPr>
                <xdr:cNvPr id="64" name="テキスト ボックス 63"/>
                <xdr:cNvSpPr txBox="1"/>
              </xdr:nvSpPr>
              <xdr:spPr>
                <a:xfrm>
                  <a:off x="3251340" y="17756528"/>
                  <a:ext cx="1272209" cy="20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各研修の実習等で放射線測定、放射性物質の分布の教授に用いるバイオ・イメージングアナライザーシステムの購入</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5" name="大かっこ 64"/>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8" name="グループ化 231"/>
              <xdr:cNvGrpSpPr>
                <a:grpSpLocks/>
              </xdr:cNvGrpSpPr>
            </xdr:nvGrpSpPr>
            <xdr:grpSpPr bwMode="auto">
              <a:xfrm>
                <a:off x="8362950" y="42672002"/>
                <a:ext cx="663948" cy="2009775"/>
                <a:chOff x="3171825" y="17756528"/>
                <a:chExt cx="1371600" cy="2031626"/>
              </a:xfrm>
            </xdr:grpSpPr>
            <xdr:sp macro="" textlink="">
              <xdr:nvSpPr>
                <xdr:cNvPr id="62" name="テキスト ボックス 61"/>
                <xdr:cNvSpPr txBox="1"/>
              </xdr:nvSpPr>
              <xdr:spPr>
                <a:xfrm>
                  <a:off x="3251339" y="17756528"/>
                  <a:ext cx="1272209" cy="2031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化学発光、蛍光及び可視光測定を伴う分子生物学的解析の実施に用いる化学蛍光撮影装置の購入</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3" name="大かっこ 62"/>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nvGrpSpPr>
              <xdr:cNvPr id="59" name="グループ化 231"/>
              <xdr:cNvGrpSpPr>
                <a:grpSpLocks/>
              </xdr:cNvGrpSpPr>
            </xdr:nvGrpSpPr>
            <xdr:grpSpPr bwMode="auto">
              <a:xfrm>
                <a:off x="9201150" y="42671997"/>
                <a:ext cx="663948" cy="2000250"/>
                <a:chOff x="3171825" y="17756528"/>
                <a:chExt cx="1371600" cy="2021998"/>
              </a:xfrm>
            </xdr:grpSpPr>
            <xdr:sp macro="" textlink="">
              <xdr:nvSpPr>
                <xdr:cNvPr id="60" name="テキスト ボックス 59"/>
                <xdr:cNvSpPr txBox="1"/>
              </xdr:nvSpPr>
              <xdr:spPr>
                <a:xfrm>
                  <a:off x="3251339" y="17756528"/>
                  <a:ext cx="1272209" cy="202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rIns="0" rtlCol="0" anchor="t">
                  <a:noAutofit/>
                </a:bodyPr>
                <a:lstStyle/>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事業概要</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a:p>
                  <a:r>
                    <a:rPr lang="ja-JP" altLang="en-US" sz="750">
                      <a:solidFill>
                        <a:srgbClr xmlns:mc="http://schemas.openxmlformats.org/markup-compatibility/2006" xmlns:a14="http://schemas.microsoft.com/office/drawing/2010/main" val="000000" mc:Ignorable="a14" a14:legacySpreadsheetColorIndex="8"/>
                      </a:solidFill>
                      <a:latin typeface="+mn-lt"/>
                      <a:ea typeface="+mn-ea"/>
                      <a:cs typeface="+mn-cs"/>
                    </a:rPr>
                    <a:t>蛍光染色されたスライドをバーチャルスライド化に使用する蛍光病理標本バーチャル化用オプションの購入</a:t>
                  </a:r>
                  <a:endParaRPr lang="en-US" altLang="ja-JP" sz="750">
                    <a:solidFill>
                      <a:srgbClr xmlns:mc="http://schemas.openxmlformats.org/markup-compatibility/2006" xmlns:a14="http://schemas.microsoft.com/office/drawing/2010/main" val="000000" mc:Ignorable="a14" a14:legacySpreadsheetColorIndex="8"/>
                    </a:solidFill>
                    <a:latin typeface="+mn-lt"/>
                    <a:ea typeface="+mn-ea"/>
                    <a:cs typeface="+mn-cs"/>
                  </a:endParaRPr>
                </a:p>
              </xdr:txBody>
            </xdr:sp>
            <xdr:sp macro="" textlink="">
              <xdr:nvSpPr>
                <xdr:cNvPr id="61" name="大かっこ 60"/>
                <xdr:cNvSpPr/>
              </xdr:nvSpPr>
              <xdr:spPr>
                <a:xfrm>
                  <a:off x="3171825" y="17756528"/>
                  <a:ext cx="1371600" cy="1787687"/>
                </a:xfrm>
                <a:prstGeom prst="bracketPair">
                  <a:avLst>
                    <a:gd name="adj" fmla="val 40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sp macro="" textlink="">
          <xdr:nvSpPr>
            <xdr:cNvPr id="29" name="テキスト ボックス 28"/>
            <xdr:cNvSpPr txBox="1"/>
          </xdr:nvSpPr>
          <xdr:spPr>
            <a:xfrm>
              <a:off x="2371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0" name="テキスト ボックス 29"/>
            <xdr:cNvSpPr txBox="1"/>
          </xdr:nvSpPr>
          <xdr:spPr>
            <a:xfrm>
              <a:off x="14763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1" name="テキスト ボックス 30"/>
            <xdr:cNvSpPr txBox="1"/>
          </xdr:nvSpPr>
          <xdr:spPr>
            <a:xfrm>
              <a:off x="32956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2" name="テキスト ボックス 31"/>
            <xdr:cNvSpPr txBox="1"/>
          </xdr:nvSpPr>
          <xdr:spPr>
            <a:xfrm>
              <a:off x="417195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3" name="テキスト ボックス 32"/>
            <xdr:cNvSpPr txBox="1"/>
          </xdr:nvSpPr>
          <xdr:spPr>
            <a:xfrm>
              <a:off x="5038725" y="40576500"/>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4" name="テキスト ボックス 33"/>
            <xdr:cNvSpPr txBox="1"/>
          </xdr:nvSpPr>
          <xdr:spPr>
            <a:xfrm>
              <a:off x="59436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5" name="テキスト ボックス 34"/>
            <xdr:cNvSpPr txBox="1"/>
          </xdr:nvSpPr>
          <xdr:spPr>
            <a:xfrm>
              <a:off x="682942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6" name="テキスト ボックス 35"/>
            <xdr:cNvSpPr txBox="1"/>
          </xdr:nvSpPr>
          <xdr:spPr>
            <a:xfrm>
              <a:off x="7696200"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sp macro="" textlink="">
          <xdr:nvSpPr>
            <xdr:cNvPr id="37" name="テキスト ボックス 36"/>
            <xdr:cNvSpPr txBox="1"/>
          </xdr:nvSpPr>
          <xdr:spPr>
            <a:xfrm>
              <a:off x="86010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grpSp>
      <xdr:sp macro="" textlink="">
        <xdr:nvSpPr>
          <xdr:cNvPr id="27" name="テキスト ボックス 26"/>
          <xdr:cNvSpPr txBox="1"/>
        </xdr:nvSpPr>
        <xdr:spPr>
          <a:xfrm>
            <a:off x="9439275" y="40586025"/>
            <a:ext cx="604557"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algn="ctr"/>
            <a:r>
              <a:rPr kumimoji="1" lang="ja-JP" altLang="en-US" sz="800">
                <a:solidFill>
                  <a:srgbClr xmlns:mc="http://schemas.openxmlformats.org/markup-compatibility/2006" xmlns:a14="http://schemas.microsoft.com/office/drawing/2010/main" val="000000" mc:Ignorable="a14" a14:legacySpreadsheetColorIndex="8"/>
                </a:solidFill>
                <a:latin typeface="+mj-ea"/>
                <a:ea typeface="+mj-ea"/>
              </a:rPr>
              <a:t>一般競争</a:t>
            </a:r>
          </a:p>
        </xdr:txBody>
      </xdr:sp>
    </xdr:grpSp>
    <xdr:clientData/>
  </xdr:twoCellAnchor>
  <xdr:twoCellAnchor>
    <xdr:from>
      <xdr:col>0</xdr:col>
      <xdr:colOff>66675</xdr:colOff>
      <xdr:row>497</xdr:row>
      <xdr:rowOff>28575</xdr:rowOff>
    </xdr:from>
    <xdr:to>
      <xdr:col>48</xdr:col>
      <xdr:colOff>186879</xdr:colOff>
      <xdr:row>499</xdr:row>
      <xdr:rowOff>128587</xdr:rowOff>
    </xdr:to>
    <xdr:sp macro="" textlink="">
      <xdr:nvSpPr>
        <xdr:cNvPr id="92" name="テキスト ボックス 91"/>
        <xdr:cNvSpPr txBox="1"/>
      </xdr:nvSpPr>
      <xdr:spPr>
        <a:xfrm>
          <a:off x="66675" y="58150125"/>
          <a:ext cx="9264204" cy="44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nSpc>
              <a:spcPts val="1100"/>
            </a:lnSpc>
          </a:pPr>
          <a:r>
            <a:rPr kumimoji="1" lang="en-US" altLang="ja-JP" sz="1200"/>
            <a:t>※</a:t>
          </a:r>
          <a:r>
            <a:rPr kumimoji="1" lang="ja-JP" altLang="en-US" sz="1200"/>
            <a:t>落札率は同種の他の契約の予定価格を類推されるおそれがあるため非公表。</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100" zoomScaleSheet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0" t="s">
        <v>409</v>
      </c>
      <c r="AR2" s="680"/>
      <c r="AS2" s="67" t="str">
        <f>IF(OR(AQ2="　", AQ2=""), "", "-")</f>
        <v/>
      </c>
      <c r="AT2" s="681">
        <v>69</v>
      </c>
      <c r="AU2" s="681"/>
      <c r="AV2" s="68"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410</v>
      </c>
      <c r="AK3" s="641"/>
      <c r="AL3" s="641"/>
      <c r="AM3" s="641"/>
      <c r="AN3" s="641"/>
      <c r="AO3" s="641"/>
      <c r="AP3" s="641"/>
      <c r="AQ3" s="641"/>
      <c r="AR3" s="641"/>
      <c r="AS3" s="641"/>
      <c r="AT3" s="641"/>
      <c r="AU3" s="641"/>
      <c r="AV3" s="641"/>
      <c r="AW3" s="641"/>
      <c r="AX3" s="36" t="s">
        <v>91</v>
      </c>
    </row>
    <row r="4" spans="1:50" ht="24.75" customHeight="1" x14ac:dyDescent="0.15">
      <c r="A4" s="462" t="s">
        <v>30</v>
      </c>
      <c r="B4" s="463"/>
      <c r="C4" s="463"/>
      <c r="D4" s="463"/>
      <c r="E4" s="463"/>
      <c r="F4" s="463"/>
      <c r="G4" s="436" t="s">
        <v>496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412</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5" t="s">
        <v>95</v>
      </c>
      <c r="H5" s="617"/>
      <c r="I5" s="617"/>
      <c r="J5" s="617"/>
      <c r="K5" s="617"/>
      <c r="L5" s="617"/>
      <c r="M5" s="656" t="s">
        <v>92</v>
      </c>
      <c r="N5" s="657"/>
      <c r="O5" s="657"/>
      <c r="P5" s="657"/>
      <c r="Q5" s="657"/>
      <c r="R5" s="658"/>
      <c r="S5" s="616" t="s">
        <v>109</v>
      </c>
      <c r="T5" s="617"/>
      <c r="U5" s="617"/>
      <c r="V5" s="617"/>
      <c r="W5" s="617"/>
      <c r="X5" s="618"/>
      <c r="Y5" s="453" t="s">
        <v>3</v>
      </c>
      <c r="Z5" s="454"/>
      <c r="AA5" s="454"/>
      <c r="AB5" s="454"/>
      <c r="AC5" s="454"/>
      <c r="AD5" s="455"/>
      <c r="AE5" s="456" t="s">
        <v>416</v>
      </c>
      <c r="AF5" s="457"/>
      <c r="AG5" s="457"/>
      <c r="AH5" s="457"/>
      <c r="AI5" s="457"/>
      <c r="AJ5" s="457"/>
      <c r="AK5" s="457"/>
      <c r="AL5" s="457"/>
      <c r="AM5" s="457"/>
      <c r="AN5" s="457"/>
      <c r="AO5" s="457"/>
      <c r="AP5" s="458"/>
      <c r="AQ5" s="459" t="s">
        <v>417</v>
      </c>
      <c r="AR5" s="460"/>
      <c r="AS5" s="460"/>
      <c r="AT5" s="460"/>
      <c r="AU5" s="460"/>
      <c r="AV5" s="460"/>
      <c r="AW5" s="460"/>
      <c r="AX5" s="461"/>
    </row>
    <row r="6" spans="1:50" ht="39" customHeight="1" x14ac:dyDescent="0.15">
      <c r="A6" s="464" t="s">
        <v>4</v>
      </c>
      <c r="B6" s="465"/>
      <c r="C6" s="465"/>
      <c r="D6" s="465"/>
      <c r="E6" s="465"/>
      <c r="F6" s="465"/>
      <c r="G6" s="466" t="str">
        <f>入力規則等!F39</f>
        <v>東日本大震災復興特別会計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415</v>
      </c>
      <c r="AF6" s="471"/>
      <c r="AG6" s="471"/>
      <c r="AH6" s="471"/>
      <c r="AI6" s="471"/>
      <c r="AJ6" s="471"/>
      <c r="AK6" s="471"/>
      <c r="AL6" s="471"/>
      <c r="AM6" s="471"/>
      <c r="AN6" s="471"/>
      <c r="AO6" s="471"/>
      <c r="AP6" s="471"/>
      <c r="AQ6" s="472"/>
      <c r="AR6" s="472"/>
      <c r="AS6" s="472"/>
      <c r="AT6" s="472"/>
      <c r="AU6" s="472"/>
      <c r="AV6" s="472"/>
      <c r="AW6" s="472"/>
      <c r="AX6" s="473"/>
    </row>
    <row r="7" spans="1:50" ht="62.25" customHeight="1" x14ac:dyDescent="0.15">
      <c r="A7" s="489" t="s">
        <v>25</v>
      </c>
      <c r="B7" s="490"/>
      <c r="C7" s="490"/>
      <c r="D7" s="490"/>
      <c r="E7" s="490"/>
      <c r="F7" s="490"/>
      <c r="G7" s="491" t="s">
        <v>497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464</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36" t="s">
        <v>308</v>
      </c>
      <c r="B8" s="637"/>
      <c r="C8" s="637"/>
      <c r="D8" s="637"/>
      <c r="E8" s="637"/>
      <c r="F8" s="638"/>
      <c r="G8" s="633" t="str">
        <f>入力規則等!A26</f>
        <v>医療分野の研究開発関連、科学技術・イノベーション</v>
      </c>
      <c r="H8" s="634"/>
      <c r="I8" s="634"/>
      <c r="J8" s="634"/>
      <c r="K8" s="634"/>
      <c r="L8" s="634"/>
      <c r="M8" s="634"/>
      <c r="N8" s="634"/>
      <c r="O8" s="634"/>
      <c r="P8" s="634"/>
      <c r="Q8" s="634"/>
      <c r="R8" s="634"/>
      <c r="S8" s="634"/>
      <c r="T8" s="634"/>
      <c r="U8" s="634"/>
      <c r="V8" s="634"/>
      <c r="W8" s="634"/>
      <c r="X8" s="635"/>
      <c r="Y8" s="474" t="s">
        <v>79</v>
      </c>
      <c r="Z8" s="474"/>
      <c r="AA8" s="474"/>
      <c r="AB8" s="474"/>
      <c r="AC8" s="474"/>
      <c r="AD8" s="474"/>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2" t="s">
        <v>26</v>
      </c>
      <c r="B9" s="193"/>
      <c r="C9" s="193"/>
      <c r="D9" s="193"/>
      <c r="E9" s="193"/>
      <c r="F9" s="193"/>
      <c r="G9" s="194" t="s">
        <v>421</v>
      </c>
      <c r="H9" s="195"/>
      <c r="I9" s="195"/>
      <c r="J9" s="195"/>
      <c r="K9" s="195"/>
      <c r="L9" s="195"/>
      <c r="M9" s="195"/>
      <c r="N9" s="195"/>
      <c r="O9" s="195"/>
      <c r="P9" s="195"/>
      <c r="Q9" s="195"/>
      <c r="R9" s="195"/>
      <c r="S9" s="195"/>
      <c r="T9" s="195"/>
      <c r="U9" s="195"/>
      <c r="V9" s="195"/>
      <c r="W9" s="195"/>
      <c r="X9" s="195"/>
      <c r="Y9" s="432"/>
      <c r="Z9" s="432"/>
      <c r="AA9" s="432"/>
      <c r="AB9" s="432"/>
      <c r="AC9" s="432"/>
      <c r="AD9" s="432"/>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422</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3" t="s">
        <v>413</v>
      </c>
      <c r="Q13" s="184"/>
      <c r="R13" s="184"/>
      <c r="S13" s="184"/>
      <c r="T13" s="184"/>
      <c r="U13" s="184"/>
      <c r="V13" s="185"/>
      <c r="W13" s="183">
        <v>572</v>
      </c>
      <c r="X13" s="184"/>
      <c r="Y13" s="184"/>
      <c r="Z13" s="184"/>
      <c r="AA13" s="184"/>
      <c r="AB13" s="184"/>
      <c r="AC13" s="185"/>
      <c r="AD13" s="183">
        <v>469</v>
      </c>
      <c r="AE13" s="184"/>
      <c r="AF13" s="184"/>
      <c r="AG13" s="184"/>
      <c r="AH13" s="184"/>
      <c r="AI13" s="184"/>
      <c r="AJ13" s="185"/>
      <c r="AK13" s="183">
        <v>433</v>
      </c>
      <c r="AL13" s="184"/>
      <c r="AM13" s="184"/>
      <c r="AN13" s="184"/>
      <c r="AO13" s="184"/>
      <c r="AP13" s="184"/>
      <c r="AQ13" s="185"/>
      <c r="AR13" s="197">
        <v>218</v>
      </c>
      <c r="AS13" s="198"/>
      <c r="AT13" s="198"/>
      <c r="AU13" s="198"/>
      <c r="AV13" s="198"/>
      <c r="AW13" s="198"/>
      <c r="AX13" s="199"/>
    </row>
    <row r="14" spans="1:50" ht="21" customHeight="1" x14ac:dyDescent="0.15">
      <c r="A14" s="405"/>
      <c r="B14" s="406"/>
      <c r="C14" s="406"/>
      <c r="D14" s="406"/>
      <c r="E14" s="406"/>
      <c r="F14" s="407"/>
      <c r="G14" s="510"/>
      <c r="H14" s="511"/>
      <c r="I14" s="187" t="s">
        <v>9</v>
      </c>
      <c r="J14" s="188"/>
      <c r="K14" s="188"/>
      <c r="L14" s="188"/>
      <c r="M14" s="188"/>
      <c r="N14" s="188"/>
      <c r="O14" s="189"/>
      <c r="P14" s="183" t="s">
        <v>413</v>
      </c>
      <c r="Q14" s="184"/>
      <c r="R14" s="184"/>
      <c r="S14" s="184"/>
      <c r="T14" s="184"/>
      <c r="U14" s="184"/>
      <c r="V14" s="185"/>
      <c r="W14" s="183" t="s">
        <v>413</v>
      </c>
      <c r="X14" s="184"/>
      <c r="Y14" s="184"/>
      <c r="Z14" s="184"/>
      <c r="AA14" s="184"/>
      <c r="AB14" s="184"/>
      <c r="AC14" s="185"/>
      <c r="AD14" s="183" t="s">
        <v>413</v>
      </c>
      <c r="AE14" s="184"/>
      <c r="AF14" s="184"/>
      <c r="AG14" s="184"/>
      <c r="AH14" s="184"/>
      <c r="AI14" s="184"/>
      <c r="AJ14" s="185"/>
      <c r="AK14" s="183" t="s">
        <v>413</v>
      </c>
      <c r="AL14" s="184"/>
      <c r="AM14" s="184"/>
      <c r="AN14" s="184"/>
      <c r="AO14" s="184"/>
      <c r="AP14" s="184"/>
      <c r="AQ14" s="185"/>
      <c r="AR14" s="190"/>
      <c r="AS14" s="190"/>
      <c r="AT14" s="190"/>
      <c r="AU14" s="190"/>
      <c r="AV14" s="190"/>
      <c r="AW14" s="190"/>
      <c r="AX14" s="191"/>
    </row>
    <row r="15" spans="1:50" ht="21" customHeight="1" x14ac:dyDescent="0.15">
      <c r="A15" s="405"/>
      <c r="B15" s="406"/>
      <c r="C15" s="406"/>
      <c r="D15" s="406"/>
      <c r="E15" s="406"/>
      <c r="F15" s="407"/>
      <c r="G15" s="510"/>
      <c r="H15" s="511"/>
      <c r="I15" s="187" t="s">
        <v>62</v>
      </c>
      <c r="J15" s="433"/>
      <c r="K15" s="433"/>
      <c r="L15" s="433"/>
      <c r="M15" s="433"/>
      <c r="N15" s="433"/>
      <c r="O15" s="434"/>
      <c r="P15" s="183" t="s">
        <v>413</v>
      </c>
      <c r="Q15" s="184"/>
      <c r="R15" s="184"/>
      <c r="S15" s="184"/>
      <c r="T15" s="184"/>
      <c r="U15" s="184"/>
      <c r="V15" s="185"/>
      <c r="W15" s="183" t="s">
        <v>413</v>
      </c>
      <c r="X15" s="184"/>
      <c r="Y15" s="184"/>
      <c r="Z15" s="184"/>
      <c r="AA15" s="184"/>
      <c r="AB15" s="184"/>
      <c r="AC15" s="185"/>
      <c r="AD15" s="183" t="s">
        <v>413</v>
      </c>
      <c r="AE15" s="184"/>
      <c r="AF15" s="184"/>
      <c r="AG15" s="184"/>
      <c r="AH15" s="184"/>
      <c r="AI15" s="184"/>
      <c r="AJ15" s="185"/>
      <c r="AK15" s="183" t="s">
        <v>413</v>
      </c>
      <c r="AL15" s="184"/>
      <c r="AM15" s="184"/>
      <c r="AN15" s="184"/>
      <c r="AO15" s="184"/>
      <c r="AP15" s="184"/>
      <c r="AQ15" s="185"/>
      <c r="AR15" s="183"/>
      <c r="AS15" s="184"/>
      <c r="AT15" s="184"/>
      <c r="AU15" s="184"/>
      <c r="AV15" s="184"/>
      <c r="AW15" s="184"/>
      <c r="AX15" s="186"/>
    </row>
    <row r="16" spans="1:50" ht="21" customHeight="1" x14ac:dyDescent="0.15">
      <c r="A16" s="405"/>
      <c r="B16" s="406"/>
      <c r="C16" s="406"/>
      <c r="D16" s="406"/>
      <c r="E16" s="406"/>
      <c r="F16" s="407"/>
      <c r="G16" s="510"/>
      <c r="H16" s="511"/>
      <c r="I16" s="187" t="s">
        <v>63</v>
      </c>
      <c r="J16" s="433"/>
      <c r="K16" s="433"/>
      <c r="L16" s="433"/>
      <c r="M16" s="433"/>
      <c r="N16" s="433"/>
      <c r="O16" s="434"/>
      <c r="P16" s="183" t="s">
        <v>413</v>
      </c>
      <c r="Q16" s="184"/>
      <c r="R16" s="184"/>
      <c r="S16" s="184"/>
      <c r="T16" s="184"/>
      <c r="U16" s="184"/>
      <c r="V16" s="185"/>
      <c r="W16" s="183" t="s">
        <v>413</v>
      </c>
      <c r="X16" s="184"/>
      <c r="Y16" s="184"/>
      <c r="Z16" s="184"/>
      <c r="AA16" s="184"/>
      <c r="AB16" s="184"/>
      <c r="AC16" s="185"/>
      <c r="AD16" s="183" t="s">
        <v>413</v>
      </c>
      <c r="AE16" s="184"/>
      <c r="AF16" s="184"/>
      <c r="AG16" s="184"/>
      <c r="AH16" s="184"/>
      <c r="AI16" s="184"/>
      <c r="AJ16" s="185"/>
      <c r="AK16" s="183" t="s">
        <v>413</v>
      </c>
      <c r="AL16" s="184"/>
      <c r="AM16" s="184"/>
      <c r="AN16" s="184"/>
      <c r="AO16" s="184"/>
      <c r="AP16" s="184"/>
      <c r="AQ16" s="185"/>
      <c r="AR16" s="484"/>
      <c r="AS16" s="485"/>
      <c r="AT16" s="485"/>
      <c r="AU16" s="485"/>
      <c r="AV16" s="485"/>
      <c r="AW16" s="485"/>
      <c r="AX16" s="486"/>
    </row>
    <row r="17" spans="1:50" ht="24.75" customHeight="1" x14ac:dyDescent="0.15">
      <c r="A17" s="405"/>
      <c r="B17" s="406"/>
      <c r="C17" s="406"/>
      <c r="D17" s="406"/>
      <c r="E17" s="406"/>
      <c r="F17" s="407"/>
      <c r="G17" s="510"/>
      <c r="H17" s="511"/>
      <c r="I17" s="187" t="s">
        <v>61</v>
      </c>
      <c r="J17" s="188"/>
      <c r="K17" s="188"/>
      <c r="L17" s="188"/>
      <c r="M17" s="188"/>
      <c r="N17" s="188"/>
      <c r="O17" s="189"/>
      <c r="P17" s="183" t="s">
        <v>413</v>
      </c>
      <c r="Q17" s="184"/>
      <c r="R17" s="184"/>
      <c r="S17" s="184"/>
      <c r="T17" s="184"/>
      <c r="U17" s="184"/>
      <c r="V17" s="185"/>
      <c r="W17" s="183" t="s">
        <v>413</v>
      </c>
      <c r="X17" s="184"/>
      <c r="Y17" s="184"/>
      <c r="Z17" s="184"/>
      <c r="AA17" s="184"/>
      <c r="AB17" s="184"/>
      <c r="AC17" s="185"/>
      <c r="AD17" s="183" t="s">
        <v>413</v>
      </c>
      <c r="AE17" s="184"/>
      <c r="AF17" s="184"/>
      <c r="AG17" s="184"/>
      <c r="AH17" s="184"/>
      <c r="AI17" s="184"/>
      <c r="AJ17" s="185"/>
      <c r="AK17" s="183" t="s">
        <v>413</v>
      </c>
      <c r="AL17" s="184"/>
      <c r="AM17" s="184"/>
      <c r="AN17" s="184"/>
      <c r="AO17" s="184"/>
      <c r="AP17" s="184"/>
      <c r="AQ17" s="185"/>
      <c r="AR17" s="487"/>
      <c r="AS17" s="487"/>
      <c r="AT17" s="487"/>
      <c r="AU17" s="487"/>
      <c r="AV17" s="487"/>
      <c r="AW17" s="487"/>
      <c r="AX17" s="488"/>
    </row>
    <row r="18" spans="1:50" ht="24.75" customHeight="1" x14ac:dyDescent="0.15">
      <c r="A18" s="405"/>
      <c r="B18" s="406"/>
      <c r="C18" s="406"/>
      <c r="D18" s="406"/>
      <c r="E18" s="406"/>
      <c r="F18" s="407"/>
      <c r="G18" s="512"/>
      <c r="H18" s="513"/>
      <c r="I18" s="628" t="s">
        <v>22</v>
      </c>
      <c r="J18" s="629"/>
      <c r="K18" s="629"/>
      <c r="L18" s="629"/>
      <c r="M18" s="629"/>
      <c r="N18" s="629"/>
      <c r="O18" s="630"/>
      <c r="P18" s="650">
        <f>SUM(P13:V17)</f>
        <v>0</v>
      </c>
      <c r="Q18" s="651"/>
      <c r="R18" s="651"/>
      <c r="S18" s="651"/>
      <c r="T18" s="651"/>
      <c r="U18" s="651"/>
      <c r="V18" s="652"/>
      <c r="W18" s="650">
        <f>SUM(W13:AC17)</f>
        <v>572</v>
      </c>
      <c r="X18" s="651"/>
      <c r="Y18" s="651"/>
      <c r="Z18" s="651"/>
      <c r="AA18" s="651"/>
      <c r="AB18" s="651"/>
      <c r="AC18" s="652"/>
      <c r="AD18" s="650">
        <f t="shared" ref="AD18" si="0">SUM(AD13:AJ17)</f>
        <v>469</v>
      </c>
      <c r="AE18" s="651"/>
      <c r="AF18" s="651"/>
      <c r="AG18" s="651"/>
      <c r="AH18" s="651"/>
      <c r="AI18" s="651"/>
      <c r="AJ18" s="652"/>
      <c r="AK18" s="650">
        <f t="shared" ref="AK18" si="1">SUM(AK13:AQ17)</f>
        <v>433</v>
      </c>
      <c r="AL18" s="651"/>
      <c r="AM18" s="651"/>
      <c r="AN18" s="651"/>
      <c r="AO18" s="651"/>
      <c r="AP18" s="651"/>
      <c r="AQ18" s="652"/>
      <c r="AR18" s="650">
        <f t="shared" ref="AR18" si="2">SUM(AR13:AX17)</f>
        <v>218</v>
      </c>
      <c r="AS18" s="651"/>
      <c r="AT18" s="651"/>
      <c r="AU18" s="651"/>
      <c r="AV18" s="651"/>
      <c r="AW18" s="651"/>
      <c r="AX18" s="653"/>
    </row>
    <row r="19" spans="1:50" ht="24.75" customHeight="1" x14ac:dyDescent="0.15">
      <c r="A19" s="405"/>
      <c r="B19" s="406"/>
      <c r="C19" s="406"/>
      <c r="D19" s="406"/>
      <c r="E19" s="406"/>
      <c r="F19" s="407"/>
      <c r="G19" s="648" t="s">
        <v>10</v>
      </c>
      <c r="H19" s="649"/>
      <c r="I19" s="649"/>
      <c r="J19" s="649"/>
      <c r="K19" s="649"/>
      <c r="L19" s="649"/>
      <c r="M19" s="649"/>
      <c r="N19" s="649"/>
      <c r="O19" s="649"/>
      <c r="P19" s="183" t="s">
        <v>413</v>
      </c>
      <c r="Q19" s="184"/>
      <c r="R19" s="184"/>
      <c r="S19" s="184"/>
      <c r="T19" s="184"/>
      <c r="U19" s="184"/>
      <c r="V19" s="185"/>
      <c r="W19" s="183">
        <v>572</v>
      </c>
      <c r="X19" s="184"/>
      <c r="Y19" s="184"/>
      <c r="Z19" s="184"/>
      <c r="AA19" s="184"/>
      <c r="AB19" s="184"/>
      <c r="AC19" s="185"/>
      <c r="AD19" s="183">
        <v>469</v>
      </c>
      <c r="AE19" s="184"/>
      <c r="AF19" s="184"/>
      <c r="AG19" s="184"/>
      <c r="AH19" s="184"/>
      <c r="AI19" s="184"/>
      <c r="AJ19" s="185"/>
      <c r="AK19" s="626"/>
      <c r="AL19" s="626"/>
      <c r="AM19" s="626"/>
      <c r="AN19" s="626"/>
      <c r="AO19" s="626"/>
      <c r="AP19" s="626"/>
      <c r="AQ19" s="626"/>
      <c r="AR19" s="626"/>
      <c r="AS19" s="626"/>
      <c r="AT19" s="626"/>
      <c r="AU19" s="626"/>
      <c r="AV19" s="626"/>
      <c r="AW19" s="626"/>
      <c r="AX19" s="627"/>
    </row>
    <row r="20" spans="1:50" ht="24.75" customHeight="1" x14ac:dyDescent="0.15">
      <c r="A20" s="502"/>
      <c r="B20" s="503"/>
      <c r="C20" s="503"/>
      <c r="D20" s="503"/>
      <c r="E20" s="503"/>
      <c r="F20" s="504"/>
      <c r="G20" s="648" t="s">
        <v>11</v>
      </c>
      <c r="H20" s="649"/>
      <c r="I20" s="649"/>
      <c r="J20" s="649"/>
      <c r="K20" s="649"/>
      <c r="L20" s="649"/>
      <c r="M20" s="649"/>
      <c r="N20" s="649"/>
      <c r="O20" s="649"/>
      <c r="P20" s="654" t="str">
        <f>IF(P18=0, "-", P19/P18)</f>
        <v>-</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6"/>
      <c r="AU22" s="79">
        <v>32</v>
      </c>
      <c r="AV22" s="79"/>
      <c r="AW22" s="80" t="s">
        <v>356</v>
      </c>
      <c r="AX22" s="81"/>
    </row>
    <row r="23" spans="1:50" ht="30.75" customHeight="1" x14ac:dyDescent="0.15">
      <c r="A23" s="138"/>
      <c r="B23" s="136"/>
      <c r="C23" s="136"/>
      <c r="D23" s="136"/>
      <c r="E23" s="136"/>
      <c r="F23" s="137"/>
      <c r="G23" s="82" t="s">
        <v>502</v>
      </c>
      <c r="H23" s="83"/>
      <c r="I23" s="83"/>
      <c r="J23" s="83"/>
      <c r="K23" s="83"/>
      <c r="L23" s="83"/>
      <c r="M23" s="83"/>
      <c r="N23" s="83"/>
      <c r="O23" s="84"/>
      <c r="P23" s="227" t="s">
        <v>503</v>
      </c>
      <c r="Q23" s="242"/>
      <c r="R23" s="242"/>
      <c r="S23" s="242"/>
      <c r="T23" s="242"/>
      <c r="U23" s="242"/>
      <c r="V23" s="242"/>
      <c r="W23" s="242"/>
      <c r="X23" s="243"/>
      <c r="Y23" s="236" t="s">
        <v>14</v>
      </c>
      <c r="Z23" s="237"/>
      <c r="AA23" s="238"/>
      <c r="AB23" s="175" t="s">
        <v>465</v>
      </c>
      <c r="AC23" s="176"/>
      <c r="AD23" s="176"/>
      <c r="AE23" s="96">
        <v>100</v>
      </c>
      <c r="AF23" s="97"/>
      <c r="AG23" s="97"/>
      <c r="AH23" s="97"/>
      <c r="AI23" s="98"/>
      <c r="AJ23" s="96">
        <f>44/45*100</f>
        <v>97.777777777777771</v>
      </c>
      <c r="AK23" s="97"/>
      <c r="AL23" s="97"/>
      <c r="AM23" s="97"/>
      <c r="AN23" s="98"/>
      <c r="AO23" s="96" t="s">
        <v>504</v>
      </c>
      <c r="AP23" s="97"/>
      <c r="AQ23" s="97"/>
      <c r="AR23" s="97"/>
      <c r="AS23" s="98"/>
      <c r="AT23" s="203"/>
      <c r="AU23" s="203"/>
      <c r="AV23" s="203"/>
      <c r="AW23" s="203"/>
      <c r="AX23" s="204"/>
    </row>
    <row r="24" spans="1:50" ht="30.75" customHeight="1" x14ac:dyDescent="0.15">
      <c r="A24" s="139"/>
      <c r="B24" s="140"/>
      <c r="C24" s="140"/>
      <c r="D24" s="140"/>
      <c r="E24" s="140"/>
      <c r="F24" s="141"/>
      <c r="G24" s="85"/>
      <c r="H24" s="86"/>
      <c r="I24" s="86"/>
      <c r="J24" s="86"/>
      <c r="K24" s="86"/>
      <c r="L24" s="86"/>
      <c r="M24" s="86"/>
      <c r="N24" s="86"/>
      <c r="O24" s="87"/>
      <c r="P24" s="244"/>
      <c r="Q24" s="244"/>
      <c r="R24" s="244"/>
      <c r="S24" s="244"/>
      <c r="T24" s="244"/>
      <c r="U24" s="244"/>
      <c r="V24" s="244"/>
      <c r="W24" s="244"/>
      <c r="X24" s="245"/>
      <c r="Y24" s="147" t="s">
        <v>65</v>
      </c>
      <c r="Z24" s="92"/>
      <c r="AA24" s="93"/>
      <c r="AB24" s="622" t="s">
        <v>465</v>
      </c>
      <c r="AC24" s="205"/>
      <c r="AD24" s="205"/>
      <c r="AE24" s="96">
        <v>100</v>
      </c>
      <c r="AF24" s="97"/>
      <c r="AG24" s="97"/>
      <c r="AH24" s="97"/>
      <c r="AI24" s="98"/>
      <c r="AJ24" s="96">
        <v>100</v>
      </c>
      <c r="AK24" s="97"/>
      <c r="AL24" s="97"/>
      <c r="AM24" s="97"/>
      <c r="AN24" s="98"/>
      <c r="AO24" s="96">
        <v>100</v>
      </c>
      <c r="AP24" s="97"/>
      <c r="AQ24" s="97"/>
      <c r="AR24" s="97"/>
      <c r="AS24" s="98"/>
      <c r="AT24" s="96">
        <v>100</v>
      </c>
      <c r="AU24" s="97"/>
      <c r="AV24" s="97"/>
      <c r="AW24" s="97"/>
      <c r="AX24" s="357"/>
    </row>
    <row r="25" spans="1:50" ht="63.75" customHeight="1" x14ac:dyDescent="0.15">
      <c r="A25" s="142"/>
      <c r="B25" s="143"/>
      <c r="C25" s="143"/>
      <c r="D25" s="143"/>
      <c r="E25" s="143"/>
      <c r="F25" s="144"/>
      <c r="G25" s="88"/>
      <c r="H25" s="89"/>
      <c r="I25" s="89"/>
      <c r="J25" s="89"/>
      <c r="K25" s="89"/>
      <c r="L25" s="89"/>
      <c r="M25" s="89"/>
      <c r="N25" s="89"/>
      <c r="O25" s="90"/>
      <c r="P25" s="246"/>
      <c r="Q25" s="246"/>
      <c r="R25" s="246"/>
      <c r="S25" s="246"/>
      <c r="T25" s="246"/>
      <c r="U25" s="246"/>
      <c r="V25" s="246"/>
      <c r="W25" s="246"/>
      <c r="X25" s="247"/>
      <c r="Y25" s="91" t="s">
        <v>15</v>
      </c>
      <c r="Z25" s="92"/>
      <c r="AA25" s="93"/>
      <c r="AB25" s="94" t="s">
        <v>360</v>
      </c>
      <c r="AC25" s="95"/>
      <c r="AD25" s="95"/>
      <c r="AE25" s="96">
        <v>100</v>
      </c>
      <c r="AF25" s="97"/>
      <c r="AG25" s="97"/>
      <c r="AH25" s="97"/>
      <c r="AI25" s="98"/>
      <c r="AJ25" s="96">
        <v>97.8</v>
      </c>
      <c r="AK25" s="97"/>
      <c r="AL25" s="97"/>
      <c r="AM25" s="97"/>
      <c r="AN25" s="98"/>
      <c r="AO25" s="96" t="s">
        <v>504</v>
      </c>
      <c r="AP25" s="97"/>
      <c r="AQ25" s="97"/>
      <c r="AR25" s="97"/>
      <c r="AS25" s="98"/>
      <c r="AT25" s="200"/>
      <c r="AU25" s="201"/>
      <c r="AV25" s="201"/>
      <c r="AW25" s="201"/>
      <c r="AX25" s="202"/>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6"/>
      <c r="AU27" s="79"/>
      <c r="AV27" s="79"/>
      <c r="AW27" s="80" t="s">
        <v>356</v>
      </c>
      <c r="AX27" s="81"/>
    </row>
    <row r="28" spans="1:50" ht="22.5" hidden="1" customHeight="1" x14ac:dyDescent="0.15">
      <c r="A28" s="138"/>
      <c r="B28" s="136"/>
      <c r="C28" s="136"/>
      <c r="D28" s="136"/>
      <c r="E28" s="136"/>
      <c r="F28" s="137"/>
      <c r="G28" s="82"/>
      <c r="H28" s="83"/>
      <c r="I28" s="83"/>
      <c r="J28" s="83"/>
      <c r="K28" s="83"/>
      <c r="L28" s="83"/>
      <c r="M28" s="83"/>
      <c r="N28" s="83"/>
      <c r="O28" s="84"/>
      <c r="P28" s="227"/>
      <c r="Q28" s="242"/>
      <c r="R28" s="242"/>
      <c r="S28" s="242"/>
      <c r="T28" s="242"/>
      <c r="U28" s="242"/>
      <c r="V28" s="242"/>
      <c r="W28" s="242"/>
      <c r="X28" s="243"/>
      <c r="Y28" s="236" t="s">
        <v>14</v>
      </c>
      <c r="Z28" s="237"/>
      <c r="AA28" s="238"/>
      <c r="AB28" s="176"/>
      <c r="AC28" s="176"/>
      <c r="AD28" s="176"/>
      <c r="AE28" s="96"/>
      <c r="AF28" s="97"/>
      <c r="AG28" s="97"/>
      <c r="AH28" s="97"/>
      <c r="AI28" s="98"/>
      <c r="AJ28" s="96"/>
      <c r="AK28" s="97"/>
      <c r="AL28" s="97"/>
      <c r="AM28" s="97"/>
      <c r="AN28" s="98"/>
      <c r="AO28" s="96"/>
      <c r="AP28" s="97"/>
      <c r="AQ28" s="97"/>
      <c r="AR28" s="97"/>
      <c r="AS28" s="98"/>
      <c r="AT28" s="203"/>
      <c r="AU28" s="203"/>
      <c r="AV28" s="203"/>
      <c r="AW28" s="203"/>
      <c r="AX28" s="204"/>
    </row>
    <row r="29" spans="1:50" ht="22.5" hidden="1" customHeight="1" x14ac:dyDescent="0.15">
      <c r="A29" s="139"/>
      <c r="B29" s="140"/>
      <c r="C29" s="140"/>
      <c r="D29" s="140"/>
      <c r="E29" s="140"/>
      <c r="F29" s="141"/>
      <c r="G29" s="85"/>
      <c r="H29" s="86"/>
      <c r="I29" s="86"/>
      <c r="J29" s="86"/>
      <c r="K29" s="86"/>
      <c r="L29" s="86"/>
      <c r="M29" s="86"/>
      <c r="N29" s="86"/>
      <c r="O29" s="87"/>
      <c r="P29" s="244"/>
      <c r="Q29" s="244"/>
      <c r="R29" s="244"/>
      <c r="S29" s="244"/>
      <c r="T29" s="244"/>
      <c r="U29" s="244"/>
      <c r="V29" s="244"/>
      <c r="W29" s="244"/>
      <c r="X29" s="245"/>
      <c r="Y29" s="147" t="s">
        <v>65</v>
      </c>
      <c r="Z29" s="92"/>
      <c r="AA29" s="93"/>
      <c r="AB29" s="205"/>
      <c r="AC29" s="205"/>
      <c r="AD29" s="205"/>
      <c r="AE29" s="96"/>
      <c r="AF29" s="97"/>
      <c r="AG29" s="97"/>
      <c r="AH29" s="97"/>
      <c r="AI29" s="98"/>
      <c r="AJ29" s="96"/>
      <c r="AK29" s="97"/>
      <c r="AL29" s="97"/>
      <c r="AM29" s="97"/>
      <c r="AN29" s="98"/>
      <c r="AO29" s="96"/>
      <c r="AP29" s="97"/>
      <c r="AQ29" s="97"/>
      <c r="AR29" s="97"/>
      <c r="AS29" s="98"/>
      <c r="AT29" s="96"/>
      <c r="AU29" s="97"/>
      <c r="AV29" s="97"/>
      <c r="AW29" s="97"/>
      <c r="AX29" s="357"/>
    </row>
    <row r="30" spans="1:50" ht="22.5" hidden="1" customHeight="1" x14ac:dyDescent="0.15">
      <c r="A30" s="142"/>
      <c r="B30" s="143"/>
      <c r="C30" s="143"/>
      <c r="D30" s="143"/>
      <c r="E30" s="143"/>
      <c r="F30" s="144"/>
      <c r="G30" s="88"/>
      <c r="H30" s="89"/>
      <c r="I30" s="89"/>
      <c r="J30" s="89"/>
      <c r="K30" s="89"/>
      <c r="L30" s="89"/>
      <c r="M30" s="89"/>
      <c r="N30" s="89"/>
      <c r="O30" s="90"/>
      <c r="P30" s="246"/>
      <c r="Q30" s="246"/>
      <c r="R30" s="246"/>
      <c r="S30" s="246"/>
      <c r="T30" s="246"/>
      <c r="U30" s="246"/>
      <c r="V30" s="246"/>
      <c r="W30" s="246"/>
      <c r="X30" s="247"/>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0"/>
      <c r="AU30" s="201"/>
      <c r="AV30" s="201"/>
      <c r="AW30" s="201"/>
      <c r="AX30" s="202"/>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6"/>
      <c r="AU32" s="79"/>
      <c r="AV32" s="79"/>
      <c r="AW32" s="80" t="s">
        <v>356</v>
      </c>
      <c r="AX32" s="81"/>
    </row>
    <row r="33" spans="1:50" ht="22.5" hidden="1" customHeight="1" x14ac:dyDescent="0.15">
      <c r="A33" s="138"/>
      <c r="B33" s="136"/>
      <c r="C33" s="136"/>
      <c r="D33" s="136"/>
      <c r="E33" s="136"/>
      <c r="F33" s="137"/>
      <c r="G33" s="241"/>
      <c r="H33" s="83"/>
      <c r="I33" s="83"/>
      <c r="J33" s="83"/>
      <c r="K33" s="83"/>
      <c r="L33" s="83"/>
      <c r="M33" s="83"/>
      <c r="N33" s="83"/>
      <c r="O33" s="84"/>
      <c r="P33" s="227"/>
      <c r="Q33" s="242"/>
      <c r="R33" s="242"/>
      <c r="S33" s="242"/>
      <c r="T33" s="242"/>
      <c r="U33" s="242"/>
      <c r="V33" s="242"/>
      <c r="W33" s="242"/>
      <c r="X33" s="243"/>
      <c r="Y33" s="236" t="s">
        <v>14</v>
      </c>
      <c r="Z33" s="237"/>
      <c r="AA33" s="238"/>
      <c r="AB33" s="176"/>
      <c r="AC33" s="176"/>
      <c r="AD33" s="176"/>
      <c r="AE33" s="96"/>
      <c r="AF33" s="97"/>
      <c r="AG33" s="97"/>
      <c r="AH33" s="97"/>
      <c r="AI33" s="98"/>
      <c r="AJ33" s="96"/>
      <c r="AK33" s="97"/>
      <c r="AL33" s="97"/>
      <c r="AM33" s="97"/>
      <c r="AN33" s="98"/>
      <c r="AO33" s="96"/>
      <c r="AP33" s="97"/>
      <c r="AQ33" s="97"/>
      <c r="AR33" s="97"/>
      <c r="AS33" s="98"/>
      <c r="AT33" s="203"/>
      <c r="AU33" s="203"/>
      <c r="AV33" s="203"/>
      <c r="AW33" s="203"/>
      <c r="AX33" s="204"/>
    </row>
    <row r="34" spans="1:50" ht="22.5" hidden="1" customHeight="1" x14ac:dyDescent="0.15">
      <c r="A34" s="139"/>
      <c r="B34" s="140"/>
      <c r="C34" s="140"/>
      <c r="D34" s="140"/>
      <c r="E34" s="140"/>
      <c r="F34" s="141"/>
      <c r="G34" s="85"/>
      <c r="H34" s="86"/>
      <c r="I34" s="86"/>
      <c r="J34" s="86"/>
      <c r="K34" s="86"/>
      <c r="L34" s="86"/>
      <c r="M34" s="86"/>
      <c r="N34" s="86"/>
      <c r="O34" s="87"/>
      <c r="P34" s="244"/>
      <c r="Q34" s="244"/>
      <c r="R34" s="244"/>
      <c r="S34" s="244"/>
      <c r="T34" s="244"/>
      <c r="U34" s="244"/>
      <c r="V34" s="244"/>
      <c r="W34" s="244"/>
      <c r="X34" s="245"/>
      <c r="Y34" s="147" t="s">
        <v>65</v>
      </c>
      <c r="Z34" s="92"/>
      <c r="AA34" s="93"/>
      <c r="AB34" s="205"/>
      <c r="AC34" s="205"/>
      <c r="AD34" s="205"/>
      <c r="AE34" s="96"/>
      <c r="AF34" s="97"/>
      <c r="AG34" s="97"/>
      <c r="AH34" s="97"/>
      <c r="AI34" s="98"/>
      <c r="AJ34" s="96"/>
      <c r="AK34" s="97"/>
      <c r="AL34" s="97"/>
      <c r="AM34" s="97"/>
      <c r="AN34" s="98"/>
      <c r="AO34" s="96"/>
      <c r="AP34" s="97"/>
      <c r="AQ34" s="97"/>
      <c r="AR34" s="97"/>
      <c r="AS34" s="98"/>
      <c r="AT34" s="96"/>
      <c r="AU34" s="97"/>
      <c r="AV34" s="97"/>
      <c r="AW34" s="97"/>
      <c r="AX34" s="357"/>
    </row>
    <row r="35" spans="1:50" ht="22.5" hidden="1" customHeight="1" x14ac:dyDescent="0.15">
      <c r="A35" s="142"/>
      <c r="B35" s="143"/>
      <c r="C35" s="143"/>
      <c r="D35" s="143"/>
      <c r="E35" s="143"/>
      <c r="F35" s="144"/>
      <c r="G35" s="88"/>
      <c r="H35" s="89"/>
      <c r="I35" s="89"/>
      <c r="J35" s="89"/>
      <c r="K35" s="89"/>
      <c r="L35" s="89"/>
      <c r="M35" s="89"/>
      <c r="N35" s="89"/>
      <c r="O35" s="90"/>
      <c r="P35" s="246"/>
      <c r="Q35" s="246"/>
      <c r="R35" s="246"/>
      <c r="S35" s="246"/>
      <c r="T35" s="246"/>
      <c r="U35" s="246"/>
      <c r="V35" s="246"/>
      <c r="W35" s="246"/>
      <c r="X35" s="247"/>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0"/>
      <c r="AU35" s="201"/>
      <c r="AV35" s="201"/>
      <c r="AW35" s="201"/>
      <c r="AX35" s="202"/>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6"/>
      <c r="AU37" s="79"/>
      <c r="AV37" s="79"/>
      <c r="AW37" s="80" t="s">
        <v>356</v>
      </c>
      <c r="AX37" s="81"/>
    </row>
    <row r="38" spans="1:50" ht="22.5" hidden="1" customHeight="1" x14ac:dyDescent="0.15">
      <c r="A38" s="138"/>
      <c r="B38" s="136"/>
      <c r="C38" s="136"/>
      <c r="D38" s="136"/>
      <c r="E38" s="136"/>
      <c r="F38" s="137"/>
      <c r="G38" s="241"/>
      <c r="H38" s="83"/>
      <c r="I38" s="83"/>
      <c r="J38" s="83"/>
      <c r="K38" s="83"/>
      <c r="L38" s="83"/>
      <c r="M38" s="83"/>
      <c r="N38" s="83"/>
      <c r="O38" s="84"/>
      <c r="P38" s="242"/>
      <c r="Q38" s="242"/>
      <c r="R38" s="242"/>
      <c r="S38" s="242"/>
      <c r="T38" s="242"/>
      <c r="U38" s="242"/>
      <c r="V38" s="242"/>
      <c r="W38" s="242"/>
      <c r="X38" s="243"/>
      <c r="Y38" s="236" t="s">
        <v>14</v>
      </c>
      <c r="Z38" s="237"/>
      <c r="AA38" s="238"/>
      <c r="AB38" s="176"/>
      <c r="AC38" s="176"/>
      <c r="AD38" s="176"/>
      <c r="AE38" s="96"/>
      <c r="AF38" s="97"/>
      <c r="AG38" s="97"/>
      <c r="AH38" s="97"/>
      <c r="AI38" s="98"/>
      <c r="AJ38" s="96"/>
      <c r="AK38" s="97"/>
      <c r="AL38" s="97"/>
      <c r="AM38" s="97"/>
      <c r="AN38" s="98"/>
      <c r="AO38" s="96"/>
      <c r="AP38" s="97"/>
      <c r="AQ38" s="97"/>
      <c r="AR38" s="97"/>
      <c r="AS38" s="98"/>
      <c r="AT38" s="203"/>
      <c r="AU38" s="203"/>
      <c r="AV38" s="203"/>
      <c r="AW38" s="203"/>
      <c r="AX38" s="204"/>
    </row>
    <row r="39" spans="1:50" ht="22.5" hidden="1" customHeight="1" x14ac:dyDescent="0.15">
      <c r="A39" s="139"/>
      <c r="B39" s="140"/>
      <c r="C39" s="140"/>
      <c r="D39" s="140"/>
      <c r="E39" s="140"/>
      <c r="F39" s="141"/>
      <c r="G39" s="85"/>
      <c r="H39" s="86"/>
      <c r="I39" s="86"/>
      <c r="J39" s="86"/>
      <c r="K39" s="86"/>
      <c r="L39" s="86"/>
      <c r="M39" s="86"/>
      <c r="N39" s="86"/>
      <c r="O39" s="87"/>
      <c r="P39" s="244"/>
      <c r="Q39" s="244"/>
      <c r="R39" s="244"/>
      <c r="S39" s="244"/>
      <c r="T39" s="244"/>
      <c r="U39" s="244"/>
      <c r="V39" s="244"/>
      <c r="W39" s="244"/>
      <c r="X39" s="245"/>
      <c r="Y39" s="147" t="s">
        <v>65</v>
      </c>
      <c r="Z39" s="92"/>
      <c r="AA39" s="93"/>
      <c r="AB39" s="205"/>
      <c r="AC39" s="205"/>
      <c r="AD39" s="205"/>
      <c r="AE39" s="96"/>
      <c r="AF39" s="97"/>
      <c r="AG39" s="97"/>
      <c r="AH39" s="97"/>
      <c r="AI39" s="98"/>
      <c r="AJ39" s="96"/>
      <c r="AK39" s="97"/>
      <c r="AL39" s="97"/>
      <c r="AM39" s="97"/>
      <c r="AN39" s="98"/>
      <c r="AO39" s="96"/>
      <c r="AP39" s="97"/>
      <c r="AQ39" s="97"/>
      <c r="AR39" s="97"/>
      <c r="AS39" s="98"/>
      <c r="AT39" s="96"/>
      <c r="AU39" s="97"/>
      <c r="AV39" s="97"/>
      <c r="AW39" s="97"/>
      <c r="AX39" s="357"/>
    </row>
    <row r="40" spans="1:50" ht="22.5" hidden="1" customHeight="1" x14ac:dyDescent="0.15">
      <c r="A40" s="142"/>
      <c r="B40" s="143"/>
      <c r="C40" s="143"/>
      <c r="D40" s="143"/>
      <c r="E40" s="143"/>
      <c r="F40" s="144"/>
      <c r="G40" s="88"/>
      <c r="H40" s="89"/>
      <c r="I40" s="89"/>
      <c r="J40" s="89"/>
      <c r="K40" s="89"/>
      <c r="L40" s="89"/>
      <c r="M40" s="89"/>
      <c r="N40" s="89"/>
      <c r="O40" s="90"/>
      <c r="P40" s="246"/>
      <c r="Q40" s="246"/>
      <c r="R40" s="246"/>
      <c r="S40" s="246"/>
      <c r="T40" s="246"/>
      <c r="U40" s="246"/>
      <c r="V40" s="246"/>
      <c r="W40" s="246"/>
      <c r="X40" s="247"/>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0"/>
      <c r="AU40" s="201"/>
      <c r="AV40" s="201"/>
      <c r="AW40" s="201"/>
      <c r="AX40" s="202"/>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6"/>
      <c r="AU42" s="79"/>
      <c r="AV42" s="79"/>
      <c r="AW42" s="80" t="s">
        <v>356</v>
      </c>
      <c r="AX42" s="81"/>
    </row>
    <row r="43" spans="1:50" ht="22.5" hidden="1" customHeight="1" x14ac:dyDescent="0.15">
      <c r="A43" s="138"/>
      <c r="B43" s="136"/>
      <c r="C43" s="136"/>
      <c r="D43" s="136"/>
      <c r="E43" s="136"/>
      <c r="F43" s="137"/>
      <c r="G43" s="241"/>
      <c r="H43" s="83"/>
      <c r="I43" s="83"/>
      <c r="J43" s="83"/>
      <c r="K43" s="83"/>
      <c r="L43" s="83"/>
      <c r="M43" s="83"/>
      <c r="N43" s="83"/>
      <c r="O43" s="84"/>
      <c r="P43" s="242"/>
      <c r="Q43" s="242"/>
      <c r="R43" s="242"/>
      <c r="S43" s="242"/>
      <c r="T43" s="242"/>
      <c r="U43" s="242"/>
      <c r="V43" s="242"/>
      <c r="W43" s="242"/>
      <c r="X43" s="243"/>
      <c r="Y43" s="236" t="s">
        <v>14</v>
      </c>
      <c r="Z43" s="237"/>
      <c r="AA43" s="238"/>
      <c r="AB43" s="176"/>
      <c r="AC43" s="176"/>
      <c r="AD43" s="176"/>
      <c r="AE43" s="96"/>
      <c r="AF43" s="97"/>
      <c r="AG43" s="97"/>
      <c r="AH43" s="97"/>
      <c r="AI43" s="98"/>
      <c r="AJ43" s="96"/>
      <c r="AK43" s="97"/>
      <c r="AL43" s="97"/>
      <c r="AM43" s="97"/>
      <c r="AN43" s="98"/>
      <c r="AO43" s="96"/>
      <c r="AP43" s="97"/>
      <c r="AQ43" s="97"/>
      <c r="AR43" s="97"/>
      <c r="AS43" s="98"/>
      <c r="AT43" s="203"/>
      <c r="AU43" s="203"/>
      <c r="AV43" s="203"/>
      <c r="AW43" s="203"/>
      <c r="AX43" s="204"/>
    </row>
    <row r="44" spans="1:50" ht="22.5" hidden="1" customHeight="1" x14ac:dyDescent="0.15">
      <c r="A44" s="139"/>
      <c r="B44" s="140"/>
      <c r="C44" s="140"/>
      <c r="D44" s="140"/>
      <c r="E44" s="140"/>
      <c r="F44" s="141"/>
      <c r="G44" s="85"/>
      <c r="H44" s="86"/>
      <c r="I44" s="86"/>
      <c r="J44" s="86"/>
      <c r="K44" s="86"/>
      <c r="L44" s="86"/>
      <c r="M44" s="86"/>
      <c r="N44" s="86"/>
      <c r="O44" s="87"/>
      <c r="P44" s="244"/>
      <c r="Q44" s="244"/>
      <c r="R44" s="244"/>
      <c r="S44" s="244"/>
      <c r="T44" s="244"/>
      <c r="U44" s="244"/>
      <c r="V44" s="244"/>
      <c r="W44" s="244"/>
      <c r="X44" s="245"/>
      <c r="Y44" s="147" t="s">
        <v>65</v>
      </c>
      <c r="Z44" s="92"/>
      <c r="AA44" s="93"/>
      <c r="AB44" s="205"/>
      <c r="AC44" s="205"/>
      <c r="AD44" s="205"/>
      <c r="AE44" s="96"/>
      <c r="AF44" s="97"/>
      <c r="AG44" s="97"/>
      <c r="AH44" s="97"/>
      <c r="AI44" s="98"/>
      <c r="AJ44" s="96"/>
      <c r="AK44" s="97"/>
      <c r="AL44" s="97"/>
      <c r="AM44" s="97"/>
      <c r="AN44" s="98"/>
      <c r="AO44" s="96"/>
      <c r="AP44" s="97"/>
      <c r="AQ44" s="97"/>
      <c r="AR44" s="97"/>
      <c r="AS44" s="98"/>
      <c r="AT44" s="96"/>
      <c r="AU44" s="97"/>
      <c r="AV44" s="97"/>
      <c r="AW44" s="97"/>
      <c r="AX44" s="357"/>
    </row>
    <row r="45" spans="1:50" ht="22.5" hidden="1" customHeight="1" x14ac:dyDescent="0.15">
      <c r="A45" s="139"/>
      <c r="B45" s="140"/>
      <c r="C45" s="140"/>
      <c r="D45" s="140"/>
      <c r="E45" s="140"/>
      <c r="F45" s="141"/>
      <c r="G45" s="85"/>
      <c r="H45" s="86"/>
      <c r="I45" s="86"/>
      <c r="J45" s="86"/>
      <c r="K45" s="86"/>
      <c r="L45" s="86"/>
      <c r="M45" s="86"/>
      <c r="N45" s="86"/>
      <c r="O45" s="87"/>
      <c r="P45" s="244"/>
      <c r="Q45" s="244"/>
      <c r="R45" s="244"/>
      <c r="S45" s="244"/>
      <c r="T45" s="244"/>
      <c r="U45" s="244"/>
      <c r="V45" s="244"/>
      <c r="W45" s="244"/>
      <c r="X45" s="245"/>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0"/>
      <c r="AU45" s="201"/>
      <c r="AV45" s="201"/>
      <c r="AW45" s="201"/>
      <c r="AX45" s="202"/>
    </row>
    <row r="46" spans="1:50" ht="22.5" hidden="1" customHeight="1" x14ac:dyDescent="0.15">
      <c r="A46" s="105" t="s">
        <v>322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59" t="s">
        <v>320</v>
      </c>
      <c r="B47" s="107" t="s">
        <v>317</v>
      </c>
      <c r="C47" s="108"/>
      <c r="D47" s="108"/>
      <c r="E47" s="108"/>
      <c r="F47" s="109"/>
      <c r="G47" s="171" t="s">
        <v>311</v>
      </c>
      <c r="H47" s="171"/>
      <c r="I47" s="171"/>
      <c r="J47" s="171"/>
      <c r="K47" s="171"/>
      <c r="L47" s="171"/>
      <c r="M47" s="171"/>
      <c r="N47" s="171"/>
      <c r="O47" s="171"/>
      <c r="P47" s="171"/>
      <c r="Q47" s="171"/>
      <c r="R47" s="171"/>
      <c r="S47" s="171"/>
      <c r="T47" s="171"/>
      <c r="U47" s="171"/>
      <c r="V47" s="171"/>
      <c r="W47" s="171"/>
      <c r="X47" s="171"/>
      <c r="Y47" s="171"/>
      <c r="Z47" s="171"/>
      <c r="AA47" s="172"/>
      <c r="AB47" s="31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659"/>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59"/>
      <c r="B49" s="107"/>
      <c r="C49" s="108"/>
      <c r="D49" s="108"/>
      <c r="E49" s="108"/>
      <c r="F49" s="109"/>
      <c r="G49" s="306"/>
      <c r="H49" s="306"/>
      <c r="I49" s="306"/>
      <c r="J49" s="306"/>
      <c r="K49" s="306"/>
      <c r="L49" s="306"/>
      <c r="M49" s="306"/>
      <c r="N49" s="306"/>
      <c r="O49" s="306"/>
      <c r="P49" s="306"/>
      <c r="Q49" s="306"/>
      <c r="R49" s="306"/>
      <c r="S49" s="306"/>
      <c r="T49" s="306"/>
      <c r="U49" s="306"/>
      <c r="V49" s="306"/>
      <c r="W49" s="306"/>
      <c r="X49" s="306"/>
      <c r="Y49" s="306"/>
      <c r="Z49" s="306"/>
      <c r="AA49" s="623"/>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59"/>
      <c r="B50" s="107"/>
      <c r="C50" s="108"/>
      <c r="D50" s="108"/>
      <c r="E50" s="108"/>
      <c r="F50" s="109"/>
      <c r="G50" s="309"/>
      <c r="H50" s="309"/>
      <c r="I50" s="309"/>
      <c r="J50" s="309"/>
      <c r="K50" s="309"/>
      <c r="L50" s="309"/>
      <c r="M50" s="309"/>
      <c r="N50" s="309"/>
      <c r="O50" s="309"/>
      <c r="P50" s="309"/>
      <c r="Q50" s="309"/>
      <c r="R50" s="309"/>
      <c r="S50" s="309"/>
      <c r="T50" s="309"/>
      <c r="U50" s="309"/>
      <c r="V50" s="309"/>
      <c r="W50" s="309"/>
      <c r="X50" s="309"/>
      <c r="Y50" s="309"/>
      <c r="Z50" s="309"/>
      <c r="AA50" s="624"/>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59"/>
      <c r="B51" s="110"/>
      <c r="C51" s="111"/>
      <c r="D51" s="111"/>
      <c r="E51" s="111"/>
      <c r="F51" s="112"/>
      <c r="G51" s="312"/>
      <c r="H51" s="312"/>
      <c r="I51" s="312"/>
      <c r="J51" s="312"/>
      <c r="K51" s="312"/>
      <c r="L51" s="312"/>
      <c r="M51" s="312"/>
      <c r="N51" s="312"/>
      <c r="O51" s="312"/>
      <c r="P51" s="312"/>
      <c r="Q51" s="312"/>
      <c r="R51" s="312"/>
      <c r="S51" s="312"/>
      <c r="T51" s="312"/>
      <c r="U51" s="312"/>
      <c r="V51" s="312"/>
      <c r="W51" s="312"/>
      <c r="X51" s="312"/>
      <c r="Y51" s="312"/>
      <c r="Z51" s="312"/>
      <c r="AA51" s="625"/>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59"/>
      <c r="B52" s="108" t="s">
        <v>318</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5"/>
      <c r="Z52" s="216"/>
      <c r="AA52" s="217"/>
      <c r="AB52" s="221" t="s">
        <v>12</v>
      </c>
      <c r="AC52" s="222"/>
      <c r="AD52" s="223"/>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59"/>
      <c r="B53" s="108"/>
      <c r="C53" s="108"/>
      <c r="D53" s="108"/>
      <c r="E53" s="108"/>
      <c r="F53" s="109"/>
      <c r="G53" s="174"/>
      <c r="H53" s="80"/>
      <c r="I53" s="80"/>
      <c r="J53" s="80"/>
      <c r="K53" s="80"/>
      <c r="L53" s="80"/>
      <c r="M53" s="80"/>
      <c r="N53" s="80"/>
      <c r="O53" s="152"/>
      <c r="P53" s="151"/>
      <c r="Q53" s="80"/>
      <c r="R53" s="80"/>
      <c r="S53" s="80"/>
      <c r="T53" s="80"/>
      <c r="U53" s="80"/>
      <c r="V53" s="80"/>
      <c r="W53" s="80"/>
      <c r="X53" s="152"/>
      <c r="Y53" s="218"/>
      <c r="Z53" s="219"/>
      <c r="AA53" s="220"/>
      <c r="AB53" s="224"/>
      <c r="AC53" s="225"/>
      <c r="AD53" s="226"/>
      <c r="AE53" s="151"/>
      <c r="AF53" s="80"/>
      <c r="AG53" s="80"/>
      <c r="AH53" s="80"/>
      <c r="AI53" s="152"/>
      <c r="AJ53" s="151"/>
      <c r="AK53" s="80"/>
      <c r="AL53" s="80"/>
      <c r="AM53" s="80"/>
      <c r="AN53" s="152"/>
      <c r="AO53" s="151"/>
      <c r="AP53" s="80"/>
      <c r="AQ53" s="80"/>
      <c r="AR53" s="80"/>
      <c r="AS53" s="152"/>
      <c r="AT53" s="66"/>
      <c r="AU53" s="79"/>
      <c r="AV53" s="79"/>
      <c r="AW53" s="80" t="s">
        <v>356</v>
      </c>
      <c r="AX53" s="81"/>
    </row>
    <row r="54" spans="1:50" ht="22.5" hidden="1" customHeight="1" x14ac:dyDescent="0.15">
      <c r="A54" s="659"/>
      <c r="B54" s="108"/>
      <c r="C54" s="108"/>
      <c r="D54" s="108"/>
      <c r="E54" s="108"/>
      <c r="F54" s="109"/>
      <c r="G54" s="610"/>
      <c r="H54" s="242"/>
      <c r="I54" s="242"/>
      <c r="J54" s="242"/>
      <c r="K54" s="242"/>
      <c r="L54" s="242"/>
      <c r="M54" s="242"/>
      <c r="N54" s="242"/>
      <c r="O54" s="243"/>
      <c r="P54" s="227"/>
      <c r="Q54" s="228"/>
      <c r="R54" s="228"/>
      <c r="S54" s="228"/>
      <c r="T54" s="228"/>
      <c r="U54" s="228"/>
      <c r="V54" s="228"/>
      <c r="W54" s="228"/>
      <c r="X54" s="229"/>
      <c r="Y54" s="587" t="s">
        <v>86</v>
      </c>
      <c r="Z54" s="588"/>
      <c r="AA54" s="589"/>
      <c r="AB54" s="590"/>
      <c r="AC54" s="591"/>
      <c r="AD54" s="591"/>
      <c r="AE54" s="96"/>
      <c r="AF54" s="97"/>
      <c r="AG54" s="97"/>
      <c r="AH54" s="97"/>
      <c r="AI54" s="98"/>
      <c r="AJ54" s="96"/>
      <c r="AK54" s="97"/>
      <c r="AL54" s="97"/>
      <c r="AM54" s="97"/>
      <c r="AN54" s="98"/>
      <c r="AO54" s="96"/>
      <c r="AP54" s="97"/>
      <c r="AQ54" s="97"/>
      <c r="AR54" s="97"/>
      <c r="AS54" s="98"/>
      <c r="AT54" s="203"/>
      <c r="AU54" s="203"/>
      <c r="AV54" s="203"/>
      <c r="AW54" s="203"/>
      <c r="AX54" s="204"/>
    </row>
    <row r="55" spans="1:50" ht="22.5" hidden="1" customHeight="1" x14ac:dyDescent="0.15">
      <c r="A55" s="659"/>
      <c r="B55" s="108"/>
      <c r="C55" s="108"/>
      <c r="D55" s="108"/>
      <c r="E55" s="108"/>
      <c r="F55" s="109"/>
      <c r="G55" s="611"/>
      <c r="H55" s="244"/>
      <c r="I55" s="244"/>
      <c r="J55" s="244"/>
      <c r="K55" s="244"/>
      <c r="L55" s="244"/>
      <c r="M55" s="244"/>
      <c r="N55" s="244"/>
      <c r="O55" s="245"/>
      <c r="P55" s="230"/>
      <c r="Q55" s="230"/>
      <c r="R55" s="230"/>
      <c r="S55" s="230"/>
      <c r="T55" s="230"/>
      <c r="U55" s="230"/>
      <c r="V55" s="230"/>
      <c r="W55" s="230"/>
      <c r="X55" s="231"/>
      <c r="Y55" s="102" t="s">
        <v>65</v>
      </c>
      <c r="Z55" s="103"/>
      <c r="AA55" s="104"/>
      <c r="AB55" s="234"/>
      <c r="AC55" s="235"/>
      <c r="AD55" s="235"/>
      <c r="AE55" s="96"/>
      <c r="AF55" s="97"/>
      <c r="AG55" s="97"/>
      <c r="AH55" s="97"/>
      <c r="AI55" s="98"/>
      <c r="AJ55" s="96"/>
      <c r="AK55" s="97"/>
      <c r="AL55" s="97"/>
      <c r="AM55" s="97"/>
      <c r="AN55" s="98"/>
      <c r="AO55" s="96"/>
      <c r="AP55" s="97"/>
      <c r="AQ55" s="97"/>
      <c r="AR55" s="97"/>
      <c r="AS55" s="98"/>
      <c r="AT55" s="96"/>
      <c r="AU55" s="97"/>
      <c r="AV55" s="97"/>
      <c r="AW55" s="97"/>
      <c r="AX55" s="357"/>
    </row>
    <row r="56" spans="1:50" ht="22.5" hidden="1" customHeight="1" x14ac:dyDescent="0.15">
      <c r="A56" s="659"/>
      <c r="B56" s="111"/>
      <c r="C56" s="111"/>
      <c r="D56" s="111"/>
      <c r="E56" s="111"/>
      <c r="F56" s="112"/>
      <c r="G56" s="612"/>
      <c r="H56" s="246"/>
      <c r="I56" s="246"/>
      <c r="J56" s="246"/>
      <c r="K56" s="246"/>
      <c r="L56" s="246"/>
      <c r="M56" s="246"/>
      <c r="N56" s="246"/>
      <c r="O56" s="247"/>
      <c r="P56" s="232"/>
      <c r="Q56" s="232"/>
      <c r="R56" s="232"/>
      <c r="S56" s="232"/>
      <c r="T56" s="232"/>
      <c r="U56" s="232"/>
      <c r="V56" s="232"/>
      <c r="W56" s="232"/>
      <c r="X56" s="233"/>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0"/>
      <c r="AU56" s="201"/>
      <c r="AV56" s="201"/>
      <c r="AW56" s="201"/>
      <c r="AX56" s="202"/>
    </row>
    <row r="57" spans="1:50" ht="18.75" hidden="1" customHeight="1" x14ac:dyDescent="0.15">
      <c r="A57" s="659"/>
      <c r="B57" s="108" t="s">
        <v>318</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5"/>
      <c r="Z57" s="216"/>
      <c r="AA57" s="217"/>
      <c r="AB57" s="221" t="s">
        <v>12</v>
      </c>
      <c r="AC57" s="222"/>
      <c r="AD57" s="223"/>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59"/>
      <c r="B58" s="108"/>
      <c r="C58" s="108"/>
      <c r="D58" s="108"/>
      <c r="E58" s="108"/>
      <c r="F58" s="109"/>
      <c r="G58" s="174"/>
      <c r="H58" s="80"/>
      <c r="I58" s="80"/>
      <c r="J58" s="80"/>
      <c r="K58" s="80"/>
      <c r="L58" s="80"/>
      <c r="M58" s="80"/>
      <c r="N58" s="80"/>
      <c r="O58" s="152"/>
      <c r="P58" s="151"/>
      <c r="Q58" s="80"/>
      <c r="R58" s="80"/>
      <c r="S58" s="80"/>
      <c r="T58" s="80"/>
      <c r="U58" s="80"/>
      <c r="V58" s="80"/>
      <c r="W58" s="80"/>
      <c r="X58" s="152"/>
      <c r="Y58" s="218"/>
      <c r="Z58" s="219"/>
      <c r="AA58" s="220"/>
      <c r="AB58" s="224"/>
      <c r="AC58" s="225"/>
      <c r="AD58" s="226"/>
      <c r="AE58" s="151"/>
      <c r="AF58" s="80"/>
      <c r="AG58" s="80"/>
      <c r="AH58" s="80"/>
      <c r="AI58" s="152"/>
      <c r="AJ58" s="151"/>
      <c r="AK58" s="80"/>
      <c r="AL58" s="80"/>
      <c r="AM58" s="80"/>
      <c r="AN58" s="152"/>
      <c r="AO58" s="151"/>
      <c r="AP58" s="80"/>
      <c r="AQ58" s="80"/>
      <c r="AR58" s="80"/>
      <c r="AS58" s="152"/>
      <c r="AT58" s="66"/>
      <c r="AU58" s="79"/>
      <c r="AV58" s="79"/>
      <c r="AW58" s="80" t="s">
        <v>356</v>
      </c>
      <c r="AX58" s="81"/>
    </row>
    <row r="59" spans="1:50" ht="22.5" hidden="1" customHeight="1" x14ac:dyDescent="0.15">
      <c r="A59" s="659"/>
      <c r="B59" s="108"/>
      <c r="C59" s="108"/>
      <c r="D59" s="108"/>
      <c r="E59" s="108"/>
      <c r="F59" s="109"/>
      <c r="G59" s="610"/>
      <c r="H59" s="242"/>
      <c r="I59" s="242"/>
      <c r="J59" s="242"/>
      <c r="K59" s="242"/>
      <c r="L59" s="242"/>
      <c r="M59" s="242"/>
      <c r="N59" s="242"/>
      <c r="O59" s="243"/>
      <c r="P59" s="227"/>
      <c r="Q59" s="228"/>
      <c r="R59" s="228"/>
      <c r="S59" s="228"/>
      <c r="T59" s="228"/>
      <c r="U59" s="228"/>
      <c r="V59" s="228"/>
      <c r="W59" s="228"/>
      <c r="X59" s="229"/>
      <c r="Y59" s="587" t="s">
        <v>86</v>
      </c>
      <c r="Z59" s="588"/>
      <c r="AA59" s="589"/>
      <c r="AB59" s="591"/>
      <c r="AC59" s="591"/>
      <c r="AD59" s="591"/>
      <c r="AE59" s="96"/>
      <c r="AF59" s="97"/>
      <c r="AG59" s="97"/>
      <c r="AH59" s="97"/>
      <c r="AI59" s="98"/>
      <c r="AJ59" s="96"/>
      <c r="AK59" s="97"/>
      <c r="AL59" s="97"/>
      <c r="AM59" s="97"/>
      <c r="AN59" s="98"/>
      <c r="AO59" s="96"/>
      <c r="AP59" s="97"/>
      <c r="AQ59" s="97"/>
      <c r="AR59" s="97"/>
      <c r="AS59" s="98"/>
      <c r="AT59" s="203"/>
      <c r="AU59" s="203"/>
      <c r="AV59" s="203"/>
      <c r="AW59" s="203"/>
      <c r="AX59" s="204"/>
    </row>
    <row r="60" spans="1:50" ht="22.5" hidden="1" customHeight="1" x14ac:dyDescent="0.15">
      <c r="A60" s="659"/>
      <c r="B60" s="108"/>
      <c r="C60" s="108"/>
      <c r="D60" s="108"/>
      <c r="E60" s="108"/>
      <c r="F60" s="109"/>
      <c r="G60" s="611"/>
      <c r="H60" s="244"/>
      <c r="I60" s="244"/>
      <c r="J60" s="244"/>
      <c r="K60" s="244"/>
      <c r="L60" s="244"/>
      <c r="M60" s="244"/>
      <c r="N60" s="244"/>
      <c r="O60" s="245"/>
      <c r="P60" s="230"/>
      <c r="Q60" s="230"/>
      <c r="R60" s="230"/>
      <c r="S60" s="230"/>
      <c r="T60" s="230"/>
      <c r="U60" s="230"/>
      <c r="V60" s="230"/>
      <c r="W60" s="230"/>
      <c r="X60" s="231"/>
      <c r="Y60" s="102" t="s">
        <v>65</v>
      </c>
      <c r="Z60" s="103"/>
      <c r="AA60" s="104"/>
      <c r="AB60" s="235"/>
      <c r="AC60" s="235"/>
      <c r="AD60" s="235"/>
      <c r="AE60" s="96"/>
      <c r="AF60" s="97"/>
      <c r="AG60" s="97"/>
      <c r="AH60" s="97"/>
      <c r="AI60" s="98"/>
      <c r="AJ60" s="96"/>
      <c r="AK60" s="97"/>
      <c r="AL60" s="97"/>
      <c r="AM60" s="97"/>
      <c r="AN60" s="98"/>
      <c r="AO60" s="96"/>
      <c r="AP60" s="97"/>
      <c r="AQ60" s="97"/>
      <c r="AR60" s="97"/>
      <c r="AS60" s="98"/>
      <c r="AT60" s="96"/>
      <c r="AU60" s="97"/>
      <c r="AV60" s="97"/>
      <c r="AW60" s="97"/>
      <c r="AX60" s="357"/>
    </row>
    <row r="61" spans="1:50" ht="22.5" hidden="1" customHeight="1" x14ac:dyDescent="0.15">
      <c r="A61" s="659"/>
      <c r="B61" s="111"/>
      <c r="C61" s="111"/>
      <c r="D61" s="111"/>
      <c r="E61" s="111"/>
      <c r="F61" s="112"/>
      <c r="G61" s="612"/>
      <c r="H61" s="246"/>
      <c r="I61" s="246"/>
      <c r="J61" s="246"/>
      <c r="K61" s="246"/>
      <c r="L61" s="246"/>
      <c r="M61" s="246"/>
      <c r="N61" s="246"/>
      <c r="O61" s="247"/>
      <c r="P61" s="232"/>
      <c r="Q61" s="232"/>
      <c r="R61" s="232"/>
      <c r="S61" s="232"/>
      <c r="T61" s="232"/>
      <c r="U61" s="232"/>
      <c r="V61" s="232"/>
      <c r="W61" s="232"/>
      <c r="X61" s="233"/>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0"/>
      <c r="AU61" s="201"/>
      <c r="AV61" s="201"/>
      <c r="AW61" s="201"/>
      <c r="AX61" s="202"/>
    </row>
    <row r="62" spans="1:50" ht="18.75" hidden="1" customHeight="1" x14ac:dyDescent="0.15">
      <c r="A62" s="659"/>
      <c r="B62" s="108" t="s">
        <v>318</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5"/>
      <c r="Z62" s="216"/>
      <c r="AA62" s="217"/>
      <c r="AB62" s="221" t="s">
        <v>12</v>
      </c>
      <c r="AC62" s="222"/>
      <c r="AD62" s="223"/>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59"/>
      <c r="B63" s="108"/>
      <c r="C63" s="108"/>
      <c r="D63" s="108"/>
      <c r="E63" s="108"/>
      <c r="F63" s="109"/>
      <c r="G63" s="174"/>
      <c r="H63" s="80"/>
      <c r="I63" s="80"/>
      <c r="J63" s="80"/>
      <c r="K63" s="80"/>
      <c r="L63" s="80"/>
      <c r="M63" s="80"/>
      <c r="N63" s="80"/>
      <c r="O63" s="152"/>
      <c r="P63" s="151"/>
      <c r="Q63" s="80"/>
      <c r="R63" s="80"/>
      <c r="S63" s="80"/>
      <c r="T63" s="80"/>
      <c r="U63" s="80"/>
      <c r="V63" s="80"/>
      <c r="W63" s="80"/>
      <c r="X63" s="152"/>
      <c r="Y63" s="218"/>
      <c r="Z63" s="219"/>
      <c r="AA63" s="220"/>
      <c r="AB63" s="224"/>
      <c r="AC63" s="225"/>
      <c r="AD63" s="226"/>
      <c r="AE63" s="151"/>
      <c r="AF63" s="80"/>
      <c r="AG63" s="80"/>
      <c r="AH63" s="80"/>
      <c r="AI63" s="152"/>
      <c r="AJ63" s="151"/>
      <c r="AK63" s="80"/>
      <c r="AL63" s="80"/>
      <c r="AM63" s="80"/>
      <c r="AN63" s="152"/>
      <c r="AO63" s="151"/>
      <c r="AP63" s="80"/>
      <c r="AQ63" s="80"/>
      <c r="AR63" s="80"/>
      <c r="AS63" s="152"/>
      <c r="AT63" s="66"/>
      <c r="AU63" s="79"/>
      <c r="AV63" s="79"/>
      <c r="AW63" s="80" t="s">
        <v>356</v>
      </c>
      <c r="AX63" s="81"/>
    </row>
    <row r="64" spans="1:50" ht="22.5" hidden="1" customHeight="1" x14ac:dyDescent="0.15">
      <c r="A64" s="659"/>
      <c r="B64" s="108"/>
      <c r="C64" s="108"/>
      <c r="D64" s="108"/>
      <c r="E64" s="108"/>
      <c r="F64" s="109"/>
      <c r="G64" s="610"/>
      <c r="H64" s="242"/>
      <c r="I64" s="242"/>
      <c r="J64" s="242"/>
      <c r="K64" s="242"/>
      <c r="L64" s="242"/>
      <c r="M64" s="242"/>
      <c r="N64" s="242"/>
      <c r="O64" s="243"/>
      <c r="P64" s="227"/>
      <c r="Q64" s="228"/>
      <c r="R64" s="228"/>
      <c r="S64" s="228"/>
      <c r="T64" s="228"/>
      <c r="U64" s="228"/>
      <c r="V64" s="228"/>
      <c r="W64" s="228"/>
      <c r="X64" s="229"/>
      <c r="Y64" s="587" t="s">
        <v>86</v>
      </c>
      <c r="Z64" s="588"/>
      <c r="AA64" s="589"/>
      <c r="AB64" s="591"/>
      <c r="AC64" s="591"/>
      <c r="AD64" s="591"/>
      <c r="AE64" s="96"/>
      <c r="AF64" s="97"/>
      <c r="AG64" s="97"/>
      <c r="AH64" s="97"/>
      <c r="AI64" s="98"/>
      <c r="AJ64" s="96"/>
      <c r="AK64" s="97"/>
      <c r="AL64" s="97"/>
      <c r="AM64" s="97"/>
      <c r="AN64" s="98"/>
      <c r="AO64" s="96"/>
      <c r="AP64" s="97"/>
      <c r="AQ64" s="97"/>
      <c r="AR64" s="97"/>
      <c r="AS64" s="98"/>
      <c r="AT64" s="203"/>
      <c r="AU64" s="203"/>
      <c r="AV64" s="203"/>
      <c r="AW64" s="203"/>
      <c r="AX64" s="204"/>
    </row>
    <row r="65" spans="1:60" ht="22.5" hidden="1" customHeight="1" x14ac:dyDescent="0.15">
      <c r="A65" s="659"/>
      <c r="B65" s="108"/>
      <c r="C65" s="108"/>
      <c r="D65" s="108"/>
      <c r="E65" s="108"/>
      <c r="F65" s="109"/>
      <c r="G65" s="611"/>
      <c r="H65" s="244"/>
      <c r="I65" s="244"/>
      <c r="J65" s="244"/>
      <c r="K65" s="244"/>
      <c r="L65" s="244"/>
      <c r="M65" s="244"/>
      <c r="N65" s="244"/>
      <c r="O65" s="245"/>
      <c r="P65" s="230"/>
      <c r="Q65" s="230"/>
      <c r="R65" s="230"/>
      <c r="S65" s="230"/>
      <c r="T65" s="230"/>
      <c r="U65" s="230"/>
      <c r="V65" s="230"/>
      <c r="W65" s="230"/>
      <c r="X65" s="231"/>
      <c r="Y65" s="102" t="s">
        <v>65</v>
      </c>
      <c r="Z65" s="103"/>
      <c r="AA65" s="104"/>
      <c r="AB65" s="235"/>
      <c r="AC65" s="235"/>
      <c r="AD65" s="235"/>
      <c r="AE65" s="96"/>
      <c r="AF65" s="97"/>
      <c r="AG65" s="97"/>
      <c r="AH65" s="97"/>
      <c r="AI65" s="98"/>
      <c r="AJ65" s="96"/>
      <c r="AK65" s="97"/>
      <c r="AL65" s="97"/>
      <c r="AM65" s="97"/>
      <c r="AN65" s="98"/>
      <c r="AO65" s="96"/>
      <c r="AP65" s="97"/>
      <c r="AQ65" s="97"/>
      <c r="AR65" s="97"/>
      <c r="AS65" s="98"/>
      <c r="AT65" s="96"/>
      <c r="AU65" s="97"/>
      <c r="AV65" s="97"/>
      <c r="AW65" s="97"/>
      <c r="AX65" s="357"/>
    </row>
    <row r="66" spans="1:60" ht="22.5" hidden="1" customHeight="1" x14ac:dyDescent="0.15">
      <c r="A66" s="660"/>
      <c r="B66" s="111"/>
      <c r="C66" s="111"/>
      <c r="D66" s="111"/>
      <c r="E66" s="111"/>
      <c r="F66" s="112"/>
      <c r="G66" s="612"/>
      <c r="H66" s="246"/>
      <c r="I66" s="246"/>
      <c r="J66" s="246"/>
      <c r="K66" s="246"/>
      <c r="L66" s="246"/>
      <c r="M66" s="246"/>
      <c r="N66" s="246"/>
      <c r="O66" s="247"/>
      <c r="P66" s="232"/>
      <c r="Q66" s="232"/>
      <c r="R66" s="232"/>
      <c r="S66" s="232"/>
      <c r="T66" s="232"/>
      <c r="U66" s="232"/>
      <c r="V66" s="232"/>
      <c r="W66" s="232"/>
      <c r="X66" s="233"/>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0"/>
      <c r="AU66" s="201"/>
      <c r="AV66" s="201"/>
      <c r="AW66" s="201"/>
      <c r="AX66" s="202"/>
    </row>
    <row r="67" spans="1:60" ht="31.7" customHeight="1" x14ac:dyDescent="0.15">
      <c r="A67" s="531" t="s">
        <v>88</v>
      </c>
      <c r="B67" s="532"/>
      <c r="C67" s="532"/>
      <c r="D67" s="532"/>
      <c r="E67" s="532"/>
      <c r="F67" s="533"/>
      <c r="G67" s="613" t="s">
        <v>84</v>
      </c>
      <c r="H67" s="613"/>
      <c r="I67" s="613"/>
      <c r="J67" s="613"/>
      <c r="K67" s="613"/>
      <c r="L67" s="613"/>
      <c r="M67" s="613"/>
      <c r="N67" s="613"/>
      <c r="O67" s="613"/>
      <c r="P67" s="613"/>
      <c r="Q67" s="613"/>
      <c r="R67" s="613"/>
      <c r="S67" s="613"/>
      <c r="T67" s="613"/>
      <c r="U67" s="613"/>
      <c r="V67" s="613"/>
      <c r="W67" s="613"/>
      <c r="X67" s="614"/>
      <c r="Y67" s="153"/>
      <c r="Z67" s="154"/>
      <c r="AA67" s="155"/>
      <c r="AB67" s="91" t="s">
        <v>12</v>
      </c>
      <c r="AC67" s="92"/>
      <c r="AD67" s="93"/>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7" t="s">
        <v>505</v>
      </c>
      <c r="H68" s="242"/>
      <c r="I68" s="242"/>
      <c r="J68" s="242"/>
      <c r="K68" s="242"/>
      <c r="L68" s="242"/>
      <c r="M68" s="242"/>
      <c r="N68" s="242"/>
      <c r="O68" s="242"/>
      <c r="P68" s="242"/>
      <c r="Q68" s="242"/>
      <c r="R68" s="242"/>
      <c r="S68" s="242"/>
      <c r="T68" s="242"/>
      <c r="U68" s="242"/>
      <c r="V68" s="242"/>
      <c r="W68" s="242"/>
      <c r="X68" s="243"/>
      <c r="Y68" s="619" t="s">
        <v>66</v>
      </c>
      <c r="Z68" s="620"/>
      <c r="AA68" s="621"/>
      <c r="AB68" s="119" t="s">
        <v>466</v>
      </c>
      <c r="AC68" s="120"/>
      <c r="AD68" s="121"/>
      <c r="AE68" s="96" t="s">
        <v>467</v>
      </c>
      <c r="AF68" s="97"/>
      <c r="AG68" s="97"/>
      <c r="AH68" s="97"/>
      <c r="AI68" s="98"/>
      <c r="AJ68" s="96" t="s">
        <v>468</v>
      </c>
      <c r="AK68" s="97"/>
      <c r="AL68" s="97"/>
      <c r="AM68" s="97"/>
      <c r="AN68" s="98"/>
      <c r="AO68" s="96">
        <v>5</v>
      </c>
      <c r="AP68" s="97"/>
      <c r="AQ68" s="97"/>
      <c r="AR68" s="97"/>
      <c r="AS68" s="98"/>
      <c r="AT68" s="546"/>
      <c r="AU68" s="546"/>
      <c r="AV68" s="546"/>
      <c r="AW68" s="546"/>
      <c r="AX68" s="547"/>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6" t="s">
        <v>67</v>
      </c>
      <c r="Z69" s="117"/>
      <c r="AA69" s="118"/>
      <c r="AB69" s="210" t="s">
        <v>466</v>
      </c>
      <c r="AC69" s="211"/>
      <c r="AD69" s="212"/>
      <c r="AE69" s="96" t="s">
        <v>467</v>
      </c>
      <c r="AF69" s="97"/>
      <c r="AG69" s="97"/>
      <c r="AH69" s="97"/>
      <c r="AI69" s="98"/>
      <c r="AJ69" s="96" t="s">
        <v>469</v>
      </c>
      <c r="AK69" s="97"/>
      <c r="AL69" s="97"/>
      <c r="AM69" s="97"/>
      <c r="AN69" s="98"/>
      <c r="AO69" s="96">
        <v>7</v>
      </c>
      <c r="AP69" s="97"/>
      <c r="AQ69" s="97"/>
      <c r="AR69" s="97"/>
      <c r="AS69" s="98"/>
      <c r="AT69" s="96">
        <v>5</v>
      </c>
      <c r="AU69" s="97"/>
      <c r="AV69" s="97"/>
      <c r="AW69" s="97"/>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3" t="s">
        <v>84</v>
      </c>
      <c r="H70" s="613"/>
      <c r="I70" s="613"/>
      <c r="J70" s="613"/>
      <c r="K70" s="613"/>
      <c r="L70" s="613"/>
      <c r="M70" s="613"/>
      <c r="N70" s="613"/>
      <c r="O70" s="613"/>
      <c r="P70" s="613"/>
      <c r="Q70" s="613"/>
      <c r="R70" s="613"/>
      <c r="S70" s="613"/>
      <c r="T70" s="613"/>
      <c r="U70" s="613"/>
      <c r="V70" s="613"/>
      <c r="W70" s="613"/>
      <c r="X70" s="614"/>
      <c r="Y70" s="153"/>
      <c r="Z70" s="154"/>
      <c r="AA70" s="155"/>
      <c r="AB70" s="91" t="s">
        <v>12</v>
      </c>
      <c r="AC70" s="92"/>
      <c r="AD70" s="93"/>
      <c r="AE70" s="147" t="s">
        <v>69</v>
      </c>
      <c r="AF70" s="134"/>
      <c r="AG70" s="134"/>
      <c r="AH70" s="134"/>
      <c r="AI70" s="615"/>
      <c r="AJ70" s="147" t="s">
        <v>70</v>
      </c>
      <c r="AK70" s="134"/>
      <c r="AL70" s="134"/>
      <c r="AM70" s="134"/>
      <c r="AN70" s="615"/>
      <c r="AO70" s="147" t="s">
        <v>71</v>
      </c>
      <c r="AP70" s="134"/>
      <c r="AQ70" s="134"/>
      <c r="AR70" s="134"/>
      <c r="AS70" s="615"/>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1" t="s">
        <v>66</v>
      </c>
      <c r="Z71" s="662"/>
      <c r="AA71" s="663"/>
      <c r="AB71" s="119"/>
      <c r="AC71" s="120"/>
      <c r="AD71" s="121"/>
      <c r="AE71" s="96"/>
      <c r="AF71" s="97"/>
      <c r="AG71" s="97"/>
      <c r="AH71" s="97"/>
      <c r="AI71" s="98"/>
      <c r="AJ71" s="96"/>
      <c r="AK71" s="97"/>
      <c r="AL71" s="97"/>
      <c r="AM71" s="97"/>
      <c r="AN71" s="98"/>
      <c r="AO71" s="96"/>
      <c r="AP71" s="97"/>
      <c r="AQ71" s="97"/>
      <c r="AR71" s="97"/>
      <c r="AS71" s="98"/>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6" t="s">
        <v>67</v>
      </c>
      <c r="Z72" s="664"/>
      <c r="AA72" s="665"/>
      <c r="AB72" s="210"/>
      <c r="AC72" s="211"/>
      <c r="AD72" s="212"/>
      <c r="AE72" s="96"/>
      <c r="AF72" s="97"/>
      <c r="AG72" s="97"/>
      <c r="AH72" s="97"/>
      <c r="AI72" s="98"/>
      <c r="AJ72" s="96"/>
      <c r="AK72" s="97"/>
      <c r="AL72" s="97"/>
      <c r="AM72" s="97"/>
      <c r="AN72" s="98"/>
      <c r="AO72" s="96"/>
      <c r="AP72" s="97"/>
      <c r="AQ72" s="97"/>
      <c r="AR72" s="97"/>
      <c r="AS72" s="98"/>
      <c r="AT72" s="96"/>
      <c r="AU72" s="97"/>
      <c r="AV72" s="97"/>
      <c r="AW72" s="97"/>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3" t="s">
        <v>84</v>
      </c>
      <c r="H73" s="613"/>
      <c r="I73" s="613"/>
      <c r="J73" s="613"/>
      <c r="K73" s="613"/>
      <c r="L73" s="613"/>
      <c r="M73" s="613"/>
      <c r="N73" s="613"/>
      <c r="O73" s="613"/>
      <c r="P73" s="613"/>
      <c r="Q73" s="613"/>
      <c r="R73" s="613"/>
      <c r="S73" s="613"/>
      <c r="T73" s="613"/>
      <c r="U73" s="613"/>
      <c r="V73" s="613"/>
      <c r="W73" s="613"/>
      <c r="X73" s="614"/>
      <c r="Y73" s="153"/>
      <c r="Z73" s="154"/>
      <c r="AA73" s="155"/>
      <c r="AB73" s="91" t="s">
        <v>12</v>
      </c>
      <c r="AC73" s="92"/>
      <c r="AD73" s="93"/>
      <c r="AE73" s="147" t="s">
        <v>69</v>
      </c>
      <c r="AF73" s="134"/>
      <c r="AG73" s="134"/>
      <c r="AH73" s="134"/>
      <c r="AI73" s="615"/>
      <c r="AJ73" s="147" t="s">
        <v>70</v>
      </c>
      <c r="AK73" s="134"/>
      <c r="AL73" s="134"/>
      <c r="AM73" s="134"/>
      <c r="AN73" s="615"/>
      <c r="AO73" s="147" t="s">
        <v>71</v>
      </c>
      <c r="AP73" s="134"/>
      <c r="AQ73" s="134"/>
      <c r="AR73" s="134"/>
      <c r="AS73" s="615"/>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1" t="s">
        <v>66</v>
      </c>
      <c r="Z74" s="662"/>
      <c r="AA74" s="663"/>
      <c r="AB74" s="119"/>
      <c r="AC74" s="120"/>
      <c r="AD74" s="121"/>
      <c r="AE74" s="96"/>
      <c r="AF74" s="97"/>
      <c r="AG74" s="97"/>
      <c r="AH74" s="97"/>
      <c r="AI74" s="98"/>
      <c r="AJ74" s="96"/>
      <c r="AK74" s="97"/>
      <c r="AL74" s="97"/>
      <c r="AM74" s="97"/>
      <c r="AN74" s="98"/>
      <c r="AO74" s="96"/>
      <c r="AP74" s="97"/>
      <c r="AQ74" s="97"/>
      <c r="AR74" s="97"/>
      <c r="AS74" s="98"/>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6" t="s">
        <v>67</v>
      </c>
      <c r="Z75" s="664"/>
      <c r="AA75" s="665"/>
      <c r="AB75" s="210"/>
      <c r="AC75" s="211"/>
      <c r="AD75" s="212"/>
      <c r="AE75" s="96"/>
      <c r="AF75" s="97"/>
      <c r="AG75" s="97"/>
      <c r="AH75" s="97"/>
      <c r="AI75" s="98"/>
      <c r="AJ75" s="96"/>
      <c r="AK75" s="97"/>
      <c r="AL75" s="97"/>
      <c r="AM75" s="97"/>
      <c r="AN75" s="98"/>
      <c r="AO75" s="96"/>
      <c r="AP75" s="97"/>
      <c r="AQ75" s="97"/>
      <c r="AR75" s="97"/>
      <c r="AS75" s="98"/>
      <c r="AT75" s="96"/>
      <c r="AU75" s="97"/>
      <c r="AV75" s="97"/>
      <c r="AW75" s="97"/>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3" t="s">
        <v>84</v>
      </c>
      <c r="H76" s="613"/>
      <c r="I76" s="613"/>
      <c r="J76" s="613"/>
      <c r="K76" s="613"/>
      <c r="L76" s="613"/>
      <c r="M76" s="613"/>
      <c r="N76" s="613"/>
      <c r="O76" s="613"/>
      <c r="P76" s="613"/>
      <c r="Q76" s="613"/>
      <c r="R76" s="613"/>
      <c r="S76" s="613"/>
      <c r="T76" s="613"/>
      <c r="U76" s="613"/>
      <c r="V76" s="613"/>
      <c r="W76" s="613"/>
      <c r="X76" s="614"/>
      <c r="Y76" s="153"/>
      <c r="Z76" s="154"/>
      <c r="AA76" s="155"/>
      <c r="AB76" s="91" t="s">
        <v>12</v>
      </c>
      <c r="AC76" s="92"/>
      <c r="AD76" s="93"/>
      <c r="AE76" s="147" t="s">
        <v>69</v>
      </c>
      <c r="AF76" s="134"/>
      <c r="AG76" s="134"/>
      <c r="AH76" s="134"/>
      <c r="AI76" s="615"/>
      <c r="AJ76" s="147" t="s">
        <v>70</v>
      </c>
      <c r="AK76" s="134"/>
      <c r="AL76" s="134"/>
      <c r="AM76" s="134"/>
      <c r="AN76" s="615"/>
      <c r="AO76" s="147" t="s">
        <v>71</v>
      </c>
      <c r="AP76" s="134"/>
      <c r="AQ76" s="134"/>
      <c r="AR76" s="134"/>
      <c r="AS76" s="615"/>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1" t="s">
        <v>66</v>
      </c>
      <c r="Z77" s="662"/>
      <c r="AA77" s="663"/>
      <c r="AB77" s="119"/>
      <c r="AC77" s="120"/>
      <c r="AD77" s="121"/>
      <c r="AE77" s="96"/>
      <c r="AF77" s="97"/>
      <c r="AG77" s="97"/>
      <c r="AH77" s="97"/>
      <c r="AI77" s="98"/>
      <c r="AJ77" s="96"/>
      <c r="AK77" s="97"/>
      <c r="AL77" s="97"/>
      <c r="AM77" s="97"/>
      <c r="AN77" s="98"/>
      <c r="AO77" s="96"/>
      <c r="AP77" s="97"/>
      <c r="AQ77" s="97"/>
      <c r="AR77" s="97"/>
      <c r="AS77" s="98"/>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6" t="s">
        <v>67</v>
      </c>
      <c r="Z78" s="664"/>
      <c r="AA78" s="665"/>
      <c r="AB78" s="210"/>
      <c r="AC78" s="211"/>
      <c r="AD78" s="212"/>
      <c r="AE78" s="96"/>
      <c r="AF78" s="97"/>
      <c r="AG78" s="97"/>
      <c r="AH78" s="97"/>
      <c r="AI78" s="98"/>
      <c r="AJ78" s="96"/>
      <c r="AK78" s="97"/>
      <c r="AL78" s="97"/>
      <c r="AM78" s="97"/>
      <c r="AN78" s="98"/>
      <c r="AO78" s="96"/>
      <c r="AP78" s="97"/>
      <c r="AQ78" s="97"/>
      <c r="AR78" s="97"/>
      <c r="AS78" s="98"/>
      <c r="AT78" s="96"/>
      <c r="AU78" s="97"/>
      <c r="AV78" s="97"/>
      <c r="AW78" s="97"/>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3" t="s">
        <v>84</v>
      </c>
      <c r="H79" s="613"/>
      <c r="I79" s="613"/>
      <c r="J79" s="613"/>
      <c r="K79" s="613"/>
      <c r="L79" s="613"/>
      <c r="M79" s="613"/>
      <c r="N79" s="613"/>
      <c r="O79" s="613"/>
      <c r="P79" s="613"/>
      <c r="Q79" s="613"/>
      <c r="R79" s="613"/>
      <c r="S79" s="613"/>
      <c r="T79" s="613"/>
      <c r="U79" s="613"/>
      <c r="V79" s="613"/>
      <c r="W79" s="613"/>
      <c r="X79" s="614"/>
      <c r="Y79" s="153"/>
      <c r="Z79" s="154"/>
      <c r="AA79" s="155"/>
      <c r="AB79" s="91" t="s">
        <v>12</v>
      </c>
      <c r="AC79" s="92"/>
      <c r="AD79" s="93"/>
      <c r="AE79" s="147" t="s">
        <v>69</v>
      </c>
      <c r="AF79" s="134"/>
      <c r="AG79" s="134"/>
      <c r="AH79" s="134"/>
      <c r="AI79" s="615"/>
      <c r="AJ79" s="147" t="s">
        <v>70</v>
      </c>
      <c r="AK79" s="134"/>
      <c r="AL79" s="134"/>
      <c r="AM79" s="134"/>
      <c r="AN79" s="615"/>
      <c r="AO79" s="147" t="s">
        <v>71</v>
      </c>
      <c r="AP79" s="134"/>
      <c r="AQ79" s="134"/>
      <c r="AR79" s="134"/>
      <c r="AS79" s="615"/>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1" t="s">
        <v>66</v>
      </c>
      <c r="Z80" s="662"/>
      <c r="AA80" s="663"/>
      <c r="AB80" s="119"/>
      <c r="AC80" s="120"/>
      <c r="AD80" s="121"/>
      <c r="AE80" s="96"/>
      <c r="AF80" s="97"/>
      <c r="AG80" s="97"/>
      <c r="AH80" s="97"/>
      <c r="AI80" s="98"/>
      <c r="AJ80" s="96"/>
      <c r="AK80" s="97"/>
      <c r="AL80" s="97"/>
      <c r="AM80" s="97"/>
      <c r="AN80" s="98"/>
      <c r="AO80" s="96"/>
      <c r="AP80" s="97"/>
      <c r="AQ80" s="97"/>
      <c r="AR80" s="97"/>
      <c r="AS80" s="98"/>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6" t="s">
        <v>67</v>
      </c>
      <c r="Z81" s="664"/>
      <c r="AA81" s="665"/>
      <c r="AB81" s="210"/>
      <c r="AC81" s="211"/>
      <c r="AD81" s="212"/>
      <c r="AE81" s="96"/>
      <c r="AF81" s="97"/>
      <c r="AG81" s="97"/>
      <c r="AH81" s="97"/>
      <c r="AI81" s="98"/>
      <c r="AJ81" s="96"/>
      <c r="AK81" s="97"/>
      <c r="AL81" s="97"/>
      <c r="AM81" s="97"/>
      <c r="AN81" s="98"/>
      <c r="AO81" s="96"/>
      <c r="AP81" s="97"/>
      <c r="AQ81" s="97"/>
      <c r="AR81" s="97"/>
      <c r="AS81" s="98"/>
      <c r="AT81" s="96"/>
      <c r="AU81" s="97"/>
      <c r="AV81" s="97"/>
      <c r="AW81" s="97"/>
      <c r="AX81" s="35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7"/>
      <c r="Z82" s="208"/>
      <c r="AA82" s="209"/>
      <c r="AB82" s="91" t="s">
        <v>12</v>
      </c>
      <c r="AC82" s="92"/>
      <c r="AD82" s="93"/>
      <c r="AE82" s="147" t="s">
        <v>69</v>
      </c>
      <c r="AF82" s="92"/>
      <c r="AG82" s="92"/>
      <c r="AH82" s="92"/>
      <c r="AI82" s="93"/>
      <c r="AJ82" s="147" t="s">
        <v>70</v>
      </c>
      <c r="AK82" s="92"/>
      <c r="AL82" s="92"/>
      <c r="AM82" s="92"/>
      <c r="AN82" s="93"/>
      <c r="AO82" s="147" t="s">
        <v>71</v>
      </c>
      <c r="AP82" s="92"/>
      <c r="AQ82" s="92"/>
      <c r="AR82" s="92"/>
      <c r="AS82" s="93"/>
      <c r="AT82" s="272" t="s">
        <v>75</v>
      </c>
      <c r="AU82" s="273"/>
      <c r="AV82" s="273"/>
      <c r="AW82" s="273"/>
      <c r="AX82" s="274"/>
    </row>
    <row r="83" spans="1:60" ht="22.5" customHeight="1" x14ac:dyDescent="0.15">
      <c r="A83" s="128"/>
      <c r="B83" s="129"/>
      <c r="C83" s="129"/>
      <c r="D83" s="129"/>
      <c r="E83" s="129"/>
      <c r="F83" s="130"/>
      <c r="G83" s="303" t="s">
        <v>484</v>
      </c>
      <c r="H83" s="303"/>
      <c r="I83" s="303"/>
      <c r="J83" s="303"/>
      <c r="K83" s="303"/>
      <c r="L83" s="303"/>
      <c r="M83" s="303"/>
      <c r="N83" s="303"/>
      <c r="O83" s="303"/>
      <c r="P83" s="303"/>
      <c r="Q83" s="303"/>
      <c r="R83" s="303"/>
      <c r="S83" s="303"/>
      <c r="T83" s="303"/>
      <c r="U83" s="303"/>
      <c r="V83" s="303"/>
      <c r="W83" s="303"/>
      <c r="X83" s="303"/>
      <c r="Y83" s="543" t="s">
        <v>17</v>
      </c>
      <c r="Z83" s="544"/>
      <c r="AA83" s="545"/>
      <c r="AB83" s="666" t="s">
        <v>471</v>
      </c>
      <c r="AC83" s="123"/>
      <c r="AD83" s="124"/>
      <c r="AE83" s="213" t="s">
        <v>472</v>
      </c>
      <c r="AF83" s="214"/>
      <c r="AG83" s="214"/>
      <c r="AH83" s="214"/>
      <c r="AI83" s="214"/>
      <c r="AJ83" s="213" t="s">
        <v>468</v>
      </c>
      <c r="AK83" s="214"/>
      <c r="AL83" s="214"/>
      <c r="AM83" s="214"/>
      <c r="AN83" s="214"/>
      <c r="AO83" s="213" t="s">
        <v>468</v>
      </c>
      <c r="AP83" s="214"/>
      <c r="AQ83" s="214"/>
      <c r="AR83" s="214"/>
      <c r="AS83" s="214"/>
      <c r="AT83" s="96" t="s">
        <v>467</v>
      </c>
      <c r="AU83" s="97"/>
      <c r="AV83" s="97"/>
      <c r="AW83" s="97"/>
      <c r="AX83" s="357"/>
    </row>
    <row r="84" spans="1:60" ht="47.1"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6" t="s">
        <v>59</v>
      </c>
      <c r="Z84" s="117"/>
      <c r="AA84" s="118"/>
      <c r="AB84" s="99" t="s">
        <v>470</v>
      </c>
      <c r="AC84" s="100"/>
      <c r="AD84" s="101"/>
      <c r="AE84" s="99" t="s">
        <v>473</v>
      </c>
      <c r="AF84" s="100"/>
      <c r="AG84" s="100"/>
      <c r="AH84" s="100"/>
      <c r="AI84" s="101"/>
      <c r="AJ84" s="99" t="s">
        <v>472</v>
      </c>
      <c r="AK84" s="100"/>
      <c r="AL84" s="100"/>
      <c r="AM84" s="100"/>
      <c r="AN84" s="101"/>
      <c r="AO84" s="99" t="s">
        <v>472</v>
      </c>
      <c r="AP84" s="100"/>
      <c r="AQ84" s="100"/>
      <c r="AR84" s="100"/>
      <c r="AS84" s="101"/>
      <c r="AT84" s="99" t="s">
        <v>474</v>
      </c>
      <c r="AU84" s="100"/>
      <c r="AV84" s="100"/>
      <c r="AW84" s="100"/>
      <c r="AX84" s="271"/>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7"/>
      <c r="Z85" s="208"/>
      <c r="AA85" s="209"/>
      <c r="AB85" s="91" t="s">
        <v>12</v>
      </c>
      <c r="AC85" s="92"/>
      <c r="AD85" s="93"/>
      <c r="AE85" s="147" t="s">
        <v>69</v>
      </c>
      <c r="AF85" s="92"/>
      <c r="AG85" s="92"/>
      <c r="AH85" s="92"/>
      <c r="AI85" s="93"/>
      <c r="AJ85" s="147" t="s">
        <v>70</v>
      </c>
      <c r="AK85" s="92"/>
      <c r="AL85" s="92"/>
      <c r="AM85" s="92"/>
      <c r="AN85" s="93"/>
      <c r="AO85" s="147" t="s">
        <v>71</v>
      </c>
      <c r="AP85" s="92"/>
      <c r="AQ85" s="92"/>
      <c r="AR85" s="92"/>
      <c r="AS85" s="93"/>
      <c r="AT85" s="272" t="s">
        <v>75</v>
      </c>
      <c r="AU85" s="273"/>
      <c r="AV85" s="273"/>
      <c r="AW85" s="273"/>
      <c r="AX85" s="274"/>
    </row>
    <row r="86" spans="1:60" ht="22.5" hidden="1" customHeight="1" x14ac:dyDescent="0.15">
      <c r="A86" s="128"/>
      <c r="B86" s="129"/>
      <c r="C86" s="129"/>
      <c r="D86" s="129"/>
      <c r="E86" s="129"/>
      <c r="F86" s="130"/>
      <c r="G86" s="303" t="s">
        <v>359</v>
      </c>
      <c r="H86" s="303"/>
      <c r="I86" s="303"/>
      <c r="J86" s="303"/>
      <c r="K86" s="303"/>
      <c r="L86" s="303"/>
      <c r="M86" s="303"/>
      <c r="N86" s="303"/>
      <c r="O86" s="303"/>
      <c r="P86" s="303"/>
      <c r="Q86" s="303"/>
      <c r="R86" s="303"/>
      <c r="S86" s="303"/>
      <c r="T86" s="303"/>
      <c r="U86" s="303"/>
      <c r="V86" s="303"/>
      <c r="W86" s="303"/>
      <c r="X86" s="303"/>
      <c r="Y86" s="543" t="s">
        <v>17</v>
      </c>
      <c r="Z86" s="544"/>
      <c r="AA86" s="545"/>
      <c r="AB86" s="122"/>
      <c r="AC86" s="123"/>
      <c r="AD86" s="124"/>
      <c r="AE86" s="213"/>
      <c r="AF86" s="214"/>
      <c r="AG86" s="214"/>
      <c r="AH86" s="214"/>
      <c r="AI86" s="214"/>
      <c r="AJ86" s="213"/>
      <c r="AK86" s="214"/>
      <c r="AL86" s="214"/>
      <c r="AM86" s="214"/>
      <c r="AN86" s="214"/>
      <c r="AO86" s="213"/>
      <c r="AP86" s="214"/>
      <c r="AQ86" s="214"/>
      <c r="AR86" s="214"/>
      <c r="AS86" s="214"/>
      <c r="AT86" s="96"/>
      <c r="AU86" s="97"/>
      <c r="AV86" s="97"/>
      <c r="AW86" s="97"/>
      <c r="AX86" s="357"/>
    </row>
    <row r="87" spans="1:60" ht="47.1" hidden="1"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6"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71"/>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7"/>
      <c r="Z88" s="208"/>
      <c r="AA88" s="209"/>
      <c r="AB88" s="91" t="s">
        <v>12</v>
      </c>
      <c r="AC88" s="92"/>
      <c r="AD88" s="93"/>
      <c r="AE88" s="147" t="s">
        <v>69</v>
      </c>
      <c r="AF88" s="92"/>
      <c r="AG88" s="92"/>
      <c r="AH88" s="92"/>
      <c r="AI88" s="93"/>
      <c r="AJ88" s="147" t="s">
        <v>70</v>
      </c>
      <c r="AK88" s="92"/>
      <c r="AL88" s="92"/>
      <c r="AM88" s="92"/>
      <c r="AN88" s="93"/>
      <c r="AO88" s="147" t="s">
        <v>71</v>
      </c>
      <c r="AP88" s="92"/>
      <c r="AQ88" s="92"/>
      <c r="AR88" s="92"/>
      <c r="AS88" s="93"/>
      <c r="AT88" s="272" t="s">
        <v>75</v>
      </c>
      <c r="AU88" s="273"/>
      <c r="AV88" s="273"/>
      <c r="AW88" s="273"/>
      <c r="AX88" s="274"/>
    </row>
    <row r="89" spans="1:60" ht="22.5" hidden="1" customHeight="1" x14ac:dyDescent="0.15">
      <c r="A89" s="128"/>
      <c r="B89" s="129"/>
      <c r="C89" s="129"/>
      <c r="D89" s="129"/>
      <c r="E89" s="129"/>
      <c r="F89" s="130"/>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2"/>
      <c r="AC89" s="123"/>
      <c r="AD89" s="124"/>
      <c r="AE89" s="213"/>
      <c r="AF89" s="214"/>
      <c r="AG89" s="214"/>
      <c r="AH89" s="214"/>
      <c r="AI89" s="214"/>
      <c r="AJ89" s="213"/>
      <c r="AK89" s="214"/>
      <c r="AL89" s="214"/>
      <c r="AM89" s="214"/>
      <c r="AN89" s="214"/>
      <c r="AO89" s="213"/>
      <c r="AP89" s="214"/>
      <c r="AQ89" s="214"/>
      <c r="AR89" s="214"/>
      <c r="AS89" s="214"/>
      <c r="AT89" s="96"/>
      <c r="AU89" s="97"/>
      <c r="AV89" s="97"/>
      <c r="AW89" s="97"/>
      <c r="AX89" s="357"/>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6"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71"/>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7"/>
      <c r="Z91" s="208"/>
      <c r="AA91" s="209"/>
      <c r="AB91" s="91" t="s">
        <v>12</v>
      </c>
      <c r="AC91" s="92"/>
      <c r="AD91" s="93"/>
      <c r="AE91" s="147" t="s">
        <v>69</v>
      </c>
      <c r="AF91" s="92"/>
      <c r="AG91" s="92"/>
      <c r="AH91" s="92"/>
      <c r="AI91" s="93"/>
      <c r="AJ91" s="147" t="s">
        <v>70</v>
      </c>
      <c r="AK91" s="92"/>
      <c r="AL91" s="92"/>
      <c r="AM91" s="92"/>
      <c r="AN91" s="93"/>
      <c r="AO91" s="147" t="s">
        <v>71</v>
      </c>
      <c r="AP91" s="92"/>
      <c r="AQ91" s="92"/>
      <c r="AR91" s="92"/>
      <c r="AS91" s="93"/>
      <c r="AT91" s="272" t="s">
        <v>75</v>
      </c>
      <c r="AU91" s="273"/>
      <c r="AV91" s="273"/>
      <c r="AW91" s="273"/>
      <c r="AX91" s="274"/>
    </row>
    <row r="92" spans="1:60" ht="22.5" hidden="1" customHeight="1" x14ac:dyDescent="0.15">
      <c r="A92" s="128"/>
      <c r="B92" s="129"/>
      <c r="C92" s="129"/>
      <c r="D92" s="129"/>
      <c r="E92" s="129"/>
      <c r="F92" s="130"/>
      <c r="G92" s="303" t="s">
        <v>309</v>
      </c>
      <c r="H92" s="303"/>
      <c r="I92" s="303"/>
      <c r="J92" s="303"/>
      <c r="K92" s="303"/>
      <c r="L92" s="303"/>
      <c r="M92" s="303"/>
      <c r="N92" s="303"/>
      <c r="O92" s="303"/>
      <c r="P92" s="303"/>
      <c r="Q92" s="303"/>
      <c r="R92" s="303"/>
      <c r="S92" s="303"/>
      <c r="T92" s="303"/>
      <c r="U92" s="303"/>
      <c r="V92" s="303"/>
      <c r="W92" s="303"/>
      <c r="X92" s="667"/>
      <c r="Y92" s="543" t="s">
        <v>17</v>
      </c>
      <c r="Z92" s="544"/>
      <c r="AA92" s="545"/>
      <c r="AB92" s="122"/>
      <c r="AC92" s="123"/>
      <c r="AD92" s="124"/>
      <c r="AE92" s="213"/>
      <c r="AF92" s="214"/>
      <c r="AG92" s="214"/>
      <c r="AH92" s="214"/>
      <c r="AI92" s="214"/>
      <c r="AJ92" s="213"/>
      <c r="AK92" s="214"/>
      <c r="AL92" s="214"/>
      <c r="AM92" s="214"/>
      <c r="AN92" s="214"/>
      <c r="AO92" s="213"/>
      <c r="AP92" s="214"/>
      <c r="AQ92" s="214"/>
      <c r="AR92" s="214"/>
      <c r="AS92" s="214"/>
      <c r="AT92" s="96"/>
      <c r="AU92" s="97"/>
      <c r="AV92" s="97"/>
      <c r="AW92" s="97"/>
      <c r="AX92" s="357"/>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668"/>
      <c r="Y93" s="206"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71"/>
    </row>
    <row r="94" spans="1:60" ht="32.25" hidden="1" customHeight="1" x14ac:dyDescent="0.15">
      <c r="A94" s="37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69"/>
      <c r="Z94" s="670"/>
      <c r="AA94" s="671"/>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2" t="s">
        <v>75</v>
      </c>
      <c r="AU94" s="673"/>
      <c r="AV94" s="673"/>
      <c r="AW94" s="673"/>
      <c r="AX94" s="674"/>
    </row>
    <row r="95" spans="1:60" ht="22.5" hidden="1" customHeight="1" x14ac:dyDescent="0.15">
      <c r="A95" s="128"/>
      <c r="B95" s="129"/>
      <c r="C95" s="129"/>
      <c r="D95" s="129"/>
      <c r="E95" s="129"/>
      <c r="F95" s="130"/>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2"/>
      <c r="AC95" s="123"/>
      <c r="AD95" s="124"/>
      <c r="AE95" s="213"/>
      <c r="AF95" s="214"/>
      <c r="AG95" s="214"/>
      <c r="AH95" s="214"/>
      <c r="AI95" s="214"/>
      <c r="AJ95" s="213"/>
      <c r="AK95" s="214"/>
      <c r="AL95" s="214"/>
      <c r="AM95" s="214"/>
      <c r="AN95" s="214"/>
      <c r="AO95" s="213"/>
      <c r="AP95" s="214"/>
      <c r="AQ95" s="214"/>
      <c r="AR95" s="214"/>
      <c r="AS95" s="214"/>
      <c r="AT95" s="96"/>
      <c r="AU95" s="97"/>
      <c r="AV95" s="97"/>
      <c r="AW95" s="97"/>
      <c r="AX95" s="357"/>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6"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71"/>
    </row>
    <row r="97" spans="1:50" ht="23.1" customHeight="1" x14ac:dyDescent="0.15">
      <c r="A97" s="601" t="s">
        <v>77</v>
      </c>
      <c r="B97" s="602"/>
      <c r="C97" s="631" t="s">
        <v>19</v>
      </c>
      <c r="D97" s="529"/>
      <c r="E97" s="529"/>
      <c r="F97" s="529"/>
      <c r="G97" s="529"/>
      <c r="H97" s="529"/>
      <c r="I97" s="529"/>
      <c r="J97" s="529"/>
      <c r="K97" s="632"/>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47.25" customHeight="1" x14ac:dyDescent="0.15">
      <c r="A98" s="603"/>
      <c r="B98" s="604"/>
      <c r="C98" s="540" t="s">
        <v>475</v>
      </c>
      <c r="D98" s="541"/>
      <c r="E98" s="541"/>
      <c r="F98" s="541"/>
      <c r="G98" s="541"/>
      <c r="H98" s="541"/>
      <c r="I98" s="541"/>
      <c r="J98" s="541"/>
      <c r="K98" s="542"/>
      <c r="L98" s="183">
        <v>433</v>
      </c>
      <c r="M98" s="184"/>
      <c r="N98" s="184"/>
      <c r="O98" s="184"/>
      <c r="P98" s="184"/>
      <c r="Q98" s="185"/>
      <c r="R98" s="183">
        <v>218</v>
      </c>
      <c r="S98" s="184"/>
      <c r="T98" s="184"/>
      <c r="U98" s="184"/>
      <c r="V98" s="184"/>
      <c r="W98" s="185"/>
      <c r="X98" s="70" t="s">
        <v>506</v>
      </c>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3.1" customHeight="1" x14ac:dyDescent="0.15">
      <c r="A99" s="603"/>
      <c r="B99" s="604"/>
      <c r="C99" s="598"/>
      <c r="D99" s="599"/>
      <c r="E99" s="599"/>
      <c r="F99" s="599"/>
      <c r="G99" s="599"/>
      <c r="H99" s="599"/>
      <c r="I99" s="599"/>
      <c r="J99" s="599"/>
      <c r="K99" s="600"/>
      <c r="L99" s="183"/>
      <c r="M99" s="184"/>
      <c r="N99" s="184"/>
      <c r="O99" s="184"/>
      <c r="P99" s="184"/>
      <c r="Q99" s="185"/>
      <c r="R99" s="183"/>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03"/>
      <c r="B100" s="604"/>
      <c r="C100" s="598"/>
      <c r="D100" s="599"/>
      <c r="E100" s="599"/>
      <c r="F100" s="599"/>
      <c r="G100" s="599"/>
      <c r="H100" s="599"/>
      <c r="I100" s="599"/>
      <c r="J100" s="599"/>
      <c r="K100" s="600"/>
      <c r="L100" s="183"/>
      <c r="M100" s="184"/>
      <c r="N100" s="184"/>
      <c r="O100" s="184"/>
      <c r="P100" s="184"/>
      <c r="Q100" s="185"/>
      <c r="R100" s="183"/>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03"/>
      <c r="B101" s="604"/>
      <c r="C101" s="598"/>
      <c r="D101" s="599"/>
      <c r="E101" s="599"/>
      <c r="F101" s="599"/>
      <c r="G101" s="599"/>
      <c r="H101" s="599"/>
      <c r="I101" s="599"/>
      <c r="J101" s="599"/>
      <c r="K101" s="600"/>
      <c r="L101" s="183"/>
      <c r="M101" s="184"/>
      <c r="N101" s="184"/>
      <c r="O101" s="184"/>
      <c r="P101" s="184"/>
      <c r="Q101" s="185"/>
      <c r="R101" s="183"/>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03"/>
      <c r="B102" s="604"/>
      <c r="C102" s="598"/>
      <c r="D102" s="599"/>
      <c r="E102" s="599"/>
      <c r="F102" s="599"/>
      <c r="G102" s="599"/>
      <c r="H102" s="599"/>
      <c r="I102" s="599"/>
      <c r="J102" s="599"/>
      <c r="K102" s="600"/>
      <c r="L102" s="183"/>
      <c r="M102" s="184"/>
      <c r="N102" s="184"/>
      <c r="O102" s="184"/>
      <c r="P102" s="184"/>
      <c r="Q102" s="185"/>
      <c r="R102" s="183"/>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03"/>
      <c r="B103" s="604"/>
      <c r="C103" s="607"/>
      <c r="D103" s="608"/>
      <c r="E103" s="608"/>
      <c r="F103" s="608"/>
      <c r="G103" s="608"/>
      <c r="H103" s="608"/>
      <c r="I103" s="608"/>
      <c r="J103" s="608"/>
      <c r="K103" s="609"/>
      <c r="L103" s="183"/>
      <c r="M103" s="184"/>
      <c r="N103" s="184"/>
      <c r="O103" s="184"/>
      <c r="P103" s="184"/>
      <c r="Q103" s="185"/>
      <c r="R103" s="183"/>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05"/>
      <c r="B104" s="606"/>
      <c r="C104" s="592" t="s">
        <v>22</v>
      </c>
      <c r="D104" s="593"/>
      <c r="E104" s="593"/>
      <c r="F104" s="593"/>
      <c r="G104" s="593"/>
      <c r="H104" s="593"/>
      <c r="I104" s="593"/>
      <c r="J104" s="593"/>
      <c r="K104" s="594"/>
      <c r="L104" s="595">
        <f>SUM(L98:Q103)</f>
        <v>433</v>
      </c>
      <c r="M104" s="596"/>
      <c r="N104" s="596"/>
      <c r="O104" s="596"/>
      <c r="P104" s="596"/>
      <c r="Q104" s="597"/>
      <c r="R104" s="595">
        <f>SUM(R98:W103)</f>
        <v>218</v>
      </c>
      <c r="S104" s="596"/>
      <c r="T104" s="596"/>
      <c r="U104" s="596"/>
      <c r="V104" s="596"/>
      <c r="W104" s="597"/>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90.75" customHeight="1" x14ac:dyDescent="0.15">
      <c r="A108" s="642" t="s">
        <v>312</v>
      </c>
      <c r="B108" s="643"/>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411</v>
      </c>
      <c r="AE108" s="351"/>
      <c r="AF108" s="351"/>
      <c r="AG108" s="347" t="s">
        <v>481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4"/>
      <c r="B109" s="645"/>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476</v>
      </c>
      <c r="AE109" s="302"/>
      <c r="AF109" s="302"/>
      <c r="AG109" s="281"/>
      <c r="AH109" s="258"/>
      <c r="AI109" s="258"/>
      <c r="AJ109" s="258"/>
      <c r="AK109" s="258"/>
      <c r="AL109" s="258"/>
      <c r="AM109" s="258"/>
      <c r="AN109" s="258"/>
      <c r="AO109" s="258"/>
      <c r="AP109" s="258"/>
      <c r="AQ109" s="258"/>
      <c r="AR109" s="258"/>
      <c r="AS109" s="258"/>
      <c r="AT109" s="258"/>
      <c r="AU109" s="258"/>
      <c r="AV109" s="258"/>
      <c r="AW109" s="258"/>
      <c r="AX109" s="282"/>
    </row>
    <row r="110" spans="1:50" ht="64.5" customHeight="1" x14ac:dyDescent="0.15">
      <c r="A110" s="646"/>
      <c r="B110" s="647"/>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411</v>
      </c>
      <c r="AE110" s="332"/>
      <c r="AF110" s="332"/>
      <c r="AG110" s="341" t="s">
        <v>492</v>
      </c>
      <c r="AH110" s="342"/>
      <c r="AI110" s="342"/>
      <c r="AJ110" s="342"/>
      <c r="AK110" s="342"/>
      <c r="AL110" s="342"/>
      <c r="AM110" s="342"/>
      <c r="AN110" s="342"/>
      <c r="AO110" s="342"/>
      <c r="AP110" s="342"/>
      <c r="AQ110" s="342"/>
      <c r="AR110" s="342"/>
      <c r="AS110" s="342"/>
      <c r="AT110" s="342"/>
      <c r="AU110" s="342"/>
      <c r="AV110" s="342"/>
      <c r="AW110" s="342"/>
      <c r="AX110" s="343"/>
    </row>
    <row r="111" spans="1:50" ht="62.25"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411</v>
      </c>
      <c r="AE111" s="276"/>
      <c r="AF111" s="276"/>
      <c r="AG111" s="278" t="s">
        <v>477</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476</v>
      </c>
      <c r="AE112" s="302"/>
      <c r="AF112" s="302"/>
      <c r="AG112" s="475"/>
      <c r="AH112" s="258"/>
      <c r="AI112" s="258"/>
      <c r="AJ112" s="258"/>
      <c r="AK112" s="258"/>
      <c r="AL112" s="258"/>
      <c r="AM112" s="258"/>
      <c r="AN112" s="258"/>
      <c r="AO112" s="258"/>
      <c r="AP112" s="258"/>
      <c r="AQ112" s="258"/>
      <c r="AR112" s="258"/>
      <c r="AS112" s="258"/>
      <c r="AT112" s="258"/>
      <c r="AU112" s="258"/>
      <c r="AV112" s="258"/>
      <c r="AW112" s="258"/>
      <c r="AX112" s="282"/>
    </row>
    <row r="113" spans="1:64" ht="18.75" customHeight="1" x14ac:dyDescent="0.15">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476</v>
      </c>
      <c r="AE113" s="302"/>
      <c r="AF113" s="302"/>
      <c r="AG113" s="475"/>
      <c r="AH113" s="258"/>
      <c r="AI113" s="258"/>
      <c r="AJ113" s="258"/>
      <c r="AK113" s="258"/>
      <c r="AL113" s="258"/>
      <c r="AM113" s="258"/>
      <c r="AN113" s="258"/>
      <c r="AO113" s="258"/>
      <c r="AP113" s="258"/>
      <c r="AQ113" s="258"/>
      <c r="AR113" s="258"/>
      <c r="AS113" s="258"/>
      <c r="AT113" s="258"/>
      <c r="AU113" s="258"/>
      <c r="AV113" s="258"/>
      <c r="AW113" s="258"/>
      <c r="AX113" s="282"/>
    </row>
    <row r="114" spans="1:64" ht="39"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411</v>
      </c>
      <c r="AE114" s="302"/>
      <c r="AF114" s="302"/>
      <c r="AG114" s="281" t="s">
        <v>478</v>
      </c>
      <c r="AH114" s="258"/>
      <c r="AI114" s="258"/>
      <c r="AJ114" s="258"/>
      <c r="AK114" s="258"/>
      <c r="AL114" s="258"/>
      <c r="AM114" s="258"/>
      <c r="AN114" s="258"/>
      <c r="AO114" s="258"/>
      <c r="AP114" s="258"/>
      <c r="AQ114" s="258"/>
      <c r="AR114" s="258"/>
      <c r="AS114" s="258"/>
      <c r="AT114" s="258"/>
      <c r="AU114" s="258"/>
      <c r="AV114" s="258"/>
      <c r="AW114" s="258"/>
      <c r="AX114" s="282"/>
    </row>
    <row r="115" spans="1:64" ht="65.2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411</v>
      </c>
      <c r="AE115" s="302"/>
      <c r="AF115" s="302"/>
      <c r="AG115" s="281" t="s">
        <v>479</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476</v>
      </c>
      <c r="AE116" s="261"/>
      <c r="AF116" s="261"/>
      <c r="AG116" s="475"/>
      <c r="AH116" s="258"/>
      <c r="AI116" s="258"/>
      <c r="AJ116" s="258"/>
      <c r="AK116" s="258"/>
      <c r="AL116" s="258"/>
      <c r="AM116" s="258"/>
      <c r="AN116" s="258"/>
      <c r="AO116" s="258"/>
      <c r="AP116" s="258"/>
      <c r="AQ116" s="258"/>
      <c r="AR116" s="258"/>
      <c r="AS116" s="258"/>
      <c r="AT116" s="258"/>
      <c r="AU116" s="258"/>
      <c r="AV116" s="258"/>
      <c r="AW116" s="258"/>
      <c r="AX116" s="282"/>
      <c r="BI116" s="10"/>
      <c r="BJ116" s="10"/>
      <c r="BK116" s="10"/>
      <c r="BL116" s="10"/>
    </row>
    <row r="117" spans="1:64" ht="60.7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411</v>
      </c>
      <c r="AE117" s="332"/>
      <c r="AF117" s="336"/>
      <c r="AG117" s="341" t="s">
        <v>480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2.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411</v>
      </c>
      <c r="AE118" s="276"/>
      <c r="AF118" s="277"/>
      <c r="AG118" s="278" t="s">
        <v>482</v>
      </c>
      <c r="AH118" s="279"/>
      <c r="AI118" s="279"/>
      <c r="AJ118" s="279"/>
      <c r="AK118" s="279"/>
      <c r="AL118" s="279"/>
      <c r="AM118" s="279"/>
      <c r="AN118" s="279"/>
      <c r="AO118" s="279"/>
      <c r="AP118" s="279"/>
      <c r="AQ118" s="279"/>
      <c r="AR118" s="279"/>
      <c r="AS118" s="279"/>
      <c r="AT118" s="279"/>
      <c r="AU118" s="279"/>
      <c r="AV118" s="279"/>
      <c r="AW118" s="279"/>
      <c r="AX118" s="280"/>
    </row>
    <row r="119" spans="1:64" ht="78"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411</v>
      </c>
      <c r="AE119" s="353"/>
      <c r="AF119" s="353"/>
      <c r="AG119" s="281" t="s">
        <v>493</v>
      </c>
      <c r="AH119" s="258"/>
      <c r="AI119" s="258"/>
      <c r="AJ119" s="258"/>
      <c r="AK119" s="258"/>
      <c r="AL119" s="258"/>
      <c r="AM119" s="258"/>
      <c r="AN119" s="258"/>
      <c r="AO119" s="258"/>
      <c r="AP119" s="258"/>
      <c r="AQ119" s="258"/>
      <c r="AR119" s="258"/>
      <c r="AS119" s="258"/>
      <c r="AT119" s="258"/>
      <c r="AU119" s="258"/>
      <c r="AV119" s="258"/>
      <c r="AW119" s="258"/>
      <c r="AX119" s="282"/>
    </row>
    <row r="120" spans="1:64" ht="108.7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411</v>
      </c>
      <c r="AE120" s="302"/>
      <c r="AF120" s="302"/>
      <c r="AG120" s="281" t="s">
        <v>498</v>
      </c>
      <c r="AH120" s="258"/>
      <c r="AI120" s="258"/>
      <c r="AJ120" s="258"/>
      <c r="AK120" s="258"/>
      <c r="AL120" s="258"/>
      <c r="AM120" s="258"/>
      <c r="AN120" s="258"/>
      <c r="AO120" s="258"/>
      <c r="AP120" s="258"/>
      <c r="AQ120" s="258"/>
      <c r="AR120" s="258"/>
      <c r="AS120" s="258"/>
      <c r="AT120" s="258"/>
      <c r="AU120" s="258"/>
      <c r="AV120" s="258"/>
      <c r="AW120" s="258"/>
      <c r="AX120" s="282"/>
    </row>
    <row r="121" spans="1:64" ht="4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411</v>
      </c>
      <c r="AE121" s="302"/>
      <c r="AF121" s="302"/>
      <c r="AG121" s="341" t="s">
        <v>495</v>
      </c>
      <c r="AH121" s="342"/>
      <c r="AI121" s="342"/>
      <c r="AJ121" s="342"/>
      <c r="AK121" s="342"/>
      <c r="AL121" s="342"/>
      <c r="AM121" s="342"/>
      <c r="AN121" s="342"/>
      <c r="AO121" s="342"/>
      <c r="AP121" s="342"/>
      <c r="AQ121" s="342"/>
      <c r="AR121" s="342"/>
      <c r="AS121" s="342"/>
      <c r="AT121" s="342"/>
      <c r="AU121" s="342"/>
      <c r="AV121" s="342"/>
      <c r="AW121" s="342"/>
      <c r="AX121" s="343"/>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476</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8"/>
      <c r="U125" s="342"/>
      <c r="V125" s="342"/>
      <c r="W125" s="342"/>
      <c r="X125" s="342"/>
      <c r="Y125" s="342"/>
      <c r="Z125" s="342"/>
      <c r="AA125" s="342"/>
      <c r="AB125" s="342"/>
      <c r="AC125" s="342"/>
      <c r="AD125" s="342"/>
      <c r="AE125" s="342"/>
      <c r="AF125" s="559"/>
      <c r="AG125" s="326"/>
      <c r="AH125" s="246"/>
      <c r="AI125" s="246"/>
      <c r="AJ125" s="246"/>
      <c r="AK125" s="246"/>
      <c r="AL125" s="246"/>
      <c r="AM125" s="246"/>
      <c r="AN125" s="246"/>
      <c r="AO125" s="246"/>
      <c r="AP125" s="246"/>
      <c r="AQ125" s="246"/>
      <c r="AR125" s="246"/>
      <c r="AS125" s="246"/>
      <c r="AT125" s="246"/>
      <c r="AU125" s="246"/>
      <c r="AV125" s="246"/>
      <c r="AW125" s="246"/>
      <c r="AX125" s="327"/>
    </row>
    <row r="126" spans="1:64" ht="95.25" customHeight="1" x14ac:dyDescent="0.15">
      <c r="A126" s="262" t="s">
        <v>58</v>
      </c>
      <c r="B126" s="393"/>
      <c r="C126" s="383" t="s">
        <v>64</v>
      </c>
      <c r="D126" s="430"/>
      <c r="E126" s="430"/>
      <c r="F126" s="431"/>
      <c r="G126" s="387" t="s">
        <v>483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2" t="s">
        <v>68</v>
      </c>
      <c r="D127" s="583"/>
      <c r="E127" s="583"/>
      <c r="F127" s="584"/>
      <c r="G127" s="585" t="s">
        <v>494</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7" t="s">
        <v>501</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306</v>
      </c>
      <c r="B131" s="391"/>
      <c r="C131" s="391"/>
      <c r="D131" s="391"/>
      <c r="E131" s="392"/>
      <c r="F131" s="423" t="s">
        <v>507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390" t="s">
        <v>499</v>
      </c>
      <c r="B133" s="391"/>
      <c r="C133" s="391"/>
      <c r="D133" s="391"/>
      <c r="E133" s="392"/>
      <c r="F133" s="424" t="s">
        <v>500</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74" customHeight="1" thickBot="1" x14ac:dyDescent="0.2">
      <c r="A135" s="354" t="s">
        <v>486</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19"/>
      <c r="C137" s="319"/>
      <c r="D137" s="319"/>
      <c r="E137" s="319"/>
      <c r="F137" s="319"/>
      <c r="G137" s="548" t="s">
        <v>414</v>
      </c>
      <c r="H137" s="549"/>
      <c r="I137" s="549"/>
      <c r="J137" s="549"/>
      <c r="K137" s="549"/>
      <c r="L137" s="549"/>
      <c r="M137" s="549"/>
      <c r="N137" s="549"/>
      <c r="O137" s="549"/>
      <c r="P137" s="550"/>
      <c r="Q137" s="319" t="s">
        <v>225</v>
      </c>
      <c r="R137" s="319"/>
      <c r="S137" s="319"/>
      <c r="T137" s="319"/>
      <c r="U137" s="319"/>
      <c r="V137" s="319"/>
      <c r="W137" s="557" t="s">
        <v>413</v>
      </c>
      <c r="X137" s="549"/>
      <c r="Y137" s="549"/>
      <c r="Z137" s="549"/>
      <c r="AA137" s="549"/>
      <c r="AB137" s="549"/>
      <c r="AC137" s="549"/>
      <c r="AD137" s="549"/>
      <c r="AE137" s="549"/>
      <c r="AF137" s="550"/>
      <c r="AG137" s="319" t="s">
        <v>226</v>
      </c>
      <c r="AH137" s="319"/>
      <c r="AI137" s="319"/>
      <c r="AJ137" s="319"/>
      <c r="AK137" s="319"/>
      <c r="AL137" s="319"/>
      <c r="AM137" s="520" t="s">
        <v>413</v>
      </c>
      <c r="AN137" s="521"/>
      <c r="AO137" s="521"/>
      <c r="AP137" s="521"/>
      <c r="AQ137" s="521"/>
      <c r="AR137" s="521"/>
      <c r="AS137" s="521"/>
      <c r="AT137" s="521"/>
      <c r="AU137" s="521"/>
      <c r="AV137" s="522"/>
      <c r="AW137" s="12"/>
      <c r="AX137" s="13"/>
    </row>
    <row r="138" spans="1:50" ht="19.899999999999999" customHeight="1" thickBot="1" x14ac:dyDescent="0.2">
      <c r="A138" s="524" t="s">
        <v>227</v>
      </c>
      <c r="B138" s="426"/>
      <c r="C138" s="426"/>
      <c r="D138" s="426"/>
      <c r="E138" s="426"/>
      <c r="F138" s="426"/>
      <c r="G138" s="316" t="s">
        <v>418</v>
      </c>
      <c r="H138" s="317"/>
      <c r="I138" s="317"/>
      <c r="J138" s="317"/>
      <c r="K138" s="317"/>
      <c r="L138" s="317"/>
      <c r="M138" s="317"/>
      <c r="N138" s="317"/>
      <c r="O138" s="317"/>
      <c r="P138" s="318"/>
      <c r="Q138" s="426" t="s">
        <v>228</v>
      </c>
      <c r="R138" s="426"/>
      <c r="S138" s="426"/>
      <c r="T138" s="426"/>
      <c r="U138" s="426"/>
      <c r="V138" s="426"/>
      <c r="W138" s="316" t="s">
        <v>419</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05"/>
      <c r="B140" s="406"/>
      <c r="C140" s="406"/>
      <c r="D140" s="406"/>
      <c r="E140" s="406"/>
      <c r="F140" s="407"/>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15">
      <c r="A141" s="405"/>
      <c r="B141" s="406"/>
      <c r="C141" s="406"/>
      <c r="D141" s="406"/>
      <c r="E141" s="406"/>
      <c r="F141" s="407"/>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05"/>
      <c r="B142" s="406"/>
      <c r="C142" s="406"/>
      <c r="D142" s="406"/>
      <c r="E142" s="406"/>
      <c r="F142" s="407"/>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05"/>
      <c r="B143" s="406"/>
      <c r="C143" s="406"/>
      <c r="D143" s="406"/>
      <c r="E143" s="406"/>
      <c r="F143" s="407"/>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05"/>
      <c r="B144" s="406"/>
      <c r="C144" s="406"/>
      <c r="D144" s="406"/>
      <c r="E144" s="406"/>
      <c r="F144" s="407"/>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05"/>
      <c r="B145" s="406"/>
      <c r="C145" s="406"/>
      <c r="D145" s="406"/>
      <c r="E145" s="406"/>
      <c r="F145" s="407"/>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05"/>
      <c r="B146" s="406"/>
      <c r="C146" s="406"/>
      <c r="D146" s="406"/>
      <c r="E146" s="406"/>
      <c r="F146" s="407"/>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05"/>
      <c r="B147" s="406"/>
      <c r="C147" s="406"/>
      <c r="D147" s="406"/>
      <c r="E147" s="406"/>
      <c r="F147" s="407"/>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05"/>
      <c r="B148" s="406"/>
      <c r="C148" s="406"/>
      <c r="D148" s="406"/>
      <c r="E148" s="406"/>
      <c r="F148" s="407"/>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05"/>
      <c r="B149" s="406"/>
      <c r="C149" s="406"/>
      <c r="D149" s="406"/>
      <c r="E149" s="406"/>
      <c r="F149" s="407"/>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05"/>
      <c r="B150" s="406"/>
      <c r="C150" s="406"/>
      <c r="D150" s="406"/>
      <c r="E150" s="406"/>
      <c r="F150" s="407"/>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05"/>
      <c r="B151" s="406"/>
      <c r="C151" s="406"/>
      <c r="D151" s="406"/>
      <c r="E151" s="406"/>
      <c r="F151" s="407"/>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05"/>
      <c r="B152" s="406"/>
      <c r="C152" s="406"/>
      <c r="D152" s="406"/>
      <c r="E152" s="406"/>
      <c r="F152" s="407"/>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05"/>
      <c r="B153" s="406"/>
      <c r="C153" s="406"/>
      <c r="D153" s="406"/>
      <c r="E153" s="406"/>
      <c r="F153" s="407"/>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15">
      <c r="A154" s="405"/>
      <c r="B154" s="406"/>
      <c r="C154" s="406"/>
      <c r="D154" s="406"/>
      <c r="E154" s="406"/>
      <c r="F154" s="407"/>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15">
      <c r="A155" s="405"/>
      <c r="B155" s="406"/>
      <c r="C155" s="406"/>
      <c r="D155" s="406"/>
      <c r="E155" s="406"/>
      <c r="F155" s="407"/>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15">
      <c r="A156" s="405"/>
      <c r="B156" s="406"/>
      <c r="C156" s="406"/>
      <c r="D156" s="406"/>
      <c r="E156" s="406"/>
      <c r="F156" s="407"/>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05"/>
      <c r="B157" s="406"/>
      <c r="C157" s="406"/>
      <c r="D157" s="406"/>
      <c r="E157" s="406"/>
      <c r="F157" s="407"/>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05"/>
      <c r="B158" s="406"/>
      <c r="C158" s="406"/>
      <c r="D158" s="406"/>
      <c r="E158" s="406"/>
      <c r="F158" s="407"/>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05"/>
      <c r="B159" s="406"/>
      <c r="C159" s="406"/>
      <c r="D159" s="406"/>
      <c r="E159" s="406"/>
      <c r="F159" s="407"/>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05"/>
      <c r="B160" s="406"/>
      <c r="C160" s="406"/>
      <c r="D160" s="406"/>
      <c r="E160" s="406"/>
      <c r="F160" s="407"/>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05"/>
      <c r="B161" s="406"/>
      <c r="C161" s="406"/>
      <c r="D161" s="406"/>
      <c r="E161" s="406"/>
      <c r="F161" s="407"/>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05"/>
      <c r="B162" s="406"/>
      <c r="C162" s="406"/>
      <c r="D162" s="406"/>
      <c r="E162" s="406"/>
      <c r="F162" s="407"/>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05"/>
      <c r="B163" s="406"/>
      <c r="C163" s="406"/>
      <c r="D163" s="406"/>
      <c r="E163" s="406"/>
      <c r="F163" s="407"/>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05"/>
      <c r="B164" s="406"/>
      <c r="C164" s="406"/>
      <c r="D164" s="406"/>
      <c r="E164" s="406"/>
      <c r="F164" s="407"/>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thickBot="1" x14ac:dyDescent="0.2">
      <c r="A165" s="405"/>
      <c r="B165" s="406"/>
      <c r="C165" s="406"/>
      <c r="D165" s="406"/>
      <c r="E165" s="406"/>
      <c r="F165" s="407"/>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hidden="1" customHeight="1" x14ac:dyDescent="0.15">
      <c r="A166" s="405"/>
      <c r="B166" s="406"/>
      <c r="C166" s="406"/>
      <c r="D166" s="406"/>
      <c r="E166" s="406"/>
      <c r="F166" s="407"/>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hidden="1" customHeight="1" x14ac:dyDescent="0.15">
      <c r="A167" s="405"/>
      <c r="B167" s="406"/>
      <c r="C167" s="406"/>
      <c r="D167" s="406"/>
      <c r="E167" s="406"/>
      <c r="F167" s="407"/>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hidden="1" customHeight="1" x14ac:dyDescent="0.15">
      <c r="A168" s="405"/>
      <c r="B168" s="406"/>
      <c r="C168" s="406"/>
      <c r="D168" s="406"/>
      <c r="E168" s="406"/>
      <c r="F168" s="407"/>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hidden="1" customHeight="1" x14ac:dyDescent="0.15">
      <c r="A169" s="405"/>
      <c r="B169" s="406"/>
      <c r="C169" s="406"/>
      <c r="D169" s="406"/>
      <c r="E169" s="406"/>
      <c r="F169" s="407"/>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hidden="1" customHeight="1" x14ac:dyDescent="0.15">
      <c r="A170" s="405"/>
      <c r="B170" s="406"/>
      <c r="C170" s="406"/>
      <c r="D170" s="406"/>
      <c r="E170" s="406"/>
      <c r="F170" s="407"/>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hidden="1" customHeight="1" x14ac:dyDescent="0.15">
      <c r="A171" s="405"/>
      <c r="B171" s="406"/>
      <c r="C171" s="406"/>
      <c r="D171" s="406"/>
      <c r="E171" s="406"/>
      <c r="F171" s="407"/>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hidden="1" customHeight="1" x14ac:dyDescent="0.15">
      <c r="A172" s="405"/>
      <c r="B172" s="406"/>
      <c r="C172" s="406"/>
      <c r="D172" s="406"/>
      <c r="E172" s="406"/>
      <c r="F172" s="407"/>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hidden="1" customHeight="1" x14ac:dyDescent="0.15">
      <c r="A173" s="405"/>
      <c r="B173" s="406"/>
      <c r="C173" s="406"/>
      <c r="D173" s="406"/>
      <c r="E173" s="406"/>
      <c r="F173" s="407"/>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hidden="1" customHeight="1" x14ac:dyDescent="0.15">
      <c r="A174" s="405"/>
      <c r="B174" s="406"/>
      <c r="C174" s="406"/>
      <c r="D174" s="406"/>
      <c r="E174" s="406"/>
      <c r="F174" s="407"/>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hidden="1" customHeight="1" x14ac:dyDescent="0.15">
      <c r="A175" s="405"/>
      <c r="B175" s="406"/>
      <c r="C175" s="406"/>
      <c r="D175" s="406"/>
      <c r="E175" s="406"/>
      <c r="F175" s="407"/>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hidden="1" customHeight="1" x14ac:dyDescent="0.15">
      <c r="A176" s="405"/>
      <c r="B176" s="406"/>
      <c r="C176" s="406"/>
      <c r="D176" s="406"/>
      <c r="E176" s="406"/>
      <c r="F176" s="407"/>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hidden="1" customHeight="1" thickBot="1" x14ac:dyDescent="0.2">
      <c r="A177" s="408"/>
      <c r="B177" s="409"/>
      <c r="C177" s="409"/>
      <c r="D177" s="409"/>
      <c r="E177" s="409"/>
      <c r="F177" s="410"/>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367" t="s">
        <v>34</v>
      </c>
      <c r="B178" s="368"/>
      <c r="C178" s="368"/>
      <c r="D178" s="368"/>
      <c r="E178" s="368"/>
      <c r="F178" s="369"/>
      <c r="G178" s="376" t="s">
        <v>485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433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423</v>
      </c>
      <c r="H180" s="362"/>
      <c r="I180" s="362"/>
      <c r="J180" s="362"/>
      <c r="K180" s="363"/>
      <c r="L180" s="364" t="s">
        <v>428</v>
      </c>
      <c r="M180" s="365"/>
      <c r="N180" s="365"/>
      <c r="O180" s="365"/>
      <c r="P180" s="365"/>
      <c r="Q180" s="365"/>
      <c r="R180" s="365"/>
      <c r="S180" s="365"/>
      <c r="T180" s="365"/>
      <c r="U180" s="365"/>
      <c r="V180" s="365"/>
      <c r="W180" s="365"/>
      <c r="X180" s="366"/>
      <c r="Y180" s="396">
        <v>406.7</v>
      </c>
      <c r="Z180" s="397"/>
      <c r="AA180" s="397"/>
      <c r="AB180" s="398"/>
      <c r="AC180" s="361" t="s">
        <v>423</v>
      </c>
      <c r="AD180" s="362"/>
      <c r="AE180" s="362"/>
      <c r="AF180" s="362"/>
      <c r="AG180" s="363"/>
      <c r="AH180" s="364" t="s">
        <v>439</v>
      </c>
      <c r="AI180" s="365"/>
      <c r="AJ180" s="365"/>
      <c r="AK180" s="365"/>
      <c r="AL180" s="365"/>
      <c r="AM180" s="365"/>
      <c r="AN180" s="365"/>
      <c r="AO180" s="365"/>
      <c r="AP180" s="365"/>
      <c r="AQ180" s="365"/>
      <c r="AR180" s="365"/>
      <c r="AS180" s="365"/>
      <c r="AT180" s="366"/>
      <c r="AU180" s="396">
        <v>15.4</v>
      </c>
      <c r="AV180" s="397"/>
      <c r="AW180" s="397"/>
      <c r="AX180" s="480"/>
    </row>
    <row r="181" spans="1:50" ht="24.75" customHeight="1" x14ac:dyDescent="0.15">
      <c r="A181" s="370"/>
      <c r="B181" s="371"/>
      <c r="C181" s="371"/>
      <c r="D181" s="371"/>
      <c r="E181" s="371"/>
      <c r="F181" s="372"/>
      <c r="G181" s="411" t="s">
        <v>424</v>
      </c>
      <c r="H181" s="412"/>
      <c r="I181" s="412"/>
      <c r="J181" s="412"/>
      <c r="K181" s="413"/>
      <c r="L181" s="414" t="s">
        <v>427</v>
      </c>
      <c r="M181" s="415"/>
      <c r="N181" s="415"/>
      <c r="O181" s="415"/>
      <c r="P181" s="415"/>
      <c r="Q181" s="415"/>
      <c r="R181" s="415"/>
      <c r="S181" s="415"/>
      <c r="T181" s="415"/>
      <c r="U181" s="415"/>
      <c r="V181" s="415"/>
      <c r="W181" s="415"/>
      <c r="X181" s="416"/>
      <c r="Y181" s="417">
        <v>61.5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4.75" customHeight="1" x14ac:dyDescent="0.15">
      <c r="A182" s="370"/>
      <c r="B182" s="371"/>
      <c r="C182" s="371"/>
      <c r="D182" s="371"/>
      <c r="E182" s="371"/>
      <c r="F182" s="372"/>
      <c r="G182" s="411" t="s">
        <v>425</v>
      </c>
      <c r="H182" s="412"/>
      <c r="I182" s="412"/>
      <c r="J182" s="412"/>
      <c r="K182" s="413"/>
      <c r="L182" s="414" t="s">
        <v>426</v>
      </c>
      <c r="M182" s="415"/>
      <c r="N182" s="415"/>
      <c r="O182" s="415"/>
      <c r="P182" s="415"/>
      <c r="Q182" s="415"/>
      <c r="R182" s="415"/>
      <c r="S182" s="415"/>
      <c r="T182" s="415"/>
      <c r="U182" s="415"/>
      <c r="V182" s="415"/>
      <c r="W182" s="415"/>
      <c r="X182" s="416"/>
      <c r="Y182" s="417">
        <v>0.7</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0"/>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0"/>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0"/>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0"/>
    </row>
    <row r="190" spans="1:50" ht="24.75" customHeight="1" thickBot="1" x14ac:dyDescent="0.2">
      <c r="A190" s="370"/>
      <c r="B190" s="371"/>
      <c r="C190" s="371"/>
      <c r="D190" s="371"/>
      <c r="E190" s="371"/>
      <c r="F190" s="372"/>
      <c r="G190" s="561" t="s">
        <v>22</v>
      </c>
      <c r="H190" s="562"/>
      <c r="I190" s="562"/>
      <c r="J190" s="562"/>
      <c r="K190" s="562"/>
      <c r="L190" s="563"/>
      <c r="M190" s="154"/>
      <c r="N190" s="154"/>
      <c r="O190" s="154"/>
      <c r="P190" s="154"/>
      <c r="Q190" s="154"/>
      <c r="R190" s="154"/>
      <c r="S190" s="154"/>
      <c r="T190" s="154"/>
      <c r="U190" s="154"/>
      <c r="V190" s="154"/>
      <c r="W190" s="154"/>
      <c r="X190" s="155"/>
      <c r="Y190" s="564">
        <f>SUM(Y180:AB189)</f>
        <v>468.9</v>
      </c>
      <c r="Z190" s="565"/>
      <c r="AA190" s="565"/>
      <c r="AB190" s="566"/>
      <c r="AC190" s="561" t="s">
        <v>22</v>
      </c>
      <c r="AD190" s="562"/>
      <c r="AE190" s="562"/>
      <c r="AF190" s="562"/>
      <c r="AG190" s="562"/>
      <c r="AH190" s="563"/>
      <c r="AI190" s="154"/>
      <c r="AJ190" s="154"/>
      <c r="AK190" s="154"/>
      <c r="AL190" s="154"/>
      <c r="AM190" s="154"/>
      <c r="AN190" s="154"/>
      <c r="AO190" s="154"/>
      <c r="AP190" s="154"/>
      <c r="AQ190" s="154"/>
      <c r="AR190" s="154"/>
      <c r="AS190" s="154"/>
      <c r="AT190" s="155"/>
      <c r="AU190" s="564">
        <f>SUM(AU180:AX189)</f>
        <v>15.4</v>
      </c>
      <c r="AV190" s="565"/>
      <c r="AW190" s="565"/>
      <c r="AX190" s="567"/>
    </row>
    <row r="191" spans="1:50" ht="30" customHeight="1" x14ac:dyDescent="0.15">
      <c r="A191" s="370"/>
      <c r="B191" s="371"/>
      <c r="C191" s="371"/>
      <c r="D191" s="371"/>
      <c r="E191" s="371"/>
      <c r="F191" s="372"/>
      <c r="G191" s="376" t="s">
        <v>430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434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423</v>
      </c>
      <c r="H193" s="362"/>
      <c r="I193" s="362"/>
      <c r="J193" s="362"/>
      <c r="K193" s="363"/>
      <c r="L193" s="364" t="s">
        <v>429</v>
      </c>
      <c r="M193" s="365"/>
      <c r="N193" s="365"/>
      <c r="O193" s="365"/>
      <c r="P193" s="365"/>
      <c r="Q193" s="365"/>
      <c r="R193" s="365"/>
      <c r="S193" s="365"/>
      <c r="T193" s="365"/>
      <c r="U193" s="365"/>
      <c r="V193" s="365"/>
      <c r="W193" s="365"/>
      <c r="X193" s="366"/>
      <c r="Y193" s="396">
        <v>30.9</v>
      </c>
      <c r="Z193" s="397"/>
      <c r="AA193" s="397"/>
      <c r="AB193" s="398"/>
      <c r="AC193" s="361" t="s">
        <v>423</v>
      </c>
      <c r="AD193" s="362"/>
      <c r="AE193" s="362"/>
      <c r="AF193" s="362"/>
      <c r="AG193" s="363"/>
      <c r="AH193" s="364" t="s">
        <v>440</v>
      </c>
      <c r="AI193" s="365"/>
      <c r="AJ193" s="365"/>
      <c r="AK193" s="365"/>
      <c r="AL193" s="365"/>
      <c r="AM193" s="365"/>
      <c r="AN193" s="365"/>
      <c r="AO193" s="365"/>
      <c r="AP193" s="365"/>
      <c r="AQ193" s="365"/>
      <c r="AR193" s="365"/>
      <c r="AS193" s="365"/>
      <c r="AT193" s="366"/>
      <c r="AU193" s="396">
        <v>13.8</v>
      </c>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0"/>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0"/>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0"/>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0"/>
    </row>
    <row r="203" spans="1:50" ht="24.75" customHeight="1" thickBot="1" x14ac:dyDescent="0.2">
      <c r="A203" s="370"/>
      <c r="B203" s="371"/>
      <c r="C203" s="371"/>
      <c r="D203" s="371"/>
      <c r="E203" s="371"/>
      <c r="F203" s="372"/>
      <c r="G203" s="561" t="s">
        <v>22</v>
      </c>
      <c r="H203" s="562"/>
      <c r="I203" s="562"/>
      <c r="J203" s="562"/>
      <c r="K203" s="562"/>
      <c r="L203" s="563"/>
      <c r="M203" s="154"/>
      <c r="N203" s="154"/>
      <c r="O203" s="154"/>
      <c r="P203" s="154"/>
      <c r="Q203" s="154"/>
      <c r="R203" s="154"/>
      <c r="S203" s="154"/>
      <c r="T203" s="154"/>
      <c r="U203" s="154"/>
      <c r="V203" s="154"/>
      <c r="W203" s="154"/>
      <c r="X203" s="155"/>
      <c r="Y203" s="564">
        <f>SUM(Y193:AB202)</f>
        <v>30.9</v>
      </c>
      <c r="Z203" s="565"/>
      <c r="AA203" s="565"/>
      <c r="AB203" s="566"/>
      <c r="AC203" s="561" t="s">
        <v>22</v>
      </c>
      <c r="AD203" s="562"/>
      <c r="AE203" s="562"/>
      <c r="AF203" s="562"/>
      <c r="AG203" s="562"/>
      <c r="AH203" s="563"/>
      <c r="AI203" s="154"/>
      <c r="AJ203" s="154"/>
      <c r="AK203" s="154"/>
      <c r="AL203" s="154"/>
      <c r="AM203" s="154"/>
      <c r="AN203" s="154"/>
      <c r="AO203" s="154"/>
      <c r="AP203" s="154"/>
      <c r="AQ203" s="154"/>
      <c r="AR203" s="154"/>
      <c r="AS203" s="154"/>
      <c r="AT203" s="155"/>
      <c r="AU203" s="564">
        <f>SUM(AU193:AX202)</f>
        <v>13.8</v>
      </c>
      <c r="AV203" s="565"/>
      <c r="AW203" s="565"/>
      <c r="AX203" s="567"/>
    </row>
    <row r="204" spans="1:50" ht="30" customHeight="1" x14ac:dyDescent="0.15">
      <c r="A204" s="370"/>
      <c r="B204" s="371"/>
      <c r="C204" s="371"/>
      <c r="D204" s="371"/>
      <c r="E204" s="371"/>
      <c r="F204" s="372"/>
      <c r="G204" s="376" t="s">
        <v>431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435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423</v>
      </c>
      <c r="H206" s="362"/>
      <c r="I206" s="362"/>
      <c r="J206" s="362"/>
      <c r="K206" s="363"/>
      <c r="L206" s="364" t="s">
        <v>437</v>
      </c>
      <c r="M206" s="365"/>
      <c r="N206" s="365"/>
      <c r="O206" s="365"/>
      <c r="P206" s="365"/>
      <c r="Q206" s="365"/>
      <c r="R206" s="365"/>
      <c r="S206" s="365"/>
      <c r="T206" s="365"/>
      <c r="U206" s="365"/>
      <c r="V206" s="365"/>
      <c r="W206" s="365"/>
      <c r="X206" s="366"/>
      <c r="Y206" s="396">
        <v>26.5</v>
      </c>
      <c r="Z206" s="397"/>
      <c r="AA206" s="397"/>
      <c r="AB206" s="398"/>
      <c r="AC206" s="361" t="s">
        <v>423</v>
      </c>
      <c r="AD206" s="362"/>
      <c r="AE206" s="362"/>
      <c r="AF206" s="362"/>
      <c r="AG206" s="363"/>
      <c r="AH206" s="364" t="s">
        <v>441</v>
      </c>
      <c r="AI206" s="365"/>
      <c r="AJ206" s="365"/>
      <c r="AK206" s="365"/>
      <c r="AL206" s="365"/>
      <c r="AM206" s="365"/>
      <c r="AN206" s="365"/>
      <c r="AO206" s="365"/>
      <c r="AP206" s="365"/>
      <c r="AQ206" s="365"/>
      <c r="AR206" s="365"/>
      <c r="AS206" s="365"/>
      <c r="AT206" s="366"/>
      <c r="AU206" s="396">
        <v>13</v>
      </c>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0"/>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0"/>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0"/>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0"/>
    </row>
    <row r="216" spans="1:50" ht="24.75" customHeight="1" thickBot="1" x14ac:dyDescent="0.2">
      <c r="A216" s="370"/>
      <c r="B216" s="371"/>
      <c r="C216" s="371"/>
      <c r="D216" s="371"/>
      <c r="E216" s="371"/>
      <c r="F216" s="372"/>
      <c r="G216" s="561" t="s">
        <v>22</v>
      </c>
      <c r="H216" s="562"/>
      <c r="I216" s="562"/>
      <c r="J216" s="562"/>
      <c r="K216" s="562"/>
      <c r="L216" s="563"/>
      <c r="M216" s="154"/>
      <c r="N216" s="154"/>
      <c r="O216" s="154"/>
      <c r="P216" s="154"/>
      <c r="Q216" s="154"/>
      <c r="R216" s="154"/>
      <c r="S216" s="154"/>
      <c r="T216" s="154"/>
      <c r="U216" s="154"/>
      <c r="V216" s="154"/>
      <c r="W216" s="154"/>
      <c r="X216" s="155"/>
      <c r="Y216" s="564">
        <f>SUM(Y206:AB215)</f>
        <v>26.5</v>
      </c>
      <c r="Z216" s="565"/>
      <c r="AA216" s="565"/>
      <c r="AB216" s="566"/>
      <c r="AC216" s="561" t="s">
        <v>22</v>
      </c>
      <c r="AD216" s="562"/>
      <c r="AE216" s="562"/>
      <c r="AF216" s="562"/>
      <c r="AG216" s="562"/>
      <c r="AH216" s="563"/>
      <c r="AI216" s="154"/>
      <c r="AJ216" s="154"/>
      <c r="AK216" s="154"/>
      <c r="AL216" s="154"/>
      <c r="AM216" s="154"/>
      <c r="AN216" s="154"/>
      <c r="AO216" s="154"/>
      <c r="AP216" s="154"/>
      <c r="AQ216" s="154"/>
      <c r="AR216" s="154"/>
      <c r="AS216" s="154"/>
      <c r="AT216" s="155"/>
      <c r="AU216" s="564">
        <f>SUM(AU206:AX215)</f>
        <v>13</v>
      </c>
      <c r="AV216" s="565"/>
      <c r="AW216" s="565"/>
      <c r="AX216" s="567"/>
    </row>
    <row r="217" spans="1:50" ht="30" customHeight="1" x14ac:dyDescent="0.15">
      <c r="A217" s="370"/>
      <c r="B217" s="371"/>
      <c r="C217" s="371"/>
      <c r="D217" s="371"/>
      <c r="E217" s="371"/>
      <c r="F217" s="372"/>
      <c r="G217" s="376" t="s">
        <v>432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436</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t="s">
        <v>423</v>
      </c>
      <c r="H219" s="362"/>
      <c r="I219" s="362"/>
      <c r="J219" s="362"/>
      <c r="K219" s="363"/>
      <c r="L219" s="364" t="s">
        <v>438</v>
      </c>
      <c r="M219" s="365"/>
      <c r="N219" s="365"/>
      <c r="O219" s="365"/>
      <c r="P219" s="365"/>
      <c r="Q219" s="365"/>
      <c r="R219" s="365"/>
      <c r="S219" s="365"/>
      <c r="T219" s="365"/>
      <c r="U219" s="365"/>
      <c r="V219" s="365"/>
      <c r="W219" s="365"/>
      <c r="X219" s="366"/>
      <c r="Y219" s="396">
        <v>23.5</v>
      </c>
      <c r="Z219" s="397"/>
      <c r="AA219" s="397"/>
      <c r="AB219" s="398"/>
      <c r="AC219" s="361" t="s">
        <v>423</v>
      </c>
      <c r="AD219" s="362"/>
      <c r="AE219" s="362"/>
      <c r="AF219" s="362"/>
      <c r="AG219" s="363"/>
      <c r="AH219" s="364" t="s">
        <v>442</v>
      </c>
      <c r="AI219" s="365"/>
      <c r="AJ219" s="365"/>
      <c r="AK219" s="365"/>
      <c r="AL219" s="365"/>
      <c r="AM219" s="365"/>
      <c r="AN219" s="365"/>
      <c r="AO219" s="365"/>
      <c r="AP219" s="365"/>
      <c r="AQ219" s="365"/>
      <c r="AR219" s="365"/>
      <c r="AS219" s="365"/>
      <c r="AT219" s="366"/>
      <c r="AU219" s="396">
        <v>10.199999999999999</v>
      </c>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0"/>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0"/>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0"/>
    </row>
    <row r="229" spans="1:50" ht="24.75" customHeight="1" x14ac:dyDescent="0.15">
      <c r="A229" s="370"/>
      <c r="B229" s="371"/>
      <c r="C229" s="371"/>
      <c r="D229" s="371"/>
      <c r="E229" s="371"/>
      <c r="F229" s="372"/>
      <c r="G229" s="561" t="s">
        <v>22</v>
      </c>
      <c r="H229" s="562"/>
      <c r="I229" s="562"/>
      <c r="J229" s="562"/>
      <c r="K229" s="562"/>
      <c r="L229" s="563"/>
      <c r="M229" s="154"/>
      <c r="N229" s="154"/>
      <c r="O229" s="154"/>
      <c r="P229" s="154"/>
      <c r="Q229" s="154"/>
      <c r="R229" s="154"/>
      <c r="S229" s="154"/>
      <c r="T229" s="154"/>
      <c r="U229" s="154"/>
      <c r="V229" s="154"/>
      <c r="W229" s="154"/>
      <c r="X229" s="155"/>
      <c r="Y229" s="564">
        <f>SUM(Y219:AB228)</f>
        <v>23.5</v>
      </c>
      <c r="Z229" s="565"/>
      <c r="AA229" s="565"/>
      <c r="AB229" s="566"/>
      <c r="AC229" s="561" t="s">
        <v>22</v>
      </c>
      <c r="AD229" s="562"/>
      <c r="AE229" s="562"/>
      <c r="AF229" s="562"/>
      <c r="AG229" s="562"/>
      <c r="AH229" s="563"/>
      <c r="AI229" s="154"/>
      <c r="AJ229" s="154"/>
      <c r="AK229" s="154"/>
      <c r="AL229" s="154"/>
      <c r="AM229" s="154"/>
      <c r="AN229" s="154"/>
      <c r="AO229" s="154"/>
      <c r="AP229" s="154"/>
      <c r="AQ229" s="154"/>
      <c r="AR229" s="154"/>
      <c r="AS229" s="154"/>
      <c r="AT229" s="155"/>
      <c r="AU229" s="564">
        <f>SUM(AU219:AX228)</f>
        <v>10.199999999999999</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7" t="s">
        <v>33</v>
      </c>
      <c r="AL235" s="240"/>
      <c r="AM235" s="240"/>
      <c r="AN235" s="240"/>
      <c r="AO235" s="240"/>
      <c r="AP235" s="240"/>
      <c r="AQ235" s="240" t="s">
        <v>23</v>
      </c>
      <c r="AR235" s="240"/>
      <c r="AS235" s="240"/>
      <c r="AT235" s="240"/>
      <c r="AU235" s="91" t="s">
        <v>24</v>
      </c>
      <c r="AV235" s="92"/>
      <c r="AW235" s="92"/>
      <c r="AX235" s="578"/>
    </row>
    <row r="236" spans="1:50" ht="33" customHeight="1" x14ac:dyDescent="0.15">
      <c r="A236" s="571">
        <v>1</v>
      </c>
      <c r="B236" s="571">
        <v>1</v>
      </c>
      <c r="C236" s="572" t="s">
        <v>446</v>
      </c>
      <c r="D236" s="573"/>
      <c r="E236" s="573"/>
      <c r="F236" s="573"/>
      <c r="G236" s="573"/>
      <c r="H236" s="573"/>
      <c r="I236" s="573"/>
      <c r="J236" s="573"/>
      <c r="K236" s="573"/>
      <c r="L236" s="573"/>
      <c r="M236" s="572" t="s">
        <v>447</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30.9</v>
      </c>
      <c r="AL236" s="575"/>
      <c r="AM236" s="575"/>
      <c r="AN236" s="575"/>
      <c r="AO236" s="575"/>
      <c r="AP236" s="576"/>
      <c r="AQ236" s="572">
        <v>1</v>
      </c>
      <c r="AR236" s="573"/>
      <c r="AS236" s="573"/>
      <c r="AT236" s="573"/>
      <c r="AU236" s="574" t="s">
        <v>463</v>
      </c>
      <c r="AV236" s="575"/>
      <c r="AW236" s="575"/>
      <c r="AX236" s="576"/>
    </row>
    <row r="237" spans="1:50" ht="33" customHeight="1" x14ac:dyDescent="0.15">
      <c r="A237" s="571">
        <v>2</v>
      </c>
      <c r="B237" s="571">
        <v>1</v>
      </c>
      <c r="C237" s="572" t="s">
        <v>455</v>
      </c>
      <c r="D237" s="573"/>
      <c r="E237" s="573"/>
      <c r="F237" s="573"/>
      <c r="G237" s="573"/>
      <c r="H237" s="573"/>
      <c r="I237" s="573"/>
      <c r="J237" s="573"/>
      <c r="K237" s="573"/>
      <c r="L237" s="573"/>
      <c r="M237" s="572" t="s">
        <v>448</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26.5</v>
      </c>
      <c r="AL237" s="575"/>
      <c r="AM237" s="575"/>
      <c r="AN237" s="575"/>
      <c r="AO237" s="575"/>
      <c r="AP237" s="576"/>
      <c r="AQ237" s="572">
        <v>1</v>
      </c>
      <c r="AR237" s="573"/>
      <c r="AS237" s="573"/>
      <c r="AT237" s="573"/>
      <c r="AU237" s="574" t="s">
        <v>461</v>
      </c>
      <c r="AV237" s="575"/>
      <c r="AW237" s="575"/>
      <c r="AX237" s="576"/>
    </row>
    <row r="238" spans="1:50" ht="33" customHeight="1" x14ac:dyDescent="0.15">
      <c r="A238" s="571">
        <v>3</v>
      </c>
      <c r="B238" s="571">
        <v>1</v>
      </c>
      <c r="C238" s="572" t="s">
        <v>456</v>
      </c>
      <c r="D238" s="573"/>
      <c r="E238" s="573"/>
      <c r="F238" s="573"/>
      <c r="G238" s="573"/>
      <c r="H238" s="573"/>
      <c r="I238" s="573"/>
      <c r="J238" s="573"/>
      <c r="K238" s="573"/>
      <c r="L238" s="573"/>
      <c r="M238" s="678" t="s">
        <v>449</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79"/>
      <c r="AK238" s="574">
        <v>23.5</v>
      </c>
      <c r="AL238" s="575"/>
      <c r="AM238" s="575"/>
      <c r="AN238" s="575"/>
      <c r="AO238" s="575"/>
      <c r="AP238" s="576"/>
      <c r="AQ238" s="572">
        <v>1</v>
      </c>
      <c r="AR238" s="573"/>
      <c r="AS238" s="573"/>
      <c r="AT238" s="573"/>
      <c r="AU238" s="574" t="s">
        <v>462</v>
      </c>
      <c r="AV238" s="575"/>
      <c r="AW238" s="575"/>
      <c r="AX238" s="576"/>
    </row>
    <row r="239" spans="1:50" ht="33" customHeight="1" x14ac:dyDescent="0.15">
      <c r="A239" s="571">
        <v>4</v>
      </c>
      <c r="B239" s="571">
        <v>1</v>
      </c>
      <c r="C239" s="572" t="s">
        <v>457</v>
      </c>
      <c r="D239" s="573"/>
      <c r="E239" s="573"/>
      <c r="F239" s="573"/>
      <c r="G239" s="573"/>
      <c r="H239" s="573"/>
      <c r="I239" s="573"/>
      <c r="J239" s="573"/>
      <c r="K239" s="573"/>
      <c r="L239" s="573"/>
      <c r="M239" s="572" t="s">
        <v>450</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15.4</v>
      </c>
      <c r="AL239" s="575"/>
      <c r="AM239" s="575"/>
      <c r="AN239" s="575"/>
      <c r="AO239" s="575"/>
      <c r="AP239" s="576"/>
      <c r="AQ239" s="572">
        <v>1</v>
      </c>
      <c r="AR239" s="573"/>
      <c r="AS239" s="573"/>
      <c r="AT239" s="573"/>
      <c r="AU239" s="574" t="s">
        <v>462</v>
      </c>
      <c r="AV239" s="575"/>
      <c r="AW239" s="575"/>
      <c r="AX239" s="576"/>
    </row>
    <row r="240" spans="1:50" ht="33" customHeight="1" x14ac:dyDescent="0.15">
      <c r="A240" s="571">
        <v>5</v>
      </c>
      <c r="B240" s="571">
        <v>1</v>
      </c>
      <c r="C240" s="572" t="s">
        <v>455</v>
      </c>
      <c r="D240" s="573"/>
      <c r="E240" s="573"/>
      <c r="F240" s="573"/>
      <c r="G240" s="573"/>
      <c r="H240" s="573"/>
      <c r="I240" s="573"/>
      <c r="J240" s="573"/>
      <c r="K240" s="573"/>
      <c r="L240" s="573"/>
      <c r="M240" s="572" t="s">
        <v>451</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13.8</v>
      </c>
      <c r="AL240" s="575"/>
      <c r="AM240" s="575"/>
      <c r="AN240" s="575"/>
      <c r="AO240" s="575"/>
      <c r="AP240" s="576"/>
      <c r="AQ240" s="572">
        <v>1</v>
      </c>
      <c r="AR240" s="573"/>
      <c r="AS240" s="573"/>
      <c r="AT240" s="573"/>
      <c r="AU240" s="574" t="s">
        <v>461</v>
      </c>
      <c r="AV240" s="575"/>
      <c r="AW240" s="575"/>
      <c r="AX240" s="576"/>
    </row>
    <row r="241" spans="1:50" ht="33" customHeight="1" x14ac:dyDescent="0.15">
      <c r="A241" s="571">
        <v>6</v>
      </c>
      <c r="B241" s="571">
        <v>1</v>
      </c>
      <c r="C241" s="572" t="s">
        <v>458</v>
      </c>
      <c r="D241" s="573"/>
      <c r="E241" s="573"/>
      <c r="F241" s="573"/>
      <c r="G241" s="573"/>
      <c r="H241" s="573"/>
      <c r="I241" s="573"/>
      <c r="J241" s="573"/>
      <c r="K241" s="573"/>
      <c r="L241" s="573"/>
      <c r="M241" s="572" t="s">
        <v>452</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13</v>
      </c>
      <c r="AL241" s="575"/>
      <c r="AM241" s="575"/>
      <c r="AN241" s="575"/>
      <c r="AO241" s="575"/>
      <c r="AP241" s="576"/>
      <c r="AQ241" s="572">
        <v>1</v>
      </c>
      <c r="AR241" s="573"/>
      <c r="AS241" s="573"/>
      <c r="AT241" s="573"/>
      <c r="AU241" s="574" t="s">
        <v>462</v>
      </c>
      <c r="AV241" s="575"/>
      <c r="AW241" s="575"/>
      <c r="AX241" s="576"/>
    </row>
    <row r="242" spans="1:50" ht="33" customHeight="1" x14ac:dyDescent="0.15">
      <c r="A242" s="571">
        <v>7</v>
      </c>
      <c r="B242" s="571">
        <v>1</v>
      </c>
      <c r="C242" s="572" t="s">
        <v>459</v>
      </c>
      <c r="D242" s="573"/>
      <c r="E242" s="573"/>
      <c r="F242" s="573"/>
      <c r="G242" s="573"/>
      <c r="H242" s="573"/>
      <c r="I242" s="573"/>
      <c r="J242" s="573"/>
      <c r="K242" s="573"/>
      <c r="L242" s="573"/>
      <c r="M242" s="572" t="s">
        <v>487</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10.199999999999999</v>
      </c>
      <c r="AL242" s="575"/>
      <c r="AM242" s="575"/>
      <c r="AN242" s="575"/>
      <c r="AO242" s="575"/>
      <c r="AP242" s="576"/>
      <c r="AQ242" s="572">
        <v>1</v>
      </c>
      <c r="AR242" s="573"/>
      <c r="AS242" s="573"/>
      <c r="AT242" s="573"/>
      <c r="AU242" s="574" t="s">
        <v>460</v>
      </c>
      <c r="AV242" s="575"/>
      <c r="AW242" s="575"/>
      <c r="AX242" s="576"/>
    </row>
    <row r="243" spans="1:50" ht="33" customHeight="1" x14ac:dyDescent="0.15">
      <c r="A243" s="571">
        <v>8</v>
      </c>
      <c r="B243" s="571">
        <v>1</v>
      </c>
      <c r="C243" s="572" t="s">
        <v>456</v>
      </c>
      <c r="D243" s="573"/>
      <c r="E243" s="573"/>
      <c r="F243" s="573"/>
      <c r="G243" s="573"/>
      <c r="H243" s="573"/>
      <c r="I243" s="573"/>
      <c r="J243" s="573"/>
      <c r="K243" s="573"/>
      <c r="L243" s="573"/>
      <c r="M243" s="572" t="s">
        <v>453</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8.6999999999999993</v>
      </c>
      <c r="AL243" s="575"/>
      <c r="AM243" s="575"/>
      <c r="AN243" s="575"/>
      <c r="AO243" s="575"/>
      <c r="AP243" s="576"/>
      <c r="AQ243" s="572">
        <v>2</v>
      </c>
      <c r="AR243" s="573"/>
      <c r="AS243" s="573"/>
      <c r="AT243" s="573"/>
      <c r="AU243" s="574" t="s">
        <v>461</v>
      </c>
      <c r="AV243" s="575"/>
      <c r="AW243" s="575"/>
      <c r="AX243" s="576"/>
    </row>
    <row r="244" spans="1:50" ht="33" customHeight="1" x14ac:dyDescent="0.15">
      <c r="A244" s="571">
        <v>9</v>
      </c>
      <c r="B244" s="571">
        <v>1</v>
      </c>
      <c r="C244" s="572" t="s">
        <v>456</v>
      </c>
      <c r="D244" s="573"/>
      <c r="E244" s="573"/>
      <c r="F244" s="573"/>
      <c r="G244" s="573"/>
      <c r="H244" s="573"/>
      <c r="I244" s="573"/>
      <c r="J244" s="573"/>
      <c r="K244" s="573"/>
      <c r="L244" s="573"/>
      <c r="M244" s="572" t="s">
        <v>488</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8.6</v>
      </c>
      <c r="AL244" s="575"/>
      <c r="AM244" s="575"/>
      <c r="AN244" s="575"/>
      <c r="AO244" s="575"/>
      <c r="AP244" s="576"/>
      <c r="AQ244" s="572">
        <v>3</v>
      </c>
      <c r="AR244" s="573"/>
      <c r="AS244" s="573"/>
      <c r="AT244" s="573"/>
      <c r="AU244" s="574" t="s">
        <v>462</v>
      </c>
      <c r="AV244" s="575"/>
      <c r="AW244" s="575"/>
      <c r="AX244" s="576"/>
    </row>
    <row r="245" spans="1:50" ht="33" customHeight="1" x14ac:dyDescent="0.15">
      <c r="A245" s="571">
        <v>10</v>
      </c>
      <c r="B245" s="571">
        <v>1</v>
      </c>
      <c r="C245" s="572" t="s">
        <v>456</v>
      </c>
      <c r="D245" s="573"/>
      <c r="E245" s="573"/>
      <c r="F245" s="573"/>
      <c r="G245" s="573"/>
      <c r="H245" s="573"/>
      <c r="I245" s="573"/>
      <c r="J245" s="573"/>
      <c r="K245" s="573"/>
      <c r="L245" s="573"/>
      <c r="M245" s="572" t="s">
        <v>454</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8.5</v>
      </c>
      <c r="AL245" s="575"/>
      <c r="AM245" s="575"/>
      <c r="AN245" s="575"/>
      <c r="AO245" s="575"/>
      <c r="AP245" s="576"/>
      <c r="AQ245" s="572">
        <v>3</v>
      </c>
      <c r="AR245" s="573"/>
      <c r="AS245" s="573"/>
      <c r="AT245" s="573"/>
      <c r="AU245" s="574" t="s">
        <v>460</v>
      </c>
      <c r="AV245" s="575"/>
      <c r="AW245" s="575"/>
      <c r="AX245" s="576"/>
    </row>
    <row r="246" spans="1:50" ht="24" hidden="1" customHeight="1" x14ac:dyDescent="0.15">
      <c r="A246" s="571">
        <v>11</v>
      </c>
      <c r="B246" s="571">
        <v>1</v>
      </c>
      <c r="C246" s="572"/>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33" hidden="1" customHeight="1" x14ac:dyDescent="0.15">
      <c r="A247" s="571">
        <v>12</v>
      </c>
      <c r="B247" s="571">
        <v>1</v>
      </c>
      <c r="C247" s="572"/>
      <c r="D247" s="573"/>
      <c r="E247" s="573"/>
      <c r="F247" s="573"/>
      <c r="G247" s="573"/>
      <c r="H247" s="573"/>
      <c r="I247" s="573"/>
      <c r="J247" s="573"/>
      <c r="K247" s="573"/>
      <c r="L247" s="573"/>
      <c r="M247" s="572"/>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33" hidden="1" customHeight="1" x14ac:dyDescent="0.15">
      <c r="A248" s="571">
        <v>13</v>
      </c>
      <c r="B248" s="571">
        <v>1</v>
      </c>
      <c r="C248" s="573"/>
      <c r="D248" s="573"/>
      <c r="E248" s="573"/>
      <c r="F248" s="573"/>
      <c r="G248" s="573"/>
      <c r="H248" s="573"/>
      <c r="I248" s="573"/>
      <c r="J248" s="573"/>
      <c r="K248" s="573"/>
      <c r="L248" s="573"/>
      <c r="M248" s="572"/>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9"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40" t="s">
        <v>398</v>
      </c>
      <c r="D268" s="240"/>
      <c r="E268" s="240"/>
      <c r="F268" s="240"/>
      <c r="G268" s="240"/>
      <c r="H268" s="240"/>
      <c r="I268" s="240"/>
      <c r="J268" s="240"/>
      <c r="K268" s="240"/>
      <c r="L268" s="240"/>
      <c r="M268" s="240" t="s">
        <v>399</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7" t="s">
        <v>400</v>
      </c>
      <c r="AL268" s="240"/>
      <c r="AM268" s="240"/>
      <c r="AN268" s="240"/>
      <c r="AO268" s="240"/>
      <c r="AP268" s="240"/>
      <c r="AQ268" s="240" t="s">
        <v>23</v>
      </c>
      <c r="AR268" s="240"/>
      <c r="AS268" s="240"/>
      <c r="AT268" s="240"/>
      <c r="AU268" s="91" t="s">
        <v>24</v>
      </c>
      <c r="AV268" s="92"/>
      <c r="AW268" s="92"/>
      <c r="AX268" s="578"/>
    </row>
    <row r="269" spans="1:50" ht="24" hidden="1" customHeight="1" x14ac:dyDescent="0.15">
      <c r="A269" s="571">
        <v>1</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hidden="1" customHeight="1" x14ac:dyDescent="0.15">
      <c r="A270" s="571">
        <v>2</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hidden="1" customHeight="1" x14ac:dyDescent="0.15">
      <c r="A271" s="571">
        <v>3</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hidden="1" customHeight="1" x14ac:dyDescent="0.15">
      <c r="A272" s="571">
        <v>4</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hidden="1" customHeight="1" x14ac:dyDescent="0.15">
      <c r="A273" s="571">
        <v>5</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hidden="1"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hidden="1"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hidden="1"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hidden="1"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hidden="1"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299" spans="1:50" hidden="1" x14ac:dyDescent="0.15"/>
    <row r="300" spans="1:50" hidden="1" x14ac:dyDescent="0.15">
      <c r="A300" s="9"/>
      <c r="B300" s="69"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40" t="s">
        <v>398</v>
      </c>
      <c r="D301" s="240"/>
      <c r="E301" s="240"/>
      <c r="F301" s="240"/>
      <c r="G301" s="240"/>
      <c r="H301" s="240"/>
      <c r="I301" s="240"/>
      <c r="J301" s="240"/>
      <c r="K301" s="240"/>
      <c r="L301" s="240"/>
      <c r="M301" s="240" t="s">
        <v>399</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7" t="s">
        <v>400</v>
      </c>
      <c r="AL301" s="240"/>
      <c r="AM301" s="240"/>
      <c r="AN301" s="240"/>
      <c r="AO301" s="240"/>
      <c r="AP301" s="240"/>
      <c r="AQ301" s="240" t="s">
        <v>23</v>
      </c>
      <c r="AR301" s="240"/>
      <c r="AS301" s="240"/>
      <c r="AT301" s="240"/>
      <c r="AU301" s="91" t="s">
        <v>24</v>
      </c>
      <c r="AV301" s="92"/>
      <c r="AW301" s="92"/>
      <c r="AX301" s="578"/>
    </row>
    <row r="302" spans="1:50" ht="24" hidden="1" customHeight="1" x14ac:dyDescent="0.15">
      <c r="A302" s="571">
        <v>1</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hidden="1" customHeight="1" x14ac:dyDescent="0.15">
      <c r="A303" s="571">
        <v>2</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hidden="1" customHeight="1" x14ac:dyDescent="0.15">
      <c r="A304" s="571">
        <v>3</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hidden="1" customHeight="1" x14ac:dyDescent="0.15">
      <c r="A305" s="571">
        <v>4</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hidden="1" customHeight="1" x14ac:dyDescent="0.15">
      <c r="A306" s="571">
        <v>5</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hidden="1" customHeight="1" x14ac:dyDescent="0.15">
      <c r="A307" s="571">
        <v>6</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hidden="1" customHeight="1" x14ac:dyDescent="0.15">
      <c r="A308" s="571">
        <v>7</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hidden="1" customHeight="1" x14ac:dyDescent="0.15">
      <c r="A309" s="571">
        <v>8</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hidden="1" customHeight="1" x14ac:dyDescent="0.15">
      <c r="A310" s="571">
        <v>9</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hidden="1" customHeight="1" x14ac:dyDescent="0.15">
      <c r="A311" s="571">
        <v>10</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2" spans="1:50" hidden="1" x14ac:dyDescent="0.15"/>
    <row r="333" spans="1:50" hidden="1" x14ac:dyDescent="0.15">
      <c r="A333" s="9"/>
      <c r="B333" s="69"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0" t="s">
        <v>398</v>
      </c>
      <c r="D334" s="240"/>
      <c r="E334" s="240"/>
      <c r="F334" s="240"/>
      <c r="G334" s="240"/>
      <c r="H334" s="240"/>
      <c r="I334" s="240"/>
      <c r="J334" s="240"/>
      <c r="K334" s="240"/>
      <c r="L334" s="240"/>
      <c r="M334" s="240" t="s">
        <v>399</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7" t="s">
        <v>400</v>
      </c>
      <c r="AL334" s="240"/>
      <c r="AM334" s="240"/>
      <c r="AN334" s="240"/>
      <c r="AO334" s="240"/>
      <c r="AP334" s="240"/>
      <c r="AQ334" s="240" t="s">
        <v>23</v>
      </c>
      <c r="AR334" s="240"/>
      <c r="AS334" s="240"/>
      <c r="AT334" s="240"/>
      <c r="AU334" s="91" t="s">
        <v>24</v>
      </c>
      <c r="AV334" s="92"/>
      <c r="AW334" s="92"/>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69"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0" t="s">
        <v>398</v>
      </c>
      <c r="D367" s="240"/>
      <c r="E367" s="240"/>
      <c r="F367" s="240"/>
      <c r="G367" s="240"/>
      <c r="H367" s="240"/>
      <c r="I367" s="240"/>
      <c r="J367" s="240"/>
      <c r="K367" s="240"/>
      <c r="L367" s="240"/>
      <c r="M367" s="240" t="s">
        <v>399</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7" t="s">
        <v>400</v>
      </c>
      <c r="AL367" s="240"/>
      <c r="AM367" s="240"/>
      <c r="AN367" s="240"/>
      <c r="AO367" s="240"/>
      <c r="AP367" s="240"/>
      <c r="AQ367" s="240" t="s">
        <v>23</v>
      </c>
      <c r="AR367" s="240"/>
      <c r="AS367" s="240"/>
      <c r="AT367" s="240"/>
      <c r="AU367" s="91" t="s">
        <v>24</v>
      </c>
      <c r="AV367" s="92"/>
      <c r="AW367" s="92"/>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69"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0" t="s">
        <v>398</v>
      </c>
      <c r="D400" s="240"/>
      <c r="E400" s="240"/>
      <c r="F400" s="240"/>
      <c r="G400" s="240"/>
      <c r="H400" s="240"/>
      <c r="I400" s="240"/>
      <c r="J400" s="240"/>
      <c r="K400" s="240"/>
      <c r="L400" s="240"/>
      <c r="M400" s="240" t="s">
        <v>399</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7" t="s">
        <v>400</v>
      </c>
      <c r="AL400" s="240"/>
      <c r="AM400" s="240"/>
      <c r="AN400" s="240"/>
      <c r="AO400" s="240"/>
      <c r="AP400" s="240"/>
      <c r="AQ400" s="240" t="s">
        <v>23</v>
      </c>
      <c r="AR400" s="240"/>
      <c r="AS400" s="240"/>
      <c r="AT400" s="240"/>
      <c r="AU400" s="91" t="s">
        <v>24</v>
      </c>
      <c r="AV400" s="92"/>
      <c r="AW400" s="92"/>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62.25"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69"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0" t="s">
        <v>398</v>
      </c>
      <c r="D433" s="240"/>
      <c r="E433" s="240"/>
      <c r="F433" s="240"/>
      <c r="G433" s="240"/>
      <c r="H433" s="240"/>
      <c r="I433" s="240"/>
      <c r="J433" s="240"/>
      <c r="K433" s="240"/>
      <c r="L433" s="240"/>
      <c r="M433" s="240" t="s">
        <v>399</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7" t="s">
        <v>400</v>
      </c>
      <c r="AL433" s="240"/>
      <c r="AM433" s="240"/>
      <c r="AN433" s="240"/>
      <c r="AO433" s="240"/>
      <c r="AP433" s="240"/>
      <c r="AQ433" s="240" t="s">
        <v>23</v>
      </c>
      <c r="AR433" s="240"/>
      <c r="AS433" s="240"/>
      <c r="AT433" s="240"/>
      <c r="AU433" s="91" t="s">
        <v>24</v>
      </c>
      <c r="AV433" s="92"/>
      <c r="AW433" s="92"/>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69"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0" t="s">
        <v>398</v>
      </c>
      <c r="D466" s="240"/>
      <c r="E466" s="240"/>
      <c r="F466" s="240"/>
      <c r="G466" s="240"/>
      <c r="H466" s="240"/>
      <c r="I466" s="240"/>
      <c r="J466" s="240"/>
      <c r="K466" s="240"/>
      <c r="L466" s="240"/>
      <c r="M466" s="240" t="s">
        <v>399</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7" t="s">
        <v>400</v>
      </c>
      <c r="AL466" s="240"/>
      <c r="AM466" s="240"/>
      <c r="AN466" s="240"/>
      <c r="AO466" s="240"/>
      <c r="AP466" s="240"/>
      <c r="AQ466" s="240" t="s">
        <v>23</v>
      </c>
      <c r="AR466" s="240"/>
      <c r="AS466" s="240"/>
      <c r="AT466" s="240"/>
      <c r="AU466" s="91" t="s">
        <v>24</v>
      </c>
      <c r="AV466" s="92"/>
      <c r="AW466" s="92"/>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hidden="1" customHeight="1" x14ac:dyDescent="0.15">
      <c r="A497" s="113" t="s">
        <v>323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453" priority="569">
      <formula>IF(RIGHT(TEXT(P14,"0.#"),1)=".",FALSE,TRUE)</formula>
    </cfRule>
    <cfRule type="expression" dxfId="452" priority="570">
      <formula>IF(RIGHT(TEXT(P14,"0.#"),1)=".",TRUE,FALSE)</formula>
    </cfRule>
  </conditionalFormatting>
  <conditionalFormatting sqref="AE69:AX69">
    <cfRule type="expression" dxfId="451" priority="491">
      <formula>IF(RIGHT(TEXT(AE69,"0.#"),1)=".",FALSE,TRUE)</formula>
    </cfRule>
    <cfRule type="expression" dxfId="450" priority="492">
      <formula>IF(RIGHT(TEXT(AE69,"0.#"),1)=".",TRUE,FALSE)</formula>
    </cfRule>
  </conditionalFormatting>
  <conditionalFormatting sqref="AE83:AI83">
    <cfRule type="expression" dxfId="449" priority="473">
      <formula>IF(RIGHT(TEXT(AE83,"0.#"),1)=".",FALSE,TRUE)</formula>
    </cfRule>
    <cfRule type="expression" dxfId="448" priority="474">
      <formula>IF(RIGHT(TEXT(AE83,"0.#"),1)=".",TRUE,FALSE)</formula>
    </cfRule>
  </conditionalFormatting>
  <conditionalFormatting sqref="AJ83:AX83">
    <cfRule type="expression" dxfId="447" priority="471">
      <formula>IF(RIGHT(TEXT(AJ83,"0.#"),1)=".",FALSE,TRUE)</formula>
    </cfRule>
    <cfRule type="expression" dxfId="446" priority="472">
      <formula>IF(RIGHT(TEXT(AJ83,"0.#"),1)=".",TRUE,FALSE)</formula>
    </cfRule>
  </conditionalFormatting>
  <conditionalFormatting sqref="L99">
    <cfRule type="expression" dxfId="445" priority="451">
      <formula>IF(RIGHT(TEXT(L99,"0.#"),1)=".",FALSE,TRUE)</formula>
    </cfRule>
    <cfRule type="expression" dxfId="444" priority="452">
      <formula>IF(RIGHT(TEXT(L99,"0.#"),1)=".",TRUE,FALSE)</formula>
    </cfRule>
  </conditionalFormatting>
  <conditionalFormatting sqref="L104">
    <cfRule type="expression" dxfId="443" priority="449">
      <formula>IF(RIGHT(TEXT(L104,"0.#"),1)=".",FALSE,TRUE)</formula>
    </cfRule>
    <cfRule type="expression" dxfId="442" priority="450">
      <formula>IF(RIGHT(TEXT(L104,"0.#"),1)=".",TRUE,FALSE)</formula>
    </cfRule>
  </conditionalFormatting>
  <conditionalFormatting sqref="R104">
    <cfRule type="expression" dxfId="441" priority="447">
      <formula>IF(RIGHT(TEXT(R104,"0.#"),1)=".",FALSE,TRUE)</formula>
    </cfRule>
    <cfRule type="expression" dxfId="440" priority="448">
      <formula>IF(RIGHT(TEXT(R104,"0.#"),1)=".",TRUE,FALSE)</formula>
    </cfRule>
  </conditionalFormatting>
  <conditionalFormatting sqref="P18:AX18">
    <cfRule type="expression" dxfId="439" priority="445">
      <formula>IF(RIGHT(TEXT(P18,"0.#"),1)=".",FALSE,TRUE)</formula>
    </cfRule>
    <cfRule type="expression" dxfId="438" priority="446">
      <formula>IF(RIGHT(TEXT(P18,"0.#"),1)=".",TRUE,FALSE)</formula>
    </cfRule>
  </conditionalFormatting>
  <conditionalFormatting sqref="Y181">
    <cfRule type="expression" dxfId="437" priority="441">
      <formula>IF(RIGHT(TEXT(Y181,"0.#"),1)=".",FALSE,TRUE)</formula>
    </cfRule>
    <cfRule type="expression" dxfId="436" priority="442">
      <formula>IF(RIGHT(TEXT(Y181,"0.#"),1)=".",TRUE,FALSE)</formula>
    </cfRule>
  </conditionalFormatting>
  <conditionalFormatting sqref="Y190">
    <cfRule type="expression" dxfId="435" priority="437">
      <formula>IF(RIGHT(TEXT(Y190,"0.#"),1)=".",FALSE,TRUE)</formula>
    </cfRule>
    <cfRule type="expression" dxfId="434" priority="438">
      <formula>IF(RIGHT(TEXT(Y190,"0.#"),1)=".",TRUE,FALSE)</formula>
    </cfRule>
  </conditionalFormatting>
  <conditionalFormatting sqref="AK236">
    <cfRule type="expression" dxfId="433" priority="359">
      <formula>IF(RIGHT(TEXT(AK236,"0.#"),1)=".",FALSE,TRUE)</formula>
    </cfRule>
    <cfRule type="expression" dxfId="432" priority="360">
      <formula>IF(RIGHT(TEXT(AK236,"0.#"),1)=".",TRUE,FALSE)</formula>
    </cfRule>
  </conditionalFormatting>
  <conditionalFormatting sqref="AE54:AI54">
    <cfRule type="expression" dxfId="431" priority="309">
      <formula>IF(RIGHT(TEXT(AE54,"0.#"),1)=".",FALSE,TRUE)</formula>
    </cfRule>
    <cfRule type="expression" dxfId="430" priority="310">
      <formula>IF(RIGHT(TEXT(AE54,"0.#"),1)=".",TRUE,FALSE)</formula>
    </cfRule>
  </conditionalFormatting>
  <conditionalFormatting sqref="P16:AQ17 P15:AX15 P13:AX13">
    <cfRule type="expression" dxfId="429" priority="267">
      <formula>IF(RIGHT(TEXT(P13,"0.#"),1)=".",FALSE,TRUE)</formula>
    </cfRule>
    <cfRule type="expression" dxfId="428" priority="268">
      <formula>IF(RIGHT(TEXT(P13,"0.#"),1)=".",TRUE,FALSE)</formula>
    </cfRule>
  </conditionalFormatting>
  <conditionalFormatting sqref="P19:AJ19">
    <cfRule type="expression" dxfId="427" priority="265">
      <formula>IF(RIGHT(TEXT(P19,"0.#"),1)=".",FALSE,TRUE)</formula>
    </cfRule>
    <cfRule type="expression" dxfId="426" priority="266">
      <formula>IF(RIGHT(TEXT(P19,"0.#"),1)=".",TRUE,FALSE)</formula>
    </cfRule>
  </conditionalFormatting>
  <conditionalFormatting sqref="AE55:AX55 AJ54:AS54">
    <cfRule type="expression" dxfId="425" priority="261">
      <formula>IF(RIGHT(TEXT(AE54,"0.#"),1)=".",FALSE,TRUE)</formula>
    </cfRule>
    <cfRule type="expression" dxfId="424" priority="262">
      <formula>IF(RIGHT(TEXT(AE54,"0.#"),1)=".",TRUE,FALSE)</formula>
    </cfRule>
  </conditionalFormatting>
  <conditionalFormatting sqref="AE68:AS68">
    <cfRule type="expression" dxfId="423" priority="257">
      <formula>IF(RIGHT(TEXT(AE68,"0.#"),1)=".",FALSE,TRUE)</formula>
    </cfRule>
    <cfRule type="expression" dxfId="422" priority="258">
      <formula>IF(RIGHT(TEXT(AE68,"0.#"),1)=".",TRUE,FALSE)</formula>
    </cfRule>
  </conditionalFormatting>
  <conditionalFormatting sqref="AE95:AI95 AE92:AI92 AE89:AI89 AE86:AI86">
    <cfRule type="expression" dxfId="421" priority="255">
      <formula>IF(RIGHT(TEXT(AE86,"0.#"),1)=".",FALSE,TRUE)</formula>
    </cfRule>
    <cfRule type="expression" dxfId="420" priority="256">
      <formula>IF(RIGHT(TEXT(AE86,"0.#"),1)=".",TRUE,FALSE)</formula>
    </cfRule>
  </conditionalFormatting>
  <conditionalFormatting sqref="AJ95:AX95 AJ92:AX92 AJ89:AX89 AJ86:AX86">
    <cfRule type="expression" dxfId="419" priority="253">
      <formula>IF(RIGHT(TEXT(AJ86,"0.#"),1)=".",FALSE,TRUE)</formula>
    </cfRule>
    <cfRule type="expression" dxfId="418" priority="254">
      <formula>IF(RIGHT(TEXT(AJ86,"0.#"),1)=".",TRUE,FALSE)</formula>
    </cfRule>
  </conditionalFormatting>
  <conditionalFormatting sqref="L100:L103 L98">
    <cfRule type="expression" dxfId="417" priority="251">
      <formula>IF(RIGHT(TEXT(L98,"0.#"),1)=".",FALSE,TRUE)</formula>
    </cfRule>
    <cfRule type="expression" dxfId="416" priority="252">
      <formula>IF(RIGHT(TEXT(L98,"0.#"),1)=".",TRUE,FALSE)</formula>
    </cfRule>
  </conditionalFormatting>
  <conditionalFormatting sqref="R98">
    <cfRule type="expression" dxfId="415" priority="247">
      <formula>IF(RIGHT(TEXT(R98,"0.#"),1)=".",FALSE,TRUE)</formula>
    </cfRule>
    <cfRule type="expression" dxfId="414" priority="248">
      <formula>IF(RIGHT(TEXT(R98,"0.#"),1)=".",TRUE,FALSE)</formula>
    </cfRule>
  </conditionalFormatting>
  <conditionalFormatting sqref="R99:R103">
    <cfRule type="expression" dxfId="413" priority="245">
      <formula>IF(RIGHT(TEXT(R99,"0.#"),1)=".",FALSE,TRUE)</formula>
    </cfRule>
    <cfRule type="expression" dxfId="412" priority="246">
      <formula>IF(RIGHT(TEXT(R99,"0.#"),1)=".",TRUE,FALSE)</formula>
    </cfRule>
  </conditionalFormatting>
  <conditionalFormatting sqref="Y182:Y189 Y180">
    <cfRule type="expression" dxfId="411" priority="243">
      <formula>IF(RIGHT(TEXT(Y180,"0.#"),1)=".",FALSE,TRUE)</formula>
    </cfRule>
    <cfRule type="expression" dxfId="410" priority="244">
      <formula>IF(RIGHT(TEXT(Y180,"0.#"),1)=".",TRUE,FALSE)</formula>
    </cfRule>
  </conditionalFormatting>
  <conditionalFormatting sqref="AU181">
    <cfRule type="expression" dxfId="409" priority="241">
      <formula>IF(RIGHT(TEXT(AU181,"0.#"),1)=".",FALSE,TRUE)</formula>
    </cfRule>
    <cfRule type="expression" dxfId="408" priority="242">
      <formula>IF(RIGHT(TEXT(AU181,"0.#"),1)=".",TRUE,FALSE)</formula>
    </cfRule>
  </conditionalFormatting>
  <conditionalFormatting sqref="AU190">
    <cfRule type="expression" dxfId="407" priority="239">
      <formula>IF(RIGHT(TEXT(AU190,"0.#"),1)=".",FALSE,TRUE)</formula>
    </cfRule>
    <cfRule type="expression" dxfId="406" priority="240">
      <formula>IF(RIGHT(TEXT(AU190,"0.#"),1)=".",TRUE,FALSE)</formula>
    </cfRule>
  </conditionalFormatting>
  <conditionalFormatting sqref="AU182:AU189 AU180">
    <cfRule type="expression" dxfId="405" priority="237">
      <formula>IF(RIGHT(TEXT(AU180,"0.#"),1)=".",FALSE,TRUE)</formula>
    </cfRule>
    <cfRule type="expression" dxfId="404" priority="238">
      <formula>IF(RIGHT(TEXT(AU180,"0.#"),1)=".",TRUE,FALSE)</formula>
    </cfRule>
  </conditionalFormatting>
  <conditionalFormatting sqref="Y220 Y207 Y194">
    <cfRule type="expression" dxfId="403" priority="223">
      <formula>IF(RIGHT(TEXT(Y194,"0.#"),1)=".",FALSE,TRUE)</formula>
    </cfRule>
    <cfRule type="expression" dxfId="402" priority="224">
      <formula>IF(RIGHT(TEXT(Y194,"0.#"),1)=".",TRUE,FALSE)</formula>
    </cfRule>
  </conditionalFormatting>
  <conditionalFormatting sqref="Y229 Y216 Y203">
    <cfRule type="expression" dxfId="401" priority="221">
      <formula>IF(RIGHT(TEXT(Y203,"0.#"),1)=".",FALSE,TRUE)</formula>
    </cfRule>
    <cfRule type="expression" dxfId="400" priority="222">
      <formula>IF(RIGHT(TEXT(Y203,"0.#"),1)=".",TRUE,FALSE)</formula>
    </cfRule>
  </conditionalFormatting>
  <conditionalFormatting sqref="Y221:Y228 Y219 Y208:Y215 Y206 Y195:Y202 Y193">
    <cfRule type="expression" dxfId="399" priority="219">
      <formula>IF(RIGHT(TEXT(Y193,"0.#"),1)=".",FALSE,TRUE)</formula>
    </cfRule>
    <cfRule type="expression" dxfId="398" priority="220">
      <formula>IF(RIGHT(TEXT(Y193,"0.#"),1)=".",TRUE,FALSE)</formula>
    </cfRule>
  </conditionalFormatting>
  <conditionalFormatting sqref="AU220 AU207 AU194">
    <cfRule type="expression" dxfId="397" priority="217">
      <formula>IF(RIGHT(TEXT(AU194,"0.#"),1)=".",FALSE,TRUE)</formula>
    </cfRule>
    <cfRule type="expression" dxfId="396" priority="218">
      <formula>IF(RIGHT(TEXT(AU194,"0.#"),1)=".",TRUE,FALSE)</formula>
    </cfRule>
  </conditionalFormatting>
  <conditionalFormatting sqref="AU229 AU216 AU203">
    <cfRule type="expression" dxfId="395" priority="215">
      <formula>IF(RIGHT(TEXT(AU203,"0.#"),1)=".",FALSE,TRUE)</formula>
    </cfRule>
    <cfRule type="expression" dxfId="394" priority="216">
      <formula>IF(RIGHT(TEXT(AU203,"0.#"),1)=".",TRUE,FALSE)</formula>
    </cfRule>
  </conditionalFormatting>
  <conditionalFormatting sqref="AU221:AU228 AU219 AU208:AU215 AU206 AU195:AU202 AU193">
    <cfRule type="expression" dxfId="393" priority="213">
      <formula>IF(RIGHT(TEXT(AU193,"0.#"),1)=".",FALSE,TRUE)</formula>
    </cfRule>
    <cfRule type="expression" dxfId="392" priority="214">
      <formula>IF(RIGHT(TEXT(AU193,"0.#"),1)=".",TRUE,FALSE)</formula>
    </cfRule>
  </conditionalFormatting>
  <conditionalFormatting sqref="AE56:AI56">
    <cfRule type="expression" dxfId="391" priority="187">
      <formula>IF(AND(AE56&gt;=0, RIGHT(TEXT(AE56,"0.#"),1)&lt;&gt;"."),TRUE,FALSE)</formula>
    </cfRule>
    <cfRule type="expression" dxfId="390" priority="188">
      <formula>IF(AND(AE56&gt;=0, RIGHT(TEXT(AE56,"0.#"),1)="."),TRUE,FALSE)</formula>
    </cfRule>
    <cfRule type="expression" dxfId="389" priority="189">
      <formula>IF(AND(AE56&lt;0, RIGHT(TEXT(AE56,"0.#"),1)&lt;&gt;"."),TRUE,FALSE)</formula>
    </cfRule>
    <cfRule type="expression" dxfId="388" priority="190">
      <formula>IF(AND(AE56&lt;0, RIGHT(TEXT(AE56,"0.#"),1)="."),TRUE,FALSE)</formula>
    </cfRule>
  </conditionalFormatting>
  <conditionalFormatting sqref="AJ56:AS56">
    <cfRule type="expression" dxfId="387" priority="183">
      <formula>IF(AND(AJ56&gt;=0, RIGHT(TEXT(AJ56,"0.#"),1)&lt;&gt;"."),TRUE,FALSE)</formula>
    </cfRule>
    <cfRule type="expression" dxfId="386" priority="184">
      <formula>IF(AND(AJ56&gt;=0, RIGHT(TEXT(AJ56,"0.#"),1)="."),TRUE,FALSE)</formula>
    </cfRule>
    <cfRule type="expression" dxfId="385" priority="185">
      <formula>IF(AND(AJ56&lt;0, RIGHT(TEXT(AJ56,"0.#"),1)&lt;&gt;"."),TRUE,FALSE)</formula>
    </cfRule>
    <cfRule type="expression" dxfId="384" priority="186">
      <formula>IF(AND(AJ56&lt;0, RIGHT(TEXT(AJ56,"0.#"),1)="."),TRUE,FALSE)</formula>
    </cfRule>
  </conditionalFormatting>
  <conditionalFormatting sqref="AK237:AK265">
    <cfRule type="expression" dxfId="383" priority="171">
      <formula>IF(RIGHT(TEXT(AK237,"0.#"),1)=".",FALSE,TRUE)</formula>
    </cfRule>
    <cfRule type="expression" dxfId="382" priority="172">
      <formula>IF(RIGHT(TEXT(AK237,"0.#"),1)=".",TRUE,FALSE)</formula>
    </cfRule>
  </conditionalFormatting>
  <conditionalFormatting sqref="AU237:AX265">
    <cfRule type="expression" dxfId="381" priority="167">
      <formula>IF(AND(AU237&gt;=0, RIGHT(TEXT(AU237,"0.#"),1)&lt;&gt;"."),TRUE,FALSE)</formula>
    </cfRule>
    <cfRule type="expression" dxfId="380" priority="168">
      <formula>IF(AND(AU237&gt;=0, RIGHT(TEXT(AU237,"0.#"),1)="."),TRUE,FALSE)</formula>
    </cfRule>
    <cfRule type="expression" dxfId="379" priority="169">
      <formula>IF(AND(AU237&lt;0, RIGHT(TEXT(AU237,"0.#"),1)&lt;&gt;"."),TRUE,FALSE)</formula>
    </cfRule>
    <cfRule type="expression" dxfId="378" priority="170">
      <formula>IF(AND(AU237&lt;0, RIGHT(TEXT(AU237,"0.#"),1)="."),TRUE,FALSE)</formula>
    </cfRule>
  </conditionalFormatting>
  <conditionalFormatting sqref="AK269">
    <cfRule type="expression" dxfId="377" priority="165">
      <formula>IF(RIGHT(TEXT(AK269,"0.#"),1)=".",FALSE,TRUE)</formula>
    </cfRule>
    <cfRule type="expression" dxfId="376" priority="166">
      <formula>IF(RIGHT(TEXT(AK269,"0.#"),1)=".",TRUE,FALSE)</formula>
    </cfRule>
  </conditionalFormatting>
  <conditionalFormatting sqref="AU269:AX269">
    <cfRule type="expression" dxfId="375" priority="161">
      <formula>IF(AND(AU269&gt;=0, RIGHT(TEXT(AU269,"0.#"),1)&lt;&gt;"."),TRUE,FALSE)</formula>
    </cfRule>
    <cfRule type="expression" dxfId="374" priority="162">
      <formula>IF(AND(AU269&gt;=0, RIGHT(TEXT(AU269,"0.#"),1)="."),TRUE,FALSE)</formula>
    </cfRule>
    <cfRule type="expression" dxfId="373" priority="163">
      <formula>IF(AND(AU269&lt;0, RIGHT(TEXT(AU269,"0.#"),1)&lt;&gt;"."),TRUE,FALSE)</formula>
    </cfRule>
    <cfRule type="expression" dxfId="372" priority="164">
      <formula>IF(AND(AU269&lt;0, RIGHT(TEXT(AU269,"0.#"),1)="."),TRUE,FALSE)</formula>
    </cfRule>
  </conditionalFormatting>
  <conditionalFormatting sqref="AK270:AK298">
    <cfRule type="expression" dxfId="371" priority="159">
      <formula>IF(RIGHT(TEXT(AK270,"0.#"),1)=".",FALSE,TRUE)</formula>
    </cfRule>
    <cfRule type="expression" dxfId="370" priority="160">
      <formula>IF(RIGHT(TEXT(AK270,"0.#"),1)=".",TRUE,FALSE)</formula>
    </cfRule>
  </conditionalFormatting>
  <conditionalFormatting sqref="AU270:AX298">
    <cfRule type="expression" dxfId="369" priority="155">
      <formula>IF(AND(AU270&gt;=0, RIGHT(TEXT(AU270,"0.#"),1)&lt;&gt;"."),TRUE,FALSE)</formula>
    </cfRule>
    <cfRule type="expression" dxfId="368" priority="156">
      <formula>IF(AND(AU270&gt;=0, RIGHT(TEXT(AU270,"0.#"),1)="."),TRUE,FALSE)</formula>
    </cfRule>
    <cfRule type="expression" dxfId="367" priority="157">
      <formula>IF(AND(AU270&lt;0, RIGHT(TEXT(AU270,"0.#"),1)&lt;&gt;"."),TRUE,FALSE)</formula>
    </cfRule>
    <cfRule type="expression" dxfId="366" priority="158">
      <formula>IF(AND(AU270&lt;0, RIGHT(TEXT(AU270,"0.#"),1)="."),TRUE,FALSE)</formula>
    </cfRule>
  </conditionalFormatting>
  <conditionalFormatting sqref="AK302">
    <cfRule type="expression" dxfId="365" priority="153">
      <formula>IF(RIGHT(TEXT(AK302,"0.#"),1)=".",FALSE,TRUE)</formula>
    </cfRule>
    <cfRule type="expression" dxfId="364" priority="154">
      <formula>IF(RIGHT(TEXT(AK302,"0.#"),1)=".",TRUE,FALSE)</formula>
    </cfRule>
  </conditionalFormatting>
  <conditionalFormatting sqref="AU302:AX302">
    <cfRule type="expression" dxfId="363" priority="149">
      <formula>IF(AND(AU302&gt;=0, RIGHT(TEXT(AU302,"0.#"),1)&lt;&gt;"."),TRUE,FALSE)</formula>
    </cfRule>
    <cfRule type="expression" dxfId="362" priority="150">
      <formula>IF(AND(AU302&gt;=0, RIGHT(TEXT(AU302,"0.#"),1)="."),TRUE,FALSE)</formula>
    </cfRule>
    <cfRule type="expression" dxfId="361" priority="151">
      <formula>IF(AND(AU302&lt;0, RIGHT(TEXT(AU302,"0.#"),1)&lt;&gt;"."),TRUE,FALSE)</formula>
    </cfRule>
    <cfRule type="expression" dxfId="360" priority="152">
      <formula>IF(AND(AU302&lt;0, RIGHT(TEXT(AU302,"0.#"),1)="."),TRUE,FALSE)</formula>
    </cfRule>
  </conditionalFormatting>
  <conditionalFormatting sqref="AK303:AK331">
    <cfRule type="expression" dxfId="359" priority="147">
      <formula>IF(RIGHT(TEXT(AK303,"0.#"),1)=".",FALSE,TRUE)</formula>
    </cfRule>
    <cfRule type="expression" dxfId="358" priority="148">
      <formula>IF(RIGHT(TEXT(AK303,"0.#"),1)=".",TRUE,FALSE)</formula>
    </cfRule>
  </conditionalFormatting>
  <conditionalFormatting sqref="AU303:AX331">
    <cfRule type="expression" dxfId="357" priority="143">
      <formula>IF(AND(AU303&gt;=0, RIGHT(TEXT(AU303,"0.#"),1)&lt;&gt;"."),TRUE,FALSE)</formula>
    </cfRule>
    <cfRule type="expression" dxfId="356" priority="144">
      <formula>IF(AND(AU303&gt;=0, RIGHT(TEXT(AU303,"0.#"),1)="."),TRUE,FALSE)</formula>
    </cfRule>
    <cfRule type="expression" dxfId="355" priority="145">
      <formula>IF(AND(AU303&lt;0, RIGHT(TEXT(AU303,"0.#"),1)&lt;&gt;"."),TRUE,FALSE)</formula>
    </cfRule>
    <cfRule type="expression" dxfId="354" priority="146">
      <formula>IF(AND(AU303&lt;0, RIGHT(TEXT(AU303,"0.#"),1)="."),TRUE,FALSE)</formula>
    </cfRule>
  </conditionalFormatting>
  <conditionalFormatting sqref="AK335">
    <cfRule type="expression" dxfId="353" priority="141">
      <formula>IF(RIGHT(TEXT(AK335,"0.#"),1)=".",FALSE,TRUE)</formula>
    </cfRule>
    <cfRule type="expression" dxfId="352" priority="142">
      <formula>IF(RIGHT(TEXT(AK335,"0.#"),1)=".",TRUE,FALSE)</formula>
    </cfRule>
  </conditionalFormatting>
  <conditionalFormatting sqref="AU335:AX335">
    <cfRule type="expression" dxfId="351" priority="137">
      <formula>IF(AND(AU335&gt;=0, RIGHT(TEXT(AU335,"0.#"),1)&lt;&gt;"."),TRUE,FALSE)</formula>
    </cfRule>
    <cfRule type="expression" dxfId="350" priority="138">
      <formula>IF(AND(AU335&gt;=0, RIGHT(TEXT(AU335,"0.#"),1)="."),TRUE,FALSE)</formula>
    </cfRule>
    <cfRule type="expression" dxfId="349" priority="139">
      <formula>IF(AND(AU335&lt;0, RIGHT(TEXT(AU335,"0.#"),1)&lt;&gt;"."),TRUE,FALSE)</formula>
    </cfRule>
    <cfRule type="expression" dxfId="348" priority="140">
      <formula>IF(AND(AU335&lt;0, RIGHT(TEXT(AU335,"0.#"),1)="."),TRUE,FALSE)</formula>
    </cfRule>
  </conditionalFormatting>
  <conditionalFormatting sqref="AK336:AK364">
    <cfRule type="expression" dxfId="347" priority="135">
      <formula>IF(RIGHT(TEXT(AK336,"0.#"),1)=".",FALSE,TRUE)</formula>
    </cfRule>
    <cfRule type="expression" dxfId="346" priority="136">
      <formula>IF(RIGHT(TEXT(AK336,"0.#"),1)=".",TRUE,FALSE)</formula>
    </cfRule>
  </conditionalFormatting>
  <conditionalFormatting sqref="AU336:AX364">
    <cfRule type="expression" dxfId="345" priority="131">
      <formula>IF(AND(AU336&gt;=0, RIGHT(TEXT(AU336,"0.#"),1)&lt;&gt;"."),TRUE,FALSE)</formula>
    </cfRule>
    <cfRule type="expression" dxfId="344" priority="132">
      <formula>IF(AND(AU336&gt;=0, RIGHT(TEXT(AU336,"0.#"),1)="."),TRUE,FALSE)</formula>
    </cfRule>
    <cfRule type="expression" dxfId="343" priority="133">
      <formula>IF(AND(AU336&lt;0, RIGHT(TEXT(AU336,"0.#"),1)&lt;&gt;"."),TRUE,FALSE)</formula>
    </cfRule>
    <cfRule type="expression" dxfId="342" priority="134">
      <formula>IF(AND(AU336&lt;0, RIGHT(TEXT(AU336,"0.#"),1)="."),TRUE,FALSE)</formula>
    </cfRule>
  </conditionalFormatting>
  <conditionalFormatting sqref="AK368">
    <cfRule type="expression" dxfId="341" priority="129">
      <formula>IF(RIGHT(TEXT(AK368,"0.#"),1)=".",FALSE,TRUE)</formula>
    </cfRule>
    <cfRule type="expression" dxfId="340" priority="130">
      <formula>IF(RIGHT(TEXT(AK368,"0.#"),1)=".",TRUE,FALSE)</formula>
    </cfRule>
  </conditionalFormatting>
  <conditionalFormatting sqref="AU368:AX368">
    <cfRule type="expression" dxfId="339" priority="125">
      <formula>IF(AND(AU368&gt;=0, RIGHT(TEXT(AU368,"0.#"),1)&lt;&gt;"."),TRUE,FALSE)</formula>
    </cfRule>
    <cfRule type="expression" dxfId="338" priority="126">
      <formula>IF(AND(AU368&gt;=0, RIGHT(TEXT(AU368,"0.#"),1)="."),TRUE,FALSE)</formula>
    </cfRule>
    <cfRule type="expression" dxfId="337" priority="127">
      <formula>IF(AND(AU368&lt;0, RIGHT(TEXT(AU368,"0.#"),1)&lt;&gt;"."),TRUE,FALSE)</formula>
    </cfRule>
    <cfRule type="expression" dxfId="336" priority="128">
      <formula>IF(AND(AU368&lt;0, RIGHT(TEXT(AU368,"0.#"),1)="."),TRUE,FALSE)</formula>
    </cfRule>
  </conditionalFormatting>
  <conditionalFormatting sqref="AK369:AK397">
    <cfRule type="expression" dxfId="335" priority="123">
      <formula>IF(RIGHT(TEXT(AK369,"0.#"),1)=".",FALSE,TRUE)</formula>
    </cfRule>
    <cfRule type="expression" dxfId="334" priority="124">
      <formula>IF(RIGHT(TEXT(AK369,"0.#"),1)=".",TRUE,FALSE)</formula>
    </cfRule>
  </conditionalFormatting>
  <conditionalFormatting sqref="AU369:AX397">
    <cfRule type="expression" dxfId="333" priority="119">
      <formula>IF(AND(AU369&gt;=0, RIGHT(TEXT(AU369,"0.#"),1)&lt;&gt;"."),TRUE,FALSE)</formula>
    </cfRule>
    <cfRule type="expression" dxfId="332" priority="120">
      <formula>IF(AND(AU369&gt;=0, RIGHT(TEXT(AU369,"0.#"),1)="."),TRUE,FALSE)</formula>
    </cfRule>
    <cfRule type="expression" dxfId="331" priority="121">
      <formula>IF(AND(AU369&lt;0, RIGHT(TEXT(AU369,"0.#"),1)&lt;&gt;"."),TRUE,FALSE)</formula>
    </cfRule>
    <cfRule type="expression" dxfId="330" priority="122">
      <formula>IF(AND(AU369&lt;0, RIGHT(TEXT(AU369,"0.#"),1)="."),TRUE,FALSE)</formula>
    </cfRule>
  </conditionalFormatting>
  <conditionalFormatting sqref="AK401">
    <cfRule type="expression" dxfId="329" priority="117">
      <formula>IF(RIGHT(TEXT(AK401,"0.#"),1)=".",FALSE,TRUE)</formula>
    </cfRule>
    <cfRule type="expression" dxfId="328" priority="118">
      <formula>IF(RIGHT(TEXT(AK401,"0.#"),1)=".",TRUE,FALSE)</formula>
    </cfRule>
  </conditionalFormatting>
  <conditionalFormatting sqref="AU401:AX401">
    <cfRule type="expression" dxfId="327" priority="113">
      <formula>IF(AND(AU401&gt;=0, RIGHT(TEXT(AU401,"0.#"),1)&lt;&gt;"."),TRUE,FALSE)</formula>
    </cfRule>
    <cfRule type="expression" dxfId="326" priority="114">
      <formula>IF(AND(AU401&gt;=0, RIGHT(TEXT(AU401,"0.#"),1)="."),TRUE,FALSE)</formula>
    </cfRule>
    <cfRule type="expression" dxfId="325" priority="115">
      <formula>IF(AND(AU401&lt;0, RIGHT(TEXT(AU401,"0.#"),1)&lt;&gt;"."),TRUE,FALSE)</formula>
    </cfRule>
    <cfRule type="expression" dxfId="324" priority="116">
      <formula>IF(AND(AU401&lt;0, RIGHT(TEXT(AU401,"0.#"),1)="."),TRUE,FALSE)</formula>
    </cfRule>
  </conditionalFormatting>
  <conditionalFormatting sqref="AK402:AK430">
    <cfRule type="expression" dxfId="323" priority="111">
      <formula>IF(RIGHT(TEXT(AK402,"0.#"),1)=".",FALSE,TRUE)</formula>
    </cfRule>
    <cfRule type="expression" dxfId="322" priority="112">
      <formula>IF(RIGHT(TEXT(AK402,"0.#"),1)=".",TRUE,FALSE)</formula>
    </cfRule>
  </conditionalFormatting>
  <conditionalFormatting sqref="AU402:AX430">
    <cfRule type="expression" dxfId="321" priority="107">
      <formula>IF(AND(AU402&gt;=0, RIGHT(TEXT(AU402,"0.#"),1)&lt;&gt;"."),TRUE,FALSE)</formula>
    </cfRule>
    <cfRule type="expression" dxfId="320" priority="108">
      <formula>IF(AND(AU402&gt;=0, RIGHT(TEXT(AU402,"0.#"),1)="."),TRUE,FALSE)</formula>
    </cfRule>
    <cfRule type="expression" dxfId="319" priority="109">
      <formula>IF(AND(AU402&lt;0, RIGHT(TEXT(AU402,"0.#"),1)&lt;&gt;"."),TRUE,FALSE)</formula>
    </cfRule>
    <cfRule type="expression" dxfId="318" priority="110">
      <formula>IF(AND(AU402&lt;0, RIGHT(TEXT(AU402,"0.#"),1)="."),TRUE,FALSE)</formula>
    </cfRule>
  </conditionalFormatting>
  <conditionalFormatting sqref="AK434">
    <cfRule type="expression" dxfId="317" priority="105">
      <formula>IF(RIGHT(TEXT(AK434,"0.#"),1)=".",FALSE,TRUE)</formula>
    </cfRule>
    <cfRule type="expression" dxfId="316" priority="106">
      <formula>IF(RIGHT(TEXT(AK434,"0.#"),1)=".",TRUE,FALSE)</formula>
    </cfRule>
  </conditionalFormatting>
  <conditionalFormatting sqref="AU434:AX434">
    <cfRule type="expression" dxfId="315" priority="101">
      <formula>IF(AND(AU434&gt;=0, RIGHT(TEXT(AU434,"0.#"),1)&lt;&gt;"."),TRUE,FALSE)</formula>
    </cfRule>
    <cfRule type="expression" dxfId="314" priority="102">
      <formula>IF(AND(AU434&gt;=0, RIGHT(TEXT(AU434,"0.#"),1)="."),TRUE,FALSE)</formula>
    </cfRule>
    <cfRule type="expression" dxfId="313" priority="103">
      <formula>IF(AND(AU434&lt;0, RIGHT(TEXT(AU434,"0.#"),1)&lt;&gt;"."),TRUE,FALSE)</formula>
    </cfRule>
    <cfRule type="expression" dxfId="312" priority="104">
      <formula>IF(AND(AU434&lt;0, RIGHT(TEXT(AU434,"0.#"),1)="."),TRUE,FALSE)</formula>
    </cfRule>
  </conditionalFormatting>
  <conditionalFormatting sqref="AK435:AK463">
    <cfRule type="expression" dxfId="311" priority="99">
      <formula>IF(RIGHT(TEXT(AK435,"0.#"),1)=".",FALSE,TRUE)</formula>
    </cfRule>
    <cfRule type="expression" dxfId="310" priority="100">
      <formula>IF(RIGHT(TEXT(AK435,"0.#"),1)=".",TRUE,FALSE)</formula>
    </cfRule>
  </conditionalFormatting>
  <conditionalFormatting sqref="AU435:AX463">
    <cfRule type="expression" dxfId="309" priority="95">
      <formula>IF(AND(AU435&gt;=0, RIGHT(TEXT(AU435,"0.#"),1)&lt;&gt;"."),TRUE,FALSE)</formula>
    </cfRule>
    <cfRule type="expression" dxfId="308" priority="96">
      <formula>IF(AND(AU435&gt;=0, RIGHT(TEXT(AU435,"0.#"),1)="."),TRUE,FALSE)</formula>
    </cfRule>
    <cfRule type="expression" dxfId="307" priority="97">
      <formula>IF(AND(AU435&lt;0, RIGHT(TEXT(AU435,"0.#"),1)&lt;&gt;"."),TRUE,FALSE)</formula>
    </cfRule>
    <cfRule type="expression" dxfId="306" priority="98">
      <formula>IF(AND(AU435&lt;0, RIGHT(TEXT(AU435,"0.#"),1)="."),TRUE,FALSE)</formula>
    </cfRule>
  </conditionalFormatting>
  <conditionalFormatting sqref="AK467">
    <cfRule type="expression" dxfId="305" priority="93">
      <formula>IF(RIGHT(TEXT(AK467,"0.#"),1)=".",FALSE,TRUE)</formula>
    </cfRule>
    <cfRule type="expression" dxfId="304" priority="94">
      <formula>IF(RIGHT(TEXT(AK467,"0.#"),1)=".",TRUE,FALSE)</formula>
    </cfRule>
  </conditionalFormatting>
  <conditionalFormatting sqref="AU467:AX467">
    <cfRule type="expression" dxfId="303" priority="89">
      <formula>IF(AND(AU467&gt;=0, RIGHT(TEXT(AU467,"0.#"),1)&lt;&gt;"."),TRUE,FALSE)</formula>
    </cfRule>
    <cfRule type="expression" dxfId="302" priority="90">
      <formula>IF(AND(AU467&gt;=0, RIGHT(TEXT(AU467,"0.#"),1)="."),TRUE,FALSE)</formula>
    </cfRule>
    <cfRule type="expression" dxfId="301" priority="91">
      <formula>IF(AND(AU467&lt;0, RIGHT(TEXT(AU467,"0.#"),1)&lt;&gt;"."),TRUE,FALSE)</formula>
    </cfRule>
    <cfRule type="expression" dxfId="300" priority="92">
      <formula>IF(AND(AU467&lt;0, RIGHT(TEXT(AU467,"0.#"),1)="."),TRUE,FALSE)</formula>
    </cfRule>
  </conditionalFormatting>
  <conditionalFormatting sqref="AK468:AK496">
    <cfRule type="expression" dxfId="299" priority="87">
      <formula>IF(RIGHT(TEXT(AK468,"0.#"),1)=".",FALSE,TRUE)</formula>
    </cfRule>
    <cfRule type="expression" dxfId="298" priority="88">
      <formula>IF(RIGHT(TEXT(AK468,"0.#"),1)=".",TRUE,FALSE)</formula>
    </cfRule>
  </conditionalFormatting>
  <conditionalFormatting sqref="AU468:AX496">
    <cfRule type="expression" dxfId="297" priority="83">
      <formula>IF(AND(AU468&gt;=0, RIGHT(TEXT(AU468,"0.#"),1)&lt;&gt;"."),TRUE,FALSE)</formula>
    </cfRule>
    <cfRule type="expression" dxfId="296" priority="84">
      <formula>IF(AND(AU468&gt;=0, RIGHT(TEXT(AU468,"0.#"),1)="."),TRUE,FALSE)</formula>
    </cfRule>
    <cfRule type="expression" dxfId="295" priority="85">
      <formula>IF(AND(AU468&lt;0, RIGHT(TEXT(AU468,"0.#"),1)&lt;&gt;"."),TRUE,FALSE)</formula>
    </cfRule>
    <cfRule type="expression" dxfId="294" priority="86">
      <formula>IF(AND(AU468&lt;0, RIGHT(TEXT(AU468,"0.#"),1)="."),TRUE,FALSE)</formula>
    </cfRule>
  </conditionalFormatting>
  <conditionalFormatting sqref="AT24:AX24">
    <cfRule type="expression" dxfId="293" priority="81">
      <formula>IF(RIGHT(TEXT(AT24,"0.#"),1)=".",FALSE,TRUE)</formula>
    </cfRule>
    <cfRule type="expression" dxfId="292" priority="82">
      <formula>IF(RIGHT(TEXT(AT24,"0.#"),1)=".",TRUE,FALSE)</formula>
    </cfRule>
  </conditionalFormatting>
  <conditionalFormatting sqref="AU236:AX236">
    <cfRule type="expression" dxfId="291" priority="57">
      <formula>IF(AND(AU236&gt;=0, RIGHT(TEXT(AU236,"0.#"),1)&lt;&gt;"."),TRUE,FALSE)</formula>
    </cfRule>
    <cfRule type="expression" dxfId="290" priority="58">
      <formula>IF(AND(AU236&gt;=0, RIGHT(TEXT(AU236,"0.#"),1)="."),TRUE,FALSE)</formula>
    </cfRule>
    <cfRule type="expression" dxfId="289" priority="59">
      <formula>IF(AND(AU236&lt;0, RIGHT(TEXT(AU236,"0.#"),1)&lt;&gt;"."),TRUE,FALSE)</formula>
    </cfRule>
    <cfRule type="expression" dxfId="288" priority="60">
      <formula>IF(AND(AU236&lt;0, RIGHT(TEXT(AU236,"0.#"),1)="."),TRUE,FALSE)</formula>
    </cfRule>
  </conditionalFormatting>
  <conditionalFormatting sqref="AE43:AI43 AE38:AI38 AE33:AI33 AE28:AI28">
    <cfRule type="expression" dxfId="287" priority="55">
      <formula>IF(RIGHT(TEXT(AE28,"0.#"),1)=".",FALSE,TRUE)</formula>
    </cfRule>
    <cfRule type="expression" dxfId="286" priority="56">
      <formula>IF(RIGHT(TEXT(AE28,"0.#"),1)=".",TRUE,FALSE)</formula>
    </cfRule>
  </conditionalFormatting>
  <conditionalFormatting sqref="AE44:AX44 AJ43:AS43 AE39:AX39 AJ38:AS38 AE34:AX34 AJ33:AS33 AE29:AX29 AJ28:AS28">
    <cfRule type="expression" dxfId="285" priority="53">
      <formula>IF(RIGHT(TEXT(AE28,"0.#"),1)=".",FALSE,TRUE)</formula>
    </cfRule>
    <cfRule type="expression" dxfId="284" priority="54">
      <formula>IF(RIGHT(TEXT(AE28,"0.#"),1)=".",TRUE,FALSE)</formula>
    </cfRule>
  </conditionalFormatting>
  <conditionalFormatting sqref="AE45:AI45 AE40:AI40 AE35:AI35 AE30:AI30">
    <cfRule type="expression" dxfId="283" priority="49">
      <formula>IF(AND(AE30&gt;=0, RIGHT(TEXT(AE30,"0.#"),1)&lt;&gt;"."),TRUE,FALSE)</formula>
    </cfRule>
    <cfRule type="expression" dxfId="282" priority="50">
      <formula>IF(AND(AE30&gt;=0, RIGHT(TEXT(AE30,"0.#"),1)="."),TRUE,FALSE)</formula>
    </cfRule>
    <cfRule type="expression" dxfId="281" priority="51">
      <formula>IF(AND(AE30&lt;0, RIGHT(TEXT(AE30,"0.#"),1)&lt;&gt;"."),TRUE,FALSE)</formula>
    </cfRule>
    <cfRule type="expression" dxfId="280" priority="52">
      <formula>IF(AND(AE30&lt;0, RIGHT(TEXT(AE30,"0.#"),1)="."),TRUE,FALSE)</formula>
    </cfRule>
  </conditionalFormatting>
  <conditionalFormatting sqref="AJ45:AS45 AJ40:AS40 AJ35:AS35 AJ30:AS30">
    <cfRule type="expression" dxfId="279" priority="45">
      <formula>IF(AND(AJ30&gt;=0, RIGHT(TEXT(AJ30,"0.#"),1)&lt;&gt;"."),TRUE,FALSE)</formula>
    </cfRule>
    <cfRule type="expression" dxfId="278" priority="46">
      <formula>IF(AND(AJ30&gt;=0, RIGHT(TEXT(AJ30,"0.#"),1)="."),TRUE,FALSE)</formula>
    </cfRule>
    <cfRule type="expression" dxfId="277" priority="47">
      <formula>IF(AND(AJ30&lt;0, RIGHT(TEXT(AJ30,"0.#"),1)&lt;&gt;"."),TRUE,FALSE)</formula>
    </cfRule>
    <cfRule type="expression" dxfId="276" priority="48">
      <formula>IF(AND(AJ30&lt;0, RIGHT(TEXT(AJ30,"0.#"),1)="."),TRUE,FALSE)</formula>
    </cfRule>
  </conditionalFormatting>
  <conditionalFormatting sqref="AE64:AI64 AE59:AI59">
    <cfRule type="expression" dxfId="275" priority="43">
      <formula>IF(RIGHT(TEXT(AE59,"0.#"),1)=".",FALSE,TRUE)</formula>
    </cfRule>
    <cfRule type="expression" dxfId="274" priority="44">
      <formula>IF(RIGHT(TEXT(AE59,"0.#"),1)=".",TRUE,FALSE)</formula>
    </cfRule>
  </conditionalFormatting>
  <conditionalFormatting sqref="AE65:AX65 AJ64:AS64 AE60:AX60 AJ59:AS59">
    <cfRule type="expression" dxfId="273" priority="41">
      <formula>IF(RIGHT(TEXT(AE59,"0.#"),1)=".",FALSE,TRUE)</formula>
    </cfRule>
    <cfRule type="expression" dxfId="272" priority="42">
      <formula>IF(RIGHT(TEXT(AE59,"0.#"),1)=".",TRUE,FALSE)</formula>
    </cfRule>
  </conditionalFormatting>
  <conditionalFormatting sqref="AE66:AI66 AE61:AI61">
    <cfRule type="expression" dxfId="271" priority="37">
      <formula>IF(AND(AE61&gt;=0, RIGHT(TEXT(AE61,"0.#"),1)&lt;&gt;"."),TRUE,FALSE)</formula>
    </cfRule>
    <cfRule type="expression" dxfId="270" priority="38">
      <formula>IF(AND(AE61&gt;=0, RIGHT(TEXT(AE61,"0.#"),1)="."),TRUE,FALSE)</formula>
    </cfRule>
    <cfRule type="expression" dxfId="269" priority="39">
      <formula>IF(AND(AE61&lt;0, RIGHT(TEXT(AE61,"0.#"),1)&lt;&gt;"."),TRUE,FALSE)</formula>
    </cfRule>
    <cfRule type="expression" dxfId="268" priority="40">
      <formula>IF(AND(AE61&lt;0, RIGHT(TEXT(AE61,"0.#"),1)="."),TRUE,FALSE)</formula>
    </cfRule>
  </conditionalFormatting>
  <conditionalFormatting sqref="AJ66:AS66 AJ61:AS61">
    <cfRule type="expression" dxfId="267" priority="33">
      <formula>IF(AND(AJ61&gt;=0, RIGHT(TEXT(AJ61,"0.#"),1)&lt;&gt;"."),TRUE,FALSE)</formula>
    </cfRule>
    <cfRule type="expression" dxfId="266" priority="34">
      <formula>IF(AND(AJ61&gt;=0, RIGHT(TEXT(AJ61,"0.#"),1)="."),TRUE,FALSE)</formula>
    </cfRule>
    <cfRule type="expression" dxfId="265" priority="35">
      <formula>IF(AND(AJ61&lt;0, RIGHT(TEXT(AJ61,"0.#"),1)&lt;&gt;"."),TRUE,FALSE)</formula>
    </cfRule>
    <cfRule type="expression" dxfId="264" priority="36">
      <formula>IF(AND(AJ61&lt;0, RIGHT(TEXT(AJ61,"0.#"),1)="."),TRUE,FALSE)</formula>
    </cfRule>
  </conditionalFormatting>
  <conditionalFormatting sqref="AE81:AX81 AE78:AX78 AE75:AX75 AE72:AX72">
    <cfRule type="expression" dxfId="263" priority="31">
      <formula>IF(RIGHT(TEXT(AE72,"0.#"),1)=".",FALSE,TRUE)</formula>
    </cfRule>
    <cfRule type="expression" dxfId="262" priority="32">
      <formula>IF(RIGHT(TEXT(AE72,"0.#"),1)=".",TRUE,FALSE)</formula>
    </cfRule>
  </conditionalFormatting>
  <conditionalFormatting sqref="AE80:AS80 AE77:AS77 AE74:AS74 AE71:AS71">
    <cfRule type="expression" dxfId="261" priority="29">
      <formula>IF(RIGHT(TEXT(AE71,"0.#"),1)=".",FALSE,TRUE)</formula>
    </cfRule>
    <cfRule type="expression" dxfId="260" priority="30">
      <formula>IF(RIGHT(TEXT(AE71,"0.#"),1)=".",TRUE,FALSE)</formula>
    </cfRule>
  </conditionalFormatting>
  <conditionalFormatting sqref="AE23:AI23">
    <cfRule type="expression" dxfId="259" priority="27">
      <formula>IF(RIGHT(TEXT(AE23,"0.#"),1)=".",FALSE,TRUE)</formula>
    </cfRule>
    <cfRule type="expression" dxfId="258" priority="28">
      <formula>IF(RIGHT(TEXT(AE23,"0.#"),1)=".",TRUE,FALSE)</formula>
    </cfRule>
  </conditionalFormatting>
  <conditionalFormatting sqref="AE24:AI24">
    <cfRule type="expression" dxfId="257" priority="25">
      <formula>IF(RIGHT(TEXT(AE24,"0.#"),1)=".",FALSE,TRUE)</formula>
    </cfRule>
    <cfRule type="expression" dxfId="256" priority="26">
      <formula>IF(RIGHT(TEXT(AE24,"0.#"),1)=".",TRUE,FALSE)</formula>
    </cfRule>
  </conditionalFormatting>
  <conditionalFormatting sqref="AE25:AI25">
    <cfRule type="expression" dxfId="255" priority="21">
      <formula>IF(AND(AE25&gt;=0, RIGHT(TEXT(AE25,"0.#"),1)&lt;&gt;"."),TRUE,FALSE)</formula>
    </cfRule>
    <cfRule type="expression" dxfId="254" priority="22">
      <formula>IF(AND(AE25&gt;=0, RIGHT(TEXT(AE25,"0.#"),1)="."),TRUE,FALSE)</formula>
    </cfRule>
    <cfRule type="expression" dxfId="253" priority="23">
      <formula>IF(AND(AE25&lt;0, RIGHT(TEXT(AE25,"0.#"),1)&lt;&gt;"."),TRUE,FALSE)</formula>
    </cfRule>
    <cfRule type="expression" dxfId="252" priority="24">
      <formula>IF(AND(AE25&lt;0, RIGHT(TEXT(AE25,"0.#"),1)="."),TRUE,FALSE)</formula>
    </cfRule>
  </conditionalFormatting>
  <conditionalFormatting sqref="AJ23:AN24">
    <cfRule type="expression" dxfId="251" priority="11">
      <formula>IF(RIGHT(TEXT(AJ23,"0.#"),1)=".",FALSE,TRUE)</formula>
    </cfRule>
    <cfRule type="expression" dxfId="250" priority="12">
      <formula>IF(RIGHT(TEXT(AJ23,"0.#"),1)=".",TRUE,FALSE)</formula>
    </cfRule>
  </conditionalFormatting>
  <conditionalFormatting sqref="AJ25:AN25">
    <cfRule type="expression" dxfId="249" priority="7">
      <formula>IF(AND(AJ25&gt;=0, RIGHT(TEXT(AJ25,"0.#"),1)&lt;&gt;"."),TRUE,FALSE)</formula>
    </cfRule>
    <cfRule type="expression" dxfId="248" priority="8">
      <formula>IF(AND(AJ25&gt;=0, RIGHT(TEXT(AJ25,"0.#"),1)="."),TRUE,FALSE)</formula>
    </cfRule>
    <cfRule type="expression" dxfId="247" priority="9">
      <formula>IF(AND(AJ25&lt;0, RIGHT(TEXT(AJ25,"0.#"),1)&lt;&gt;"."),TRUE,FALSE)</formula>
    </cfRule>
    <cfRule type="expression" dxfId="246" priority="10">
      <formula>IF(AND(AJ25&lt;0, RIGHT(TEXT(AJ25,"0.#"),1)="."),TRUE,FALSE)</formula>
    </cfRule>
  </conditionalFormatting>
  <conditionalFormatting sqref="AO23:AS24">
    <cfRule type="expression" dxfId="245" priority="5">
      <formula>IF(RIGHT(TEXT(AO23,"0.#"),1)=".",FALSE,TRUE)</formula>
    </cfRule>
    <cfRule type="expression" dxfId="244" priority="6">
      <formula>IF(RIGHT(TEXT(AO23,"0.#"),1)=".",TRUE,FALSE)</formula>
    </cfRule>
  </conditionalFormatting>
  <conditionalFormatting sqref="AO25:AS25">
    <cfRule type="expression" dxfId="243" priority="1">
      <formula>IF(AND(AO25&gt;=0, RIGHT(TEXT(AO25,"0.#"),1)&lt;&gt;"."),TRUE,FALSE)</formula>
    </cfRule>
    <cfRule type="expression" dxfId="242" priority="2">
      <formula>IF(AND(AO25&gt;=0, RIGHT(TEXT(AO25,"0.#"),1)="."),TRUE,FALSE)</formula>
    </cfRule>
    <cfRule type="expression" dxfId="241" priority="3">
      <formula>IF(AND(AO25&lt;0, RIGHT(TEXT(AO25,"0.#"),1)&lt;&gt;"."),TRUE,FALSE)</formula>
    </cfRule>
    <cfRule type="expression" dxfId="24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29"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X98" sqref="X98:AX10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t="s">
        <v>411</v>
      </c>
      <c r="C2" s="15" t="str">
        <f>IF(B2="","",A2)</f>
        <v>医療分野の研究開発関連</v>
      </c>
      <c r="D2" s="15" t="str">
        <f>IF(C2="","",IF(D1&lt;&gt;"",CONCATENATE(D1,"、",C2),C2))</f>
        <v>医療分野の研究開発関連</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407</v>
      </c>
      <c r="W2" s="44" t="s">
        <v>355</v>
      </c>
      <c r="Y2" s="44" t="s">
        <v>94</v>
      </c>
      <c r="Z2" s="42"/>
      <c r="AA2" s="44" t="s">
        <v>95</v>
      </c>
      <c r="AB2" s="43"/>
      <c r="AC2" s="45" t="s">
        <v>304</v>
      </c>
      <c r="AD2" s="40"/>
      <c r="AE2" s="56" t="s">
        <v>349</v>
      </c>
      <c r="AF2" s="42"/>
    </row>
    <row r="3" spans="1:32" ht="13.5" customHeight="1" x14ac:dyDescent="0.15">
      <c r="A3" s="16" t="s">
        <v>235</v>
      </c>
      <c r="B3" s="17"/>
      <c r="C3" s="15" t="str">
        <f t="shared" ref="C3:C24" si="0">IF(B3="","",A3)</f>
        <v/>
      </c>
      <c r="D3" s="15" t="str">
        <f>IF(C3="",D2,IF(D2&lt;&gt;"",CONCATENATE(D2,"、",C3),C3))</f>
        <v>医療分野の研究開発関連</v>
      </c>
      <c r="F3" s="20" t="s">
        <v>268</v>
      </c>
      <c r="G3" s="19"/>
      <c r="H3" s="15" t="str">
        <f t="shared" ref="H3:H37" si="1">IF(G3="","",F3)</f>
        <v/>
      </c>
      <c r="I3" s="15" t="str">
        <f>IF(H3="",I2,IF(I2&lt;&gt;"",CONCATENATE(I2,"、",H3),H3))</f>
        <v/>
      </c>
      <c r="K3" s="16" t="s">
        <v>259</v>
      </c>
      <c r="L3" s="17" t="s">
        <v>411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357</v>
      </c>
      <c r="W3" s="44" t="s">
        <v>324</v>
      </c>
      <c r="Y3" s="44" t="s">
        <v>96</v>
      </c>
      <c r="Z3" s="42"/>
      <c r="AA3" s="44" t="s">
        <v>97</v>
      </c>
      <c r="AB3" s="43"/>
      <c r="AC3" s="45" t="s">
        <v>305</v>
      </c>
      <c r="AD3" s="40"/>
      <c r="AE3" s="56" t="s">
        <v>350</v>
      </c>
      <c r="AF3" s="42"/>
    </row>
    <row r="4" spans="1:32" ht="13.5" customHeight="1" x14ac:dyDescent="0.15">
      <c r="A4" s="16" t="s">
        <v>236</v>
      </c>
      <c r="B4" s="17"/>
      <c r="C4" s="15" t="str">
        <f t="shared" si="0"/>
        <v/>
      </c>
      <c r="D4" s="15" t="str">
        <f>IF(C4="",D3,IF(D3&lt;&gt;"",CONCATENATE(D3,"、",C4),C4))</f>
        <v>医療分野の研究開発関連</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358</v>
      </c>
      <c r="W4" s="44" t="s">
        <v>325</v>
      </c>
      <c r="Y4" s="44" t="s">
        <v>98</v>
      </c>
      <c r="Z4" s="42"/>
      <c r="AA4" s="44" t="s">
        <v>99</v>
      </c>
      <c r="AB4" s="43"/>
      <c r="AC4" s="44" t="s">
        <v>306</v>
      </c>
      <c r="AD4" s="40"/>
      <c r="AE4" s="56" t="s">
        <v>351</v>
      </c>
      <c r="AF4" s="42"/>
    </row>
    <row r="5" spans="1:32" ht="13.5" customHeight="1" x14ac:dyDescent="0.15">
      <c r="A5" s="16" t="s">
        <v>237</v>
      </c>
      <c r="B5" s="17"/>
      <c r="C5" s="15" t="str">
        <f t="shared" si="0"/>
        <v/>
      </c>
      <c r="D5" s="15" t="str">
        <f>IF(C5="",D4,IF(D4&lt;&gt;"",CONCATENATE(D4,"、",C5),C5))</f>
        <v>医療分野の研究開発関連</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354</v>
      </c>
      <c r="AD5" s="43"/>
      <c r="AE5" s="56" t="s">
        <v>352</v>
      </c>
      <c r="AF5" s="42"/>
    </row>
    <row r="6" spans="1:32" ht="13.5" customHeight="1" x14ac:dyDescent="0.15">
      <c r="A6" s="16" t="s">
        <v>238</v>
      </c>
      <c r="B6" s="17" t="s">
        <v>411</v>
      </c>
      <c r="C6" s="15" t="str">
        <f t="shared" si="0"/>
        <v>科学技術・イノベーション</v>
      </c>
      <c r="D6" s="15" t="str">
        <f t="shared" ref="D6:D24" si="7">IF(C6="",D5,IF(D5&lt;&gt;"",CONCATENATE(D5,"、",C6),C6))</f>
        <v>医療分野の研究開発関連、科学技術・イノベーション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6" t="s">
        <v>353</v>
      </c>
      <c r="AF6" s="42"/>
    </row>
    <row r="7" spans="1:32" ht="13.5" customHeight="1" x14ac:dyDescent="0.15">
      <c r="A7" s="16" t="s">
        <v>239</v>
      </c>
      <c r="B7" s="17"/>
      <c r="C7" s="15" t="str">
        <f t="shared" si="0"/>
        <v/>
      </c>
      <c r="D7" s="15" t="str">
        <f t="shared" si="7"/>
        <v>医療分野の研究開発関連、科学技術・イノベーション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医療分野の研究開発関連、科学技術・イノベーション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t="s">
        <v>420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医療分野の研究開発関連、科学技術・イノベーション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医療分野の研究開発関連、科学技術・イノベーション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医療分野の研究開発関連、科学技術・イノベーション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医療分野の研究開発関連、科学技術・イノベーション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医療分野の研究開発関連、科学技術・イノベーション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医療分野の研究開発関連、科学技術・イノベーション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医療分野の研究開発関連、科学技術・イノベーション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医療分野の研究開発関連、科学技術・イノベーション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医療分野の研究開発関連、科学技術・イノベーション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医療分野の研究開発関連、科学技術・イノベーション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医療分野の研究開発関連、科学技術・イノベーション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医療分野の研究開発関連、科学技術・イノベーション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医療分野の研究開発関連、科学技術・イノベーション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医療分野の研究開発関連、科学技術・イノベーション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医療分野の研究開発関連、科学技術・イノベーション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医療分野の研究開発関連、科学技術・イノベーション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医療分野の研究開発関連、科学技術・イノベーション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411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2" sqref="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1" t="s">
        <v>34</v>
      </c>
      <c r="B2" s="702"/>
      <c r="C2" s="702"/>
      <c r="D2" s="702"/>
      <c r="E2" s="702"/>
      <c r="F2" s="703"/>
      <c r="G2" s="376" t="s">
        <v>489</v>
      </c>
      <c r="H2" s="377"/>
      <c r="I2" s="377"/>
      <c r="J2" s="377"/>
      <c r="K2" s="377"/>
      <c r="L2" s="377"/>
      <c r="M2" s="377"/>
      <c r="N2" s="377"/>
      <c r="O2" s="377"/>
      <c r="P2" s="377"/>
      <c r="Q2" s="377"/>
      <c r="R2" s="377"/>
      <c r="S2" s="377"/>
      <c r="T2" s="377"/>
      <c r="U2" s="377"/>
      <c r="V2" s="377"/>
      <c r="W2" s="377"/>
      <c r="X2" s="377"/>
      <c r="Y2" s="377"/>
      <c r="Z2" s="377"/>
      <c r="AA2" s="377"/>
      <c r="AB2" s="378"/>
      <c r="AC2" s="376" t="s">
        <v>408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695"/>
      <c r="B3" s="696"/>
      <c r="C3" s="696"/>
      <c r="D3" s="696"/>
      <c r="E3" s="696"/>
      <c r="F3" s="69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695"/>
      <c r="B4" s="696"/>
      <c r="C4" s="696"/>
      <c r="D4" s="696"/>
      <c r="E4" s="696"/>
      <c r="F4" s="697"/>
      <c r="G4" s="361" t="s">
        <v>423</v>
      </c>
      <c r="H4" s="362"/>
      <c r="I4" s="362"/>
      <c r="J4" s="362"/>
      <c r="K4" s="363"/>
      <c r="L4" s="364" t="s">
        <v>443</v>
      </c>
      <c r="M4" s="365"/>
      <c r="N4" s="365"/>
      <c r="O4" s="365"/>
      <c r="P4" s="365"/>
      <c r="Q4" s="365"/>
      <c r="R4" s="365"/>
      <c r="S4" s="365"/>
      <c r="T4" s="365"/>
      <c r="U4" s="365"/>
      <c r="V4" s="365"/>
      <c r="W4" s="365"/>
      <c r="X4" s="366"/>
      <c r="Y4" s="396">
        <v>8.6999999999999993</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695"/>
      <c r="B5" s="696"/>
      <c r="C5" s="696"/>
      <c r="D5" s="696"/>
      <c r="E5" s="696"/>
      <c r="F5" s="69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0"/>
    </row>
    <row r="6" spans="1:50" ht="24.75" customHeight="1" x14ac:dyDescent="0.15">
      <c r="A6" s="695"/>
      <c r="B6" s="696"/>
      <c r="C6" s="696"/>
      <c r="D6" s="696"/>
      <c r="E6" s="696"/>
      <c r="F6" s="69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0"/>
    </row>
    <row r="7" spans="1:50" ht="24.75" customHeight="1" x14ac:dyDescent="0.15">
      <c r="A7" s="695"/>
      <c r="B7" s="696"/>
      <c r="C7" s="696"/>
      <c r="D7" s="696"/>
      <c r="E7" s="696"/>
      <c r="F7" s="69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0"/>
    </row>
    <row r="8" spans="1:50" ht="24.75" customHeight="1" x14ac:dyDescent="0.15">
      <c r="A8" s="695"/>
      <c r="B8" s="696"/>
      <c r="C8" s="696"/>
      <c r="D8" s="696"/>
      <c r="E8" s="696"/>
      <c r="F8" s="69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0"/>
    </row>
    <row r="9" spans="1:50" ht="24.75" customHeight="1" x14ac:dyDescent="0.15">
      <c r="A9" s="695"/>
      <c r="B9" s="696"/>
      <c r="C9" s="696"/>
      <c r="D9" s="696"/>
      <c r="E9" s="696"/>
      <c r="F9" s="69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0"/>
    </row>
    <row r="10" spans="1:50" ht="24.75" customHeight="1" x14ac:dyDescent="0.15">
      <c r="A10" s="695"/>
      <c r="B10" s="696"/>
      <c r="C10" s="696"/>
      <c r="D10" s="696"/>
      <c r="E10" s="696"/>
      <c r="F10" s="69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0"/>
    </row>
    <row r="11" spans="1:50" ht="24.75" customHeight="1" x14ac:dyDescent="0.15">
      <c r="A11" s="695"/>
      <c r="B11" s="696"/>
      <c r="C11" s="696"/>
      <c r="D11" s="696"/>
      <c r="E11" s="696"/>
      <c r="F11" s="69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0"/>
    </row>
    <row r="12" spans="1:50" ht="24.75" customHeight="1" x14ac:dyDescent="0.15">
      <c r="A12" s="695"/>
      <c r="B12" s="696"/>
      <c r="C12" s="696"/>
      <c r="D12" s="696"/>
      <c r="E12" s="696"/>
      <c r="F12" s="69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0"/>
    </row>
    <row r="13" spans="1:50" ht="24.75" customHeight="1" x14ac:dyDescent="0.15">
      <c r="A13" s="695"/>
      <c r="B13" s="696"/>
      <c r="C13" s="696"/>
      <c r="D13" s="696"/>
      <c r="E13" s="696"/>
      <c r="F13" s="69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0"/>
    </row>
    <row r="14" spans="1:50" ht="24.75" customHeight="1" thickBot="1" x14ac:dyDescent="0.2">
      <c r="A14" s="695"/>
      <c r="B14" s="696"/>
      <c r="C14" s="696"/>
      <c r="D14" s="696"/>
      <c r="E14" s="696"/>
      <c r="F14" s="697"/>
      <c r="G14" s="561" t="s">
        <v>22</v>
      </c>
      <c r="H14" s="562"/>
      <c r="I14" s="562"/>
      <c r="J14" s="562"/>
      <c r="K14" s="562"/>
      <c r="L14" s="563"/>
      <c r="M14" s="154"/>
      <c r="N14" s="154"/>
      <c r="O14" s="154"/>
      <c r="P14" s="154"/>
      <c r="Q14" s="154"/>
      <c r="R14" s="154"/>
      <c r="S14" s="154"/>
      <c r="T14" s="154"/>
      <c r="U14" s="154"/>
      <c r="V14" s="154"/>
      <c r="W14" s="154"/>
      <c r="X14" s="155"/>
      <c r="Y14" s="564">
        <f>SUM(Y4:AB13)</f>
        <v>8.6999999999999993</v>
      </c>
      <c r="Z14" s="565"/>
      <c r="AA14" s="565"/>
      <c r="AB14" s="566"/>
      <c r="AC14" s="561" t="s">
        <v>22</v>
      </c>
      <c r="AD14" s="562"/>
      <c r="AE14" s="562"/>
      <c r="AF14" s="562"/>
      <c r="AG14" s="562"/>
      <c r="AH14" s="563"/>
      <c r="AI14" s="154"/>
      <c r="AJ14" s="154"/>
      <c r="AK14" s="154"/>
      <c r="AL14" s="154"/>
      <c r="AM14" s="154"/>
      <c r="AN14" s="154"/>
      <c r="AO14" s="154"/>
      <c r="AP14" s="154"/>
      <c r="AQ14" s="154"/>
      <c r="AR14" s="154"/>
      <c r="AS14" s="154"/>
      <c r="AT14" s="155"/>
      <c r="AU14" s="564">
        <f>SUM(AU4:AX13)</f>
        <v>0</v>
      </c>
      <c r="AV14" s="565"/>
      <c r="AW14" s="565"/>
      <c r="AX14" s="567"/>
    </row>
    <row r="15" spans="1:50" ht="30" customHeight="1" x14ac:dyDescent="0.15">
      <c r="A15" s="695"/>
      <c r="B15" s="696"/>
      <c r="C15" s="696"/>
      <c r="D15" s="696"/>
      <c r="E15" s="696"/>
      <c r="F15" s="697"/>
      <c r="G15" s="376" t="s">
        <v>490</v>
      </c>
      <c r="H15" s="377"/>
      <c r="I15" s="377"/>
      <c r="J15" s="377"/>
      <c r="K15" s="377"/>
      <c r="L15" s="377"/>
      <c r="M15" s="377"/>
      <c r="N15" s="377"/>
      <c r="O15" s="377"/>
      <c r="P15" s="377"/>
      <c r="Q15" s="377"/>
      <c r="R15" s="377"/>
      <c r="S15" s="377"/>
      <c r="T15" s="377"/>
      <c r="U15" s="377"/>
      <c r="V15" s="377"/>
      <c r="W15" s="377"/>
      <c r="X15" s="377"/>
      <c r="Y15" s="377"/>
      <c r="Z15" s="377"/>
      <c r="AA15" s="377"/>
      <c r="AB15" s="378"/>
      <c r="AC15" s="376" t="s">
        <v>362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695"/>
      <c r="B16" s="696"/>
      <c r="C16" s="696"/>
      <c r="D16" s="696"/>
      <c r="E16" s="696"/>
      <c r="F16" s="69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695"/>
      <c r="B17" s="696"/>
      <c r="C17" s="696"/>
      <c r="D17" s="696"/>
      <c r="E17" s="696"/>
      <c r="F17" s="697"/>
      <c r="G17" s="361" t="s">
        <v>423</v>
      </c>
      <c r="H17" s="362"/>
      <c r="I17" s="362"/>
      <c r="J17" s="362"/>
      <c r="K17" s="363"/>
      <c r="L17" s="364" t="s">
        <v>444</v>
      </c>
      <c r="M17" s="365"/>
      <c r="N17" s="365"/>
      <c r="O17" s="365"/>
      <c r="P17" s="365"/>
      <c r="Q17" s="365"/>
      <c r="R17" s="365"/>
      <c r="S17" s="365"/>
      <c r="T17" s="365"/>
      <c r="U17" s="365"/>
      <c r="V17" s="365"/>
      <c r="W17" s="365"/>
      <c r="X17" s="366"/>
      <c r="Y17" s="396">
        <v>8.6</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695"/>
      <c r="B18" s="696"/>
      <c r="C18" s="696"/>
      <c r="D18" s="696"/>
      <c r="E18" s="696"/>
      <c r="F18" s="69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0"/>
    </row>
    <row r="19" spans="1:50" ht="24.75" customHeight="1" x14ac:dyDescent="0.15">
      <c r="A19" s="695"/>
      <c r="B19" s="696"/>
      <c r="C19" s="696"/>
      <c r="D19" s="696"/>
      <c r="E19" s="696"/>
      <c r="F19" s="69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0"/>
    </row>
    <row r="20" spans="1:50" ht="24.75" customHeight="1" x14ac:dyDescent="0.15">
      <c r="A20" s="695"/>
      <c r="B20" s="696"/>
      <c r="C20" s="696"/>
      <c r="D20" s="696"/>
      <c r="E20" s="696"/>
      <c r="F20" s="69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0"/>
    </row>
    <row r="21" spans="1:50" ht="24.75" customHeight="1" x14ac:dyDescent="0.15">
      <c r="A21" s="695"/>
      <c r="B21" s="696"/>
      <c r="C21" s="696"/>
      <c r="D21" s="696"/>
      <c r="E21" s="696"/>
      <c r="F21" s="69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0"/>
    </row>
    <row r="22" spans="1:50" ht="24.75" customHeight="1" x14ac:dyDescent="0.15">
      <c r="A22" s="695"/>
      <c r="B22" s="696"/>
      <c r="C22" s="696"/>
      <c r="D22" s="696"/>
      <c r="E22" s="696"/>
      <c r="F22" s="69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0"/>
    </row>
    <row r="23" spans="1:50" ht="24.75" customHeight="1" x14ac:dyDescent="0.15">
      <c r="A23" s="695"/>
      <c r="B23" s="696"/>
      <c r="C23" s="696"/>
      <c r="D23" s="696"/>
      <c r="E23" s="696"/>
      <c r="F23" s="69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0"/>
    </row>
    <row r="24" spans="1:50" ht="24.75" customHeight="1" x14ac:dyDescent="0.15">
      <c r="A24" s="695"/>
      <c r="B24" s="696"/>
      <c r="C24" s="696"/>
      <c r="D24" s="696"/>
      <c r="E24" s="696"/>
      <c r="F24" s="69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0"/>
    </row>
    <row r="25" spans="1:50" ht="24.75" customHeight="1" x14ac:dyDescent="0.15">
      <c r="A25" s="695"/>
      <c r="B25" s="696"/>
      <c r="C25" s="696"/>
      <c r="D25" s="696"/>
      <c r="E25" s="696"/>
      <c r="F25" s="69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0"/>
    </row>
    <row r="26" spans="1:50" ht="24.75" customHeight="1" x14ac:dyDescent="0.15">
      <c r="A26" s="695"/>
      <c r="B26" s="696"/>
      <c r="C26" s="696"/>
      <c r="D26" s="696"/>
      <c r="E26" s="696"/>
      <c r="F26" s="69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0"/>
    </row>
    <row r="27" spans="1:50" ht="24.75" customHeight="1" thickBot="1" x14ac:dyDescent="0.2">
      <c r="A27" s="695"/>
      <c r="B27" s="696"/>
      <c r="C27" s="696"/>
      <c r="D27" s="696"/>
      <c r="E27" s="696"/>
      <c r="F27" s="697"/>
      <c r="G27" s="561" t="s">
        <v>22</v>
      </c>
      <c r="H27" s="562"/>
      <c r="I27" s="562"/>
      <c r="J27" s="562"/>
      <c r="K27" s="562"/>
      <c r="L27" s="563"/>
      <c r="M27" s="154"/>
      <c r="N27" s="154"/>
      <c r="O27" s="154"/>
      <c r="P27" s="154"/>
      <c r="Q27" s="154"/>
      <c r="R27" s="154"/>
      <c r="S27" s="154"/>
      <c r="T27" s="154"/>
      <c r="U27" s="154"/>
      <c r="V27" s="154"/>
      <c r="W27" s="154"/>
      <c r="X27" s="155"/>
      <c r="Y27" s="564">
        <f>SUM(Y17:AB26)</f>
        <v>8.6</v>
      </c>
      <c r="Z27" s="565"/>
      <c r="AA27" s="565"/>
      <c r="AB27" s="566"/>
      <c r="AC27" s="561" t="s">
        <v>22</v>
      </c>
      <c r="AD27" s="562"/>
      <c r="AE27" s="562"/>
      <c r="AF27" s="562"/>
      <c r="AG27" s="562"/>
      <c r="AH27" s="563"/>
      <c r="AI27" s="154"/>
      <c r="AJ27" s="154"/>
      <c r="AK27" s="154"/>
      <c r="AL27" s="154"/>
      <c r="AM27" s="154"/>
      <c r="AN27" s="154"/>
      <c r="AO27" s="154"/>
      <c r="AP27" s="154"/>
      <c r="AQ27" s="154"/>
      <c r="AR27" s="154"/>
      <c r="AS27" s="154"/>
      <c r="AT27" s="155"/>
      <c r="AU27" s="564">
        <f>SUM(AU17:AX26)</f>
        <v>0</v>
      </c>
      <c r="AV27" s="565"/>
      <c r="AW27" s="565"/>
      <c r="AX27" s="567"/>
    </row>
    <row r="28" spans="1:50" ht="30" customHeight="1" x14ac:dyDescent="0.15">
      <c r="A28" s="695"/>
      <c r="B28" s="696"/>
      <c r="C28" s="696"/>
      <c r="D28" s="696"/>
      <c r="E28" s="696"/>
      <c r="F28" s="697"/>
      <c r="G28" s="376" t="s">
        <v>491</v>
      </c>
      <c r="H28" s="377"/>
      <c r="I28" s="377"/>
      <c r="J28" s="377"/>
      <c r="K28" s="377"/>
      <c r="L28" s="377"/>
      <c r="M28" s="377"/>
      <c r="N28" s="377"/>
      <c r="O28" s="377"/>
      <c r="P28" s="377"/>
      <c r="Q28" s="377"/>
      <c r="R28" s="377"/>
      <c r="S28" s="377"/>
      <c r="T28" s="377"/>
      <c r="U28" s="377"/>
      <c r="V28" s="377"/>
      <c r="W28" s="377"/>
      <c r="X28" s="377"/>
      <c r="Y28" s="377"/>
      <c r="Z28" s="377"/>
      <c r="AA28" s="377"/>
      <c r="AB28" s="378"/>
      <c r="AC28" s="376" t="s">
        <v>363</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695"/>
      <c r="B29" s="696"/>
      <c r="C29" s="696"/>
      <c r="D29" s="696"/>
      <c r="E29" s="696"/>
      <c r="F29" s="69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695"/>
      <c r="B30" s="696"/>
      <c r="C30" s="696"/>
      <c r="D30" s="696"/>
      <c r="E30" s="696"/>
      <c r="F30" s="697"/>
      <c r="G30" s="361" t="s">
        <v>423</v>
      </c>
      <c r="H30" s="362"/>
      <c r="I30" s="362"/>
      <c r="J30" s="362"/>
      <c r="K30" s="363"/>
      <c r="L30" s="364" t="s">
        <v>445</v>
      </c>
      <c r="M30" s="365"/>
      <c r="N30" s="365"/>
      <c r="O30" s="365"/>
      <c r="P30" s="365"/>
      <c r="Q30" s="365"/>
      <c r="R30" s="365"/>
      <c r="S30" s="365"/>
      <c r="T30" s="365"/>
      <c r="U30" s="365"/>
      <c r="V30" s="365"/>
      <c r="W30" s="365"/>
      <c r="X30" s="366"/>
      <c r="Y30" s="396">
        <v>8.5</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695"/>
      <c r="B31" s="696"/>
      <c r="C31" s="696"/>
      <c r="D31" s="696"/>
      <c r="E31" s="696"/>
      <c r="F31" s="69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0"/>
    </row>
    <row r="32" spans="1:50" ht="24.75" customHeight="1" x14ac:dyDescent="0.15">
      <c r="A32" s="695"/>
      <c r="B32" s="696"/>
      <c r="C32" s="696"/>
      <c r="D32" s="696"/>
      <c r="E32" s="696"/>
      <c r="F32" s="69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0"/>
    </row>
    <row r="33" spans="1:50" ht="24.75" customHeight="1" x14ac:dyDescent="0.15">
      <c r="A33" s="695"/>
      <c r="B33" s="696"/>
      <c r="C33" s="696"/>
      <c r="D33" s="696"/>
      <c r="E33" s="696"/>
      <c r="F33" s="69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0"/>
    </row>
    <row r="34" spans="1:50" ht="24.75" customHeight="1" x14ac:dyDescent="0.15">
      <c r="A34" s="695"/>
      <c r="B34" s="696"/>
      <c r="C34" s="696"/>
      <c r="D34" s="696"/>
      <c r="E34" s="696"/>
      <c r="F34" s="69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0"/>
    </row>
    <row r="35" spans="1:50" ht="24.75" customHeight="1" x14ac:dyDescent="0.15">
      <c r="A35" s="695"/>
      <c r="B35" s="696"/>
      <c r="C35" s="696"/>
      <c r="D35" s="696"/>
      <c r="E35" s="696"/>
      <c r="F35" s="69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0"/>
    </row>
    <row r="36" spans="1:50" ht="24.75" customHeight="1" x14ac:dyDescent="0.15">
      <c r="A36" s="695"/>
      <c r="B36" s="696"/>
      <c r="C36" s="696"/>
      <c r="D36" s="696"/>
      <c r="E36" s="696"/>
      <c r="F36" s="69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0"/>
    </row>
    <row r="37" spans="1:50" ht="24.75" customHeight="1" x14ac:dyDescent="0.15">
      <c r="A37" s="695"/>
      <c r="B37" s="696"/>
      <c r="C37" s="696"/>
      <c r="D37" s="696"/>
      <c r="E37" s="696"/>
      <c r="F37" s="69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0"/>
    </row>
    <row r="38" spans="1:50" ht="24.75" customHeight="1" x14ac:dyDescent="0.15">
      <c r="A38" s="695"/>
      <c r="B38" s="696"/>
      <c r="C38" s="696"/>
      <c r="D38" s="696"/>
      <c r="E38" s="696"/>
      <c r="F38" s="69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0"/>
    </row>
    <row r="39" spans="1:50" ht="24.75" customHeight="1" x14ac:dyDescent="0.15">
      <c r="A39" s="695"/>
      <c r="B39" s="696"/>
      <c r="C39" s="696"/>
      <c r="D39" s="696"/>
      <c r="E39" s="696"/>
      <c r="F39" s="69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0"/>
    </row>
    <row r="40" spans="1:50" ht="24.75" customHeight="1" x14ac:dyDescent="0.15">
      <c r="A40" s="695"/>
      <c r="B40" s="696"/>
      <c r="C40" s="696"/>
      <c r="D40" s="696"/>
      <c r="E40" s="696"/>
      <c r="F40" s="697"/>
      <c r="G40" s="561" t="s">
        <v>22</v>
      </c>
      <c r="H40" s="562"/>
      <c r="I40" s="562"/>
      <c r="J40" s="562"/>
      <c r="K40" s="562"/>
      <c r="L40" s="563"/>
      <c r="M40" s="154"/>
      <c r="N40" s="154"/>
      <c r="O40" s="154"/>
      <c r="P40" s="154"/>
      <c r="Q40" s="154"/>
      <c r="R40" s="154"/>
      <c r="S40" s="154"/>
      <c r="T40" s="154"/>
      <c r="U40" s="154"/>
      <c r="V40" s="154"/>
      <c r="W40" s="154"/>
      <c r="X40" s="155"/>
      <c r="Y40" s="564">
        <f>SUM(Y30:AB39)</f>
        <v>8.5</v>
      </c>
      <c r="Z40" s="565"/>
      <c r="AA40" s="565"/>
      <c r="AB40" s="566"/>
      <c r="AC40" s="561" t="s">
        <v>22</v>
      </c>
      <c r="AD40" s="562"/>
      <c r="AE40" s="562"/>
      <c r="AF40" s="562"/>
      <c r="AG40" s="562"/>
      <c r="AH40" s="563"/>
      <c r="AI40" s="154"/>
      <c r="AJ40" s="154"/>
      <c r="AK40" s="154"/>
      <c r="AL40" s="154"/>
      <c r="AM40" s="154"/>
      <c r="AN40" s="154"/>
      <c r="AO40" s="154"/>
      <c r="AP40" s="154"/>
      <c r="AQ40" s="154"/>
      <c r="AR40" s="154"/>
      <c r="AS40" s="154"/>
      <c r="AT40" s="155"/>
      <c r="AU40" s="564">
        <f>SUM(AU30:AX39)</f>
        <v>0</v>
      </c>
      <c r="AV40" s="565"/>
      <c r="AW40" s="565"/>
      <c r="AX40" s="567"/>
    </row>
    <row r="41" spans="1:50" ht="30" hidden="1" customHeight="1" x14ac:dyDescent="0.15">
      <c r="A41" s="695"/>
      <c r="B41" s="696"/>
      <c r="C41" s="696"/>
      <c r="D41" s="696"/>
      <c r="E41" s="696"/>
      <c r="F41" s="697"/>
      <c r="G41" s="376" t="s">
        <v>364</v>
      </c>
      <c r="H41" s="377"/>
      <c r="I41" s="377"/>
      <c r="J41" s="377"/>
      <c r="K41" s="377"/>
      <c r="L41" s="377"/>
      <c r="M41" s="377"/>
      <c r="N41" s="377"/>
      <c r="O41" s="377"/>
      <c r="P41" s="377"/>
      <c r="Q41" s="377"/>
      <c r="R41" s="377"/>
      <c r="S41" s="377"/>
      <c r="T41" s="377"/>
      <c r="U41" s="377"/>
      <c r="V41" s="377"/>
      <c r="W41" s="377"/>
      <c r="X41" s="377"/>
      <c r="Y41" s="377"/>
      <c r="Z41" s="377"/>
      <c r="AA41" s="377"/>
      <c r="AB41" s="378"/>
      <c r="AC41" s="376" t="s">
        <v>365</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695"/>
      <c r="B42" s="696"/>
      <c r="C42" s="696"/>
      <c r="D42" s="696"/>
      <c r="E42" s="696"/>
      <c r="F42" s="69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hidden="1" customHeight="1" x14ac:dyDescent="0.15">
      <c r="A43" s="695"/>
      <c r="B43" s="696"/>
      <c r="C43" s="696"/>
      <c r="D43" s="696"/>
      <c r="E43" s="696"/>
      <c r="F43" s="69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hidden="1" customHeight="1" x14ac:dyDescent="0.15">
      <c r="A44" s="695"/>
      <c r="B44" s="696"/>
      <c r="C44" s="696"/>
      <c r="D44" s="696"/>
      <c r="E44" s="696"/>
      <c r="F44" s="69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0"/>
    </row>
    <row r="45" spans="1:50" ht="24.75" hidden="1" customHeight="1" x14ac:dyDescent="0.15">
      <c r="A45" s="695"/>
      <c r="B45" s="696"/>
      <c r="C45" s="696"/>
      <c r="D45" s="696"/>
      <c r="E45" s="696"/>
      <c r="F45" s="69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0"/>
    </row>
    <row r="46" spans="1:50" ht="24.75" hidden="1" customHeight="1" x14ac:dyDescent="0.15">
      <c r="A46" s="695"/>
      <c r="B46" s="696"/>
      <c r="C46" s="696"/>
      <c r="D46" s="696"/>
      <c r="E46" s="696"/>
      <c r="F46" s="69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0"/>
    </row>
    <row r="47" spans="1:50" ht="24.75" hidden="1" customHeight="1" x14ac:dyDescent="0.15">
      <c r="A47" s="695"/>
      <c r="B47" s="696"/>
      <c r="C47" s="696"/>
      <c r="D47" s="696"/>
      <c r="E47" s="696"/>
      <c r="F47" s="69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0"/>
    </row>
    <row r="48" spans="1:50" ht="24.75" hidden="1" customHeight="1" x14ac:dyDescent="0.15">
      <c r="A48" s="695"/>
      <c r="B48" s="696"/>
      <c r="C48" s="696"/>
      <c r="D48" s="696"/>
      <c r="E48" s="696"/>
      <c r="F48" s="69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0"/>
    </row>
    <row r="49" spans="1:50" ht="24.75" hidden="1" customHeight="1" x14ac:dyDescent="0.15">
      <c r="A49" s="695"/>
      <c r="B49" s="696"/>
      <c r="C49" s="696"/>
      <c r="D49" s="696"/>
      <c r="E49" s="696"/>
      <c r="F49" s="69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0"/>
    </row>
    <row r="50" spans="1:50" ht="24.75" hidden="1" customHeight="1" x14ac:dyDescent="0.15">
      <c r="A50" s="695"/>
      <c r="B50" s="696"/>
      <c r="C50" s="696"/>
      <c r="D50" s="696"/>
      <c r="E50" s="696"/>
      <c r="F50" s="69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0"/>
    </row>
    <row r="51" spans="1:50" ht="24.75" hidden="1" customHeight="1" x14ac:dyDescent="0.15">
      <c r="A51" s="695"/>
      <c r="B51" s="696"/>
      <c r="C51" s="696"/>
      <c r="D51" s="696"/>
      <c r="E51" s="696"/>
      <c r="F51" s="69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0"/>
    </row>
    <row r="52" spans="1:50" ht="24.75" hidden="1" customHeight="1" x14ac:dyDescent="0.15">
      <c r="A52" s="695"/>
      <c r="B52" s="696"/>
      <c r="C52" s="696"/>
      <c r="D52" s="696"/>
      <c r="E52" s="696"/>
      <c r="F52" s="69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0"/>
    </row>
    <row r="53" spans="1:50" ht="24.75" hidden="1" customHeight="1" thickBot="1" x14ac:dyDescent="0.2">
      <c r="A53" s="698"/>
      <c r="B53" s="699"/>
      <c r="C53" s="699"/>
      <c r="D53" s="699"/>
      <c r="E53" s="699"/>
      <c r="F53" s="700"/>
      <c r="G53" s="683" t="s">
        <v>22</v>
      </c>
      <c r="H53" s="684"/>
      <c r="I53" s="684"/>
      <c r="J53" s="684"/>
      <c r="K53" s="684"/>
      <c r="L53" s="685"/>
      <c r="M53" s="686"/>
      <c r="N53" s="686"/>
      <c r="O53" s="686"/>
      <c r="P53" s="686"/>
      <c r="Q53" s="686"/>
      <c r="R53" s="686"/>
      <c r="S53" s="686"/>
      <c r="T53" s="686"/>
      <c r="U53" s="686"/>
      <c r="V53" s="686"/>
      <c r="W53" s="686"/>
      <c r="X53" s="687"/>
      <c r="Y53" s="688">
        <f>SUM(Y43:AB52)</f>
        <v>0</v>
      </c>
      <c r="Z53" s="689"/>
      <c r="AA53" s="689"/>
      <c r="AB53" s="690"/>
      <c r="AC53" s="683" t="s">
        <v>22</v>
      </c>
      <c r="AD53" s="684"/>
      <c r="AE53" s="684"/>
      <c r="AF53" s="684"/>
      <c r="AG53" s="684"/>
      <c r="AH53" s="685"/>
      <c r="AI53" s="686"/>
      <c r="AJ53" s="686"/>
      <c r="AK53" s="686"/>
      <c r="AL53" s="686"/>
      <c r="AM53" s="686"/>
      <c r="AN53" s="686"/>
      <c r="AO53" s="686"/>
      <c r="AP53" s="686"/>
      <c r="AQ53" s="686"/>
      <c r="AR53" s="686"/>
      <c r="AS53" s="686"/>
      <c r="AT53" s="687"/>
      <c r="AU53" s="688">
        <f>SUM(AU43:AX52)</f>
        <v>0</v>
      </c>
      <c r="AV53" s="689"/>
      <c r="AW53" s="689"/>
      <c r="AX53" s="691"/>
    </row>
    <row r="54" spans="1:50" s="51" customFormat="1" ht="24.75" hidden="1" customHeight="1" thickBot="1" x14ac:dyDescent="0.2"/>
    <row r="55" spans="1:50" ht="30" hidden="1" customHeight="1" x14ac:dyDescent="0.15">
      <c r="A55" s="701" t="s">
        <v>34</v>
      </c>
      <c r="B55" s="702"/>
      <c r="C55" s="702"/>
      <c r="D55" s="702"/>
      <c r="E55" s="702"/>
      <c r="F55" s="703"/>
      <c r="G55" s="376" t="s">
        <v>366</v>
      </c>
      <c r="H55" s="377"/>
      <c r="I55" s="377"/>
      <c r="J55" s="377"/>
      <c r="K55" s="377"/>
      <c r="L55" s="377"/>
      <c r="M55" s="377"/>
      <c r="N55" s="377"/>
      <c r="O55" s="377"/>
      <c r="P55" s="377"/>
      <c r="Q55" s="377"/>
      <c r="R55" s="377"/>
      <c r="S55" s="377"/>
      <c r="T55" s="377"/>
      <c r="U55" s="377"/>
      <c r="V55" s="377"/>
      <c r="W55" s="377"/>
      <c r="X55" s="377"/>
      <c r="Y55" s="377"/>
      <c r="Z55" s="377"/>
      <c r="AA55" s="377"/>
      <c r="AB55" s="378"/>
      <c r="AC55" s="376" t="s">
        <v>367</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695"/>
      <c r="B56" s="696"/>
      <c r="C56" s="696"/>
      <c r="D56" s="696"/>
      <c r="E56" s="696"/>
      <c r="F56" s="69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x14ac:dyDescent="0.15">
      <c r="A57" s="695"/>
      <c r="B57" s="696"/>
      <c r="C57" s="696"/>
      <c r="D57" s="696"/>
      <c r="E57" s="696"/>
      <c r="F57" s="69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x14ac:dyDescent="0.15">
      <c r="A58" s="695"/>
      <c r="B58" s="696"/>
      <c r="C58" s="696"/>
      <c r="D58" s="696"/>
      <c r="E58" s="696"/>
      <c r="F58" s="69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0"/>
    </row>
    <row r="59" spans="1:50" ht="24.75" hidden="1" customHeight="1" x14ac:dyDescent="0.15">
      <c r="A59" s="695"/>
      <c r="B59" s="696"/>
      <c r="C59" s="696"/>
      <c r="D59" s="696"/>
      <c r="E59" s="696"/>
      <c r="F59" s="69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0"/>
    </row>
    <row r="60" spans="1:50" ht="24.75" hidden="1" customHeight="1" x14ac:dyDescent="0.15">
      <c r="A60" s="695"/>
      <c r="B60" s="696"/>
      <c r="C60" s="696"/>
      <c r="D60" s="696"/>
      <c r="E60" s="696"/>
      <c r="F60" s="69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0"/>
    </row>
    <row r="61" spans="1:50" ht="24.75" hidden="1" customHeight="1" x14ac:dyDescent="0.15">
      <c r="A61" s="695"/>
      <c r="B61" s="696"/>
      <c r="C61" s="696"/>
      <c r="D61" s="696"/>
      <c r="E61" s="696"/>
      <c r="F61" s="69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0"/>
    </row>
    <row r="62" spans="1:50" ht="24.75" hidden="1" customHeight="1" x14ac:dyDescent="0.15">
      <c r="A62" s="695"/>
      <c r="B62" s="696"/>
      <c r="C62" s="696"/>
      <c r="D62" s="696"/>
      <c r="E62" s="696"/>
      <c r="F62" s="69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0"/>
    </row>
    <row r="63" spans="1:50" ht="24.75" hidden="1" customHeight="1" x14ac:dyDescent="0.15">
      <c r="A63" s="695"/>
      <c r="B63" s="696"/>
      <c r="C63" s="696"/>
      <c r="D63" s="696"/>
      <c r="E63" s="696"/>
      <c r="F63" s="69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0"/>
    </row>
    <row r="64" spans="1:50" ht="24.75" hidden="1" customHeight="1" x14ac:dyDescent="0.15">
      <c r="A64" s="695"/>
      <c r="B64" s="696"/>
      <c r="C64" s="696"/>
      <c r="D64" s="696"/>
      <c r="E64" s="696"/>
      <c r="F64" s="69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0"/>
    </row>
    <row r="65" spans="1:50" ht="24.75" hidden="1" customHeight="1" x14ac:dyDescent="0.15">
      <c r="A65" s="695"/>
      <c r="B65" s="696"/>
      <c r="C65" s="696"/>
      <c r="D65" s="696"/>
      <c r="E65" s="696"/>
      <c r="F65" s="69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0"/>
    </row>
    <row r="66" spans="1:50" ht="24.75" hidden="1" customHeight="1" x14ac:dyDescent="0.15">
      <c r="A66" s="695"/>
      <c r="B66" s="696"/>
      <c r="C66" s="696"/>
      <c r="D66" s="696"/>
      <c r="E66" s="696"/>
      <c r="F66" s="69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0"/>
    </row>
    <row r="67" spans="1:50" ht="24.75" hidden="1" customHeight="1" thickBot="1" x14ac:dyDescent="0.2">
      <c r="A67" s="695"/>
      <c r="B67" s="696"/>
      <c r="C67" s="696"/>
      <c r="D67" s="696"/>
      <c r="E67" s="696"/>
      <c r="F67" s="697"/>
      <c r="G67" s="561" t="s">
        <v>22</v>
      </c>
      <c r="H67" s="562"/>
      <c r="I67" s="562"/>
      <c r="J67" s="562"/>
      <c r="K67" s="562"/>
      <c r="L67" s="563"/>
      <c r="M67" s="154"/>
      <c r="N67" s="154"/>
      <c r="O67" s="154"/>
      <c r="P67" s="154"/>
      <c r="Q67" s="154"/>
      <c r="R67" s="154"/>
      <c r="S67" s="154"/>
      <c r="T67" s="154"/>
      <c r="U67" s="154"/>
      <c r="V67" s="154"/>
      <c r="W67" s="154"/>
      <c r="X67" s="155"/>
      <c r="Y67" s="564">
        <f>SUM(Y57:AB66)</f>
        <v>0</v>
      </c>
      <c r="Z67" s="565"/>
      <c r="AA67" s="565"/>
      <c r="AB67" s="566"/>
      <c r="AC67" s="561" t="s">
        <v>22</v>
      </c>
      <c r="AD67" s="562"/>
      <c r="AE67" s="562"/>
      <c r="AF67" s="562"/>
      <c r="AG67" s="562"/>
      <c r="AH67" s="563"/>
      <c r="AI67" s="154"/>
      <c r="AJ67" s="154"/>
      <c r="AK67" s="154"/>
      <c r="AL67" s="154"/>
      <c r="AM67" s="154"/>
      <c r="AN67" s="154"/>
      <c r="AO67" s="154"/>
      <c r="AP67" s="154"/>
      <c r="AQ67" s="154"/>
      <c r="AR67" s="154"/>
      <c r="AS67" s="154"/>
      <c r="AT67" s="155"/>
      <c r="AU67" s="564">
        <f>SUM(AU57:AX66)</f>
        <v>0</v>
      </c>
      <c r="AV67" s="565"/>
      <c r="AW67" s="565"/>
      <c r="AX67" s="567"/>
    </row>
    <row r="68" spans="1:50" ht="30" hidden="1" customHeight="1" x14ac:dyDescent="0.15">
      <c r="A68" s="695"/>
      <c r="B68" s="696"/>
      <c r="C68" s="696"/>
      <c r="D68" s="696"/>
      <c r="E68" s="696"/>
      <c r="F68" s="697"/>
      <c r="G68" s="376" t="s">
        <v>368</v>
      </c>
      <c r="H68" s="377"/>
      <c r="I68" s="377"/>
      <c r="J68" s="377"/>
      <c r="K68" s="377"/>
      <c r="L68" s="377"/>
      <c r="M68" s="377"/>
      <c r="N68" s="377"/>
      <c r="O68" s="377"/>
      <c r="P68" s="377"/>
      <c r="Q68" s="377"/>
      <c r="R68" s="377"/>
      <c r="S68" s="377"/>
      <c r="T68" s="377"/>
      <c r="U68" s="377"/>
      <c r="V68" s="377"/>
      <c r="W68" s="377"/>
      <c r="X68" s="377"/>
      <c r="Y68" s="377"/>
      <c r="Z68" s="377"/>
      <c r="AA68" s="377"/>
      <c r="AB68" s="378"/>
      <c r="AC68" s="376" t="s">
        <v>369</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695"/>
      <c r="B69" s="696"/>
      <c r="C69" s="696"/>
      <c r="D69" s="696"/>
      <c r="E69" s="696"/>
      <c r="F69" s="69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x14ac:dyDescent="0.15">
      <c r="A70" s="695"/>
      <c r="B70" s="696"/>
      <c r="C70" s="696"/>
      <c r="D70" s="696"/>
      <c r="E70" s="696"/>
      <c r="F70" s="69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x14ac:dyDescent="0.15">
      <c r="A71" s="695"/>
      <c r="B71" s="696"/>
      <c r="C71" s="696"/>
      <c r="D71" s="696"/>
      <c r="E71" s="696"/>
      <c r="F71" s="69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0"/>
    </row>
    <row r="72" spans="1:50" ht="24.75" hidden="1" customHeight="1" x14ac:dyDescent="0.15">
      <c r="A72" s="695"/>
      <c r="B72" s="696"/>
      <c r="C72" s="696"/>
      <c r="D72" s="696"/>
      <c r="E72" s="696"/>
      <c r="F72" s="69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0"/>
    </row>
    <row r="73" spans="1:50" ht="24.75" hidden="1" customHeight="1" x14ac:dyDescent="0.15">
      <c r="A73" s="695"/>
      <c r="B73" s="696"/>
      <c r="C73" s="696"/>
      <c r="D73" s="696"/>
      <c r="E73" s="696"/>
      <c r="F73" s="69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0"/>
    </row>
    <row r="74" spans="1:50" ht="24.75" hidden="1" customHeight="1" x14ac:dyDescent="0.15">
      <c r="A74" s="695"/>
      <c r="B74" s="696"/>
      <c r="C74" s="696"/>
      <c r="D74" s="696"/>
      <c r="E74" s="696"/>
      <c r="F74" s="69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0"/>
    </row>
    <row r="75" spans="1:50" ht="24.75" hidden="1" customHeight="1" x14ac:dyDescent="0.15">
      <c r="A75" s="695"/>
      <c r="B75" s="696"/>
      <c r="C75" s="696"/>
      <c r="D75" s="696"/>
      <c r="E75" s="696"/>
      <c r="F75" s="69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0"/>
    </row>
    <row r="76" spans="1:50" ht="24.75" hidden="1" customHeight="1" x14ac:dyDescent="0.15">
      <c r="A76" s="695"/>
      <c r="B76" s="696"/>
      <c r="C76" s="696"/>
      <c r="D76" s="696"/>
      <c r="E76" s="696"/>
      <c r="F76" s="69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0"/>
    </row>
    <row r="77" spans="1:50" ht="24.75" hidden="1" customHeight="1" x14ac:dyDescent="0.15">
      <c r="A77" s="695"/>
      <c r="B77" s="696"/>
      <c r="C77" s="696"/>
      <c r="D77" s="696"/>
      <c r="E77" s="696"/>
      <c r="F77" s="69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0"/>
    </row>
    <row r="78" spans="1:50" ht="24.75" hidden="1" customHeight="1" x14ac:dyDescent="0.15">
      <c r="A78" s="695"/>
      <c r="B78" s="696"/>
      <c r="C78" s="696"/>
      <c r="D78" s="696"/>
      <c r="E78" s="696"/>
      <c r="F78" s="69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0"/>
    </row>
    <row r="79" spans="1:50" ht="24.75" hidden="1" customHeight="1" x14ac:dyDescent="0.15">
      <c r="A79" s="695"/>
      <c r="B79" s="696"/>
      <c r="C79" s="696"/>
      <c r="D79" s="696"/>
      <c r="E79" s="696"/>
      <c r="F79" s="69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0"/>
    </row>
    <row r="80" spans="1:50" ht="24.75" hidden="1" customHeight="1" thickBot="1" x14ac:dyDescent="0.2">
      <c r="A80" s="695"/>
      <c r="B80" s="696"/>
      <c r="C80" s="696"/>
      <c r="D80" s="696"/>
      <c r="E80" s="696"/>
      <c r="F80" s="697"/>
      <c r="G80" s="561" t="s">
        <v>22</v>
      </c>
      <c r="H80" s="562"/>
      <c r="I80" s="562"/>
      <c r="J80" s="562"/>
      <c r="K80" s="562"/>
      <c r="L80" s="563"/>
      <c r="M80" s="154"/>
      <c r="N80" s="154"/>
      <c r="O80" s="154"/>
      <c r="P80" s="154"/>
      <c r="Q80" s="154"/>
      <c r="R80" s="154"/>
      <c r="S80" s="154"/>
      <c r="T80" s="154"/>
      <c r="U80" s="154"/>
      <c r="V80" s="154"/>
      <c r="W80" s="154"/>
      <c r="X80" s="155"/>
      <c r="Y80" s="564">
        <f>SUM(Y70:AB79)</f>
        <v>0</v>
      </c>
      <c r="Z80" s="565"/>
      <c r="AA80" s="565"/>
      <c r="AB80" s="566"/>
      <c r="AC80" s="561" t="s">
        <v>22</v>
      </c>
      <c r="AD80" s="562"/>
      <c r="AE80" s="562"/>
      <c r="AF80" s="562"/>
      <c r="AG80" s="562"/>
      <c r="AH80" s="563"/>
      <c r="AI80" s="154"/>
      <c r="AJ80" s="154"/>
      <c r="AK80" s="154"/>
      <c r="AL80" s="154"/>
      <c r="AM80" s="154"/>
      <c r="AN80" s="154"/>
      <c r="AO80" s="154"/>
      <c r="AP80" s="154"/>
      <c r="AQ80" s="154"/>
      <c r="AR80" s="154"/>
      <c r="AS80" s="154"/>
      <c r="AT80" s="155"/>
      <c r="AU80" s="564">
        <f>SUM(AU70:AX79)</f>
        <v>0</v>
      </c>
      <c r="AV80" s="565"/>
      <c r="AW80" s="565"/>
      <c r="AX80" s="567"/>
    </row>
    <row r="81" spans="1:50" ht="30" hidden="1" customHeight="1" x14ac:dyDescent="0.15">
      <c r="A81" s="695"/>
      <c r="B81" s="696"/>
      <c r="C81" s="696"/>
      <c r="D81" s="696"/>
      <c r="E81" s="696"/>
      <c r="F81" s="697"/>
      <c r="G81" s="376" t="s">
        <v>370</v>
      </c>
      <c r="H81" s="377"/>
      <c r="I81" s="377"/>
      <c r="J81" s="377"/>
      <c r="K81" s="377"/>
      <c r="L81" s="377"/>
      <c r="M81" s="377"/>
      <c r="N81" s="377"/>
      <c r="O81" s="377"/>
      <c r="P81" s="377"/>
      <c r="Q81" s="377"/>
      <c r="R81" s="377"/>
      <c r="S81" s="377"/>
      <c r="T81" s="377"/>
      <c r="U81" s="377"/>
      <c r="V81" s="377"/>
      <c r="W81" s="377"/>
      <c r="X81" s="377"/>
      <c r="Y81" s="377"/>
      <c r="Z81" s="377"/>
      <c r="AA81" s="377"/>
      <c r="AB81" s="378"/>
      <c r="AC81" s="376" t="s">
        <v>371</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695"/>
      <c r="B82" s="696"/>
      <c r="C82" s="696"/>
      <c r="D82" s="696"/>
      <c r="E82" s="696"/>
      <c r="F82" s="69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x14ac:dyDescent="0.15">
      <c r="A83" s="695"/>
      <c r="B83" s="696"/>
      <c r="C83" s="696"/>
      <c r="D83" s="696"/>
      <c r="E83" s="696"/>
      <c r="F83" s="69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x14ac:dyDescent="0.15">
      <c r="A84" s="695"/>
      <c r="B84" s="696"/>
      <c r="C84" s="696"/>
      <c r="D84" s="696"/>
      <c r="E84" s="696"/>
      <c r="F84" s="69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0"/>
    </row>
    <row r="85" spans="1:50" ht="24.75" hidden="1" customHeight="1" x14ac:dyDescent="0.15">
      <c r="A85" s="695"/>
      <c r="B85" s="696"/>
      <c r="C85" s="696"/>
      <c r="D85" s="696"/>
      <c r="E85" s="696"/>
      <c r="F85" s="69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0"/>
    </row>
    <row r="86" spans="1:50" ht="24.75" hidden="1" customHeight="1" x14ac:dyDescent="0.15">
      <c r="A86" s="695"/>
      <c r="B86" s="696"/>
      <c r="C86" s="696"/>
      <c r="D86" s="696"/>
      <c r="E86" s="696"/>
      <c r="F86" s="69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0"/>
    </row>
    <row r="87" spans="1:50" ht="24.75" hidden="1" customHeight="1" x14ac:dyDescent="0.15">
      <c r="A87" s="695"/>
      <c r="B87" s="696"/>
      <c r="C87" s="696"/>
      <c r="D87" s="696"/>
      <c r="E87" s="696"/>
      <c r="F87" s="69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0"/>
    </row>
    <row r="88" spans="1:50" ht="24.75" hidden="1" customHeight="1" x14ac:dyDescent="0.15">
      <c r="A88" s="695"/>
      <c r="B88" s="696"/>
      <c r="C88" s="696"/>
      <c r="D88" s="696"/>
      <c r="E88" s="696"/>
      <c r="F88" s="69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0"/>
    </row>
    <row r="89" spans="1:50" ht="24.75" hidden="1" customHeight="1" x14ac:dyDescent="0.15">
      <c r="A89" s="695"/>
      <c r="B89" s="696"/>
      <c r="C89" s="696"/>
      <c r="D89" s="696"/>
      <c r="E89" s="696"/>
      <c r="F89" s="69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0"/>
    </row>
    <row r="90" spans="1:50" ht="24.75" hidden="1" customHeight="1" x14ac:dyDescent="0.15">
      <c r="A90" s="695"/>
      <c r="B90" s="696"/>
      <c r="C90" s="696"/>
      <c r="D90" s="696"/>
      <c r="E90" s="696"/>
      <c r="F90" s="69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0"/>
    </row>
    <row r="91" spans="1:50" ht="24.75" hidden="1" customHeight="1" x14ac:dyDescent="0.15">
      <c r="A91" s="695"/>
      <c r="B91" s="696"/>
      <c r="C91" s="696"/>
      <c r="D91" s="696"/>
      <c r="E91" s="696"/>
      <c r="F91" s="69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0"/>
    </row>
    <row r="92" spans="1:50" ht="24.75" hidden="1" customHeight="1" x14ac:dyDescent="0.15">
      <c r="A92" s="695"/>
      <c r="B92" s="696"/>
      <c r="C92" s="696"/>
      <c r="D92" s="696"/>
      <c r="E92" s="696"/>
      <c r="F92" s="69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0"/>
    </row>
    <row r="93" spans="1:50" ht="24.75" hidden="1" customHeight="1" thickBot="1" x14ac:dyDescent="0.2">
      <c r="A93" s="695"/>
      <c r="B93" s="696"/>
      <c r="C93" s="696"/>
      <c r="D93" s="696"/>
      <c r="E93" s="696"/>
      <c r="F93" s="697"/>
      <c r="G93" s="561" t="s">
        <v>22</v>
      </c>
      <c r="H93" s="562"/>
      <c r="I93" s="562"/>
      <c r="J93" s="562"/>
      <c r="K93" s="562"/>
      <c r="L93" s="563"/>
      <c r="M93" s="154"/>
      <c r="N93" s="154"/>
      <c r="O93" s="154"/>
      <c r="P93" s="154"/>
      <c r="Q93" s="154"/>
      <c r="R93" s="154"/>
      <c r="S93" s="154"/>
      <c r="T93" s="154"/>
      <c r="U93" s="154"/>
      <c r="V93" s="154"/>
      <c r="W93" s="154"/>
      <c r="X93" s="155"/>
      <c r="Y93" s="564">
        <f>SUM(Y83:AB92)</f>
        <v>0</v>
      </c>
      <c r="Z93" s="565"/>
      <c r="AA93" s="565"/>
      <c r="AB93" s="566"/>
      <c r="AC93" s="561" t="s">
        <v>22</v>
      </c>
      <c r="AD93" s="562"/>
      <c r="AE93" s="562"/>
      <c r="AF93" s="562"/>
      <c r="AG93" s="562"/>
      <c r="AH93" s="563"/>
      <c r="AI93" s="154"/>
      <c r="AJ93" s="154"/>
      <c r="AK93" s="154"/>
      <c r="AL93" s="154"/>
      <c r="AM93" s="154"/>
      <c r="AN93" s="154"/>
      <c r="AO93" s="154"/>
      <c r="AP93" s="154"/>
      <c r="AQ93" s="154"/>
      <c r="AR93" s="154"/>
      <c r="AS93" s="154"/>
      <c r="AT93" s="155"/>
      <c r="AU93" s="564">
        <f>SUM(AU83:AX92)</f>
        <v>0</v>
      </c>
      <c r="AV93" s="565"/>
      <c r="AW93" s="565"/>
      <c r="AX93" s="567"/>
    </row>
    <row r="94" spans="1:50" ht="30" hidden="1" customHeight="1" x14ac:dyDescent="0.15">
      <c r="A94" s="695"/>
      <c r="B94" s="696"/>
      <c r="C94" s="696"/>
      <c r="D94" s="696"/>
      <c r="E94" s="696"/>
      <c r="F94" s="697"/>
      <c r="G94" s="376" t="s">
        <v>372</v>
      </c>
      <c r="H94" s="377"/>
      <c r="I94" s="377"/>
      <c r="J94" s="377"/>
      <c r="K94" s="377"/>
      <c r="L94" s="377"/>
      <c r="M94" s="377"/>
      <c r="N94" s="377"/>
      <c r="O94" s="377"/>
      <c r="P94" s="377"/>
      <c r="Q94" s="377"/>
      <c r="R94" s="377"/>
      <c r="S94" s="377"/>
      <c r="T94" s="377"/>
      <c r="U94" s="377"/>
      <c r="V94" s="377"/>
      <c r="W94" s="377"/>
      <c r="X94" s="377"/>
      <c r="Y94" s="377"/>
      <c r="Z94" s="377"/>
      <c r="AA94" s="377"/>
      <c r="AB94" s="378"/>
      <c r="AC94" s="376" t="s">
        <v>373</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695"/>
      <c r="B95" s="696"/>
      <c r="C95" s="696"/>
      <c r="D95" s="696"/>
      <c r="E95" s="696"/>
      <c r="F95" s="69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x14ac:dyDescent="0.15">
      <c r="A96" s="695"/>
      <c r="B96" s="696"/>
      <c r="C96" s="696"/>
      <c r="D96" s="696"/>
      <c r="E96" s="696"/>
      <c r="F96" s="69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x14ac:dyDescent="0.15">
      <c r="A97" s="695"/>
      <c r="B97" s="696"/>
      <c r="C97" s="696"/>
      <c r="D97" s="696"/>
      <c r="E97" s="696"/>
      <c r="F97" s="69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0"/>
    </row>
    <row r="98" spans="1:50" ht="24.75" hidden="1" customHeight="1" x14ac:dyDescent="0.15">
      <c r="A98" s="695"/>
      <c r="B98" s="696"/>
      <c r="C98" s="696"/>
      <c r="D98" s="696"/>
      <c r="E98" s="696"/>
      <c r="F98" s="69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0"/>
    </row>
    <row r="99" spans="1:50" ht="24.75" hidden="1" customHeight="1" x14ac:dyDescent="0.15">
      <c r="A99" s="695"/>
      <c r="B99" s="696"/>
      <c r="C99" s="696"/>
      <c r="D99" s="696"/>
      <c r="E99" s="696"/>
      <c r="F99" s="69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0"/>
    </row>
    <row r="100" spans="1:50" ht="24.75" hidden="1" customHeight="1" x14ac:dyDescent="0.15">
      <c r="A100" s="695"/>
      <c r="B100" s="696"/>
      <c r="C100" s="696"/>
      <c r="D100" s="696"/>
      <c r="E100" s="696"/>
      <c r="F100" s="69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0"/>
    </row>
    <row r="101" spans="1:50" ht="24.75" hidden="1" customHeight="1" x14ac:dyDescent="0.15">
      <c r="A101" s="695"/>
      <c r="B101" s="696"/>
      <c r="C101" s="696"/>
      <c r="D101" s="696"/>
      <c r="E101" s="696"/>
      <c r="F101" s="69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0"/>
    </row>
    <row r="102" spans="1:50" ht="24.75" hidden="1" customHeight="1" x14ac:dyDescent="0.15">
      <c r="A102" s="695"/>
      <c r="B102" s="696"/>
      <c r="C102" s="696"/>
      <c r="D102" s="696"/>
      <c r="E102" s="696"/>
      <c r="F102" s="69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0"/>
    </row>
    <row r="103" spans="1:50" ht="24.75" hidden="1" customHeight="1" x14ac:dyDescent="0.15">
      <c r="A103" s="695"/>
      <c r="B103" s="696"/>
      <c r="C103" s="696"/>
      <c r="D103" s="696"/>
      <c r="E103" s="696"/>
      <c r="F103" s="69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0"/>
    </row>
    <row r="104" spans="1:50" ht="24.75" hidden="1" customHeight="1" x14ac:dyDescent="0.15">
      <c r="A104" s="695"/>
      <c r="B104" s="696"/>
      <c r="C104" s="696"/>
      <c r="D104" s="696"/>
      <c r="E104" s="696"/>
      <c r="F104" s="69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0"/>
    </row>
    <row r="105" spans="1:50" ht="24.75" hidden="1" customHeight="1" x14ac:dyDescent="0.15">
      <c r="A105" s="695"/>
      <c r="B105" s="696"/>
      <c r="C105" s="696"/>
      <c r="D105" s="696"/>
      <c r="E105" s="696"/>
      <c r="F105" s="69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0"/>
    </row>
    <row r="106" spans="1:50" ht="24.75" hidden="1" customHeight="1" thickBot="1" x14ac:dyDescent="0.2">
      <c r="A106" s="698"/>
      <c r="B106" s="699"/>
      <c r="C106" s="699"/>
      <c r="D106" s="699"/>
      <c r="E106" s="699"/>
      <c r="F106" s="700"/>
      <c r="G106" s="683" t="s">
        <v>22</v>
      </c>
      <c r="H106" s="684"/>
      <c r="I106" s="684"/>
      <c r="J106" s="684"/>
      <c r="K106" s="684"/>
      <c r="L106" s="685"/>
      <c r="M106" s="686"/>
      <c r="N106" s="686"/>
      <c r="O106" s="686"/>
      <c r="P106" s="686"/>
      <c r="Q106" s="686"/>
      <c r="R106" s="686"/>
      <c r="S106" s="686"/>
      <c r="T106" s="686"/>
      <c r="U106" s="686"/>
      <c r="V106" s="686"/>
      <c r="W106" s="686"/>
      <c r="X106" s="687"/>
      <c r="Y106" s="688">
        <f>SUM(Y96:AB105)</f>
        <v>0</v>
      </c>
      <c r="Z106" s="689"/>
      <c r="AA106" s="689"/>
      <c r="AB106" s="690"/>
      <c r="AC106" s="683" t="s">
        <v>22</v>
      </c>
      <c r="AD106" s="684"/>
      <c r="AE106" s="684"/>
      <c r="AF106" s="684"/>
      <c r="AG106" s="684"/>
      <c r="AH106" s="685"/>
      <c r="AI106" s="686"/>
      <c r="AJ106" s="686"/>
      <c r="AK106" s="686"/>
      <c r="AL106" s="686"/>
      <c r="AM106" s="686"/>
      <c r="AN106" s="686"/>
      <c r="AO106" s="686"/>
      <c r="AP106" s="686"/>
      <c r="AQ106" s="686"/>
      <c r="AR106" s="686"/>
      <c r="AS106" s="686"/>
      <c r="AT106" s="687"/>
      <c r="AU106" s="688">
        <f>SUM(AU96:AX105)</f>
        <v>0</v>
      </c>
      <c r="AV106" s="689"/>
      <c r="AW106" s="689"/>
      <c r="AX106" s="691"/>
    </row>
    <row r="107" spans="1:50" s="51" customFormat="1" ht="24.75" hidden="1" customHeight="1" thickBot="1" x14ac:dyDescent="0.2"/>
    <row r="108" spans="1:50" ht="30" hidden="1" customHeight="1" x14ac:dyDescent="0.15">
      <c r="A108" s="701" t="s">
        <v>34</v>
      </c>
      <c r="B108" s="702"/>
      <c r="C108" s="702"/>
      <c r="D108" s="702"/>
      <c r="E108" s="702"/>
      <c r="F108" s="703"/>
      <c r="G108" s="376" t="s">
        <v>374</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375</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695"/>
      <c r="B109" s="696"/>
      <c r="C109" s="696"/>
      <c r="D109" s="696"/>
      <c r="E109" s="696"/>
      <c r="F109" s="69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x14ac:dyDescent="0.15">
      <c r="A110" s="695"/>
      <c r="B110" s="696"/>
      <c r="C110" s="696"/>
      <c r="D110" s="696"/>
      <c r="E110" s="696"/>
      <c r="F110" s="69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x14ac:dyDescent="0.15">
      <c r="A111" s="695"/>
      <c r="B111" s="696"/>
      <c r="C111" s="696"/>
      <c r="D111" s="696"/>
      <c r="E111" s="696"/>
      <c r="F111" s="69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0"/>
    </row>
    <row r="112" spans="1:50" ht="24.75" hidden="1" customHeight="1" x14ac:dyDescent="0.15">
      <c r="A112" s="695"/>
      <c r="B112" s="696"/>
      <c r="C112" s="696"/>
      <c r="D112" s="696"/>
      <c r="E112" s="696"/>
      <c r="F112" s="69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0"/>
    </row>
    <row r="113" spans="1:50" ht="24.75" hidden="1" customHeight="1" x14ac:dyDescent="0.15">
      <c r="A113" s="695"/>
      <c r="B113" s="696"/>
      <c r="C113" s="696"/>
      <c r="D113" s="696"/>
      <c r="E113" s="696"/>
      <c r="F113" s="69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0"/>
    </row>
    <row r="114" spans="1:50" ht="24.75" hidden="1" customHeight="1" x14ac:dyDescent="0.15">
      <c r="A114" s="695"/>
      <c r="B114" s="696"/>
      <c r="C114" s="696"/>
      <c r="D114" s="696"/>
      <c r="E114" s="696"/>
      <c r="F114" s="69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0"/>
    </row>
    <row r="115" spans="1:50" ht="24.75" hidden="1" customHeight="1" x14ac:dyDescent="0.15">
      <c r="A115" s="695"/>
      <c r="B115" s="696"/>
      <c r="C115" s="696"/>
      <c r="D115" s="696"/>
      <c r="E115" s="696"/>
      <c r="F115" s="69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0"/>
    </row>
    <row r="116" spans="1:50" ht="24.75" hidden="1" customHeight="1" x14ac:dyDescent="0.15">
      <c r="A116" s="695"/>
      <c r="B116" s="696"/>
      <c r="C116" s="696"/>
      <c r="D116" s="696"/>
      <c r="E116" s="696"/>
      <c r="F116" s="69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0"/>
    </row>
    <row r="117" spans="1:50" ht="24.75" hidden="1" customHeight="1" x14ac:dyDescent="0.15">
      <c r="A117" s="695"/>
      <c r="B117" s="696"/>
      <c r="C117" s="696"/>
      <c r="D117" s="696"/>
      <c r="E117" s="696"/>
      <c r="F117" s="69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0"/>
    </row>
    <row r="118" spans="1:50" ht="24.75" hidden="1" customHeight="1" x14ac:dyDescent="0.15">
      <c r="A118" s="695"/>
      <c r="B118" s="696"/>
      <c r="C118" s="696"/>
      <c r="D118" s="696"/>
      <c r="E118" s="696"/>
      <c r="F118" s="69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0"/>
    </row>
    <row r="119" spans="1:50" ht="24.75" hidden="1" customHeight="1" x14ac:dyDescent="0.15">
      <c r="A119" s="695"/>
      <c r="B119" s="696"/>
      <c r="C119" s="696"/>
      <c r="D119" s="696"/>
      <c r="E119" s="696"/>
      <c r="F119" s="69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0"/>
    </row>
    <row r="120" spans="1:50" ht="24.75" hidden="1" customHeight="1" thickBot="1" x14ac:dyDescent="0.2">
      <c r="A120" s="695"/>
      <c r="B120" s="696"/>
      <c r="C120" s="696"/>
      <c r="D120" s="696"/>
      <c r="E120" s="696"/>
      <c r="F120" s="697"/>
      <c r="G120" s="561" t="s">
        <v>22</v>
      </c>
      <c r="H120" s="562"/>
      <c r="I120" s="562"/>
      <c r="J120" s="562"/>
      <c r="K120" s="562"/>
      <c r="L120" s="563"/>
      <c r="M120" s="154"/>
      <c r="N120" s="154"/>
      <c r="O120" s="154"/>
      <c r="P120" s="154"/>
      <c r="Q120" s="154"/>
      <c r="R120" s="154"/>
      <c r="S120" s="154"/>
      <c r="T120" s="154"/>
      <c r="U120" s="154"/>
      <c r="V120" s="154"/>
      <c r="W120" s="154"/>
      <c r="X120" s="155"/>
      <c r="Y120" s="564">
        <f>SUM(Y110:AB119)</f>
        <v>0</v>
      </c>
      <c r="Z120" s="565"/>
      <c r="AA120" s="565"/>
      <c r="AB120" s="566"/>
      <c r="AC120" s="561" t="s">
        <v>22</v>
      </c>
      <c r="AD120" s="562"/>
      <c r="AE120" s="562"/>
      <c r="AF120" s="562"/>
      <c r="AG120" s="562"/>
      <c r="AH120" s="563"/>
      <c r="AI120" s="154"/>
      <c r="AJ120" s="154"/>
      <c r="AK120" s="154"/>
      <c r="AL120" s="154"/>
      <c r="AM120" s="154"/>
      <c r="AN120" s="154"/>
      <c r="AO120" s="154"/>
      <c r="AP120" s="154"/>
      <c r="AQ120" s="154"/>
      <c r="AR120" s="154"/>
      <c r="AS120" s="154"/>
      <c r="AT120" s="155"/>
      <c r="AU120" s="564">
        <f>SUM(AU110:AX119)</f>
        <v>0</v>
      </c>
      <c r="AV120" s="565"/>
      <c r="AW120" s="565"/>
      <c r="AX120" s="567"/>
    </row>
    <row r="121" spans="1:50" ht="30" hidden="1" customHeight="1" x14ac:dyDescent="0.15">
      <c r="A121" s="695"/>
      <c r="B121" s="696"/>
      <c r="C121" s="696"/>
      <c r="D121" s="696"/>
      <c r="E121" s="696"/>
      <c r="F121" s="697"/>
      <c r="G121" s="376" t="s">
        <v>396</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376</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695"/>
      <c r="B122" s="696"/>
      <c r="C122" s="696"/>
      <c r="D122" s="696"/>
      <c r="E122" s="696"/>
      <c r="F122" s="69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x14ac:dyDescent="0.15">
      <c r="A123" s="695"/>
      <c r="B123" s="696"/>
      <c r="C123" s="696"/>
      <c r="D123" s="696"/>
      <c r="E123" s="696"/>
      <c r="F123" s="69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x14ac:dyDescent="0.15">
      <c r="A124" s="695"/>
      <c r="B124" s="696"/>
      <c r="C124" s="696"/>
      <c r="D124" s="696"/>
      <c r="E124" s="696"/>
      <c r="F124" s="69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0"/>
    </row>
    <row r="125" spans="1:50" ht="24.75" hidden="1" customHeight="1" x14ac:dyDescent="0.15">
      <c r="A125" s="695"/>
      <c r="B125" s="696"/>
      <c r="C125" s="696"/>
      <c r="D125" s="696"/>
      <c r="E125" s="696"/>
      <c r="F125" s="69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0"/>
    </row>
    <row r="126" spans="1:50" ht="24.75" hidden="1" customHeight="1" x14ac:dyDescent="0.15">
      <c r="A126" s="695"/>
      <c r="B126" s="696"/>
      <c r="C126" s="696"/>
      <c r="D126" s="696"/>
      <c r="E126" s="696"/>
      <c r="F126" s="69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0"/>
    </row>
    <row r="127" spans="1:50" ht="24.75" hidden="1" customHeight="1" x14ac:dyDescent="0.15">
      <c r="A127" s="695"/>
      <c r="B127" s="696"/>
      <c r="C127" s="696"/>
      <c r="D127" s="696"/>
      <c r="E127" s="696"/>
      <c r="F127" s="69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0"/>
    </row>
    <row r="128" spans="1:50" ht="24.75" hidden="1" customHeight="1" x14ac:dyDescent="0.15">
      <c r="A128" s="695"/>
      <c r="B128" s="696"/>
      <c r="C128" s="696"/>
      <c r="D128" s="696"/>
      <c r="E128" s="696"/>
      <c r="F128" s="69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0"/>
    </row>
    <row r="129" spans="1:50" ht="24.75" hidden="1" customHeight="1" x14ac:dyDescent="0.15">
      <c r="A129" s="695"/>
      <c r="B129" s="696"/>
      <c r="C129" s="696"/>
      <c r="D129" s="696"/>
      <c r="E129" s="696"/>
      <c r="F129" s="69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0"/>
    </row>
    <row r="130" spans="1:50" ht="24.75" hidden="1" customHeight="1" x14ac:dyDescent="0.15">
      <c r="A130" s="695"/>
      <c r="B130" s="696"/>
      <c r="C130" s="696"/>
      <c r="D130" s="696"/>
      <c r="E130" s="696"/>
      <c r="F130" s="69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0"/>
    </row>
    <row r="131" spans="1:50" ht="24.75" hidden="1" customHeight="1" x14ac:dyDescent="0.15">
      <c r="A131" s="695"/>
      <c r="B131" s="696"/>
      <c r="C131" s="696"/>
      <c r="D131" s="696"/>
      <c r="E131" s="696"/>
      <c r="F131" s="69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0"/>
    </row>
    <row r="132" spans="1:50" ht="24.75" hidden="1" customHeight="1" x14ac:dyDescent="0.15">
      <c r="A132" s="695"/>
      <c r="B132" s="696"/>
      <c r="C132" s="696"/>
      <c r="D132" s="696"/>
      <c r="E132" s="696"/>
      <c r="F132" s="69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0"/>
    </row>
    <row r="133" spans="1:50" ht="24.75" hidden="1" customHeight="1" thickBot="1" x14ac:dyDescent="0.2">
      <c r="A133" s="695"/>
      <c r="B133" s="696"/>
      <c r="C133" s="696"/>
      <c r="D133" s="696"/>
      <c r="E133" s="696"/>
      <c r="F133" s="697"/>
      <c r="G133" s="561" t="s">
        <v>22</v>
      </c>
      <c r="H133" s="562"/>
      <c r="I133" s="562"/>
      <c r="J133" s="562"/>
      <c r="K133" s="562"/>
      <c r="L133" s="563"/>
      <c r="M133" s="154"/>
      <c r="N133" s="154"/>
      <c r="O133" s="154"/>
      <c r="P133" s="154"/>
      <c r="Q133" s="154"/>
      <c r="R133" s="154"/>
      <c r="S133" s="154"/>
      <c r="T133" s="154"/>
      <c r="U133" s="154"/>
      <c r="V133" s="154"/>
      <c r="W133" s="154"/>
      <c r="X133" s="155"/>
      <c r="Y133" s="564">
        <f>SUM(Y123:AB132)</f>
        <v>0</v>
      </c>
      <c r="Z133" s="565"/>
      <c r="AA133" s="565"/>
      <c r="AB133" s="566"/>
      <c r="AC133" s="561" t="s">
        <v>22</v>
      </c>
      <c r="AD133" s="562"/>
      <c r="AE133" s="562"/>
      <c r="AF133" s="562"/>
      <c r="AG133" s="562"/>
      <c r="AH133" s="563"/>
      <c r="AI133" s="154"/>
      <c r="AJ133" s="154"/>
      <c r="AK133" s="154"/>
      <c r="AL133" s="154"/>
      <c r="AM133" s="154"/>
      <c r="AN133" s="154"/>
      <c r="AO133" s="154"/>
      <c r="AP133" s="154"/>
      <c r="AQ133" s="154"/>
      <c r="AR133" s="154"/>
      <c r="AS133" s="154"/>
      <c r="AT133" s="155"/>
      <c r="AU133" s="564">
        <f>SUM(AU123:AX132)</f>
        <v>0</v>
      </c>
      <c r="AV133" s="565"/>
      <c r="AW133" s="565"/>
      <c r="AX133" s="567"/>
    </row>
    <row r="134" spans="1:50" ht="30" hidden="1" customHeight="1" x14ac:dyDescent="0.15">
      <c r="A134" s="695"/>
      <c r="B134" s="696"/>
      <c r="C134" s="696"/>
      <c r="D134" s="696"/>
      <c r="E134" s="696"/>
      <c r="F134" s="697"/>
      <c r="G134" s="376" t="s">
        <v>377</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378</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695"/>
      <c r="B135" s="696"/>
      <c r="C135" s="696"/>
      <c r="D135" s="696"/>
      <c r="E135" s="696"/>
      <c r="F135" s="69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x14ac:dyDescent="0.15">
      <c r="A136" s="695"/>
      <c r="B136" s="696"/>
      <c r="C136" s="696"/>
      <c r="D136" s="696"/>
      <c r="E136" s="696"/>
      <c r="F136" s="69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x14ac:dyDescent="0.15">
      <c r="A137" s="695"/>
      <c r="B137" s="696"/>
      <c r="C137" s="696"/>
      <c r="D137" s="696"/>
      <c r="E137" s="696"/>
      <c r="F137" s="69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0"/>
    </row>
    <row r="138" spans="1:50" ht="24.75" hidden="1" customHeight="1" x14ac:dyDescent="0.15">
      <c r="A138" s="695"/>
      <c r="B138" s="696"/>
      <c r="C138" s="696"/>
      <c r="D138" s="696"/>
      <c r="E138" s="696"/>
      <c r="F138" s="69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0"/>
    </row>
    <row r="139" spans="1:50" ht="24.75" hidden="1" customHeight="1" x14ac:dyDescent="0.15">
      <c r="A139" s="695"/>
      <c r="B139" s="696"/>
      <c r="C139" s="696"/>
      <c r="D139" s="696"/>
      <c r="E139" s="696"/>
      <c r="F139" s="69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0"/>
    </row>
    <row r="140" spans="1:50" ht="24.75" hidden="1" customHeight="1" x14ac:dyDescent="0.15">
      <c r="A140" s="695"/>
      <c r="B140" s="696"/>
      <c r="C140" s="696"/>
      <c r="D140" s="696"/>
      <c r="E140" s="696"/>
      <c r="F140" s="69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0"/>
    </row>
    <row r="141" spans="1:50" ht="24.75" hidden="1" customHeight="1" x14ac:dyDescent="0.15">
      <c r="A141" s="695"/>
      <c r="B141" s="696"/>
      <c r="C141" s="696"/>
      <c r="D141" s="696"/>
      <c r="E141" s="696"/>
      <c r="F141" s="69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0"/>
    </row>
    <row r="142" spans="1:50" ht="24.75" hidden="1" customHeight="1" x14ac:dyDescent="0.15">
      <c r="A142" s="695"/>
      <c r="B142" s="696"/>
      <c r="C142" s="696"/>
      <c r="D142" s="696"/>
      <c r="E142" s="696"/>
      <c r="F142" s="69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0"/>
    </row>
    <row r="143" spans="1:50" ht="24.75" hidden="1" customHeight="1" x14ac:dyDescent="0.15">
      <c r="A143" s="695"/>
      <c r="B143" s="696"/>
      <c r="C143" s="696"/>
      <c r="D143" s="696"/>
      <c r="E143" s="696"/>
      <c r="F143" s="69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0"/>
    </row>
    <row r="144" spans="1:50" ht="24.75" hidden="1" customHeight="1" x14ac:dyDescent="0.15">
      <c r="A144" s="695"/>
      <c r="B144" s="696"/>
      <c r="C144" s="696"/>
      <c r="D144" s="696"/>
      <c r="E144" s="696"/>
      <c r="F144" s="69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0"/>
    </row>
    <row r="145" spans="1:50" ht="24.75" hidden="1" customHeight="1" x14ac:dyDescent="0.15">
      <c r="A145" s="695"/>
      <c r="B145" s="696"/>
      <c r="C145" s="696"/>
      <c r="D145" s="696"/>
      <c r="E145" s="696"/>
      <c r="F145" s="69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0"/>
    </row>
    <row r="146" spans="1:50" ht="24.75" hidden="1" customHeight="1" thickBot="1" x14ac:dyDescent="0.2">
      <c r="A146" s="695"/>
      <c r="B146" s="696"/>
      <c r="C146" s="696"/>
      <c r="D146" s="696"/>
      <c r="E146" s="696"/>
      <c r="F146" s="697"/>
      <c r="G146" s="561" t="s">
        <v>22</v>
      </c>
      <c r="H146" s="562"/>
      <c r="I146" s="562"/>
      <c r="J146" s="562"/>
      <c r="K146" s="562"/>
      <c r="L146" s="563"/>
      <c r="M146" s="154"/>
      <c r="N146" s="154"/>
      <c r="O146" s="154"/>
      <c r="P146" s="154"/>
      <c r="Q146" s="154"/>
      <c r="R146" s="154"/>
      <c r="S146" s="154"/>
      <c r="T146" s="154"/>
      <c r="U146" s="154"/>
      <c r="V146" s="154"/>
      <c r="W146" s="154"/>
      <c r="X146" s="155"/>
      <c r="Y146" s="564">
        <f>SUM(Y136:AB145)</f>
        <v>0</v>
      </c>
      <c r="Z146" s="565"/>
      <c r="AA146" s="565"/>
      <c r="AB146" s="566"/>
      <c r="AC146" s="561" t="s">
        <v>22</v>
      </c>
      <c r="AD146" s="562"/>
      <c r="AE146" s="562"/>
      <c r="AF146" s="562"/>
      <c r="AG146" s="562"/>
      <c r="AH146" s="563"/>
      <c r="AI146" s="154"/>
      <c r="AJ146" s="154"/>
      <c r="AK146" s="154"/>
      <c r="AL146" s="154"/>
      <c r="AM146" s="154"/>
      <c r="AN146" s="154"/>
      <c r="AO146" s="154"/>
      <c r="AP146" s="154"/>
      <c r="AQ146" s="154"/>
      <c r="AR146" s="154"/>
      <c r="AS146" s="154"/>
      <c r="AT146" s="155"/>
      <c r="AU146" s="564">
        <f>SUM(AU136:AX145)</f>
        <v>0</v>
      </c>
      <c r="AV146" s="565"/>
      <c r="AW146" s="565"/>
      <c r="AX146" s="567"/>
    </row>
    <row r="147" spans="1:50" ht="30" hidden="1" customHeight="1" x14ac:dyDescent="0.15">
      <c r="A147" s="695"/>
      <c r="B147" s="696"/>
      <c r="C147" s="696"/>
      <c r="D147" s="696"/>
      <c r="E147" s="696"/>
      <c r="F147" s="697"/>
      <c r="G147" s="376" t="s">
        <v>379</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380</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695"/>
      <c r="B148" s="696"/>
      <c r="C148" s="696"/>
      <c r="D148" s="696"/>
      <c r="E148" s="696"/>
      <c r="F148" s="69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x14ac:dyDescent="0.15">
      <c r="A149" s="695"/>
      <c r="B149" s="696"/>
      <c r="C149" s="696"/>
      <c r="D149" s="696"/>
      <c r="E149" s="696"/>
      <c r="F149" s="69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x14ac:dyDescent="0.15">
      <c r="A150" s="695"/>
      <c r="B150" s="696"/>
      <c r="C150" s="696"/>
      <c r="D150" s="696"/>
      <c r="E150" s="696"/>
      <c r="F150" s="69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0"/>
    </row>
    <row r="151" spans="1:50" ht="24.75" hidden="1" customHeight="1" x14ac:dyDescent="0.15">
      <c r="A151" s="695"/>
      <c r="B151" s="696"/>
      <c r="C151" s="696"/>
      <c r="D151" s="696"/>
      <c r="E151" s="696"/>
      <c r="F151" s="69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0"/>
    </row>
    <row r="152" spans="1:50" ht="24.75" hidden="1" customHeight="1" x14ac:dyDescent="0.15">
      <c r="A152" s="695"/>
      <c r="B152" s="696"/>
      <c r="C152" s="696"/>
      <c r="D152" s="696"/>
      <c r="E152" s="696"/>
      <c r="F152" s="69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0"/>
    </row>
    <row r="153" spans="1:50" ht="24.75" hidden="1" customHeight="1" x14ac:dyDescent="0.15">
      <c r="A153" s="695"/>
      <c r="B153" s="696"/>
      <c r="C153" s="696"/>
      <c r="D153" s="696"/>
      <c r="E153" s="696"/>
      <c r="F153" s="69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0"/>
    </row>
    <row r="154" spans="1:50" ht="24.75" hidden="1" customHeight="1" x14ac:dyDescent="0.15">
      <c r="A154" s="695"/>
      <c r="B154" s="696"/>
      <c r="C154" s="696"/>
      <c r="D154" s="696"/>
      <c r="E154" s="696"/>
      <c r="F154" s="69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0"/>
    </row>
    <row r="155" spans="1:50" ht="24.75" hidden="1" customHeight="1" x14ac:dyDescent="0.15">
      <c r="A155" s="695"/>
      <c r="B155" s="696"/>
      <c r="C155" s="696"/>
      <c r="D155" s="696"/>
      <c r="E155" s="696"/>
      <c r="F155" s="69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0"/>
    </row>
    <row r="156" spans="1:50" ht="24.75" hidden="1" customHeight="1" x14ac:dyDescent="0.15">
      <c r="A156" s="695"/>
      <c r="B156" s="696"/>
      <c r="C156" s="696"/>
      <c r="D156" s="696"/>
      <c r="E156" s="696"/>
      <c r="F156" s="69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0"/>
    </row>
    <row r="157" spans="1:50" ht="24.75" hidden="1" customHeight="1" x14ac:dyDescent="0.15">
      <c r="A157" s="695"/>
      <c r="B157" s="696"/>
      <c r="C157" s="696"/>
      <c r="D157" s="696"/>
      <c r="E157" s="696"/>
      <c r="F157" s="69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0"/>
    </row>
    <row r="158" spans="1:50" ht="24.75" hidden="1" customHeight="1" x14ac:dyDescent="0.15">
      <c r="A158" s="695"/>
      <c r="B158" s="696"/>
      <c r="C158" s="696"/>
      <c r="D158" s="696"/>
      <c r="E158" s="696"/>
      <c r="F158" s="69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0"/>
    </row>
    <row r="159" spans="1:50" ht="24.75" hidden="1" customHeight="1" thickBot="1" x14ac:dyDescent="0.2">
      <c r="A159" s="698"/>
      <c r="B159" s="699"/>
      <c r="C159" s="699"/>
      <c r="D159" s="699"/>
      <c r="E159" s="699"/>
      <c r="F159" s="700"/>
      <c r="G159" s="683" t="s">
        <v>22</v>
      </c>
      <c r="H159" s="684"/>
      <c r="I159" s="684"/>
      <c r="J159" s="684"/>
      <c r="K159" s="684"/>
      <c r="L159" s="685"/>
      <c r="M159" s="686"/>
      <c r="N159" s="686"/>
      <c r="O159" s="686"/>
      <c r="P159" s="686"/>
      <c r="Q159" s="686"/>
      <c r="R159" s="686"/>
      <c r="S159" s="686"/>
      <c r="T159" s="686"/>
      <c r="U159" s="686"/>
      <c r="V159" s="686"/>
      <c r="W159" s="686"/>
      <c r="X159" s="687"/>
      <c r="Y159" s="688">
        <f>SUM(Y149:AB158)</f>
        <v>0</v>
      </c>
      <c r="Z159" s="689"/>
      <c r="AA159" s="689"/>
      <c r="AB159" s="690"/>
      <c r="AC159" s="683" t="s">
        <v>22</v>
      </c>
      <c r="AD159" s="684"/>
      <c r="AE159" s="684"/>
      <c r="AF159" s="684"/>
      <c r="AG159" s="684"/>
      <c r="AH159" s="685"/>
      <c r="AI159" s="686"/>
      <c r="AJ159" s="686"/>
      <c r="AK159" s="686"/>
      <c r="AL159" s="686"/>
      <c r="AM159" s="686"/>
      <c r="AN159" s="686"/>
      <c r="AO159" s="686"/>
      <c r="AP159" s="686"/>
      <c r="AQ159" s="686"/>
      <c r="AR159" s="686"/>
      <c r="AS159" s="686"/>
      <c r="AT159" s="687"/>
      <c r="AU159" s="688">
        <f>SUM(AU149:AX158)</f>
        <v>0</v>
      </c>
      <c r="AV159" s="689"/>
      <c r="AW159" s="689"/>
      <c r="AX159" s="691"/>
    </row>
    <row r="160" spans="1:50" s="51" customFormat="1" ht="24.75" hidden="1" customHeight="1" thickBot="1" x14ac:dyDescent="0.2"/>
    <row r="161" spans="1:50" ht="30" hidden="1" customHeight="1" x14ac:dyDescent="0.15">
      <c r="A161" s="701" t="s">
        <v>34</v>
      </c>
      <c r="B161" s="702"/>
      <c r="C161" s="702"/>
      <c r="D161" s="702"/>
      <c r="E161" s="702"/>
      <c r="F161" s="703"/>
      <c r="G161" s="376" t="s">
        <v>381</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382</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695"/>
      <c r="B162" s="696"/>
      <c r="C162" s="696"/>
      <c r="D162" s="696"/>
      <c r="E162" s="696"/>
      <c r="F162" s="69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x14ac:dyDescent="0.15">
      <c r="A163" s="695"/>
      <c r="B163" s="696"/>
      <c r="C163" s="696"/>
      <c r="D163" s="696"/>
      <c r="E163" s="696"/>
      <c r="F163" s="69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x14ac:dyDescent="0.15">
      <c r="A164" s="695"/>
      <c r="B164" s="696"/>
      <c r="C164" s="696"/>
      <c r="D164" s="696"/>
      <c r="E164" s="696"/>
      <c r="F164" s="69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0"/>
    </row>
    <row r="165" spans="1:50" ht="24.75" hidden="1" customHeight="1" x14ac:dyDescent="0.15">
      <c r="A165" s="695"/>
      <c r="B165" s="696"/>
      <c r="C165" s="696"/>
      <c r="D165" s="696"/>
      <c r="E165" s="696"/>
      <c r="F165" s="69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0"/>
    </row>
    <row r="166" spans="1:50" ht="24.75" hidden="1" customHeight="1" x14ac:dyDescent="0.15">
      <c r="A166" s="695"/>
      <c r="B166" s="696"/>
      <c r="C166" s="696"/>
      <c r="D166" s="696"/>
      <c r="E166" s="696"/>
      <c r="F166" s="69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0"/>
    </row>
    <row r="167" spans="1:50" ht="24.75" hidden="1" customHeight="1" x14ac:dyDescent="0.15">
      <c r="A167" s="695"/>
      <c r="B167" s="696"/>
      <c r="C167" s="696"/>
      <c r="D167" s="696"/>
      <c r="E167" s="696"/>
      <c r="F167" s="69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0"/>
    </row>
    <row r="168" spans="1:50" ht="24.75" hidden="1" customHeight="1" x14ac:dyDescent="0.15">
      <c r="A168" s="695"/>
      <c r="B168" s="696"/>
      <c r="C168" s="696"/>
      <c r="D168" s="696"/>
      <c r="E168" s="696"/>
      <c r="F168" s="69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0"/>
    </row>
    <row r="169" spans="1:50" ht="24.75" hidden="1" customHeight="1" x14ac:dyDescent="0.15">
      <c r="A169" s="695"/>
      <c r="B169" s="696"/>
      <c r="C169" s="696"/>
      <c r="D169" s="696"/>
      <c r="E169" s="696"/>
      <c r="F169" s="69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0"/>
    </row>
    <row r="170" spans="1:50" ht="24.75" hidden="1" customHeight="1" x14ac:dyDescent="0.15">
      <c r="A170" s="695"/>
      <c r="B170" s="696"/>
      <c r="C170" s="696"/>
      <c r="D170" s="696"/>
      <c r="E170" s="696"/>
      <c r="F170" s="69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0"/>
    </row>
    <row r="171" spans="1:50" ht="24.75" hidden="1" customHeight="1" x14ac:dyDescent="0.15">
      <c r="A171" s="695"/>
      <c r="B171" s="696"/>
      <c r="C171" s="696"/>
      <c r="D171" s="696"/>
      <c r="E171" s="696"/>
      <c r="F171" s="69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0"/>
    </row>
    <row r="172" spans="1:50" ht="24.75" hidden="1" customHeight="1" x14ac:dyDescent="0.15">
      <c r="A172" s="695"/>
      <c r="B172" s="696"/>
      <c r="C172" s="696"/>
      <c r="D172" s="696"/>
      <c r="E172" s="696"/>
      <c r="F172" s="69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0"/>
    </row>
    <row r="173" spans="1:50" ht="24.75" hidden="1" customHeight="1" thickBot="1" x14ac:dyDescent="0.2">
      <c r="A173" s="695"/>
      <c r="B173" s="696"/>
      <c r="C173" s="696"/>
      <c r="D173" s="696"/>
      <c r="E173" s="696"/>
      <c r="F173" s="697"/>
      <c r="G173" s="561" t="s">
        <v>22</v>
      </c>
      <c r="H173" s="562"/>
      <c r="I173" s="562"/>
      <c r="J173" s="562"/>
      <c r="K173" s="562"/>
      <c r="L173" s="563"/>
      <c r="M173" s="154"/>
      <c r="N173" s="154"/>
      <c r="O173" s="154"/>
      <c r="P173" s="154"/>
      <c r="Q173" s="154"/>
      <c r="R173" s="154"/>
      <c r="S173" s="154"/>
      <c r="T173" s="154"/>
      <c r="U173" s="154"/>
      <c r="V173" s="154"/>
      <c r="W173" s="154"/>
      <c r="X173" s="155"/>
      <c r="Y173" s="564">
        <f>SUM(Y163:AB172)</f>
        <v>0</v>
      </c>
      <c r="Z173" s="565"/>
      <c r="AA173" s="565"/>
      <c r="AB173" s="566"/>
      <c r="AC173" s="561" t="s">
        <v>22</v>
      </c>
      <c r="AD173" s="562"/>
      <c r="AE173" s="562"/>
      <c r="AF173" s="562"/>
      <c r="AG173" s="562"/>
      <c r="AH173" s="563"/>
      <c r="AI173" s="154"/>
      <c r="AJ173" s="154"/>
      <c r="AK173" s="154"/>
      <c r="AL173" s="154"/>
      <c r="AM173" s="154"/>
      <c r="AN173" s="154"/>
      <c r="AO173" s="154"/>
      <c r="AP173" s="154"/>
      <c r="AQ173" s="154"/>
      <c r="AR173" s="154"/>
      <c r="AS173" s="154"/>
      <c r="AT173" s="155"/>
      <c r="AU173" s="564">
        <f>SUM(AU163:AX172)</f>
        <v>0</v>
      </c>
      <c r="AV173" s="565"/>
      <c r="AW173" s="565"/>
      <c r="AX173" s="567"/>
    </row>
    <row r="174" spans="1:50" ht="30" hidden="1" customHeight="1" x14ac:dyDescent="0.15">
      <c r="A174" s="695"/>
      <c r="B174" s="696"/>
      <c r="C174" s="696"/>
      <c r="D174" s="696"/>
      <c r="E174" s="696"/>
      <c r="F174" s="697"/>
      <c r="G174" s="376" t="s">
        <v>383</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384</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695"/>
      <c r="B175" s="696"/>
      <c r="C175" s="696"/>
      <c r="D175" s="696"/>
      <c r="E175" s="696"/>
      <c r="F175" s="69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x14ac:dyDescent="0.15">
      <c r="A176" s="695"/>
      <c r="B176" s="696"/>
      <c r="C176" s="696"/>
      <c r="D176" s="696"/>
      <c r="E176" s="696"/>
      <c r="F176" s="69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x14ac:dyDescent="0.15">
      <c r="A177" s="695"/>
      <c r="B177" s="696"/>
      <c r="C177" s="696"/>
      <c r="D177" s="696"/>
      <c r="E177" s="696"/>
      <c r="F177" s="69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0"/>
    </row>
    <row r="178" spans="1:50" ht="24.75" hidden="1" customHeight="1" x14ac:dyDescent="0.15">
      <c r="A178" s="695"/>
      <c r="B178" s="696"/>
      <c r="C178" s="696"/>
      <c r="D178" s="696"/>
      <c r="E178" s="696"/>
      <c r="F178" s="69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0"/>
    </row>
    <row r="179" spans="1:50" ht="24.75" hidden="1" customHeight="1" x14ac:dyDescent="0.15">
      <c r="A179" s="695"/>
      <c r="B179" s="696"/>
      <c r="C179" s="696"/>
      <c r="D179" s="696"/>
      <c r="E179" s="696"/>
      <c r="F179" s="69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0"/>
    </row>
    <row r="180" spans="1:50" ht="24.75" hidden="1" customHeight="1" x14ac:dyDescent="0.15">
      <c r="A180" s="695"/>
      <c r="B180" s="696"/>
      <c r="C180" s="696"/>
      <c r="D180" s="696"/>
      <c r="E180" s="696"/>
      <c r="F180" s="69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0"/>
    </row>
    <row r="181" spans="1:50" ht="24.75" hidden="1" customHeight="1" x14ac:dyDescent="0.15">
      <c r="A181" s="695"/>
      <c r="B181" s="696"/>
      <c r="C181" s="696"/>
      <c r="D181" s="696"/>
      <c r="E181" s="696"/>
      <c r="F181" s="69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4.75" hidden="1" customHeight="1" x14ac:dyDescent="0.15">
      <c r="A182" s="695"/>
      <c r="B182" s="696"/>
      <c r="C182" s="696"/>
      <c r="D182" s="696"/>
      <c r="E182" s="696"/>
      <c r="F182" s="69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4.75" hidden="1" customHeight="1" x14ac:dyDescent="0.15">
      <c r="A183" s="695"/>
      <c r="B183" s="696"/>
      <c r="C183" s="696"/>
      <c r="D183" s="696"/>
      <c r="E183" s="696"/>
      <c r="F183" s="69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4.75" hidden="1" customHeight="1" x14ac:dyDescent="0.15">
      <c r="A184" s="695"/>
      <c r="B184" s="696"/>
      <c r="C184" s="696"/>
      <c r="D184" s="696"/>
      <c r="E184" s="696"/>
      <c r="F184" s="69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4.75" hidden="1" customHeight="1" x14ac:dyDescent="0.15">
      <c r="A185" s="695"/>
      <c r="B185" s="696"/>
      <c r="C185" s="696"/>
      <c r="D185" s="696"/>
      <c r="E185" s="696"/>
      <c r="F185" s="69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4.75" hidden="1" customHeight="1" thickBot="1" x14ac:dyDescent="0.2">
      <c r="A186" s="695"/>
      <c r="B186" s="696"/>
      <c r="C186" s="696"/>
      <c r="D186" s="696"/>
      <c r="E186" s="696"/>
      <c r="F186" s="697"/>
      <c r="G186" s="561" t="s">
        <v>22</v>
      </c>
      <c r="H186" s="562"/>
      <c r="I186" s="562"/>
      <c r="J186" s="562"/>
      <c r="K186" s="562"/>
      <c r="L186" s="563"/>
      <c r="M186" s="154"/>
      <c r="N186" s="154"/>
      <c r="O186" s="154"/>
      <c r="P186" s="154"/>
      <c r="Q186" s="154"/>
      <c r="R186" s="154"/>
      <c r="S186" s="154"/>
      <c r="T186" s="154"/>
      <c r="U186" s="154"/>
      <c r="V186" s="154"/>
      <c r="W186" s="154"/>
      <c r="X186" s="155"/>
      <c r="Y186" s="564">
        <f>SUM(Y176:AB185)</f>
        <v>0</v>
      </c>
      <c r="Z186" s="565"/>
      <c r="AA186" s="565"/>
      <c r="AB186" s="566"/>
      <c r="AC186" s="561" t="s">
        <v>22</v>
      </c>
      <c r="AD186" s="562"/>
      <c r="AE186" s="562"/>
      <c r="AF186" s="562"/>
      <c r="AG186" s="562"/>
      <c r="AH186" s="563"/>
      <c r="AI186" s="154"/>
      <c r="AJ186" s="154"/>
      <c r="AK186" s="154"/>
      <c r="AL186" s="154"/>
      <c r="AM186" s="154"/>
      <c r="AN186" s="154"/>
      <c r="AO186" s="154"/>
      <c r="AP186" s="154"/>
      <c r="AQ186" s="154"/>
      <c r="AR186" s="154"/>
      <c r="AS186" s="154"/>
      <c r="AT186" s="155"/>
      <c r="AU186" s="564">
        <f>SUM(AU176:AX185)</f>
        <v>0</v>
      </c>
      <c r="AV186" s="565"/>
      <c r="AW186" s="565"/>
      <c r="AX186" s="567"/>
    </row>
    <row r="187" spans="1:50" ht="30" hidden="1" customHeight="1" x14ac:dyDescent="0.15">
      <c r="A187" s="695"/>
      <c r="B187" s="696"/>
      <c r="C187" s="696"/>
      <c r="D187" s="696"/>
      <c r="E187" s="696"/>
      <c r="F187" s="697"/>
      <c r="G187" s="376" t="s">
        <v>385</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386</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695"/>
      <c r="B188" s="696"/>
      <c r="C188" s="696"/>
      <c r="D188" s="696"/>
      <c r="E188" s="696"/>
      <c r="F188" s="69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x14ac:dyDescent="0.15">
      <c r="A189" s="695"/>
      <c r="B189" s="696"/>
      <c r="C189" s="696"/>
      <c r="D189" s="696"/>
      <c r="E189" s="696"/>
      <c r="F189" s="69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x14ac:dyDescent="0.15">
      <c r="A190" s="695"/>
      <c r="B190" s="696"/>
      <c r="C190" s="696"/>
      <c r="D190" s="696"/>
      <c r="E190" s="696"/>
      <c r="F190" s="69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0"/>
    </row>
    <row r="191" spans="1:50" ht="24.75" hidden="1" customHeight="1" x14ac:dyDescent="0.15">
      <c r="A191" s="695"/>
      <c r="B191" s="696"/>
      <c r="C191" s="696"/>
      <c r="D191" s="696"/>
      <c r="E191" s="696"/>
      <c r="F191" s="69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0"/>
    </row>
    <row r="192" spans="1:50" ht="24.75" hidden="1" customHeight="1" x14ac:dyDescent="0.15">
      <c r="A192" s="695"/>
      <c r="B192" s="696"/>
      <c r="C192" s="696"/>
      <c r="D192" s="696"/>
      <c r="E192" s="696"/>
      <c r="F192" s="69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0"/>
    </row>
    <row r="193" spans="1:50" ht="24.75" hidden="1" customHeight="1" x14ac:dyDescent="0.15">
      <c r="A193" s="695"/>
      <c r="B193" s="696"/>
      <c r="C193" s="696"/>
      <c r="D193" s="696"/>
      <c r="E193" s="696"/>
      <c r="F193" s="69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0"/>
    </row>
    <row r="194" spans="1:50" ht="24.75" hidden="1" customHeight="1" x14ac:dyDescent="0.15">
      <c r="A194" s="695"/>
      <c r="B194" s="696"/>
      <c r="C194" s="696"/>
      <c r="D194" s="696"/>
      <c r="E194" s="696"/>
      <c r="F194" s="69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4.75" hidden="1" customHeight="1" x14ac:dyDescent="0.15">
      <c r="A195" s="695"/>
      <c r="B195" s="696"/>
      <c r="C195" s="696"/>
      <c r="D195" s="696"/>
      <c r="E195" s="696"/>
      <c r="F195" s="69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4.75" hidden="1" customHeight="1" x14ac:dyDescent="0.15">
      <c r="A196" s="695"/>
      <c r="B196" s="696"/>
      <c r="C196" s="696"/>
      <c r="D196" s="696"/>
      <c r="E196" s="696"/>
      <c r="F196" s="69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4.75" hidden="1" customHeight="1" x14ac:dyDescent="0.15">
      <c r="A197" s="695"/>
      <c r="B197" s="696"/>
      <c r="C197" s="696"/>
      <c r="D197" s="696"/>
      <c r="E197" s="696"/>
      <c r="F197" s="69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4.75" hidden="1" customHeight="1" x14ac:dyDescent="0.15">
      <c r="A198" s="695"/>
      <c r="B198" s="696"/>
      <c r="C198" s="696"/>
      <c r="D198" s="696"/>
      <c r="E198" s="696"/>
      <c r="F198" s="69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4.75" hidden="1" customHeight="1" thickBot="1" x14ac:dyDescent="0.2">
      <c r="A199" s="695"/>
      <c r="B199" s="696"/>
      <c r="C199" s="696"/>
      <c r="D199" s="696"/>
      <c r="E199" s="696"/>
      <c r="F199" s="697"/>
      <c r="G199" s="561" t="s">
        <v>22</v>
      </c>
      <c r="H199" s="562"/>
      <c r="I199" s="562"/>
      <c r="J199" s="562"/>
      <c r="K199" s="562"/>
      <c r="L199" s="563"/>
      <c r="M199" s="154"/>
      <c r="N199" s="154"/>
      <c r="O199" s="154"/>
      <c r="P199" s="154"/>
      <c r="Q199" s="154"/>
      <c r="R199" s="154"/>
      <c r="S199" s="154"/>
      <c r="T199" s="154"/>
      <c r="U199" s="154"/>
      <c r="V199" s="154"/>
      <c r="W199" s="154"/>
      <c r="X199" s="155"/>
      <c r="Y199" s="564">
        <f>SUM(Y189:AB198)</f>
        <v>0</v>
      </c>
      <c r="Z199" s="565"/>
      <c r="AA199" s="565"/>
      <c r="AB199" s="566"/>
      <c r="AC199" s="561" t="s">
        <v>22</v>
      </c>
      <c r="AD199" s="562"/>
      <c r="AE199" s="562"/>
      <c r="AF199" s="562"/>
      <c r="AG199" s="562"/>
      <c r="AH199" s="563"/>
      <c r="AI199" s="154"/>
      <c r="AJ199" s="154"/>
      <c r="AK199" s="154"/>
      <c r="AL199" s="154"/>
      <c r="AM199" s="154"/>
      <c r="AN199" s="154"/>
      <c r="AO199" s="154"/>
      <c r="AP199" s="154"/>
      <c r="AQ199" s="154"/>
      <c r="AR199" s="154"/>
      <c r="AS199" s="154"/>
      <c r="AT199" s="155"/>
      <c r="AU199" s="564">
        <f>SUM(AU189:AX198)</f>
        <v>0</v>
      </c>
      <c r="AV199" s="565"/>
      <c r="AW199" s="565"/>
      <c r="AX199" s="567"/>
    </row>
    <row r="200" spans="1:50" ht="30" hidden="1" customHeight="1" x14ac:dyDescent="0.15">
      <c r="A200" s="695"/>
      <c r="B200" s="696"/>
      <c r="C200" s="696"/>
      <c r="D200" s="696"/>
      <c r="E200" s="696"/>
      <c r="F200" s="69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387</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695"/>
      <c r="B201" s="696"/>
      <c r="C201" s="696"/>
      <c r="D201" s="696"/>
      <c r="E201" s="696"/>
      <c r="F201" s="69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x14ac:dyDescent="0.15">
      <c r="A202" s="695"/>
      <c r="B202" s="696"/>
      <c r="C202" s="696"/>
      <c r="D202" s="696"/>
      <c r="E202" s="696"/>
      <c r="F202" s="69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x14ac:dyDescent="0.15">
      <c r="A203" s="695"/>
      <c r="B203" s="696"/>
      <c r="C203" s="696"/>
      <c r="D203" s="696"/>
      <c r="E203" s="696"/>
      <c r="F203" s="69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0"/>
    </row>
    <row r="204" spans="1:50" ht="24.75" hidden="1" customHeight="1" x14ac:dyDescent="0.15">
      <c r="A204" s="695"/>
      <c r="B204" s="696"/>
      <c r="C204" s="696"/>
      <c r="D204" s="696"/>
      <c r="E204" s="696"/>
      <c r="F204" s="69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0"/>
    </row>
    <row r="205" spans="1:50" ht="24.75" hidden="1" customHeight="1" x14ac:dyDescent="0.15">
      <c r="A205" s="695"/>
      <c r="B205" s="696"/>
      <c r="C205" s="696"/>
      <c r="D205" s="696"/>
      <c r="E205" s="696"/>
      <c r="F205" s="69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0"/>
    </row>
    <row r="206" spans="1:50" ht="24.75" hidden="1" customHeight="1" x14ac:dyDescent="0.15">
      <c r="A206" s="695"/>
      <c r="B206" s="696"/>
      <c r="C206" s="696"/>
      <c r="D206" s="696"/>
      <c r="E206" s="696"/>
      <c r="F206" s="69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0"/>
    </row>
    <row r="207" spans="1:50" ht="24.75" hidden="1" customHeight="1" x14ac:dyDescent="0.15">
      <c r="A207" s="695"/>
      <c r="B207" s="696"/>
      <c r="C207" s="696"/>
      <c r="D207" s="696"/>
      <c r="E207" s="696"/>
      <c r="F207" s="69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4.75" hidden="1" customHeight="1" x14ac:dyDescent="0.15">
      <c r="A208" s="695"/>
      <c r="B208" s="696"/>
      <c r="C208" s="696"/>
      <c r="D208" s="696"/>
      <c r="E208" s="696"/>
      <c r="F208" s="69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4.75" hidden="1" customHeight="1" x14ac:dyDescent="0.15">
      <c r="A209" s="695"/>
      <c r="B209" s="696"/>
      <c r="C209" s="696"/>
      <c r="D209" s="696"/>
      <c r="E209" s="696"/>
      <c r="F209" s="69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4.75" hidden="1" customHeight="1" x14ac:dyDescent="0.15">
      <c r="A210" s="695"/>
      <c r="B210" s="696"/>
      <c r="C210" s="696"/>
      <c r="D210" s="696"/>
      <c r="E210" s="696"/>
      <c r="F210" s="69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4.75" hidden="1" customHeight="1" x14ac:dyDescent="0.15">
      <c r="A211" s="695"/>
      <c r="B211" s="696"/>
      <c r="C211" s="696"/>
      <c r="D211" s="696"/>
      <c r="E211" s="696"/>
      <c r="F211" s="69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4.75" hidden="1" customHeight="1" thickBot="1" x14ac:dyDescent="0.2">
      <c r="A212" s="698"/>
      <c r="B212" s="699"/>
      <c r="C212" s="699"/>
      <c r="D212" s="699"/>
      <c r="E212" s="699"/>
      <c r="F212" s="700"/>
      <c r="G212" s="683" t="s">
        <v>22</v>
      </c>
      <c r="H212" s="684"/>
      <c r="I212" s="684"/>
      <c r="J212" s="684"/>
      <c r="K212" s="684"/>
      <c r="L212" s="685"/>
      <c r="M212" s="686"/>
      <c r="N212" s="686"/>
      <c r="O212" s="686"/>
      <c r="P212" s="686"/>
      <c r="Q212" s="686"/>
      <c r="R212" s="686"/>
      <c r="S212" s="686"/>
      <c r="T212" s="686"/>
      <c r="U212" s="686"/>
      <c r="V212" s="686"/>
      <c r="W212" s="686"/>
      <c r="X212" s="687"/>
      <c r="Y212" s="688">
        <f>SUM(Y202:AB211)</f>
        <v>0</v>
      </c>
      <c r="Z212" s="689"/>
      <c r="AA212" s="689"/>
      <c r="AB212" s="690"/>
      <c r="AC212" s="683" t="s">
        <v>22</v>
      </c>
      <c r="AD212" s="684"/>
      <c r="AE212" s="684"/>
      <c r="AF212" s="684"/>
      <c r="AG212" s="684"/>
      <c r="AH212" s="685"/>
      <c r="AI212" s="686"/>
      <c r="AJ212" s="686"/>
      <c r="AK212" s="686"/>
      <c r="AL212" s="686"/>
      <c r="AM212" s="686"/>
      <c r="AN212" s="686"/>
      <c r="AO212" s="686"/>
      <c r="AP212" s="686"/>
      <c r="AQ212" s="686"/>
      <c r="AR212" s="686"/>
      <c r="AS212" s="686"/>
      <c r="AT212" s="687"/>
      <c r="AU212" s="688">
        <f>SUM(AU202:AX211)</f>
        <v>0</v>
      </c>
      <c r="AV212" s="689"/>
      <c r="AW212" s="689"/>
      <c r="AX212" s="691"/>
    </row>
    <row r="213" spans="1:50" s="51" customFormat="1" ht="24.75" hidden="1" customHeight="1" thickBot="1" x14ac:dyDescent="0.2"/>
    <row r="214" spans="1:50" ht="30" hidden="1" customHeight="1" x14ac:dyDescent="0.15">
      <c r="A214" s="692" t="s">
        <v>34</v>
      </c>
      <c r="B214" s="693"/>
      <c r="C214" s="693"/>
      <c r="D214" s="693"/>
      <c r="E214" s="693"/>
      <c r="F214" s="694"/>
      <c r="G214" s="376" t="s">
        <v>388</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389</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695"/>
      <c r="B215" s="696"/>
      <c r="C215" s="696"/>
      <c r="D215" s="696"/>
      <c r="E215" s="696"/>
      <c r="F215" s="69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x14ac:dyDescent="0.15">
      <c r="A216" s="695"/>
      <c r="B216" s="696"/>
      <c r="C216" s="696"/>
      <c r="D216" s="696"/>
      <c r="E216" s="696"/>
      <c r="F216" s="69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x14ac:dyDescent="0.15">
      <c r="A217" s="695"/>
      <c r="B217" s="696"/>
      <c r="C217" s="696"/>
      <c r="D217" s="696"/>
      <c r="E217" s="696"/>
      <c r="F217" s="69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0"/>
    </row>
    <row r="218" spans="1:50" ht="24.75" hidden="1" customHeight="1" x14ac:dyDescent="0.15">
      <c r="A218" s="695"/>
      <c r="B218" s="696"/>
      <c r="C218" s="696"/>
      <c r="D218" s="696"/>
      <c r="E218" s="696"/>
      <c r="F218" s="69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0"/>
    </row>
    <row r="219" spans="1:50" ht="24.75" hidden="1" customHeight="1" x14ac:dyDescent="0.15">
      <c r="A219" s="695"/>
      <c r="B219" s="696"/>
      <c r="C219" s="696"/>
      <c r="D219" s="696"/>
      <c r="E219" s="696"/>
      <c r="F219" s="69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0"/>
    </row>
    <row r="220" spans="1:50" ht="24.75" hidden="1" customHeight="1" x14ac:dyDescent="0.15">
      <c r="A220" s="695"/>
      <c r="B220" s="696"/>
      <c r="C220" s="696"/>
      <c r="D220" s="696"/>
      <c r="E220" s="696"/>
      <c r="F220" s="69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4.75" hidden="1" customHeight="1" x14ac:dyDescent="0.15">
      <c r="A221" s="695"/>
      <c r="B221" s="696"/>
      <c r="C221" s="696"/>
      <c r="D221" s="696"/>
      <c r="E221" s="696"/>
      <c r="F221" s="69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4.75" hidden="1" customHeight="1" x14ac:dyDescent="0.15">
      <c r="A222" s="695"/>
      <c r="B222" s="696"/>
      <c r="C222" s="696"/>
      <c r="D222" s="696"/>
      <c r="E222" s="696"/>
      <c r="F222" s="69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4.75" hidden="1" customHeight="1" x14ac:dyDescent="0.15">
      <c r="A223" s="695"/>
      <c r="B223" s="696"/>
      <c r="C223" s="696"/>
      <c r="D223" s="696"/>
      <c r="E223" s="696"/>
      <c r="F223" s="69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4.75" hidden="1" customHeight="1" x14ac:dyDescent="0.15">
      <c r="A224" s="695"/>
      <c r="B224" s="696"/>
      <c r="C224" s="696"/>
      <c r="D224" s="696"/>
      <c r="E224" s="696"/>
      <c r="F224" s="69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4.75" hidden="1" customHeight="1" x14ac:dyDescent="0.15">
      <c r="A225" s="695"/>
      <c r="B225" s="696"/>
      <c r="C225" s="696"/>
      <c r="D225" s="696"/>
      <c r="E225" s="696"/>
      <c r="F225" s="69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4.75" hidden="1" customHeight="1" thickBot="1" x14ac:dyDescent="0.2">
      <c r="A226" s="695"/>
      <c r="B226" s="696"/>
      <c r="C226" s="696"/>
      <c r="D226" s="696"/>
      <c r="E226" s="696"/>
      <c r="F226" s="697"/>
      <c r="G226" s="561" t="s">
        <v>22</v>
      </c>
      <c r="H226" s="562"/>
      <c r="I226" s="562"/>
      <c r="J226" s="562"/>
      <c r="K226" s="562"/>
      <c r="L226" s="563"/>
      <c r="M226" s="154"/>
      <c r="N226" s="154"/>
      <c r="O226" s="154"/>
      <c r="P226" s="154"/>
      <c r="Q226" s="154"/>
      <c r="R226" s="154"/>
      <c r="S226" s="154"/>
      <c r="T226" s="154"/>
      <c r="U226" s="154"/>
      <c r="V226" s="154"/>
      <c r="W226" s="154"/>
      <c r="X226" s="155"/>
      <c r="Y226" s="564">
        <f>SUM(Y216:AB225)</f>
        <v>0</v>
      </c>
      <c r="Z226" s="565"/>
      <c r="AA226" s="565"/>
      <c r="AB226" s="566"/>
      <c r="AC226" s="561" t="s">
        <v>22</v>
      </c>
      <c r="AD226" s="562"/>
      <c r="AE226" s="562"/>
      <c r="AF226" s="562"/>
      <c r="AG226" s="562"/>
      <c r="AH226" s="563"/>
      <c r="AI226" s="154"/>
      <c r="AJ226" s="154"/>
      <c r="AK226" s="154"/>
      <c r="AL226" s="154"/>
      <c r="AM226" s="154"/>
      <c r="AN226" s="154"/>
      <c r="AO226" s="154"/>
      <c r="AP226" s="154"/>
      <c r="AQ226" s="154"/>
      <c r="AR226" s="154"/>
      <c r="AS226" s="154"/>
      <c r="AT226" s="155"/>
      <c r="AU226" s="564">
        <f>SUM(AU216:AX225)</f>
        <v>0</v>
      </c>
      <c r="AV226" s="565"/>
      <c r="AW226" s="565"/>
      <c r="AX226" s="567"/>
    </row>
    <row r="227" spans="1:50" ht="30" hidden="1" customHeight="1" x14ac:dyDescent="0.15">
      <c r="A227" s="695"/>
      <c r="B227" s="696"/>
      <c r="C227" s="696"/>
      <c r="D227" s="696"/>
      <c r="E227" s="696"/>
      <c r="F227" s="697"/>
      <c r="G227" s="376" t="s">
        <v>390</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391</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695"/>
      <c r="B228" s="696"/>
      <c r="C228" s="696"/>
      <c r="D228" s="696"/>
      <c r="E228" s="696"/>
      <c r="F228" s="69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x14ac:dyDescent="0.15">
      <c r="A229" s="695"/>
      <c r="B229" s="696"/>
      <c r="C229" s="696"/>
      <c r="D229" s="696"/>
      <c r="E229" s="696"/>
      <c r="F229" s="69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x14ac:dyDescent="0.15">
      <c r="A230" s="695"/>
      <c r="B230" s="696"/>
      <c r="C230" s="696"/>
      <c r="D230" s="696"/>
      <c r="E230" s="696"/>
      <c r="F230" s="69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0"/>
    </row>
    <row r="231" spans="1:50" ht="24.75" hidden="1" customHeight="1" x14ac:dyDescent="0.15">
      <c r="A231" s="695"/>
      <c r="B231" s="696"/>
      <c r="C231" s="696"/>
      <c r="D231" s="696"/>
      <c r="E231" s="696"/>
      <c r="F231" s="69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0"/>
    </row>
    <row r="232" spans="1:50" ht="24.75" hidden="1" customHeight="1" x14ac:dyDescent="0.15">
      <c r="A232" s="695"/>
      <c r="B232" s="696"/>
      <c r="C232" s="696"/>
      <c r="D232" s="696"/>
      <c r="E232" s="696"/>
      <c r="F232" s="69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0"/>
    </row>
    <row r="233" spans="1:50" ht="24.75" hidden="1" customHeight="1" x14ac:dyDescent="0.15">
      <c r="A233" s="695"/>
      <c r="B233" s="696"/>
      <c r="C233" s="696"/>
      <c r="D233" s="696"/>
      <c r="E233" s="696"/>
      <c r="F233" s="69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0"/>
    </row>
    <row r="234" spans="1:50" ht="24.75" hidden="1" customHeight="1" x14ac:dyDescent="0.15">
      <c r="A234" s="695"/>
      <c r="B234" s="696"/>
      <c r="C234" s="696"/>
      <c r="D234" s="696"/>
      <c r="E234" s="696"/>
      <c r="F234" s="69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0"/>
    </row>
    <row r="235" spans="1:50" ht="24.75" hidden="1" customHeight="1" x14ac:dyDescent="0.15">
      <c r="A235" s="695"/>
      <c r="B235" s="696"/>
      <c r="C235" s="696"/>
      <c r="D235" s="696"/>
      <c r="E235" s="696"/>
      <c r="F235" s="69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0"/>
    </row>
    <row r="236" spans="1:50" ht="24.75" hidden="1" customHeight="1" x14ac:dyDescent="0.15">
      <c r="A236" s="695"/>
      <c r="B236" s="696"/>
      <c r="C236" s="696"/>
      <c r="D236" s="696"/>
      <c r="E236" s="696"/>
      <c r="F236" s="69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0"/>
    </row>
    <row r="237" spans="1:50" ht="24.75" hidden="1" customHeight="1" x14ac:dyDescent="0.15">
      <c r="A237" s="695"/>
      <c r="B237" s="696"/>
      <c r="C237" s="696"/>
      <c r="D237" s="696"/>
      <c r="E237" s="696"/>
      <c r="F237" s="69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0"/>
    </row>
    <row r="238" spans="1:50" ht="24.75" hidden="1" customHeight="1" x14ac:dyDescent="0.15">
      <c r="A238" s="695"/>
      <c r="B238" s="696"/>
      <c r="C238" s="696"/>
      <c r="D238" s="696"/>
      <c r="E238" s="696"/>
      <c r="F238" s="69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0"/>
    </row>
    <row r="239" spans="1:50" ht="24.75" hidden="1" customHeight="1" thickBot="1" x14ac:dyDescent="0.2">
      <c r="A239" s="695"/>
      <c r="B239" s="696"/>
      <c r="C239" s="696"/>
      <c r="D239" s="696"/>
      <c r="E239" s="696"/>
      <c r="F239" s="697"/>
      <c r="G239" s="561" t="s">
        <v>22</v>
      </c>
      <c r="H239" s="562"/>
      <c r="I239" s="562"/>
      <c r="J239" s="562"/>
      <c r="K239" s="562"/>
      <c r="L239" s="563"/>
      <c r="M239" s="154"/>
      <c r="N239" s="154"/>
      <c r="O239" s="154"/>
      <c r="P239" s="154"/>
      <c r="Q239" s="154"/>
      <c r="R239" s="154"/>
      <c r="S239" s="154"/>
      <c r="T239" s="154"/>
      <c r="U239" s="154"/>
      <c r="V239" s="154"/>
      <c r="W239" s="154"/>
      <c r="X239" s="155"/>
      <c r="Y239" s="564">
        <f>SUM(Y229:AB238)</f>
        <v>0</v>
      </c>
      <c r="Z239" s="565"/>
      <c r="AA239" s="565"/>
      <c r="AB239" s="566"/>
      <c r="AC239" s="561" t="s">
        <v>22</v>
      </c>
      <c r="AD239" s="562"/>
      <c r="AE239" s="562"/>
      <c r="AF239" s="562"/>
      <c r="AG239" s="562"/>
      <c r="AH239" s="563"/>
      <c r="AI239" s="154"/>
      <c r="AJ239" s="154"/>
      <c r="AK239" s="154"/>
      <c r="AL239" s="154"/>
      <c r="AM239" s="154"/>
      <c r="AN239" s="154"/>
      <c r="AO239" s="154"/>
      <c r="AP239" s="154"/>
      <c r="AQ239" s="154"/>
      <c r="AR239" s="154"/>
      <c r="AS239" s="154"/>
      <c r="AT239" s="155"/>
      <c r="AU239" s="564">
        <f>SUM(AU229:AX238)</f>
        <v>0</v>
      </c>
      <c r="AV239" s="565"/>
      <c r="AW239" s="565"/>
      <c r="AX239" s="567"/>
    </row>
    <row r="240" spans="1:50" ht="30" hidden="1" customHeight="1" x14ac:dyDescent="0.15">
      <c r="A240" s="695"/>
      <c r="B240" s="696"/>
      <c r="C240" s="696"/>
      <c r="D240" s="696"/>
      <c r="E240" s="696"/>
      <c r="F240" s="697"/>
      <c r="G240" s="376" t="s">
        <v>392</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393</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695"/>
      <c r="B241" s="696"/>
      <c r="C241" s="696"/>
      <c r="D241" s="696"/>
      <c r="E241" s="696"/>
      <c r="F241" s="69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x14ac:dyDescent="0.15">
      <c r="A242" s="695"/>
      <c r="B242" s="696"/>
      <c r="C242" s="696"/>
      <c r="D242" s="696"/>
      <c r="E242" s="696"/>
      <c r="F242" s="69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x14ac:dyDescent="0.15">
      <c r="A243" s="695"/>
      <c r="B243" s="696"/>
      <c r="C243" s="696"/>
      <c r="D243" s="696"/>
      <c r="E243" s="696"/>
      <c r="F243" s="69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0"/>
    </row>
    <row r="244" spans="1:50" ht="24.75" hidden="1" customHeight="1" x14ac:dyDescent="0.15">
      <c r="A244" s="695"/>
      <c r="B244" s="696"/>
      <c r="C244" s="696"/>
      <c r="D244" s="696"/>
      <c r="E244" s="696"/>
      <c r="F244" s="69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0"/>
    </row>
    <row r="245" spans="1:50" ht="24.75" hidden="1" customHeight="1" x14ac:dyDescent="0.15">
      <c r="A245" s="695"/>
      <c r="B245" s="696"/>
      <c r="C245" s="696"/>
      <c r="D245" s="696"/>
      <c r="E245" s="696"/>
      <c r="F245" s="69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0"/>
    </row>
    <row r="246" spans="1:50" ht="24.75" hidden="1" customHeight="1" x14ac:dyDescent="0.15">
      <c r="A246" s="695"/>
      <c r="B246" s="696"/>
      <c r="C246" s="696"/>
      <c r="D246" s="696"/>
      <c r="E246" s="696"/>
      <c r="F246" s="69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0"/>
    </row>
    <row r="247" spans="1:50" ht="24.75" hidden="1" customHeight="1" x14ac:dyDescent="0.15">
      <c r="A247" s="695"/>
      <c r="B247" s="696"/>
      <c r="C247" s="696"/>
      <c r="D247" s="696"/>
      <c r="E247" s="696"/>
      <c r="F247" s="69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0"/>
    </row>
    <row r="248" spans="1:50" ht="24.75" hidden="1" customHeight="1" x14ac:dyDescent="0.15">
      <c r="A248" s="695"/>
      <c r="B248" s="696"/>
      <c r="C248" s="696"/>
      <c r="D248" s="696"/>
      <c r="E248" s="696"/>
      <c r="F248" s="69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0"/>
    </row>
    <row r="249" spans="1:50" ht="24.75" hidden="1" customHeight="1" x14ac:dyDescent="0.15">
      <c r="A249" s="695"/>
      <c r="B249" s="696"/>
      <c r="C249" s="696"/>
      <c r="D249" s="696"/>
      <c r="E249" s="696"/>
      <c r="F249" s="69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0"/>
    </row>
    <row r="250" spans="1:50" ht="24.75" hidden="1" customHeight="1" x14ac:dyDescent="0.15">
      <c r="A250" s="695"/>
      <c r="B250" s="696"/>
      <c r="C250" s="696"/>
      <c r="D250" s="696"/>
      <c r="E250" s="696"/>
      <c r="F250" s="69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0"/>
    </row>
    <row r="251" spans="1:50" ht="24.75" hidden="1" customHeight="1" x14ac:dyDescent="0.15">
      <c r="A251" s="695"/>
      <c r="B251" s="696"/>
      <c r="C251" s="696"/>
      <c r="D251" s="696"/>
      <c r="E251" s="696"/>
      <c r="F251" s="69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0"/>
    </row>
    <row r="252" spans="1:50" ht="24.75" hidden="1" customHeight="1" thickBot="1" x14ac:dyDescent="0.2">
      <c r="A252" s="695"/>
      <c r="B252" s="696"/>
      <c r="C252" s="696"/>
      <c r="D252" s="696"/>
      <c r="E252" s="696"/>
      <c r="F252" s="697"/>
      <c r="G252" s="561" t="s">
        <v>22</v>
      </c>
      <c r="H252" s="562"/>
      <c r="I252" s="562"/>
      <c r="J252" s="562"/>
      <c r="K252" s="562"/>
      <c r="L252" s="563"/>
      <c r="M252" s="154"/>
      <c r="N252" s="154"/>
      <c r="O252" s="154"/>
      <c r="P252" s="154"/>
      <c r="Q252" s="154"/>
      <c r="R252" s="154"/>
      <c r="S252" s="154"/>
      <c r="T252" s="154"/>
      <c r="U252" s="154"/>
      <c r="V252" s="154"/>
      <c r="W252" s="154"/>
      <c r="X252" s="155"/>
      <c r="Y252" s="564">
        <f>SUM(Y242:AB251)</f>
        <v>0</v>
      </c>
      <c r="Z252" s="565"/>
      <c r="AA252" s="565"/>
      <c r="AB252" s="566"/>
      <c r="AC252" s="561" t="s">
        <v>22</v>
      </c>
      <c r="AD252" s="562"/>
      <c r="AE252" s="562"/>
      <c r="AF252" s="562"/>
      <c r="AG252" s="562"/>
      <c r="AH252" s="563"/>
      <c r="AI252" s="154"/>
      <c r="AJ252" s="154"/>
      <c r="AK252" s="154"/>
      <c r="AL252" s="154"/>
      <c r="AM252" s="154"/>
      <c r="AN252" s="154"/>
      <c r="AO252" s="154"/>
      <c r="AP252" s="154"/>
      <c r="AQ252" s="154"/>
      <c r="AR252" s="154"/>
      <c r="AS252" s="154"/>
      <c r="AT252" s="155"/>
      <c r="AU252" s="564">
        <f>SUM(AU242:AX251)</f>
        <v>0</v>
      </c>
      <c r="AV252" s="565"/>
      <c r="AW252" s="565"/>
      <c r="AX252" s="567"/>
    </row>
    <row r="253" spans="1:50" ht="30" hidden="1" customHeight="1" x14ac:dyDescent="0.15">
      <c r="A253" s="695"/>
      <c r="B253" s="696"/>
      <c r="C253" s="696"/>
      <c r="D253" s="696"/>
      <c r="E253" s="696"/>
      <c r="F253" s="697"/>
      <c r="G253" s="376" t="s">
        <v>394</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395</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695"/>
      <c r="B254" s="696"/>
      <c r="C254" s="696"/>
      <c r="D254" s="696"/>
      <c r="E254" s="696"/>
      <c r="F254" s="69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x14ac:dyDescent="0.15">
      <c r="A255" s="695"/>
      <c r="B255" s="696"/>
      <c r="C255" s="696"/>
      <c r="D255" s="696"/>
      <c r="E255" s="696"/>
      <c r="F255" s="69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x14ac:dyDescent="0.15">
      <c r="A256" s="695"/>
      <c r="B256" s="696"/>
      <c r="C256" s="696"/>
      <c r="D256" s="696"/>
      <c r="E256" s="696"/>
      <c r="F256" s="69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0"/>
    </row>
    <row r="257" spans="1:50" ht="24.75" hidden="1" customHeight="1" x14ac:dyDescent="0.15">
      <c r="A257" s="695"/>
      <c r="B257" s="696"/>
      <c r="C257" s="696"/>
      <c r="D257" s="696"/>
      <c r="E257" s="696"/>
      <c r="F257" s="69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0"/>
    </row>
    <row r="258" spans="1:50" ht="24.75" hidden="1" customHeight="1" x14ac:dyDescent="0.15">
      <c r="A258" s="695"/>
      <c r="B258" s="696"/>
      <c r="C258" s="696"/>
      <c r="D258" s="696"/>
      <c r="E258" s="696"/>
      <c r="F258" s="69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0"/>
    </row>
    <row r="259" spans="1:50" ht="24.75" hidden="1" customHeight="1" x14ac:dyDescent="0.15">
      <c r="A259" s="695"/>
      <c r="B259" s="696"/>
      <c r="C259" s="696"/>
      <c r="D259" s="696"/>
      <c r="E259" s="696"/>
      <c r="F259" s="69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0"/>
    </row>
    <row r="260" spans="1:50" ht="24.75" hidden="1" customHeight="1" x14ac:dyDescent="0.15">
      <c r="A260" s="695"/>
      <c r="B260" s="696"/>
      <c r="C260" s="696"/>
      <c r="D260" s="696"/>
      <c r="E260" s="696"/>
      <c r="F260" s="69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0"/>
    </row>
    <row r="261" spans="1:50" ht="24.75" hidden="1" customHeight="1" x14ac:dyDescent="0.15">
      <c r="A261" s="695"/>
      <c r="B261" s="696"/>
      <c r="C261" s="696"/>
      <c r="D261" s="696"/>
      <c r="E261" s="696"/>
      <c r="F261" s="69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0"/>
    </row>
    <row r="262" spans="1:50" ht="24.75" hidden="1" customHeight="1" x14ac:dyDescent="0.15">
      <c r="A262" s="695"/>
      <c r="B262" s="696"/>
      <c r="C262" s="696"/>
      <c r="D262" s="696"/>
      <c r="E262" s="696"/>
      <c r="F262" s="69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0"/>
    </row>
    <row r="263" spans="1:50" ht="24.75" hidden="1" customHeight="1" x14ac:dyDescent="0.15">
      <c r="A263" s="695"/>
      <c r="B263" s="696"/>
      <c r="C263" s="696"/>
      <c r="D263" s="696"/>
      <c r="E263" s="696"/>
      <c r="F263" s="69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0"/>
    </row>
    <row r="264" spans="1:50" ht="24.75" hidden="1" customHeight="1" x14ac:dyDescent="0.15">
      <c r="A264" s="695"/>
      <c r="B264" s="696"/>
      <c r="C264" s="696"/>
      <c r="D264" s="696"/>
      <c r="E264" s="696"/>
      <c r="F264" s="69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0"/>
    </row>
    <row r="265" spans="1:50" ht="24.75" hidden="1" customHeight="1" thickBot="1" x14ac:dyDescent="0.2">
      <c r="A265" s="698"/>
      <c r="B265" s="699"/>
      <c r="C265" s="699"/>
      <c r="D265" s="699"/>
      <c r="E265" s="699"/>
      <c r="F265" s="700"/>
      <c r="G265" s="683" t="s">
        <v>22</v>
      </c>
      <c r="H265" s="684"/>
      <c r="I265" s="684"/>
      <c r="J265" s="684"/>
      <c r="K265" s="684"/>
      <c r="L265" s="685"/>
      <c r="M265" s="686"/>
      <c r="N265" s="686"/>
      <c r="O265" s="686"/>
      <c r="P265" s="686"/>
      <c r="Q265" s="686"/>
      <c r="R265" s="686"/>
      <c r="S265" s="686"/>
      <c r="T265" s="686"/>
      <c r="U265" s="686"/>
      <c r="V265" s="686"/>
      <c r="W265" s="686"/>
      <c r="X265" s="687"/>
      <c r="Y265" s="688">
        <f>SUM(Y255:AB264)</f>
        <v>0</v>
      </c>
      <c r="Z265" s="689"/>
      <c r="AA265" s="689"/>
      <c r="AB265" s="690"/>
      <c r="AC265" s="683" t="s">
        <v>22</v>
      </c>
      <c r="AD265" s="684"/>
      <c r="AE265" s="684"/>
      <c r="AF265" s="684"/>
      <c r="AG265" s="684"/>
      <c r="AH265" s="685"/>
      <c r="AI265" s="686"/>
      <c r="AJ265" s="686"/>
      <c r="AK265" s="686"/>
      <c r="AL265" s="686"/>
      <c r="AM265" s="686"/>
      <c r="AN265" s="686"/>
      <c r="AO265" s="686"/>
      <c r="AP265" s="686"/>
      <c r="AQ265" s="686"/>
      <c r="AR265" s="686"/>
      <c r="AS265" s="686"/>
      <c r="AT265" s="687"/>
      <c r="AU265" s="688">
        <f>SUM(AU255:AX264)</f>
        <v>0</v>
      </c>
      <c r="AV265" s="689"/>
      <c r="AW265" s="689"/>
      <c r="AX265" s="69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2015-09-07T05:21:33Z</cp:lastPrinted>
  <dcterms:created xsi:type="dcterms:W3CDTF">2012-03-13T00:50:25Z</dcterms:created>
  <dcterms:modified xsi:type="dcterms:W3CDTF">2015-09-14T04:10:19Z</dcterms:modified>
</cp:coreProperties>
</file>