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0" yWindow="60" windowWidth="20730"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R2" i="4"/>
  <c r="S2" i="4" s="1"/>
  <c r="M2" i="4"/>
  <c r="N2" i="4" s="1"/>
  <c r="N3" i="4" s="1"/>
  <c r="N4" i="4" s="1"/>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N5" i="4" l="1"/>
  <c r="N6" i="4" s="1"/>
  <c r="N7" i="4" s="1"/>
  <c r="N8"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c r="D7" i="4" s="1"/>
  <c r="D8" i="4" s="1"/>
  <c r="D9" i="4" s="1"/>
  <c r="D10" i="4" s="1"/>
  <c r="D11" i="4" s="1"/>
  <c r="D12" i="4" s="1"/>
  <c r="D13" i="4" s="1"/>
  <c r="D14" i="4" s="1"/>
  <c r="D15" i="4" s="1"/>
  <c r="D16" i="4" s="1"/>
  <c r="D17" i="4" s="1"/>
  <c r="D18" i="4" s="1"/>
  <c r="D19" i="4" s="1"/>
  <c r="D20" i="4" s="1"/>
  <c r="D21" i="4" s="1"/>
  <c r="D22" i="4" s="1"/>
  <c r="D23" i="4" s="1"/>
  <c r="D24" i="4" s="1"/>
  <c r="A26" i="4" s="1"/>
  <c r="G8" i="3" s="1"/>
  <c r="S3" i="4"/>
  <c r="N9" i="4"/>
  <c r="N10" i="4" s="1"/>
  <c r="N11" i="4" s="1"/>
  <c r="K13" i="4" s="1"/>
  <c r="AE8" i="3" s="1"/>
  <c r="S4" i="4"/>
  <c r="S5" i="4" s="1"/>
  <c r="S6" i="4" s="1"/>
  <c r="S7" i="4" s="1"/>
  <c r="S8" i="4" s="1"/>
  <c r="P10" i="4" s="1"/>
  <c r="G11" i="3" s="1"/>
</calcChain>
</file>

<file path=xl/sharedStrings.xml><?xml version="1.0" encoding="utf-8"?>
<sst xmlns="http://schemas.openxmlformats.org/spreadsheetml/2006/main" count="793" uniqueCount="480">
  <si>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</si>
  <si>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</si>
  <si>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</si>
  <si>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</si>
  <si>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</si>
  <si>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</si>
  <si>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</si>
  <si>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</si>
  <si>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</si>
  <si>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</si>
  <si>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</si>
  <si>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</si>
  <si>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</si>
  <si>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</si>
  <si>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</si>
  <si>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</si>
  <si>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</si>
  <si>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</si>
  <si>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</si>
  <si>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</si>
  <si>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</si>
  <si>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</si>
  <si>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</si>
  <si>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</si>
  <si>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</si>
  <si>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</si>
  <si>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</si>
  <si>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</si>
  <si>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</si>
  <si>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</si>
  <si>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</si>
  <si>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</si>
  <si>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</si>
  <si>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</si>
  <si>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</si>
  <si>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</si>
  <si>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</si>
  <si>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</si>
  <si>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</si>
  <si>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</si>
  <si>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</si>
  <si>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</si>
  <si>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</si>
  <si>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</si>
  <si>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</si>
  <si>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</si>
  <si>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</si>
  <si>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</si>
  <si>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</si>
  <si>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</si>
  <si>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</si>
  <si>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</si>
  <si>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</si>
  <si>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</si>
  <si>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</si>
  <si>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</si>
  <si>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</si>
  <si>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</si>
  <si>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</si>
  <si>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</si>
  <si>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</si>
  <si>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</si>
  <si>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</si>
  <si>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</si>
  <si>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</si>
  <si>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</si>
  <si>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</si>
  <si>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</si>
  <si>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</si>
  <si>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</si>
  <si>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</si>
  <si>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</si>
  <si>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</si>
  <si>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</si>
  <si>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</si>
  <si>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</si>
  <si>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</si>
  <si>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</si>
  <si>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</si>
  <si>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</si>
  <si>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</si>
  <si>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</si>
  <si>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</si>
  <si>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</si>
  <si>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</si>
  <si>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</si>
  <si>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</si>
  <si>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</si>
  <si>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</si>
  <si>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</si>
  <si>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</si>
  <si>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</si>
  <si>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</si>
  <si>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</si>
  <si>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</si>
  <si>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</si>
  <si>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</si>
  <si>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</si>
  <si>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</si>
  <si>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</si>
  <si>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</si>
  <si>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</si>
  <si>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</si>
  <si>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</si>
  <si>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</si>
  <si>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</si>
  <si>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</si>
  <si>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</si>
  <si>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</si>
  <si>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</si>
  <si>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</si>
  <si>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</si>
  <si>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</si>
  <si>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</si>
  <si>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</si>
  <si>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</si>
  <si>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</si>
  <si>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</si>
  <si>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</si>
  <si>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</si>
  <si>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</si>
  <si>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</si>
  <si>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</si>
  <si>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</si>
  <si>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</si>
  <si>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</si>
  <si>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</si>
  <si>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</si>
  <si>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</si>
  <si>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</si>
  <si>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</si>
  <si>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</si>
  <si>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</si>
  <si>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</si>
  <si>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</si>
  <si>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</si>
  <si>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</si>
  <si>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</si>
  <si>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</si>
  <si>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</si>
  <si>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</si>
  <si>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</si>
  <si>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</si>
  <si>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</si>
  <si>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</si>
  <si>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</si>
  <si>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</si>
  <si>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</si>
  <si>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</si>
  <si>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</si>
  <si>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</si>
  <si>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</si>
  <si>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</si>
  <si>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</si>
  <si>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</si>
  <si>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</si>
  <si>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</si>
  <si>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</si>
  <si>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</si>
  <si>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</si>
  <si>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</si>
  <si>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</si>
  <si>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</si>
  <si>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</si>
  <si>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</si>
  <si>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</si>
  <si>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</si>
  <si>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</si>
  <si>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</si>
  <si>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</si>
  <si>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</si>
  <si>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</si>
  <si>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</si>
  <si>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</si>
  <si>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</si>
  <si>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</si>
  <si>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</si>
  <si>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</si>
  <si>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</si>
  <si>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</si>
  <si>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</si>
  <si>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</si>
  <si>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</si>
  <si>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</si>
  <si>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</si>
  <si>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</si>
  <si>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</si>
  <si>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</si>
  <si>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</si>
  <si>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</si>
  <si>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</si>
  <si>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</si>
  <si>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</si>
  <si>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</si>
  <si>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</si>
  <si>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</si>
  <si>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</si>
  <si>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</si>
  <si>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</si>
  <si>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</si>
  <si>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</si>
  <si>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</si>
  <si>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</si>
  <si>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</si>
  <si>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</si>
  <si>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</si>
  <si>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</si>
  <si>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</si>
  <si>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</si>
  <si>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</si>
  <si>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</si>
  <si>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</si>
  <si>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</si>
  <si>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</si>
  <si>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</si>
  <si>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</si>
  <si>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</si>
  <si>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</si>
  <si>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</si>
  <si>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</si>
  <si>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</si>
  <si>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</si>
  <si>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</si>
  <si>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</si>
  <si>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</si>
  <si>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</si>
  <si>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</si>
  <si>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</si>
  <si>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</si>
  <si>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</si>
  <si>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</si>
  <si>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</si>
  <si>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</si>
  <si>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</si>
  <si>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</si>
  <si>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</si>
  <si>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</si>
  <si>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</si>
  <si>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</si>
  <si>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</si>
  <si>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</si>
  <si>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</si>
  <si>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</si>
  <si>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</si>
  <si>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</si>
  <si>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</si>
  <si>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</si>
  <si>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</si>
  <si>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</si>
  <si>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</si>
  <si>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</si>
  <si>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</si>
  <si>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</si>
  <si>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</si>
  <si>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</si>
  <si>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</si>
  <si>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</si>
  <si>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</si>
  <si>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</si>
  <si>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</si>
  <si>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</si>
  <si>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</si>
  <si>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</si>
  <si>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</si>
  <si>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</si>
  <si>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</si>
  <si>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</si>
  <si>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</si>
  <si>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</si>
  <si>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</si>
  <si>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</si>
  <si>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</si>
  <si>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</si>
  <si>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</si>
  <si>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</si>
  <si>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</si>
  <si>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</si>
  <si>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</si>
  <si>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</si>
  <si>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</si>
  <si>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</si>
  <si>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</si>
  <si>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</si>
  <si>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</si>
  <si>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</si>
  <si>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</si>
  <si>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</si>
  <si>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</si>
  <si>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</si>
  <si>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</si>
  <si>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</si>
  <si>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</si>
  <si>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</si>
  <si>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</si>
  <si>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</si>
  <si>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</si>
  <si>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</si>
  <si>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</si>
  <si>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</si>
  <si>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</si>
  <si>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</si>
  <si>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</si>
  <si>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</si>
  <si>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</si>
  <si>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</si>
  <si>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</si>
  <si>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</si>
  <si>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</si>
  <si>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</si>
  <si>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</si>
  <si>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</si>
  <si>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</si>
  <si>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</si>
  <si>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</si>
  <si>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</si>
  <si>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</si>
  <si>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</si>
  <si>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</si>
  <si>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</si>
  <si>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</si>
  <si>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</si>
  <si>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</si>
  <si>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</si>
  <si>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</si>
  <si>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</si>
  <si>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</si>
  <si>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</si>
  <si>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</si>
  <si>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</si>
  <si>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</si>
  <si>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</si>
  <si>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</si>
  <si>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</si>
  <si>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</si>
  <si>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</si>
  <si>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</si>
  <si>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</si>
  <si>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</si>
  <si>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</si>
  <si>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</si>
  <si>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</si>
  <si>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</si>
  <si>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</si>
  <si>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</si>
  <si>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</si>
  <si>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</si>
  <si>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</si>
  <si>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</si>
  <si>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</si>
  <si>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</si>
  <si>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</si>
  <si>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</si>
  <si>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</si>
  <si>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</si>
  <si>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</si>
  <si>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</si>
  <si>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</si>
  <si>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</si>
  <si>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</si>
  <si>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</si>
  <si>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</si>
  <si>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</si>
  <si>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</si>
  <si>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</si>
  <si>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</si>
  <si>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</si>
  <si>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</si>
  <si>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</si>
  <si>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</si>
  <si>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</si>
  <si>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</si>
  <si>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</si>
  <si>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</si>
  <si>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</si>
  <si>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</si>
  <si>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</si>
  <si>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</si>
  <si>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</si>
  <si>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</si>
  <si>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</si>
  <si>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</si>
  <si>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</si>
  <si>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</si>
  <si>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</si>
  <si>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</si>
  <si>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</si>
  <si>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</si>
  <si>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東北復興のためのクリーンエネルギー研究開発推進</t>
    <phoneticPr fontId="5"/>
  </si>
  <si>
    <t>046</t>
    <phoneticPr fontId="5"/>
  </si>
  <si>
    <t>065</t>
    <phoneticPr fontId="5"/>
  </si>
  <si>
    <t>件</t>
    <rPh sb="0" eb="1">
      <t>ケン</t>
    </rPh>
    <phoneticPr fontId="5"/>
  </si>
  <si>
    <t>科学技術振興謝金</t>
    <rPh sb="0" eb="2">
      <t>カガク</t>
    </rPh>
    <rPh sb="2" eb="4">
      <t>ギジュツ</t>
    </rPh>
    <rPh sb="4" eb="6">
      <t>シンコウ</t>
    </rPh>
    <rPh sb="6" eb="8">
      <t>シャキン</t>
    </rPh>
    <phoneticPr fontId="5"/>
  </si>
  <si>
    <t>科学技術振興職員旅費</t>
    <rPh sb="0" eb="2">
      <t>カガク</t>
    </rPh>
    <rPh sb="2" eb="4">
      <t>ギジュツ</t>
    </rPh>
    <rPh sb="4" eb="6">
      <t>シンコウ</t>
    </rPh>
    <rPh sb="6" eb="8">
      <t>ショクイン</t>
    </rPh>
    <rPh sb="8" eb="10">
      <t>リョヒ</t>
    </rPh>
    <phoneticPr fontId="5"/>
  </si>
  <si>
    <t>科学技術振興委員等旅費</t>
    <rPh sb="0" eb="2">
      <t>カガク</t>
    </rPh>
    <rPh sb="2" eb="4">
      <t>ギジュツ</t>
    </rPh>
    <rPh sb="4" eb="6">
      <t>シンコウ</t>
    </rPh>
    <rPh sb="6" eb="8">
      <t>イイン</t>
    </rPh>
    <rPh sb="8" eb="9">
      <t>トウ</t>
    </rPh>
    <rPh sb="9" eb="11">
      <t>リョヒ</t>
    </rPh>
    <phoneticPr fontId="5"/>
  </si>
  <si>
    <t>科学技術振興庁費</t>
    <rPh sb="0" eb="2">
      <t>カガク</t>
    </rPh>
    <rPh sb="2" eb="4">
      <t>ギジュツ</t>
    </rPh>
    <rPh sb="4" eb="6">
      <t>シンコウ</t>
    </rPh>
    <rPh sb="6" eb="8">
      <t>チョウヒ</t>
    </rPh>
    <phoneticPr fontId="5"/>
  </si>
  <si>
    <t>環境技術等研究開発推進事業費補助金</t>
    <rPh sb="0" eb="2">
      <t>カンキョウ</t>
    </rPh>
    <rPh sb="2" eb="4">
      <t>ギジュツ</t>
    </rPh>
    <rPh sb="4" eb="5">
      <t>トウ</t>
    </rPh>
    <rPh sb="5" eb="7">
      <t>ケンキュウ</t>
    </rPh>
    <rPh sb="7" eb="9">
      <t>カイハツ</t>
    </rPh>
    <rPh sb="9" eb="11">
      <t>スイシン</t>
    </rPh>
    <rPh sb="11" eb="14">
      <t>ジギョウヒ</t>
    </rPh>
    <rPh sb="14" eb="17">
      <t>ホジョキン</t>
    </rPh>
    <phoneticPr fontId="5"/>
  </si>
  <si>
    <t>※文部科学省において、初年度に委託先も含めて公募選定を実施。</t>
  </si>
  <si>
    <t>参画機関への研究の委託費</t>
    <phoneticPr fontId="5"/>
  </si>
  <si>
    <t>雑役務費、借損料、印刷製本費、通信運搬費、会議費、諸謝金ほか</t>
    <phoneticPr fontId="5"/>
  </si>
  <si>
    <t>外国旅費・外国人等招へい旅費</t>
    <phoneticPr fontId="5"/>
  </si>
  <si>
    <t>国内旅費</t>
    <phoneticPr fontId="5"/>
  </si>
  <si>
    <t>准教授、助手ほか</t>
    <phoneticPr fontId="5"/>
  </si>
  <si>
    <t>人件費</t>
    <rPh sb="0" eb="3">
      <t>ジンケンヒ</t>
    </rPh>
    <phoneticPr fontId="5"/>
  </si>
  <si>
    <t>消耗品費</t>
    <rPh sb="0" eb="3">
      <t>ショウモウヒン</t>
    </rPh>
    <rPh sb="3" eb="4">
      <t>ヒ</t>
    </rPh>
    <phoneticPr fontId="5"/>
  </si>
  <si>
    <t>委託費</t>
    <rPh sb="0" eb="3">
      <t>イタクヒ</t>
    </rPh>
    <phoneticPr fontId="5"/>
  </si>
  <si>
    <t>試作品費</t>
    <rPh sb="0" eb="3">
      <t>シサクヒン</t>
    </rPh>
    <rPh sb="3" eb="4">
      <t>ヒ</t>
    </rPh>
    <phoneticPr fontId="5"/>
  </si>
  <si>
    <t>設備備品費</t>
    <rPh sb="0" eb="2">
      <t>セツビ</t>
    </rPh>
    <rPh sb="2" eb="5">
      <t>ビヒンヒ</t>
    </rPh>
    <phoneticPr fontId="5"/>
  </si>
  <si>
    <t>事業実施費</t>
    <rPh sb="0" eb="2">
      <t>ジギョウ</t>
    </rPh>
    <rPh sb="2" eb="4">
      <t>ジッシ</t>
    </rPh>
    <rPh sb="4" eb="5">
      <t>ヒ</t>
    </rPh>
    <phoneticPr fontId="5"/>
  </si>
  <si>
    <t>雑役務費</t>
    <phoneticPr fontId="5"/>
  </si>
  <si>
    <t>B.東京大学</t>
    <rPh sb="2" eb="4">
      <t>トウキョウ</t>
    </rPh>
    <rPh sb="4" eb="6">
      <t>ダイガク</t>
    </rPh>
    <phoneticPr fontId="5"/>
  </si>
  <si>
    <t>A.東北大学</t>
    <rPh sb="2" eb="4">
      <t>トウホク</t>
    </rPh>
    <rPh sb="4" eb="6">
      <t>ダイガク</t>
    </rPh>
    <phoneticPr fontId="5"/>
  </si>
  <si>
    <t>（微細藻類のエネルギー利用等について）・文部科学省では長期的な取組が必要な次世代の微細藻類の利用技術についての基礎研究を実施。・農水省では農産漁村地域におけるエネルギーの地産地消を進めるため、微細藻類の国内での栽培を目指した培養等の研究開発を実施。・経済産業省では大規模かつ工業的に微細藻類を利用した燃料を生産するための技術についての研究開発を実施。</t>
    <phoneticPr fontId="5"/>
  </si>
  <si>
    <t>農山漁村におけるバイオ燃料等生産基地創造のための技術開発</t>
    <phoneticPr fontId="5"/>
  </si>
  <si>
    <t>資源ｴﾈﾙｷﾞｰ庁省ｴﾈﾙｷﾞｰ・新ｴﾈﾙｷﾞｰ部新ｴﾈﾙｷﾞｰ対策課</t>
    <phoneticPr fontId="5"/>
  </si>
  <si>
    <t>農林水産省技術会議事務局研究開発官（環境）室</t>
    <phoneticPr fontId="5"/>
  </si>
  <si>
    <t>戦略的次世代バイオマスエネルギー利用技術開発事業</t>
    <phoneticPr fontId="5"/>
  </si>
  <si>
    <t>‐</t>
  </si>
  <si>
    <t>東北大学</t>
    <phoneticPr fontId="5"/>
  </si>
  <si>
    <t>東北復興を目指した海洋・微細藻類等の次世代エネルギーと移動体を含むエネルギー管理システムの研究開発</t>
    <phoneticPr fontId="5"/>
  </si>
  <si>
    <t>－</t>
    <phoneticPr fontId="5"/>
  </si>
  <si>
    <t>三陸沿岸へ導入可能な波力等の海洋再生可能エネルギーの研究開発</t>
    <phoneticPr fontId="5"/>
  </si>
  <si>
    <t>東京大学</t>
    <rPh sb="0" eb="2">
      <t>トウキョウ</t>
    </rPh>
    <rPh sb="2" eb="4">
      <t>ダイガク</t>
    </rPh>
    <phoneticPr fontId="5"/>
  </si>
  <si>
    <t>東日本大震災からの復興の基本方針
（平成23年7月29日 東日本大震災復興対策本部決定）</t>
    <phoneticPr fontId="5"/>
  </si>
  <si>
    <t>非接触二次元電力供給システム用インバータ電源ほか</t>
    <rPh sb="0" eb="3">
      <t>ヒセッショク</t>
    </rPh>
    <rPh sb="3" eb="6">
      <t>ニジゲン</t>
    </rPh>
    <rPh sb="6" eb="8">
      <t>デンリョク</t>
    </rPh>
    <rPh sb="8" eb="10">
      <t>キョウキュウ</t>
    </rPh>
    <rPh sb="14" eb="15">
      <t>ヨウ</t>
    </rPh>
    <rPh sb="20" eb="22">
      <t>デンゲン</t>
    </rPh>
    <phoneticPr fontId="5"/>
  </si>
  <si>
    <t>固液回収装置・分光光度計ほか</t>
    <rPh sb="0" eb="2">
      <t>コエキ</t>
    </rPh>
    <rPh sb="2" eb="4">
      <t>カイシュウ</t>
    </rPh>
    <rPh sb="4" eb="6">
      <t>ソウチ</t>
    </rPh>
    <rPh sb="7" eb="12">
      <t>ブンコウコウドケイ</t>
    </rPh>
    <phoneticPr fontId="5"/>
  </si>
  <si>
    <t>消耗品費</t>
    <rPh sb="0" eb="3">
      <t>ショウモウヒン</t>
    </rPh>
    <rPh sb="3" eb="4">
      <t>ヒ</t>
    </rPh>
    <phoneticPr fontId="5"/>
  </si>
  <si>
    <t>外国旅費</t>
    <rPh sb="0" eb="2">
      <t>ガイコク</t>
    </rPh>
    <rPh sb="2" eb="4">
      <t>リョヒ</t>
    </rPh>
    <phoneticPr fontId="5"/>
  </si>
  <si>
    <t>国内旅費</t>
    <rPh sb="0" eb="2">
      <t>コクナイ</t>
    </rPh>
    <rPh sb="2" eb="4">
      <t>リョヒ</t>
    </rPh>
    <phoneticPr fontId="5"/>
  </si>
  <si>
    <t>一般管理費</t>
    <rPh sb="0" eb="2">
      <t>イッパン</t>
    </rPh>
    <rPh sb="2" eb="5">
      <t>カンリヒ</t>
    </rPh>
    <phoneticPr fontId="5"/>
  </si>
  <si>
    <t>その他</t>
    <rPh sb="2" eb="3">
      <t>タ</t>
    </rPh>
    <phoneticPr fontId="5"/>
  </si>
  <si>
    <t>諸謝金、通信運搬費、借損料</t>
    <rPh sb="0" eb="1">
      <t>ショ</t>
    </rPh>
    <rPh sb="1" eb="3">
      <t>シャキン</t>
    </rPh>
    <phoneticPr fontId="5"/>
  </si>
  <si>
    <t>設備備品費</t>
    <rPh sb="0" eb="2">
      <t>セツビ</t>
    </rPh>
    <rPh sb="2" eb="5">
      <t>ビヒンヒ</t>
    </rPh>
    <phoneticPr fontId="5"/>
  </si>
  <si>
    <t>人件費</t>
    <rPh sb="0" eb="3">
      <t>ジンケンヒ</t>
    </rPh>
    <phoneticPr fontId="5"/>
  </si>
  <si>
    <t>マルチコプター</t>
    <phoneticPr fontId="5"/>
  </si>
  <si>
    <t>特任教授、特任准教授、特任助教ほか</t>
    <rPh sb="0" eb="2">
      <t>トクニン</t>
    </rPh>
    <rPh sb="2" eb="4">
      <t>キョウジュ</t>
    </rPh>
    <rPh sb="5" eb="7">
      <t>トクニン</t>
    </rPh>
    <rPh sb="7" eb="10">
      <t>ジュンキョウジュ</t>
    </rPh>
    <rPh sb="11" eb="13">
      <t>トクニン</t>
    </rPh>
    <rPh sb="13" eb="15">
      <t>ジョキョウ</t>
    </rPh>
    <phoneticPr fontId="5"/>
  </si>
  <si>
    <t>潮流発電装置の発電システムの構築・調整ほか</t>
    <rPh sb="0" eb="2">
      <t>チョウリュウ</t>
    </rPh>
    <rPh sb="2" eb="4">
      <t>ハツデン</t>
    </rPh>
    <rPh sb="4" eb="6">
      <t>ソウチ</t>
    </rPh>
    <rPh sb="7" eb="9">
      <t>ハツデン</t>
    </rPh>
    <rPh sb="14" eb="16">
      <t>コウチク</t>
    </rPh>
    <rPh sb="17" eb="19">
      <t>チョウセイ</t>
    </rPh>
    <phoneticPr fontId="5"/>
  </si>
  <si>
    <t>筑波大学</t>
    <rPh sb="0" eb="2">
      <t>ツクバ</t>
    </rPh>
    <rPh sb="2" eb="4">
      <t>ダイガク</t>
    </rPh>
    <phoneticPr fontId="5"/>
  </si>
  <si>
    <t>石巻専修大学</t>
    <rPh sb="0" eb="2">
      <t>イシノマキ</t>
    </rPh>
    <rPh sb="2" eb="4">
      <t>センシュウ</t>
    </rPh>
    <rPh sb="4" eb="6">
      <t>ダイガク</t>
    </rPh>
    <phoneticPr fontId="5"/>
  </si>
  <si>
    <t>秋田県立大学</t>
    <rPh sb="0" eb="2">
      <t>アキタ</t>
    </rPh>
    <rPh sb="2" eb="4">
      <t>ケンリツ</t>
    </rPh>
    <rPh sb="4" eb="6">
      <t>ダイガク</t>
    </rPh>
    <phoneticPr fontId="5"/>
  </si>
  <si>
    <t>岩手大学</t>
    <rPh sb="0" eb="2">
      <t>イワテ</t>
    </rPh>
    <rPh sb="2" eb="4">
      <t>ダイガク</t>
    </rPh>
    <phoneticPr fontId="5"/>
  </si>
  <si>
    <t>微細藻類のエネルギー利用に関する研究開発</t>
    <rPh sb="0" eb="2">
      <t>ビサイ</t>
    </rPh>
    <rPh sb="2" eb="4">
      <t>ソウルイ</t>
    </rPh>
    <rPh sb="10" eb="12">
      <t>リヨウ</t>
    </rPh>
    <rPh sb="13" eb="14">
      <t>カン</t>
    </rPh>
    <rPh sb="16" eb="18">
      <t>ケンキュウ</t>
    </rPh>
    <rPh sb="18" eb="20">
      <t>カイハツ</t>
    </rPh>
    <phoneticPr fontId="5"/>
  </si>
  <si>
    <t>エネルギー＆モビリティ統合インターフェースの研究開発</t>
    <rPh sb="11" eb="13">
      <t>トウゴウ</t>
    </rPh>
    <rPh sb="22" eb="24">
      <t>ケンキュウ</t>
    </rPh>
    <rPh sb="24" eb="26">
      <t>カイハツ</t>
    </rPh>
    <phoneticPr fontId="5"/>
  </si>
  <si>
    <t>EMS制御バイオマスエネルギーシステムの研究開発</t>
    <rPh sb="3" eb="5">
      <t>セイギョ</t>
    </rPh>
    <rPh sb="20" eb="22">
      <t>ケンキュウ</t>
    </rPh>
    <rPh sb="22" eb="24">
      <t>カイハツ</t>
    </rPh>
    <phoneticPr fontId="5"/>
  </si>
  <si>
    <t>東日本大震災からの復興の基本方針に基づき、被災地域の環境先進地域としての復興を実現するため、被災自治体の参画を得て、東北の風土・特性を踏まえた再生可能エネルギーに関する技術開発を実施する事業であり、復興に加え我が国のエネルギー問題克服にも貢献することから、ニーズを的確に反映しており、国が実施すべき優先度の高い事業である。</t>
    <rPh sb="132" eb="134">
      <t>テキカク</t>
    </rPh>
    <rPh sb="135" eb="137">
      <t>ハンエイ</t>
    </rPh>
    <phoneticPr fontId="5"/>
  </si>
  <si>
    <t>同上</t>
    <rPh sb="0" eb="1">
      <t>ドウ</t>
    </rPh>
    <rPh sb="1" eb="2">
      <t>ウエ</t>
    </rPh>
    <phoneticPr fontId="5"/>
  </si>
  <si>
    <t>件</t>
    <rPh sb="0" eb="1">
      <t>ケン</t>
    </rPh>
    <phoneticPr fontId="5"/>
  </si>
  <si>
    <t>件</t>
    <rPh sb="0" eb="1">
      <t>ケン</t>
    </rPh>
    <phoneticPr fontId="5"/>
  </si>
  <si>
    <t>東北大学を中核とした研究機関等と地元自治体・企業の協力を得て、被災地の復興につながる研究開発を実施する。具体的には三陸海岸において活用が期待される海洋再生可能エネルギー（波力・潮力）、微細藻類のエネルギー利用、人・車等のモビリティの視点を加えた都市の総合的なエネルギー管理についての研究開発を実施。</t>
    <rPh sb="0" eb="2">
      <t>トウホク</t>
    </rPh>
    <rPh sb="2" eb="4">
      <t>ダイガク</t>
    </rPh>
    <rPh sb="5" eb="7">
      <t>チュウカク</t>
    </rPh>
    <rPh sb="10" eb="12">
      <t>ケンキュウ</t>
    </rPh>
    <rPh sb="12" eb="14">
      <t>キカン</t>
    </rPh>
    <rPh sb="14" eb="15">
      <t>トウ</t>
    </rPh>
    <rPh sb="16" eb="18">
      <t>ジモト</t>
    </rPh>
    <rPh sb="18" eb="21">
      <t>ジチタイ</t>
    </rPh>
    <rPh sb="22" eb="24">
      <t>キギョウ</t>
    </rPh>
    <rPh sb="25" eb="27">
      <t>キョウリョク</t>
    </rPh>
    <rPh sb="28" eb="29">
      <t>エ</t>
    </rPh>
    <rPh sb="31" eb="34">
      <t>ヒサイチ</t>
    </rPh>
    <rPh sb="35" eb="37">
      <t>フッコウ</t>
    </rPh>
    <rPh sb="42" eb="44">
      <t>ケンキュウ</t>
    </rPh>
    <rPh sb="44" eb="46">
      <t>カイハツ</t>
    </rPh>
    <rPh sb="47" eb="49">
      <t>ジッシ</t>
    </rPh>
    <rPh sb="52" eb="55">
      <t>グタイテキ</t>
    </rPh>
    <rPh sb="57" eb="59">
      <t>サンリク</t>
    </rPh>
    <rPh sb="59" eb="61">
      <t>カイガン</t>
    </rPh>
    <rPh sb="65" eb="67">
      <t>カツヨウ</t>
    </rPh>
    <rPh sb="68" eb="70">
      <t>キタイ</t>
    </rPh>
    <rPh sb="73" eb="75">
      <t>カイヨウ</t>
    </rPh>
    <rPh sb="75" eb="77">
      <t>サイセイ</t>
    </rPh>
    <rPh sb="77" eb="79">
      <t>カノウ</t>
    </rPh>
    <rPh sb="85" eb="87">
      <t>ハリョク</t>
    </rPh>
    <rPh sb="88" eb="90">
      <t>チョウリョク</t>
    </rPh>
    <rPh sb="92" eb="94">
      <t>ビサイ</t>
    </rPh>
    <rPh sb="94" eb="96">
      <t>ソウルイ</t>
    </rPh>
    <rPh sb="102" eb="104">
      <t>リヨウ</t>
    </rPh>
    <rPh sb="105" eb="106">
      <t>ヒト</t>
    </rPh>
    <rPh sb="107" eb="108">
      <t>クルマ</t>
    </rPh>
    <rPh sb="108" eb="109">
      <t>トウ</t>
    </rPh>
    <rPh sb="116" eb="118">
      <t>シテン</t>
    </rPh>
    <rPh sb="119" eb="120">
      <t>クワ</t>
    </rPh>
    <rPh sb="122" eb="124">
      <t>トシ</t>
    </rPh>
    <rPh sb="125" eb="128">
      <t>ソウゴウテキ</t>
    </rPh>
    <rPh sb="134" eb="136">
      <t>カンリ</t>
    </rPh>
    <rPh sb="141" eb="143">
      <t>ケンキュウ</t>
    </rPh>
    <rPh sb="143" eb="145">
      <t>カイハツ</t>
    </rPh>
    <rPh sb="146" eb="148">
      <t>ジッシ</t>
    </rPh>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</si>
  <si>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</si>
  <si>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</si>
  <si>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各課題において、地方自治体や地元企業と連携し、効率的な事業運営を行っている。</t>
    <rPh sb="0" eb="1">
      <t>カク</t>
    </rPh>
    <rPh sb="1" eb="3">
      <t>カダイ</t>
    </rPh>
    <rPh sb="8" eb="10">
      <t>チホウ</t>
    </rPh>
    <rPh sb="10" eb="13">
      <t>ジチタイ</t>
    </rPh>
    <rPh sb="14" eb="16">
      <t>ジモト</t>
    </rPh>
    <rPh sb="16" eb="18">
      <t>キギョウ</t>
    </rPh>
    <rPh sb="19" eb="21">
      <t>レンケイ</t>
    </rPh>
    <rPh sb="23" eb="25">
      <t>コウリツ</t>
    </rPh>
    <rPh sb="25" eb="26">
      <t>テキ</t>
    </rPh>
    <rPh sb="27" eb="29">
      <t>ジギョウ</t>
    </rPh>
    <rPh sb="29" eb="31">
      <t>ウンエイ</t>
    </rPh>
    <rPh sb="32" eb="33">
      <t>オコナ</t>
    </rPh>
    <phoneticPr fontId="5"/>
  </si>
  <si>
    <t>おおむね計画通り成果を創出できており、成果実績は見込みにあったものである。　</t>
    <rPh sb="8" eb="10">
      <t>セイカ</t>
    </rPh>
    <rPh sb="11" eb="13">
      <t>ソウシュツ</t>
    </rPh>
    <rPh sb="19" eb="21">
      <t>セイカ</t>
    </rPh>
    <phoneticPr fontId="5"/>
  </si>
  <si>
    <t>研究機関のみならず参画自治体も出席の下で外部有識者から構成される運営委員会等を実施し、事業推進に関する検討、助言等を行っており、適宜軌道修正を行っている。</t>
    <rPh sb="32" eb="34">
      <t>ウンエイ</t>
    </rPh>
    <rPh sb="34" eb="37">
      <t>イインカイ</t>
    </rPh>
    <rPh sb="64" eb="66">
      <t>テキギ</t>
    </rPh>
    <rPh sb="66" eb="68">
      <t>キドウ</t>
    </rPh>
    <rPh sb="68" eb="70">
      <t>シュウセイ</t>
    </rPh>
    <rPh sb="71" eb="72">
      <t>オコナ</t>
    </rPh>
    <phoneticPr fontId="5"/>
  </si>
  <si>
    <t>おおむね当初計画通り進捗し、活動実績は見込みにあったものである。</t>
    <rPh sb="10" eb="12">
      <t>シンチョク</t>
    </rPh>
    <phoneticPr fontId="5"/>
  </si>
  <si>
    <t>・被災地域の環境先進地域としての復興を実現することを目的として、「東日本大震災からの復興の基本方針」に基づき実施するものであり、国が実施すべき優先度の高い事業。
・事業を効果的かつ効率的に実施するため、参画自治体も出席の下で外部有識者からなる運営委員会などを開催し、その検討・助言を踏まえ事業を遂行。</t>
    <rPh sb="121" eb="123">
      <t>ウンエイ</t>
    </rPh>
    <rPh sb="123" eb="126">
      <t>イインカイ</t>
    </rPh>
    <phoneticPr fontId="5"/>
  </si>
  <si>
    <t>書面及び現地での調査により、単位当たりのコスト水準が妥当であることを確認している。</t>
    <phoneticPr fontId="5"/>
  </si>
  <si>
    <t>事業を実施する研究機関は、公募を実施するとともに、外部有識者により構成される審査会を経て、委託先も含めて選定されており、競争性や選定の妥当性は十分確保されている。</t>
    <phoneticPr fontId="5"/>
  </si>
  <si>
    <t>事業を実施する研究機関は、外部有識者により構成される審査会を経て、委託先も含めて選定されており、負担関係は妥当である。　</t>
    <rPh sb="48" eb="50">
      <t>フタン</t>
    </rPh>
    <rPh sb="50" eb="52">
      <t>カンケイ</t>
    </rPh>
    <rPh sb="53" eb="55">
      <t>ダトウ</t>
    </rPh>
    <phoneticPr fontId="5"/>
  </si>
  <si>
    <t>「東日本大震災からの復興の基本方針」（平成23年7月29日東日本大震災復興対策本部決定）に基づき、東日本大震災により被災した東北の復興と、東北の潜在力を活かした技術革新による日本全体の再生を目指し、東北の風土・地域性等を考慮し、将来的に事業化・実用化され、新たな環境先進地域として発展することに貢献する再生可能エネルギー技術を創出する。</t>
    <rPh sb="163" eb="165">
      <t>ソウシュツ</t>
    </rPh>
    <phoneticPr fontId="5"/>
  </si>
  <si>
    <t>平成28年度までに本事業で研究開発を進める6テーマにおいて、1テーマにつき少なくとも1つの技術を実証する。</t>
    <rPh sb="0" eb="2">
      <t>ヘイセイ</t>
    </rPh>
    <rPh sb="4" eb="6">
      <t>ネンド</t>
    </rPh>
    <rPh sb="9" eb="10">
      <t>ホン</t>
    </rPh>
    <rPh sb="10" eb="12">
      <t>ジギョウ</t>
    </rPh>
    <rPh sb="13" eb="15">
      <t>ケンキュウ</t>
    </rPh>
    <rPh sb="15" eb="17">
      <t>カイハツ</t>
    </rPh>
    <rPh sb="18" eb="19">
      <t>スス</t>
    </rPh>
    <rPh sb="37" eb="38">
      <t>スク</t>
    </rPh>
    <rPh sb="45" eb="47">
      <t>ギジュツ</t>
    </rPh>
    <rPh sb="48" eb="50">
      <t>ジッショウ</t>
    </rPh>
    <phoneticPr fontId="5"/>
  </si>
  <si>
    <t>-</t>
    <phoneticPr fontId="5"/>
  </si>
  <si>
    <t>-</t>
    <phoneticPr fontId="5"/>
  </si>
  <si>
    <t>上記の点検結果を踏まえつつ、引き続き、本事業の目的を達成するため、予算を効果的かつ適切に執行してまいりたい。</t>
    <phoneticPr fontId="5"/>
  </si>
  <si>
    <t>百万円
/件</t>
    <rPh sb="5" eb="6">
      <t>ケン</t>
    </rPh>
    <phoneticPr fontId="5"/>
  </si>
  <si>
    <t>本事業により創出した技術を実証した累積件数（件）</t>
    <rPh sb="0" eb="1">
      <t>ホン</t>
    </rPh>
    <rPh sb="1" eb="3">
      <t>ジギョウ</t>
    </rPh>
    <rPh sb="6" eb="8">
      <t>ソウシュツ</t>
    </rPh>
    <rPh sb="10" eb="12">
      <t>ギジュツ</t>
    </rPh>
    <rPh sb="13" eb="15">
      <t>ジッショウ</t>
    </rPh>
    <rPh sb="17" eb="19">
      <t>ルイセキ</t>
    </rPh>
    <rPh sb="19" eb="21">
      <t>ケンスウ</t>
    </rPh>
    <rPh sb="22" eb="23">
      <t>ケン</t>
    </rPh>
    <phoneticPr fontId="5"/>
  </si>
  <si>
    <t>予算額／特許出願件数（百万円/件）</t>
    <rPh sb="0" eb="3">
      <t>ヨサンガク</t>
    </rPh>
    <rPh sb="4" eb="6">
      <t>トッキョ</t>
    </rPh>
    <rPh sb="6" eb="8">
      <t>シュツガン</t>
    </rPh>
    <rPh sb="8" eb="9">
      <t>ケン</t>
    </rPh>
    <rPh sb="9" eb="10">
      <t>スウ</t>
    </rPh>
    <rPh sb="11" eb="13">
      <t>ヒャクマン</t>
    </rPh>
    <rPh sb="13" eb="14">
      <t>エン</t>
    </rPh>
    <rPh sb="15" eb="16">
      <t>ケン</t>
    </rPh>
    <phoneticPr fontId="5"/>
  </si>
  <si>
    <t>特許出願件数（件）</t>
    <rPh sb="0" eb="2">
      <t>トッキョ</t>
    </rPh>
    <rPh sb="2" eb="4">
      <t>シュツガン</t>
    </rPh>
    <rPh sb="4" eb="6">
      <t>ケンスウ</t>
    </rPh>
    <rPh sb="7" eb="8">
      <t>ケン</t>
    </rPh>
    <phoneticPr fontId="5"/>
  </si>
  <si>
    <t>814/3</t>
    <phoneticPr fontId="5"/>
  </si>
  <si>
    <t>814/9</t>
    <phoneticPr fontId="5"/>
  </si>
  <si>
    <t>804/7</t>
    <phoneticPr fontId="5"/>
  </si>
  <si>
    <t>647/6</t>
    <phoneticPr fontId="5"/>
  </si>
  <si>
    <t>終了予定</t>
  </si>
  <si>
    <t>予定通り終了</t>
  </si>
  <si>
    <t>点検対象外</t>
    <rPh sb="0" eb="5">
      <t>テンケンタイショウガイ</t>
    </rPh>
    <phoneticPr fontId="5"/>
  </si>
  <si>
    <t>-</t>
    <phoneticPr fontId="5"/>
  </si>
  <si>
    <t>-</t>
    <phoneticPr fontId="5"/>
  </si>
  <si>
    <t>-</t>
    <phoneticPr fontId="5"/>
  </si>
  <si>
    <t>-</t>
    <phoneticPr fontId="5"/>
  </si>
  <si>
    <t>当初の研究目的を達成見込みであることから、予定通り平成27年度で終了することが適当。得られた知見は新たな環境先進地域として発展することに貢献する再生可能エネルギー技術を創出に活用していくこと。</t>
    <rPh sb="0" eb="2">
      <t>トウショ</t>
    </rPh>
    <rPh sb="3" eb="5">
      <t>ケンキュウ</t>
    </rPh>
    <rPh sb="5" eb="7">
      <t>モクテキ</t>
    </rPh>
    <rPh sb="8" eb="10">
      <t>タッセイ</t>
    </rPh>
    <rPh sb="10" eb="12">
      <t>ミコ</t>
    </rPh>
    <rPh sb="21" eb="23">
      <t>ヨテイ</t>
    </rPh>
    <rPh sb="23" eb="24">
      <t>ドオ</t>
    </rPh>
    <rPh sb="25" eb="27">
      <t>ヘイセイ</t>
    </rPh>
    <rPh sb="29" eb="31">
      <t>ネンド</t>
    </rPh>
    <rPh sb="32" eb="34">
      <t>シュウリョウ</t>
    </rPh>
    <rPh sb="39" eb="41">
      <t>テキトウ</t>
    </rPh>
    <rPh sb="42" eb="43">
      <t>エ</t>
    </rPh>
    <rPh sb="46" eb="48">
      <t>チケン</t>
    </rPh>
    <rPh sb="49" eb="50">
      <t>アラ</t>
    </rPh>
    <rPh sb="52" eb="54">
      <t>カンキョウ</t>
    </rPh>
    <rPh sb="54" eb="56">
      <t>センシン</t>
    </rPh>
    <rPh sb="56" eb="58">
      <t>チイキ</t>
    </rPh>
    <rPh sb="61" eb="63">
      <t>ハッテン</t>
    </rPh>
    <rPh sb="68" eb="70">
      <t>コウケン</t>
    </rPh>
    <rPh sb="72" eb="74">
      <t>サイセイ</t>
    </rPh>
    <rPh sb="74" eb="76">
      <t>カノウ</t>
    </rPh>
    <rPh sb="81" eb="83">
      <t>ギジュツ</t>
    </rPh>
    <rPh sb="84" eb="86">
      <t>ソウシュツ</t>
    </rPh>
    <rPh sb="87" eb="89">
      <t>カツヨウ</t>
    </rPh>
    <phoneticPr fontId="5"/>
  </si>
  <si>
    <t>平成27年度を終了年度としており、予定通り平成27年度で事業を終了する。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</si>
</sst>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29" fillId="5" borderId="25" xfId="0" applyFont="1" applyFill="1" applyBorder="1" applyAlignment="1" applyProtection="1">
      <alignment horizontal="center" vertical="center"/>
      <protection locked="0"/>
    </xf>
    <xf numFmtId="0" fontId="29" fillId="5" borderId="26" xfId="0" applyFont="1" applyFill="1" applyBorder="1" applyAlignment="1" applyProtection="1">
      <alignment horizontal="center" vertical="center"/>
      <protection locked="0"/>
    </xf>
    <xf numFmtId="0" fontId="29" fillId="5" borderId="27" xfId="0" applyFont="1" applyFill="1" applyBorder="1" applyAlignment="1" applyProtection="1">
      <alignment horizontal="center" vertical="center"/>
      <protection locked="0"/>
    </xf>
    <xf numFmtId="0" fontId="29" fillId="5"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29005</xdr:colOff>
      <xdr:row>145</xdr:row>
      <xdr:rowOff>220216</xdr:rowOff>
    </xdr:from>
    <xdr:to>
      <xdr:col>27</xdr:col>
      <xdr:colOff>29005</xdr:colOff>
      <xdr:row>150</xdr:row>
      <xdr:rowOff>153002</xdr:rowOff>
    </xdr:to>
    <xdr:cxnSp macro="">
      <xdr:nvCxnSpPr>
        <xdr:cNvPr id="5" name="直線矢印コネクタ 4"/>
        <xdr:cNvCxnSpPr/>
      </xdr:nvCxnSpPr>
      <xdr:spPr>
        <a:xfrm>
          <a:off x="4805112" y="43613395"/>
          <a:ext cx="0" cy="1701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8529</xdr:colOff>
      <xdr:row>143</xdr:row>
      <xdr:rowOff>218077</xdr:rowOff>
    </xdr:from>
    <xdr:ext cx="1877182" cy="714375"/>
    <xdr:sp macro="" textlink="">
      <xdr:nvSpPr>
        <xdr:cNvPr id="6" name="Text Box 35"/>
        <xdr:cNvSpPr txBox="1">
          <a:spLocks noChangeArrowheads="1"/>
        </xdr:cNvSpPr>
      </xdr:nvSpPr>
      <xdr:spPr bwMode="auto">
        <a:xfrm>
          <a:off x="5669100" y="42903684"/>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職員旅費</a:t>
          </a:r>
          <a:r>
            <a:rPr lang="ja-JP" altLang="en-US" sz="1000" b="0" i="0" u="none" strike="noStrike" baseline="0">
              <a:solidFill>
                <a:srgbClr val="000000"/>
              </a:solidFill>
              <a:latin typeface="ＭＳ ゴシック"/>
              <a:ea typeface="ＭＳ ゴシック"/>
            </a:rPr>
            <a:t>  0.</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22</xdr:col>
      <xdr:colOff>75696</xdr:colOff>
      <xdr:row>143</xdr:row>
      <xdr:rowOff>224759</xdr:rowOff>
    </xdr:from>
    <xdr:to>
      <xdr:col>32</xdr:col>
      <xdr:colOff>64971</xdr:colOff>
      <xdr:row>148</xdr:row>
      <xdr:rowOff>314886</xdr:rowOff>
    </xdr:to>
    <xdr:grpSp>
      <xdr:nvGrpSpPr>
        <xdr:cNvPr id="7" name="Group 39"/>
        <xdr:cNvGrpSpPr>
          <a:grpSpLocks/>
        </xdr:cNvGrpSpPr>
      </xdr:nvGrpSpPr>
      <xdr:grpSpPr bwMode="auto">
        <a:xfrm>
          <a:off x="4513225" y="35287965"/>
          <a:ext cx="2006334" cy="1827039"/>
          <a:chOff x="446" y="2947"/>
          <a:chExt cx="177" cy="136"/>
        </a:xfrm>
      </xdr:grpSpPr>
      <xdr:sp macro="" textlink="">
        <xdr:nvSpPr>
          <xdr:cNvPr id="8"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mn-ea"/>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9" name="AutoShape 22"/>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a:t>新たな環境先進地域として発展することに貢献する再生可能エネルギー技術の研究開発事業に必要な金額を補助。</a:t>
            </a:r>
          </a:p>
        </xdr:txBody>
      </xdr:sp>
    </xdr:grpSp>
    <xdr:clientData/>
  </xdr:twoCellAnchor>
  <xdr:twoCellAnchor>
    <xdr:from>
      <xdr:col>20</xdr:col>
      <xdr:colOff>123427</xdr:colOff>
      <xdr:row>150</xdr:row>
      <xdr:rowOff>281986</xdr:rowOff>
    </xdr:from>
    <xdr:to>
      <xdr:col>33</xdr:col>
      <xdr:colOff>129256</xdr:colOff>
      <xdr:row>153</xdr:row>
      <xdr:rowOff>352375</xdr:rowOff>
    </xdr:to>
    <xdr:sp macro="" textlink="">
      <xdr:nvSpPr>
        <xdr:cNvPr id="10" name="Text Box 52"/>
        <xdr:cNvSpPr txBox="1">
          <a:spLocks noChangeArrowheads="1"/>
        </xdr:cNvSpPr>
      </xdr:nvSpPr>
      <xdr:spPr bwMode="auto">
        <a:xfrm>
          <a:off x="3661284" y="45444093"/>
          <a:ext cx="2305436" cy="1131746"/>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．東北大学</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124639</xdr:colOff>
      <xdr:row>150</xdr:row>
      <xdr:rowOff>6973</xdr:rowOff>
    </xdr:from>
    <xdr:ext cx="785087" cy="201850"/>
    <xdr:sp macro="" textlink="">
      <xdr:nvSpPr>
        <xdr:cNvPr id="11" name="Text Box 47"/>
        <xdr:cNvSpPr txBox="1">
          <a:spLocks noChangeArrowheads="1"/>
        </xdr:cNvSpPr>
      </xdr:nvSpPr>
      <xdr:spPr bwMode="auto">
        <a:xfrm>
          <a:off x="3662496" y="45169080"/>
          <a:ext cx="785087"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【公募・補助】</a:t>
          </a:r>
          <a:endParaRPr lang="ja-JP" altLang="en-US"/>
        </a:p>
      </xdr:txBody>
    </xdr:sp>
    <xdr:clientData/>
  </xdr:oneCellAnchor>
  <xdr:twoCellAnchor>
    <xdr:from>
      <xdr:col>27</xdr:col>
      <xdr:colOff>30218</xdr:colOff>
      <xdr:row>153</xdr:row>
      <xdr:rowOff>352337</xdr:rowOff>
    </xdr:from>
    <xdr:to>
      <xdr:col>27</xdr:col>
      <xdr:colOff>30218</xdr:colOff>
      <xdr:row>158</xdr:row>
      <xdr:rowOff>21416</xdr:rowOff>
    </xdr:to>
    <xdr:cxnSp macro="">
      <xdr:nvCxnSpPr>
        <xdr:cNvPr id="12" name="直線矢印コネクタ 11"/>
        <xdr:cNvCxnSpPr>
          <a:stCxn id="10" idx="2"/>
        </xdr:cNvCxnSpPr>
      </xdr:nvCxnSpPr>
      <xdr:spPr>
        <a:xfrm flipH="1">
          <a:off x="4806325" y="46575801"/>
          <a:ext cx="0" cy="1438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71867</xdr:colOff>
      <xdr:row>154</xdr:row>
      <xdr:rowOff>175139</xdr:rowOff>
    </xdr:from>
    <xdr:to>
      <xdr:col>32</xdr:col>
      <xdr:colOff>174246</xdr:colOff>
      <xdr:row>157</xdr:row>
      <xdr:rowOff>12321</xdr:rowOff>
    </xdr:to>
    <xdr:sp macro="" textlink="">
      <xdr:nvSpPr>
        <xdr:cNvPr id="13" name="大かっこ 12"/>
        <xdr:cNvSpPr/>
      </xdr:nvSpPr>
      <xdr:spPr>
        <a:xfrm>
          <a:off x="3786617" y="46752389"/>
          <a:ext cx="2048200" cy="898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24582</xdr:colOff>
      <xdr:row>158</xdr:row>
      <xdr:rowOff>53627</xdr:rowOff>
    </xdr:from>
    <xdr:to>
      <xdr:col>33</xdr:col>
      <xdr:colOff>70151</xdr:colOff>
      <xdr:row>161</xdr:row>
      <xdr:rowOff>249873</xdr:rowOff>
    </xdr:to>
    <xdr:sp macro="" textlink="">
      <xdr:nvSpPr>
        <xdr:cNvPr id="14" name="Text Box 71"/>
        <xdr:cNvSpPr txBox="1">
          <a:spLocks noChangeArrowheads="1"/>
        </xdr:cNvSpPr>
      </xdr:nvSpPr>
      <xdr:spPr bwMode="auto">
        <a:xfrm>
          <a:off x="3739332" y="48046020"/>
          <a:ext cx="2168283" cy="1257603"/>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．大学等研究機関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453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98509</xdr:colOff>
      <xdr:row>161</xdr:row>
      <xdr:rowOff>336417</xdr:rowOff>
    </xdr:from>
    <xdr:to>
      <xdr:col>33</xdr:col>
      <xdr:colOff>2378</xdr:colOff>
      <xdr:row>163</xdr:row>
      <xdr:rowOff>271503</xdr:rowOff>
    </xdr:to>
    <xdr:grpSp>
      <xdr:nvGrpSpPr>
        <xdr:cNvPr id="15" name="Group 86"/>
        <xdr:cNvGrpSpPr>
          <a:grpSpLocks/>
        </xdr:cNvGrpSpPr>
      </xdr:nvGrpSpPr>
      <xdr:grpSpPr bwMode="auto">
        <a:xfrm>
          <a:off x="4334333" y="41652505"/>
          <a:ext cx="2324339" cy="629851"/>
          <a:chOff x="45" y="1184"/>
          <a:chExt cx="142" cy="149"/>
        </a:xfrm>
      </xdr:grpSpPr>
      <xdr:sp macro="" textlink="">
        <xdr:nvSpPr>
          <xdr:cNvPr id="16"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 Box 88"/>
          <xdr:cNvSpPr txBox="1">
            <a:spLocks noChangeArrowheads="1"/>
          </xdr:cNvSpPr>
        </xdr:nvSpPr>
        <xdr:spPr bwMode="auto">
          <a:xfrm>
            <a:off x="51" y="1202"/>
            <a:ext cx="130" cy="131"/>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参画機関として、担当部分の研究を実施。</a:t>
            </a:r>
            <a:endParaRPr lang="ja-JP" altLang="en-US"/>
          </a:p>
        </xdr:txBody>
      </xdr:sp>
    </xdr:grpSp>
    <xdr:clientData/>
  </xdr:twoCellAnchor>
  <xdr:twoCellAnchor editAs="oneCell">
    <xdr:from>
      <xdr:col>18</xdr:col>
      <xdr:colOff>54429</xdr:colOff>
      <xdr:row>157</xdr:row>
      <xdr:rowOff>187606</xdr:rowOff>
    </xdr:from>
    <xdr:to>
      <xdr:col>27</xdr:col>
      <xdr:colOff>93002</xdr:colOff>
      <xdr:row>158</xdr:row>
      <xdr:rowOff>129096</xdr:rowOff>
    </xdr:to>
    <xdr:sp macro="" textlink="">
      <xdr:nvSpPr>
        <xdr:cNvPr id="18" name="Text Box 65"/>
        <xdr:cNvSpPr txBox="1">
          <a:spLocks noChangeArrowheads="1"/>
        </xdr:cNvSpPr>
      </xdr:nvSpPr>
      <xdr:spPr bwMode="auto">
        <a:xfrm>
          <a:off x="3238500" y="47826213"/>
          <a:ext cx="1630609"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22</xdr:col>
      <xdr:colOff>136765</xdr:colOff>
      <xdr:row>140</xdr:row>
      <xdr:rowOff>258536</xdr:rowOff>
    </xdr:from>
    <xdr:to>
      <xdr:col>31</xdr:col>
      <xdr:colOff>65446</xdr:colOff>
      <xdr:row>141</xdr:row>
      <xdr:rowOff>315202</xdr:rowOff>
    </xdr:to>
    <xdr:sp macro="" textlink="">
      <xdr:nvSpPr>
        <xdr:cNvPr id="19" name="Text Box 60"/>
        <xdr:cNvSpPr txBox="1">
          <a:spLocks noChangeArrowheads="1"/>
        </xdr:cNvSpPr>
      </xdr:nvSpPr>
      <xdr:spPr bwMode="auto">
        <a:xfrm>
          <a:off x="4028408" y="41882786"/>
          <a:ext cx="1520717" cy="4104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mn-ea"/>
            </a:rPr>
            <a:t>804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23</xdr:col>
      <xdr:colOff>12100</xdr:colOff>
      <xdr:row>142</xdr:row>
      <xdr:rowOff>32818</xdr:rowOff>
    </xdr:from>
    <xdr:to>
      <xdr:col>31</xdr:col>
      <xdr:colOff>54659</xdr:colOff>
      <xdr:row>142</xdr:row>
      <xdr:rowOff>236197</xdr:rowOff>
    </xdr:to>
    <xdr:sp macro="" textlink="">
      <xdr:nvSpPr>
        <xdr:cNvPr id="20" name="大かっこ 19"/>
        <xdr:cNvSpPr/>
      </xdr:nvSpPr>
      <xdr:spPr>
        <a:xfrm>
          <a:off x="4080636" y="42364639"/>
          <a:ext cx="1457702" cy="203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151424</xdr:colOff>
      <xdr:row>142</xdr:row>
      <xdr:rowOff>263560</xdr:rowOff>
    </xdr:from>
    <xdr:to>
      <xdr:col>26</xdr:col>
      <xdr:colOff>151424</xdr:colOff>
      <xdr:row>143</xdr:row>
      <xdr:rowOff>138374</xdr:rowOff>
    </xdr:to>
    <xdr:cxnSp macro="">
      <xdr:nvCxnSpPr>
        <xdr:cNvPr id="21" name="直線矢印コネクタ 20"/>
        <xdr:cNvCxnSpPr/>
      </xdr:nvCxnSpPr>
      <xdr:spPr>
        <a:xfrm>
          <a:off x="4750638" y="42595381"/>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16249</xdr:colOff>
      <xdr:row>154</xdr:row>
      <xdr:rowOff>311165</xdr:rowOff>
    </xdr:from>
    <xdr:ext cx="1575541" cy="605294"/>
    <xdr:sp macro="" textlink="">
      <xdr:nvSpPr>
        <xdr:cNvPr id="22" name="テキスト ボックス 21"/>
        <xdr:cNvSpPr txBox="1"/>
      </xdr:nvSpPr>
      <xdr:spPr>
        <a:xfrm>
          <a:off x="4084785" y="46888415"/>
          <a:ext cx="1575541"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新たな環境先進地域として発展することに貢献する再生可能エネルギー技術の研究開発を実施。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378</v>
      </c>
      <c r="AR2" s="97"/>
      <c r="AS2" s="59" t="str">
        <f>IF(OR(AQ2="　", AQ2=""), "", "-")</f>
        <v/>
      </c>
      <c r="AT2" s="98">
        <v>63</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379</v>
      </c>
      <c r="AK3" s="294"/>
      <c r="AL3" s="294"/>
      <c r="AM3" s="294"/>
      <c r="AN3" s="294"/>
      <c r="AO3" s="294"/>
      <c r="AP3" s="294"/>
      <c r="AQ3" s="294"/>
      <c r="AR3" s="294"/>
      <c r="AS3" s="294"/>
      <c r="AT3" s="294"/>
      <c r="AU3" s="294"/>
      <c r="AV3" s="294"/>
      <c r="AW3" s="294"/>
      <c r="AX3" s="36" t="s">
        <v>91</v>
      </c>
    </row>
    <row r="4" spans="1:50" ht="24.75" customHeight="1" x14ac:dyDescent="0.15">
      <c r="A4" s="514" t="s">
        <v>30</v>
      </c>
      <c r="B4" s="515"/>
      <c r="C4" s="515"/>
      <c r="D4" s="515"/>
      <c r="E4" s="515"/>
      <c r="F4" s="515"/>
      <c r="G4" s="488" t="s">
        <v>387</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2" t="s">
        <v>213</v>
      </c>
      <c r="H5" s="323"/>
      <c r="I5" s="323"/>
      <c r="J5" s="323"/>
      <c r="K5" s="323"/>
      <c r="L5" s="323"/>
      <c r="M5" s="324" t="s">
        <v>92</v>
      </c>
      <c r="N5" s="325"/>
      <c r="O5" s="325"/>
      <c r="P5" s="325"/>
      <c r="Q5" s="325"/>
      <c r="R5" s="326"/>
      <c r="S5" s="327" t="s">
        <v>99</v>
      </c>
      <c r="T5" s="323"/>
      <c r="U5" s="323"/>
      <c r="V5" s="323"/>
      <c r="W5" s="323"/>
      <c r="X5" s="328"/>
      <c r="Y5" s="505" t="s">
        <v>3</v>
      </c>
      <c r="Z5" s="506"/>
      <c r="AA5" s="506"/>
      <c r="AB5" s="506"/>
      <c r="AC5" s="506"/>
      <c r="AD5" s="507"/>
      <c r="AE5" s="508" t="s">
        <v>385</v>
      </c>
      <c r="AF5" s="509"/>
      <c r="AG5" s="509"/>
      <c r="AH5" s="509"/>
      <c r="AI5" s="509"/>
      <c r="AJ5" s="509"/>
      <c r="AK5" s="509"/>
      <c r="AL5" s="509"/>
      <c r="AM5" s="509"/>
      <c r="AN5" s="509"/>
      <c r="AO5" s="509"/>
      <c r="AP5" s="510"/>
      <c r="AQ5" s="511" t="s">
        <v>386</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384</v>
      </c>
      <c r="AF6" s="523"/>
      <c r="AG6" s="523"/>
      <c r="AH6" s="523"/>
      <c r="AI6" s="523"/>
      <c r="AJ6" s="523"/>
      <c r="AK6" s="523"/>
      <c r="AL6" s="523"/>
      <c r="AM6" s="523"/>
      <c r="AN6" s="523"/>
      <c r="AO6" s="523"/>
      <c r="AP6" s="523"/>
      <c r="AQ6" s="115"/>
      <c r="AR6" s="115"/>
      <c r="AS6" s="115"/>
      <c r="AT6" s="115"/>
      <c r="AU6" s="115"/>
      <c r="AV6" s="115"/>
      <c r="AW6" s="115"/>
      <c r="AX6" s="524"/>
    </row>
    <row r="7" spans="1:50" ht="49.5" customHeight="1" x14ac:dyDescent="0.15">
      <c r="A7" s="444" t="s">
        <v>25</v>
      </c>
      <c r="B7" s="445"/>
      <c r="C7" s="445"/>
      <c r="D7" s="445"/>
      <c r="E7" s="445"/>
      <c r="F7" s="445"/>
      <c r="G7" s="446" t="s">
        <v>476</v>
      </c>
      <c r="H7" s="447"/>
      <c r="I7" s="447"/>
      <c r="J7" s="447"/>
      <c r="K7" s="447"/>
      <c r="L7" s="447"/>
      <c r="M7" s="447"/>
      <c r="N7" s="447"/>
      <c r="O7" s="447"/>
      <c r="P7" s="447"/>
      <c r="Q7" s="447"/>
      <c r="R7" s="447"/>
      <c r="S7" s="447"/>
      <c r="T7" s="447"/>
      <c r="U7" s="447"/>
      <c r="V7" s="448"/>
      <c r="W7" s="448"/>
      <c r="X7" s="448"/>
      <c r="Y7" s="449" t="s">
        <v>5</v>
      </c>
      <c r="Z7" s="388"/>
      <c r="AA7" s="388"/>
      <c r="AB7" s="388"/>
      <c r="AC7" s="388"/>
      <c r="AD7" s="390"/>
      <c r="AE7" s="450" t="s">
        <v>422</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0" t="s">
        <v>308</v>
      </c>
      <c r="B8" s="351"/>
      <c r="C8" s="351"/>
      <c r="D8" s="351"/>
      <c r="E8" s="351"/>
      <c r="F8" s="352"/>
      <c r="G8" s="347" t="str">
        <f>入力規則等!A26</f>
        <v>科学技術・イノベーション</v>
      </c>
      <c r="H8" s="348"/>
      <c r="I8" s="348"/>
      <c r="J8" s="348"/>
      <c r="K8" s="348"/>
      <c r="L8" s="348"/>
      <c r="M8" s="348"/>
      <c r="N8" s="348"/>
      <c r="O8" s="348"/>
      <c r="P8" s="348"/>
      <c r="Q8" s="348"/>
      <c r="R8" s="348"/>
      <c r="S8" s="348"/>
      <c r="T8" s="348"/>
      <c r="U8" s="348"/>
      <c r="V8" s="348"/>
      <c r="W8" s="348"/>
      <c r="X8" s="349"/>
      <c r="Y8" s="525" t="s">
        <v>79</v>
      </c>
      <c r="Z8" s="525"/>
      <c r="AA8" s="525"/>
      <c r="AB8" s="525"/>
      <c r="AC8" s="525"/>
      <c r="AD8" s="525"/>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458</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49.5" customHeight="1" x14ac:dyDescent="0.15">
      <c r="A10" s="453" t="s">
        <v>36</v>
      </c>
      <c r="B10" s="454"/>
      <c r="C10" s="454"/>
      <c r="D10" s="454"/>
      <c r="E10" s="454"/>
      <c r="F10" s="454"/>
      <c r="G10" s="482" t="s">
        <v>447</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v>814</v>
      </c>
      <c r="Q13" s="63"/>
      <c r="R13" s="63"/>
      <c r="S13" s="63"/>
      <c r="T13" s="63"/>
      <c r="U13" s="63"/>
      <c r="V13" s="64"/>
      <c r="W13" s="62">
        <v>814</v>
      </c>
      <c r="X13" s="63"/>
      <c r="Y13" s="63"/>
      <c r="Z13" s="63"/>
      <c r="AA13" s="63"/>
      <c r="AB13" s="63"/>
      <c r="AC13" s="64"/>
      <c r="AD13" s="62">
        <v>804</v>
      </c>
      <c r="AE13" s="63"/>
      <c r="AF13" s="63"/>
      <c r="AG13" s="63"/>
      <c r="AH13" s="63"/>
      <c r="AI13" s="63"/>
      <c r="AJ13" s="64"/>
      <c r="AK13" s="62">
        <v>647</v>
      </c>
      <c r="AL13" s="63"/>
      <c r="AM13" s="63"/>
      <c r="AN13" s="63"/>
      <c r="AO13" s="63"/>
      <c r="AP13" s="63"/>
      <c r="AQ13" s="64"/>
      <c r="AR13" s="653">
        <v>0</v>
      </c>
      <c r="AS13" s="654"/>
      <c r="AT13" s="654"/>
      <c r="AU13" s="654"/>
      <c r="AV13" s="654"/>
      <c r="AW13" s="654"/>
      <c r="AX13" s="655"/>
    </row>
    <row r="14" spans="1:50" ht="21" customHeight="1" x14ac:dyDescent="0.15">
      <c r="A14" s="459"/>
      <c r="B14" s="460"/>
      <c r="C14" s="460"/>
      <c r="D14" s="460"/>
      <c r="E14" s="460"/>
      <c r="F14" s="461"/>
      <c r="G14" s="472"/>
      <c r="H14" s="473"/>
      <c r="I14" s="338" t="s">
        <v>9</v>
      </c>
      <c r="J14" s="467"/>
      <c r="K14" s="467"/>
      <c r="L14" s="467"/>
      <c r="M14" s="467"/>
      <c r="N14" s="467"/>
      <c r="O14" s="468"/>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1"/>
      <c r="AS14" s="651"/>
      <c r="AT14" s="651"/>
      <c r="AU14" s="651"/>
      <c r="AV14" s="651"/>
      <c r="AW14" s="651"/>
      <c r="AX14" s="652"/>
    </row>
    <row r="15" spans="1:50" ht="21" customHeight="1" x14ac:dyDescent="0.15">
      <c r="A15" s="459"/>
      <c r="B15" s="460"/>
      <c r="C15" s="460"/>
      <c r="D15" s="460"/>
      <c r="E15" s="460"/>
      <c r="F15" s="461"/>
      <c r="G15" s="472"/>
      <c r="H15" s="473"/>
      <c r="I15" s="338" t="s">
        <v>62</v>
      </c>
      <c r="J15" s="339"/>
      <c r="K15" s="339"/>
      <c r="L15" s="339"/>
      <c r="M15" s="339"/>
      <c r="N15" s="339"/>
      <c r="O15" s="340"/>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0"/>
    </row>
    <row r="16" spans="1:50" ht="21" customHeight="1" x14ac:dyDescent="0.15">
      <c r="A16" s="459"/>
      <c r="B16" s="460"/>
      <c r="C16" s="460"/>
      <c r="D16" s="460"/>
      <c r="E16" s="460"/>
      <c r="F16" s="461"/>
      <c r="G16" s="472"/>
      <c r="H16" s="473"/>
      <c r="I16" s="338" t="s">
        <v>63</v>
      </c>
      <c r="J16" s="339"/>
      <c r="K16" s="339"/>
      <c r="L16" s="339"/>
      <c r="M16" s="339"/>
      <c r="N16" s="339"/>
      <c r="O16" s="340"/>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38" t="s">
        <v>61</v>
      </c>
      <c r="J17" s="467"/>
      <c r="K17" s="467"/>
      <c r="L17" s="467"/>
      <c r="M17" s="467"/>
      <c r="N17" s="467"/>
      <c r="O17" s="468"/>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41" t="s">
        <v>22</v>
      </c>
      <c r="J18" s="342"/>
      <c r="K18" s="342"/>
      <c r="L18" s="342"/>
      <c r="M18" s="342"/>
      <c r="N18" s="342"/>
      <c r="O18" s="343"/>
      <c r="P18" s="310">
        <f>SUM(P13:V17)</f>
        <v>814</v>
      </c>
      <c r="Q18" s="311"/>
      <c r="R18" s="311"/>
      <c r="S18" s="311"/>
      <c r="T18" s="311"/>
      <c r="U18" s="311"/>
      <c r="V18" s="312"/>
      <c r="W18" s="310">
        <f>SUM(W13:AC17)</f>
        <v>814</v>
      </c>
      <c r="X18" s="311"/>
      <c r="Y18" s="311"/>
      <c r="Z18" s="311"/>
      <c r="AA18" s="311"/>
      <c r="AB18" s="311"/>
      <c r="AC18" s="312"/>
      <c r="AD18" s="310">
        <f t="shared" ref="AD18" si="0">SUM(AD13:AJ17)</f>
        <v>804</v>
      </c>
      <c r="AE18" s="311"/>
      <c r="AF18" s="311"/>
      <c r="AG18" s="311"/>
      <c r="AH18" s="311"/>
      <c r="AI18" s="311"/>
      <c r="AJ18" s="312"/>
      <c r="AK18" s="310">
        <f t="shared" ref="AK18" si="1">SUM(AK13:AQ17)</f>
        <v>647</v>
      </c>
      <c r="AL18" s="311"/>
      <c r="AM18" s="311"/>
      <c r="AN18" s="311"/>
      <c r="AO18" s="311"/>
      <c r="AP18" s="311"/>
      <c r="AQ18" s="312"/>
      <c r="AR18" s="310">
        <f t="shared" ref="AR18" si="2">SUM(AR13:AX17)</f>
        <v>0</v>
      </c>
      <c r="AS18" s="311"/>
      <c r="AT18" s="311"/>
      <c r="AU18" s="311"/>
      <c r="AV18" s="311"/>
      <c r="AW18" s="311"/>
      <c r="AX18" s="313"/>
    </row>
    <row r="19" spans="1:50" ht="24.75" customHeight="1" x14ac:dyDescent="0.15">
      <c r="A19" s="459"/>
      <c r="B19" s="460"/>
      <c r="C19" s="460"/>
      <c r="D19" s="460"/>
      <c r="E19" s="460"/>
      <c r="F19" s="461"/>
      <c r="G19" s="307" t="s">
        <v>10</v>
      </c>
      <c r="H19" s="308"/>
      <c r="I19" s="308"/>
      <c r="J19" s="308"/>
      <c r="K19" s="308"/>
      <c r="L19" s="308"/>
      <c r="M19" s="308"/>
      <c r="N19" s="308"/>
      <c r="O19" s="308"/>
      <c r="P19" s="62">
        <v>814</v>
      </c>
      <c r="Q19" s="63"/>
      <c r="R19" s="63"/>
      <c r="S19" s="63"/>
      <c r="T19" s="63"/>
      <c r="U19" s="63"/>
      <c r="V19" s="64"/>
      <c r="W19" s="62">
        <v>814</v>
      </c>
      <c r="X19" s="63"/>
      <c r="Y19" s="63"/>
      <c r="Z19" s="63"/>
      <c r="AA19" s="63"/>
      <c r="AB19" s="63"/>
      <c r="AC19" s="64"/>
      <c r="AD19" s="62">
        <v>804</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2"/>
      <c r="B20" s="463"/>
      <c r="C20" s="463"/>
      <c r="D20" s="463"/>
      <c r="E20" s="463"/>
      <c r="F20" s="464"/>
      <c r="G20" s="307" t="s">
        <v>11</v>
      </c>
      <c r="H20" s="308"/>
      <c r="I20" s="308"/>
      <c r="J20" s="308"/>
      <c r="K20" s="308"/>
      <c r="L20" s="308"/>
      <c r="M20" s="308"/>
      <c r="N20" s="308"/>
      <c r="O20" s="308"/>
      <c r="P20" s="315">
        <f>IF(P18=0, "-", P19/P18)</f>
        <v>1</v>
      </c>
      <c r="Q20" s="315"/>
      <c r="R20" s="315"/>
      <c r="S20" s="315"/>
      <c r="T20" s="315"/>
      <c r="U20" s="315"/>
      <c r="V20" s="315"/>
      <c r="W20" s="315">
        <f>IF(W18=0, "-", W19/W18)</f>
        <v>1</v>
      </c>
      <c r="X20" s="315"/>
      <c r="Y20" s="315"/>
      <c r="Z20" s="315"/>
      <c r="AA20" s="315"/>
      <c r="AB20" s="315"/>
      <c r="AC20" s="315"/>
      <c r="AD20" s="315">
        <f>IF(AD18=0, "-", AD19/AD18)</f>
        <v>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v>28</v>
      </c>
      <c r="AV22" s="101"/>
      <c r="AW22" s="99" t="s">
        <v>355</v>
      </c>
      <c r="AX22" s="100"/>
    </row>
    <row r="23" spans="1:50" ht="27" customHeight="1" x14ac:dyDescent="0.15">
      <c r="A23" s="211"/>
      <c r="B23" s="209"/>
      <c r="C23" s="209"/>
      <c r="D23" s="209"/>
      <c r="E23" s="209"/>
      <c r="F23" s="210"/>
      <c r="G23" s="316" t="s">
        <v>459</v>
      </c>
      <c r="H23" s="283"/>
      <c r="I23" s="283"/>
      <c r="J23" s="283"/>
      <c r="K23" s="283"/>
      <c r="L23" s="283"/>
      <c r="M23" s="283"/>
      <c r="N23" s="283"/>
      <c r="O23" s="284"/>
      <c r="P23" s="249" t="s">
        <v>464</v>
      </c>
      <c r="Q23" s="190"/>
      <c r="R23" s="190"/>
      <c r="S23" s="190"/>
      <c r="T23" s="190"/>
      <c r="U23" s="190"/>
      <c r="V23" s="190"/>
      <c r="W23" s="190"/>
      <c r="X23" s="191"/>
      <c r="Y23" s="288" t="s">
        <v>14</v>
      </c>
      <c r="Z23" s="289"/>
      <c r="AA23" s="290"/>
      <c r="AB23" s="320" t="s">
        <v>446</v>
      </c>
      <c r="AC23" s="291"/>
      <c r="AD23" s="291"/>
      <c r="AE23" s="84">
        <v>1</v>
      </c>
      <c r="AF23" s="85"/>
      <c r="AG23" s="85"/>
      <c r="AH23" s="85"/>
      <c r="AI23" s="86"/>
      <c r="AJ23" s="84">
        <v>3</v>
      </c>
      <c r="AK23" s="85"/>
      <c r="AL23" s="85"/>
      <c r="AM23" s="85"/>
      <c r="AN23" s="86"/>
      <c r="AO23" s="84">
        <v>8</v>
      </c>
      <c r="AP23" s="85"/>
      <c r="AQ23" s="85"/>
      <c r="AR23" s="85"/>
      <c r="AS23" s="86"/>
      <c r="AT23" s="221"/>
      <c r="AU23" s="221"/>
      <c r="AV23" s="221"/>
      <c r="AW23" s="221"/>
      <c r="AX23" s="222"/>
    </row>
    <row r="24" spans="1:50" ht="27"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66" t="s">
        <v>65</v>
      </c>
      <c r="Z24" s="112"/>
      <c r="AA24" s="162"/>
      <c r="AB24" s="321" t="s">
        <v>446</v>
      </c>
      <c r="AC24" s="281"/>
      <c r="AD24" s="281"/>
      <c r="AE24" s="84" t="s">
        <v>460</v>
      </c>
      <c r="AF24" s="85"/>
      <c r="AG24" s="85"/>
      <c r="AH24" s="85"/>
      <c r="AI24" s="86"/>
      <c r="AJ24" s="84" t="s">
        <v>461</v>
      </c>
      <c r="AK24" s="85"/>
      <c r="AL24" s="85"/>
      <c r="AM24" s="85"/>
      <c r="AN24" s="86"/>
      <c r="AO24" s="84" t="s">
        <v>461</v>
      </c>
      <c r="AP24" s="85"/>
      <c r="AQ24" s="85"/>
      <c r="AR24" s="85"/>
      <c r="AS24" s="86"/>
      <c r="AT24" s="84">
        <v>6</v>
      </c>
      <c r="AU24" s="85"/>
      <c r="AV24" s="85"/>
      <c r="AW24" s="85"/>
      <c r="AX24" s="87"/>
    </row>
    <row r="25" spans="1:50" ht="27" customHeight="1" x14ac:dyDescent="0.15">
      <c r="A25" s="656"/>
      <c r="B25" s="657"/>
      <c r="C25" s="657"/>
      <c r="D25" s="657"/>
      <c r="E25" s="657"/>
      <c r="F25" s="658"/>
      <c r="G25" s="317"/>
      <c r="H25" s="318"/>
      <c r="I25" s="318"/>
      <c r="J25" s="318"/>
      <c r="K25" s="318"/>
      <c r="L25" s="318"/>
      <c r="M25" s="318"/>
      <c r="N25" s="318"/>
      <c r="O25" s="319"/>
      <c r="P25" s="192"/>
      <c r="Q25" s="192"/>
      <c r="R25" s="192"/>
      <c r="S25" s="192"/>
      <c r="T25" s="192"/>
      <c r="U25" s="192"/>
      <c r="V25" s="192"/>
      <c r="W25" s="192"/>
      <c r="X25" s="193"/>
      <c r="Y25" s="111" t="s">
        <v>15</v>
      </c>
      <c r="Z25" s="112"/>
      <c r="AA25" s="162"/>
      <c r="AB25" s="668" t="s">
        <v>359</v>
      </c>
      <c r="AC25" s="259"/>
      <c r="AD25" s="259"/>
      <c r="AE25" s="84" t="s">
        <v>461</v>
      </c>
      <c r="AF25" s="85"/>
      <c r="AG25" s="85"/>
      <c r="AH25" s="85"/>
      <c r="AI25" s="86"/>
      <c r="AJ25" s="84" t="s">
        <v>461</v>
      </c>
      <c r="AK25" s="85"/>
      <c r="AL25" s="85"/>
      <c r="AM25" s="85"/>
      <c r="AN25" s="86"/>
      <c r="AO25" s="84" t="s">
        <v>461</v>
      </c>
      <c r="AP25" s="85"/>
      <c r="AQ25" s="85"/>
      <c r="AR25" s="85"/>
      <c r="AS25" s="86"/>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47" t="s">
        <v>303</v>
      </c>
      <c r="AU26" s="648"/>
      <c r="AV26" s="648"/>
      <c r="AW26" s="648"/>
      <c r="AX26" s="649"/>
    </row>
    <row r="27" spans="1:50" ht="18.75" hidden="1"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c r="AV27" s="101"/>
      <c r="AW27" s="99" t="s">
        <v>355</v>
      </c>
      <c r="AX27" s="100"/>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320" t="s">
        <v>446</v>
      </c>
      <c r="AC28" s="291"/>
      <c r="AD28" s="291"/>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66" t="s">
        <v>65</v>
      </c>
      <c r="Z29" s="112"/>
      <c r="AA29" s="162"/>
      <c r="AB29" s="321" t="s">
        <v>446</v>
      </c>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7"/>
      <c r="H30" s="318"/>
      <c r="I30" s="318"/>
      <c r="J30" s="318"/>
      <c r="K30" s="318"/>
      <c r="L30" s="318"/>
      <c r="M30" s="318"/>
      <c r="N30" s="318"/>
      <c r="O30" s="319"/>
      <c r="P30" s="192"/>
      <c r="Q30" s="192"/>
      <c r="R30" s="192"/>
      <c r="S30" s="192"/>
      <c r="T30" s="192"/>
      <c r="U30" s="192"/>
      <c r="V30" s="192"/>
      <c r="W30" s="192"/>
      <c r="X30" s="193"/>
      <c r="Y30" s="111" t="s">
        <v>15</v>
      </c>
      <c r="Z30" s="112"/>
      <c r="AA30" s="162"/>
      <c r="AB30" s="259" t="s">
        <v>16</v>
      </c>
      <c r="AC30" s="259"/>
      <c r="AD30" s="259"/>
      <c r="AE30" s="84"/>
      <c r="AF30" s="85"/>
      <c r="AG30" s="85"/>
      <c r="AH30" s="85"/>
      <c r="AI30" s="86"/>
      <c r="AJ30" s="84"/>
      <c r="AK30" s="85"/>
      <c r="AL30" s="85"/>
      <c r="AM30" s="85"/>
      <c r="AN30" s="86"/>
      <c r="AO30" s="84"/>
      <c r="AP30" s="85"/>
      <c r="AQ30" s="85"/>
      <c r="AR30" s="85"/>
      <c r="AS30" s="86"/>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c r="AV32" s="101"/>
      <c r="AW32" s="99" t="s">
        <v>355</v>
      </c>
      <c r="AX32" s="100"/>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66" t="s">
        <v>65</v>
      </c>
      <c r="Z34" s="112"/>
      <c r="AA34" s="162"/>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7"/>
      <c r="H35" s="318"/>
      <c r="I35" s="318"/>
      <c r="J35" s="318"/>
      <c r="K35" s="318"/>
      <c r="L35" s="318"/>
      <c r="M35" s="318"/>
      <c r="N35" s="318"/>
      <c r="O35" s="319"/>
      <c r="P35" s="192"/>
      <c r="Q35" s="192"/>
      <c r="R35" s="192"/>
      <c r="S35" s="192"/>
      <c r="T35" s="192"/>
      <c r="U35" s="192"/>
      <c r="V35" s="192"/>
      <c r="W35" s="192"/>
      <c r="X35" s="193"/>
      <c r="Y35" s="111" t="s">
        <v>15</v>
      </c>
      <c r="Z35" s="112"/>
      <c r="AA35" s="162"/>
      <c r="AB35" s="259" t="s">
        <v>16</v>
      </c>
      <c r="AC35" s="259"/>
      <c r="AD35" s="259"/>
      <c r="AE35" s="84"/>
      <c r="AF35" s="85"/>
      <c r="AG35" s="85"/>
      <c r="AH35" s="85"/>
      <c r="AI35" s="86"/>
      <c r="AJ35" s="84"/>
      <c r="AK35" s="85"/>
      <c r="AL35" s="85"/>
      <c r="AM35" s="85"/>
      <c r="AN35" s="86"/>
      <c r="AO35" s="84"/>
      <c r="AP35" s="85"/>
      <c r="AQ35" s="85"/>
      <c r="AR35" s="85"/>
      <c r="AS35" s="86"/>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c r="AV37" s="101"/>
      <c r="AW37" s="99" t="s">
        <v>355</v>
      </c>
      <c r="AX37" s="100"/>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66" t="s">
        <v>65</v>
      </c>
      <c r="Z39" s="112"/>
      <c r="AA39" s="162"/>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7"/>
      <c r="H40" s="318"/>
      <c r="I40" s="318"/>
      <c r="J40" s="318"/>
      <c r="K40" s="318"/>
      <c r="L40" s="318"/>
      <c r="M40" s="318"/>
      <c r="N40" s="318"/>
      <c r="O40" s="319"/>
      <c r="P40" s="192"/>
      <c r="Q40" s="192"/>
      <c r="R40" s="192"/>
      <c r="S40" s="192"/>
      <c r="T40" s="192"/>
      <c r="U40" s="192"/>
      <c r="V40" s="192"/>
      <c r="W40" s="192"/>
      <c r="X40" s="193"/>
      <c r="Y40" s="111" t="s">
        <v>15</v>
      </c>
      <c r="Z40" s="112"/>
      <c r="AA40" s="162"/>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355</v>
      </c>
      <c r="AX42" s="100"/>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66" t="s">
        <v>65</v>
      </c>
      <c r="Z44" s="112"/>
      <c r="AA44" s="162"/>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9" t="s">
        <v>320</v>
      </c>
      <c r="B47" s="671" t="s">
        <v>317</v>
      </c>
      <c r="C47" s="231"/>
      <c r="D47" s="231"/>
      <c r="E47" s="231"/>
      <c r="F47" s="232"/>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9"/>
      <c r="B48" s="671"/>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71"/>
      <c r="C49" s="231"/>
      <c r="D49" s="231"/>
      <c r="E49" s="231"/>
      <c r="F49" s="232"/>
      <c r="G49" s="332"/>
      <c r="H49" s="332"/>
      <c r="I49" s="332"/>
      <c r="J49" s="332"/>
      <c r="K49" s="332"/>
      <c r="L49" s="332"/>
      <c r="M49" s="332"/>
      <c r="N49" s="332"/>
      <c r="O49" s="332"/>
      <c r="P49" s="332"/>
      <c r="Q49" s="332"/>
      <c r="R49" s="332"/>
      <c r="S49" s="332"/>
      <c r="T49" s="332"/>
      <c r="U49" s="332"/>
      <c r="V49" s="332"/>
      <c r="W49" s="332"/>
      <c r="X49" s="332"/>
      <c r="Y49" s="332"/>
      <c r="Z49" s="332"/>
      <c r="AA49" s="333"/>
      <c r="AB49" s="603"/>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04"/>
    </row>
    <row r="50" spans="1:50" ht="52.5" hidden="1" customHeight="1" x14ac:dyDescent="0.15">
      <c r="A50" s="229"/>
      <c r="B50" s="671"/>
      <c r="C50" s="231"/>
      <c r="D50" s="231"/>
      <c r="E50" s="231"/>
      <c r="F50" s="232"/>
      <c r="G50" s="334"/>
      <c r="H50" s="334"/>
      <c r="I50" s="334"/>
      <c r="J50" s="334"/>
      <c r="K50" s="334"/>
      <c r="L50" s="334"/>
      <c r="M50" s="334"/>
      <c r="N50" s="334"/>
      <c r="O50" s="334"/>
      <c r="P50" s="334"/>
      <c r="Q50" s="334"/>
      <c r="R50" s="334"/>
      <c r="S50" s="334"/>
      <c r="T50" s="334"/>
      <c r="U50" s="334"/>
      <c r="V50" s="334"/>
      <c r="W50" s="334"/>
      <c r="X50" s="334"/>
      <c r="Y50" s="334"/>
      <c r="Z50" s="334"/>
      <c r="AA50" s="335"/>
      <c r="AB50" s="605"/>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06"/>
    </row>
    <row r="51" spans="1:50" ht="91.5" hidden="1" customHeight="1" x14ac:dyDescent="0.15">
      <c r="A51" s="229"/>
      <c r="B51" s="672"/>
      <c r="C51" s="233"/>
      <c r="D51" s="233"/>
      <c r="E51" s="233"/>
      <c r="F51" s="234"/>
      <c r="G51" s="336"/>
      <c r="H51" s="336"/>
      <c r="I51" s="336"/>
      <c r="J51" s="336"/>
      <c r="K51" s="336"/>
      <c r="L51" s="336"/>
      <c r="M51" s="336"/>
      <c r="N51" s="336"/>
      <c r="O51" s="336"/>
      <c r="P51" s="336"/>
      <c r="Q51" s="336"/>
      <c r="R51" s="336"/>
      <c r="S51" s="336"/>
      <c r="T51" s="336"/>
      <c r="U51" s="336"/>
      <c r="V51" s="336"/>
      <c r="W51" s="336"/>
      <c r="X51" s="336"/>
      <c r="Y51" s="336"/>
      <c r="Z51" s="336"/>
      <c r="AA51" s="337"/>
      <c r="AB51" s="607"/>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08"/>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4" t="s">
        <v>445</v>
      </c>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45" t="s">
        <v>445</v>
      </c>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x14ac:dyDescent="0.15">
      <c r="A68" s="180"/>
      <c r="B68" s="181"/>
      <c r="C68" s="181"/>
      <c r="D68" s="181"/>
      <c r="E68" s="181"/>
      <c r="F68" s="182"/>
      <c r="G68" s="249" t="s">
        <v>466</v>
      </c>
      <c r="H68" s="190"/>
      <c r="I68" s="190"/>
      <c r="J68" s="190"/>
      <c r="K68" s="190"/>
      <c r="L68" s="190"/>
      <c r="M68" s="190"/>
      <c r="N68" s="190"/>
      <c r="O68" s="190"/>
      <c r="P68" s="190"/>
      <c r="Q68" s="190"/>
      <c r="R68" s="190"/>
      <c r="S68" s="190"/>
      <c r="T68" s="190"/>
      <c r="U68" s="190"/>
      <c r="V68" s="190"/>
      <c r="W68" s="190"/>
      <c r="X68" s="191"/>
      <c r="Y68" s="329" t="s">
        <v>66</v>
      </c>
      <c r="Z68" s="330"/>
      <c r="AA68" s="331"/>
      <c r="AB68" s="197" t="s">
        <v>390</v>
      </c>
      <c r="AC68" s="198"/>
      <c r="AD68" s="199"/>
      <c r="AE68" s="84">
        <v>3</v>
      </c>
      <c r="AF68" s="85"/>
      <c r="AG68" s="85"/>
      <c r="AH68" s="85"/>
      <c r="AI68" s="86"/>
      <c r="AJ68" s="84">
        <v>9</v>
      </c>
      <c r="AK68" s="85"/>
      <c r="AL68" s="85"/>
      <c r="AM68" s="85"/>
      <c r="AN68" s="86"/>
      <c r="AO68" s="84">
        <v>7</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390</v>
      </c>
      <c r="AC69" s="206"/>
      <c r="AD69" s="207"/>
      <c r="AE69" s="84">
        <v>3</v>
      </c>
      <c r="AF69" s="85"/>
      <c r="AG69" s="85"/>
      <c r="AH69" s="85"/>
      <c r="AI69" s="86"/>
      <c r="AJ69" s="84">
        <v>6</v>
      </c>
      <c r="AK69" s="85"/>
      <c r="AL69" s="85"/>
      <c r="AM69" s="85"/>
      <c r="AN69" s="86"/>
      <c r="AO69" s="84">
        <v>6</v>
      </c>
      <c r="AP69" s="85"/>
      <c r="AQ69" s="85"/>
      <c r="AR69" s="85"/>
      <c r="AS69" s="86"/>
      <c r="AT69" s="84">
        <v>6</v>
      </c>
      <c r="AU69" s="85"/>
      <c r="AV69" s="85"/>
      <c r="AW69" s="85"/>
      <c r="AX69" s="87"/>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2"/>
      <c r="AE70" s="166" t="s">
        <v>69</v>
      </c>
      <c r="AF70" s="161"/>
      <c r="AG70" s="161"/>
      <c r="AH70" s="161"/>
      <c r="AI70" s="189"/>
      <c r="AJ70" s="166" t="s">
        <v>70</v>
      </c>
      <c r="AK70" s="161"/>
      <c r="AL70" s="161"/>
      <c r="AM70" s="161"/>
      <c r="AN70" s="189"/>
      <c r="AO70" s="166" t="s">
        <v>71</v>
      </c>
      <c r="AP70" s="161"/>
      <c r="AQ70" s="161"/>
      <c r="AR70" s="161"/>
      <c r="AS70" s="189"/>
      <c r="AT70" s="167" t="s">
        <v>74</v>
      </c>
      <c r="AU70" s="168"/>
      <c r="AV70" s="168"/>
      <c r="AW70" s="168"/>
      <c r="AX70" s="169"/>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2"/>
      <c r="AE73" s="166" t="s">
        <v>69</v>
      </c>
      <c r="AF73" s="161"/>
      <c r="AG73" s="161"/>
      <c r="AH73" s="161"/>
      <c r="AI73" s="189"/>
      <c r="AJ73" s="166" t="s">
        <v>70</v>
      </c>
      <c r="AK73" s="161"/>
      <c r="AL73" s="161"/>
      <c r="AM73" s="161"/>
      <c r="AN73" s="189"/>
      <c r="AO73" s="166" t="s">
        <v>71</v>
      </c>
      <c r="AP73" s="161"/>
      <c r="AQ73" s="161"/>
      <c r="AR73" s="161"/>
      <c r="AS73" s="189"/>
      <c r="AT73" s="167" t="s">
        <v>74</v>
      </c>
      <c r="AU73" s="168"/>
      <c r="AV73" s="168"/>
      <c r="AW73" s="168"/>
      <c r="AX73" s="169"/>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2"/>
      <c r="AE76" s="166" t="s">
        <v>69</v>
      </c>
      <c r="AF76" s="161"/>
      <c r="AG76" s="161"/>
      <c r="AH76" s="161"/>
      <c r="AI76" s="189"/>
      <c r="AJ76" s="166" t="s">
        <v>70</v>
      </c>
      <c r="AK76" s="161"/>
      <c r="AL76" s="161"/>
      <c r="AM76" s="161"/>
      <c r="AN76" s="189"/>
      <c r="AO76" s="166" t="s">
        <v>71</v>
      </c>
      <c r="AP76" s="161"/>
      <c r="AQ76" s="161"/>
      <c r="AR76" s="161"/>
      <c r="AS76" s="189"/>
      <c r="AT76" s="167" t="s">
        <v>74</v>
      </c>
      <c r="AU76" s="168"/>
      <c r="AV76" s="168"/>
      <c r="AW76" s="168"/>
      <c r="AX76" s="169"/>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2"/>
      <c r="AE79" s="166" t="s">
        <v>69</v>
      </c>
      <c r="AF79" s="161"/>
      <c r="AG79" s="161"/>
      <c r="AH79" s="161"/>
      <c r="AI79" s="189"/>
      <c r="AJ79" s="166" t="s">
        <v>70</v>
      </c>
      <c r="AK79" s="161"/>
      <c r="AL79" s="161"/>
      <c r="AM79" s="161"/>
      <c r="AN79" s="189"/>
      <c r="AO79" s="166" t="s">
        <v>71</v>
      </c>
      <c r="AP79" s="161"/>
      <c r="AQ79" s="161"/>
      <c r="AR79" s="161"/>
      <c r="AS79" s="189"/>
      <c r="AT79" s="167" t="s">
        <v>74</v>
      </c>
      <c r="AU79" s="168"/>
      <c r="AV79" s="168"/>
      <c r="AW79" s="168"/>
      <c r="AX79" s="169"/>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5.25" customHeight="1" x14ac:dyDescent="0.15">
      <c r="A83" s="120"/>
      <c r="B83" s="118"/>
      <c r="C83" s="118"/>
      <c r="D83" s="118"/>
      <c r="E83" s="118"/>
      <c r="F83" s="119"/>
      <c r="G83" s="135" t="s">
        <v>465</v>
      </c>
      <c r="H83" s="135"/>
      <c r="I83" s="135"/>
      <c r="J83" s="135"/>
      <c r="K83" s="135"/>
      <c r="L83" s="135"/>
      <c r="M83" s="135"/>
      <c r="N83" s="135"/>
      <c r="O83" s="135"/>
      <c r="P83" s="135"/>
      <c r="Q83" s="135"/>
      <c r="R83" s="135"/>
      <c r="S83" s="135"/>
      <c r="T83" s="135"/>
      <c r="U83" s="135"/>
      <c r="V83" s="135"/>
      <c r="W83" s="135"/>
      <c r="X83" s="135"/>
      <c r="Y83" s="137" t="s">
        <v>17</v>
      </c>
      <c r="Z83" s="138"/>
      <c r="AA83" s="139"/>
      <c r="AB83" s="172" t="s">
        <v>463</v>
      </c>
      <c r="AC83" s="141"/>
      <c r="AD83" s="142"/>
      <c r="AE83" s="143">
        <f>814/3</f>
        <v>271.33333333333331</v>
      </c>
      <c r="AF83" s="144"/>
      <c r="AG83" s="144"/>
      <c r="AH83" s="144"/>
      <c r="AI83" s="144"/>
      <c r="AJ83" s="143">
        <v>90.4</v>
      </c>
      <c r="AK83" s="144"/>
      <c r="AL83" s="144"/>
      <c r="AM83" s="144"/>
      <c r="AN83" s="144"/>
      <c r="AO83" s="143">
        <v>114.9</v>
      </c>
      <c r="AP83" s="144"/>
      <c r="AQ83" s="144"/>
      <c r="AR83" s="144"/>
      <c r="AS83" s="144"/>
      <c r="AT83" s="84">
        <v>107.8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463</v>
      </c>
      <c r="AC84" s="141"/>
      <c r="AD84" s="142"/>
      <c r="AE84" s="173" t="s">
        <v>467</v>
      </c>
      <c r="AF84" s="174"/>
      <c r="AG84" s="174"/>
      <c r="AH84" s="174"/>
      <c r="AI84" s="175"/>
      <c r="AJ84" s="173" t="s">
        <v>468</v>
      </c>
      <c r="AK84" s="174"/>
      <c r="AL84" s="174"/>
      <c r="AM84" s="174"/>
      <c r="AN84" s="175"/>
      <c r="AO84" s="173" t="s">
        <v>469</v>
      </c>
      <c r="AP84" s="174"/>
      <c r="AQ84" s="174"/>
      <c r="AR84" s="174"/>
      <c r="AS84" s="175"/>
      <c r="AT84" s="173" t="s">
        <v>470</v>
      </c>
      <c r="AU84" s="174"/>
      <c r="AV84" s="174"/>
      <c r="AW84" s="174"/>
      <c r="AX84" s="176"/>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1" t="s">
        <v>77</v>
      </c>
      <c r="B97" s="372"/>
      <c r="C97" s="344" t="s">
        <v>19</v>
      </c>
      <c r="D97" s="345"/>
      <c r="E97" s="345"/>
      <c r="F97" s="345"/>
      <c r="G97" s="345"/>
      <c r="H97" s="345"/>
      <c r="I97" s="345"/>
      <c r="J97" s="345"/>
      <c r="K97" s="346"/>
      <c r="L97" s="403" t="s">
        <v>76</v>
      </c>
      <c r="M97" s="403"/>
      <c r="N97" s="403"/>
      <c r="O97" s="403"/>
      <c r="P97" s="403"/>
      <c r="Q97" s="403"/>
      <c r="R97" s="404" t="s">
        <v>73</v>
      </c>
      <c r="S97" s="405"/>
      <c r="T97" s="405"/>
      <c r="U97" s="405"/>
      <c r="V97" s="405"/>
      <c r="W97" s="405"/>
      <c r="X97" s="406"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7"/>
    </row>
    <row r="98" spans="1:50" ht="23.1" customHeight="1" x14ac:dyDescent="0.15">
      <c r="A98" s="373"/>
      <c r="B98" s="374"/>
      <c r="C98" s="408" t="s">
        <v>391</v>
      </c>
      <c r="D98" s="409"/>
      <c r="E98" s="409"/>
      <c r="F98" s="409"/>
      <c r="G98" s="409"/>
      <c r="H98" s="409"/>
      <c r="I98" s="409"/>
      <c r="J98" s="409"/>
      <c r="K98" s="410"/>
      <c r="L98" s="62">
        <v>0.1</v>
      </c>
      <c r="M98" s="63"/>
      <c r="N98" s="63"/>
      <c r="O98" s="63"/>
      <c r="P98" s="63"/>
      <c r="Q98" s="64"/>
      <c r="R98" s="62" t="s">
        <v>474</v>
      </c>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73"/>
      <c r="B99" s="374"/>
      <c r="C99" s="152" t="s">
        <v>392</v>
      </c>
      <c r="D99" s="153"/>
      <c r="E99" s="153"/>
      <c r="F99" s="153"/>
      <c r="G99" s="153"/>
      <c r="H99" s="153"/>
      <c r="I99" s="153"/>
      <c r="J99" s="153"/>
      <c r="K99" s="154"/>
      <c r="L99" s="62">
        <v>0.3</v>
      </c>
      <c r="M99" s="63"/>
      <c r="N99" s="63"/>
      <c r="O99" s="63"/>
      <c r="P99" s="63"/>
      <c r="Q99" s="64"/>
      <c r="R99" s="62" t="s">
        <v>475</v>
      </c>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73"/>
      <c r="B100" s="374"/>
      <c r="C100" s="152" t="s">
        <v>393</v>
      </c>
      <c r="D100" s="153"/>
      <c r="E100" s="153"/>
      <c r="F100" s="153"/>
      <c r="G100" s="153"/>
      <c r="H100" s="153"/>
      <c r="I100" s="153"/>
      <c r="J100" s="153"/>
      <c r="K100" s="154"/>
      <c r="L100" s="62">
        <v>0.1</v>
      </c>
      <c r="M100" s="63"/>
      <c r="N100" s="63"/>
      <c r="O100" s="63"/>
      <c r="P100" s="63"/>
      <c r="Q100" s="64"/>
      <c r="R100" s="62" t="s">
        <v>476</v>
      </c>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73"/>
      <c r="B101" s="374"/>
      <c r="C101" s="152" t="s">
        <v>394</v>
      </c>
      <c r="D101" s="153"/>
      <c r="E101" s="153"/>
      <c r="F101" s="153"/>
      <c r="G101" s="153"/>
      <c r="H101" s="153"/>
      <c r="I101" s="153"/>
      <c r="J101" s="153"/>
      <c r="K101" s="154"/>
      <c r="L101" s="62">
        <v>0.1</v>
      </c>
      <c r="M101" s="63"/>
      <c r="N101" s="63"/>
      <c r="O101" s="63"/>
      <c r="P101" s="63"/>
      <c r="Q101" s="64"/>
      <c r="R101" s="62" t="s">
        <v>476</v>
      </c>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30.75" customHeight="1" x14ac:dyDescent="0.15">
      <c r="A102" s="373"/>
      <c r="B102" s="374"/>
      <c r="C102" s="152" t="s">
        <v>395</v>
      </c>
      <c r="D102" s="153"/>
      <c r="E102" s="153"/>
      <c r="F102" s="153"/>
      <c r="G102" s="153"/>
      <c r="H102" s="153"/>
      <c r="I102" s="153"/>
      <c r="J102" s="153"/>
      <c r="K102" s="154"/>
      <c r="L102" s="62">
        <v>646.4</v>
      </c>
      <c r="M102" s="63"/>
      <c r="N102" s="63"/>
      <c r="O102" s="63"/>
      <c r="P102" s="63"/>
      <c r="Q102" s="64"/>
      <c r="R102" s="62" t="s">
        <v>477</v>
      </c>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5"/>
      <c r="B104" s="376"/>
      <c r="C104" s="365" t="s">
        <v>22</v>
      </c>
      <c r="D104" s="366"/>
      <c r="E104" s="366"/>
      <c r="F104" s="366"/>
      <c r="G104" s="366"/>
      <c r="H104" s="366"/>
      <c r="I104" s="366"/>
      <c r="J104" s="366"/>
      <c r="K104" s="367"/>
      <c r="L104" s="368">
        <f>SUM(L98:Q103)</f>
        <v>647</v>
      </c>
      <c r="M104" s="369"/>
      <c r="N104" s="369"/>
      <c r="O104" s="369"/>
      <c r="P104" s="369"/>
      <c r="Q104" s="370"/>
      <c r="R104" s="368">
        <f>SUM(R98:W103)</f>
        <v>0</v>
      </c>
      <c r="S104" s="369"/>
      <c r="T104" s="369"/>
      <c r="U104" s="369"/>
      <c r="V104" s="369"/>
      <c r="W104" s="370"/>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18" t="s">
        <v>38</v>
      </c>
      <c r="AH107" s="589"/>
      <c r="AI107" s="589"/>
      <c r="AJ107" s="589"/>
      <c r="AK107" s="589"/>
      <c r="AL107" s="589"/>
      <c r="AM107" s="589"/>
      <c r="AN107" s="589"/>
      <c r="AO107" s="589"/>
      <c r="AP107" s="589"/>
      <c r="AQ107" s="589"/>
      <c r="AR107" s="589"/>
      <c r="AS107" s="589"/>
      <c r="AT107" s="589"/>
      <c r="AU107" s="589"/>
      <c r="AV107" s="589"/>
      <c r="AW107" s="589"/>
      <c r="AX107" s="619"/>
    </row>
    <row r="108" spans="1:50" ht="104.25" customHeight="1" x14ac:dyDescent="0.15">
      <c r="A108" s="301" t="s">
        <v>312</v>
      </c>
      <c r="B108" s="302"/>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79" t="s">
        <v>380</v>
      </c>
      <c r="AE108" s="580"/>
      <c r="AF108" s="580"/>
      <c r="AG108" s="594" t="s">
        <v>443</v>
      </c>
      <c r="AH108" s="595"/>
      <c r="AI108" s="595"/>
      <c r="AJ108" s="595"/>
      <c r="AK108" s="595"/>
      <c r="AL108" s="595"/>
      <c r="AM108" s="595"/>
      <c r="AN108" s="595"/>
      <c r="AO108" s="595"/>
      <c r="AP108" s="595"/>
      <c r="AQ108" s="595"/>
      <c r="AR108" s="595"/>
      <c r="AS108" s="595"/>
      <c r="AT108" s="595"/>
      <c r="AU108" s="595"/>
      <c r="AV108" s="595"/>
      <c r="AW108" s="595"/>
      <c r="AX108" s="596"/>
    </row>
    <row r="109" spans="1:50" ht="26.25" customHeight="1" x14ac:dyDescent="0.15">
      <c r="A109" s="303"/>
      <c r="B109" s="304"/>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7" t="s">
        <v>380</v>
      </c>
      <c r="AE109" s="438"/>
      <c r="AF109" s="438"/>
      <c r="AG109" s="298" t="s">
        <v>444</v>
      </c>
      <c r="AH109" s="299"/>
      <c r="AI109" s="299"/>
      <c r="AJ109" s="299"/>
      <c r="AK109" s="299"/>
      <c r="AL109" s="299"/>
      <c r="AM109" s="299"/>
      <c r="AN109" s="299"/>
      <c r="AO109" s="299"/>
      <c r="AP109" s="299"/>
      <c r="AQ109" s="299"/>
      <c r="AR109" s="299"/>
      <c r="AS109" s="299"/>
      <c r="AT109" s="299"/>
      <c r="AU109" s="299"/>
      <c r="AV109" s="299"/>
      <c r="AW109" s="299"/>
      <c r="AX109" s="300"/>
    </row>
    <row r="110" spans="1:50" ht="35.25" customHeight="1" x14ac:dyDescent="0.15">
      <c r="A110" s="305"/>
      <c r="B110" s="306"/>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77" t="s">
        <v>380</v>
      </c>
      <c r="AE110" s="578"/>
      <c r="AF110" s="578"/>
      <c r="AG110" s="526" t="s">
        <v>444</v>
      </c>
      <c r="AH110" s="192"/>
      <c r="AI110" s="192"/>
      <c r="AJ110" s="192"/>
      <c r="AK110" s="192"/>
      <c r="AL110" s="192"/>
      <c r="AM110" s="192"/>
      <c r="AN110" s="192"/>
      <c r="AO110" s="192"/>
      <c r="AP110" s="192"/>
      <c r="AQ110" s="192"/>
      <c r="AR110" s="192"/>
      <c r="AS110" s="192"/>
      <c r="AT110" s="192"/>
      <c r="AU110" s="192"/>
      <c r="AV110" s="192"/>
      <c r="AW110" s="192"/>
      <c r="AX110" s="527"/>
    </row>
    <row r="111" spans="1:50" ht="57" customHeight="1" x14ac:dyDescent="0.15">
      <c r="A111" s="542" t="s">
        <v>46</v>
      </c>
      <c r="B111" s="581"/>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579" t="s">
        <v>380</v>
      </c>
      <c r="AE111" s="580"/>
      <c r="AF111" s="580"/>
      <c r="AG111" s="295" t="s">
        <v>456</v>
      </c>
      <c r="AH111" s="296"/>
      <c r="AI111" s="296"/>
      <c r="AJ111" s="296"/>
      <c r="AK111" s="296"/>
      <c r="AL111" s="296"/>
      <c r="AM111" s="296"/>
      <c r="AN111" s="296"/>
      <c r="AO111" s="296"/>
      <c r="AP111" s="296"/>
      <c r="AQ111" s="296"/>
      <c r="AR111" s="296"/>
      <c r="AS111" s="296"/>
      <c r="AT111" s="296"/>
      <c r="AU111" s="296"/>
      <c r="AV111" s="296"/>
      <c r="AW111" s="296"/>
      <c r="AX111" s="297"/>
    </row>
    <row r="112" spans="1:50" ht="48" customHeight="1" x14ac:dyDescent="0.15">
      <c r="A112" s="582"/>
      <c r="B112" s="583"/>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7" t="s">
        <v>380</v>
      </c>
      <c r="AE112" s="438"/>
      <c r="AF112" s="438"/>
      <c r="AG112" s="298" t="s">
        <v>457</v>
      </c>
      <c r="AH112" s="299"/>
      <c r="AI112" s="299"/>
      <c r="AJ112" s="299"/>
      <c r="AK112" s="299"/>
      <c r="AL112" s="299"/>
      <c r="AM112" s="299"/>
      <c r="AN112" s="299"/>
      <c r="AO112" s="299"/>
      <c r="AP112" s="299"/>
      <c r="AQ112" s="299"/>
      <c r="AR112" s="299"/>
      <c r="AS112" s="299"/>
      <c r="AT112" s="299"/>
      <c r="AU112" s="299"/>
      <c r="AV112" s="299"/>
      <c r="AW112" s="299"/>
      <c r="AX112" s="300"/>
    </row>
    <row r="113" spans="1:64" ht="48" customHeight="1" x14ac:dyDescent="0.15">
      <c r="A113" s="582"/>
      <c r="B113" s="583"/>
      <c r="C113" s="501"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7" t="s">
        <v>380</v>
      </c>
      <c r="AE113" s="438"/>
      <c r="AF113" s="438"/>
      <c r="AG113" s="298" t="s">
        <v>455</v>
      </c>
      <c r="AH113" s="299"/>
      <c r="AI113" s="299"/>
      <c r="AJ113" s="299"/>
      <c r="AK113" s="299"/>
      <c r="AL113" s="299"/>
      <c r="AM113" s="299"/>
      <c r="AN113" s="299"/>
      <c r="AO113" s="299"/>
      <c r="AP113" s="299"/>
      <c r="AQ113" s="299"/>
      <c r="AR113" s="299"/>
      <c r="AS113" s="299"/>
      <c r="AT113" s="299"/>
      <c r="AU113" s="299"/>
      <c r="AV113" s="299"/>
      <c r="AW113" s="299"/>
      <c r="AX113" s="300"/>
    </row>
    <row r="114" spans="1:64" ht="31.5" customHeight="1" x14ac:dyDescent="0.15">
      <c r="A114" s="582"/>
      <c r="B114" s="583"/>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7" t="s">
        <v>380</v>
      </c>
      <c r="AE114" s="438"/>
      <c r="AF114" s="438"/>
      <c r="AG114" s="298" t="s">
        <v>448</v>
      </c>
      <c r="AH114" s="299"/>
      <c r="AI114" s="299"/>
      <c r="AJ114" s="299"/>
      <c r="AK114" s="299"/>
      <c r="AL114" s="299"/>
      <c r="AM114" s="299"/>
      <c r="AN114" s="299"/>
      <c r="AO114" s="299"/>
      <c r="AP114" s="299"/>
      <c r="AQ114" s="299"/>
      <c r="AR114" s="299"/>
      <c r="AS114" s="299"/>
      <c r="AT114" s="299"/>
      <c r="AU114" s="299"/>
      <c r="AV114" s="299"/>
      <c r="AW114" s="299"/>
      <c r="AX114" s="300"/>
    </row>
    <row r="115" spans="1:64" ht="34.5" customHeight="1" x14ac:dyDescent="0.15">
      <c r="A115" s="582"/>
      <c r="B115" s="583"/>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7"/>
      <c r="AD115" s="437" t="s">
        <v>380</v>
      </c>
      <c r="AE115" s="438"/>
      <c r="AF115" s="438"/>
      <c r="AG115" s="298" t="s">
        <v>449</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2"/>
      <c r="B116" s="583"/>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7"/>
      <c r="AD116" s="622" t="s">
        <v>416</v>
      </c>
      <c r="AE116" s="623"/>
      <c r="AF116" s="623"/>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7" t="s">
        <v>380</v>
      </c>
      <c r="AE117" s="578"/>
      <c r="AF117" s="578"/>
      <c r="AG117" s="592" t="s">
        <v>450</v>
      </c>
      <c r="AH117" s="431"/>
      <c r="AI117" s="431"/>
      <c r="AJ117" s="431"/>
      <c r="AK117" s="431"/>
      <c r="AL117" s="431"/>
      <c r="AM117" s="431"/>
      <c r="AN117" s="431"/>
      <c r="AO117" s="431"/>
      <c r="AP117" s="431"/>
      <c r="AQ117" s="431"/>
      <c r="AR117" s="431"/>
      <c r="AS117" s="431"/>
      <c r="AT117" s="431"/>
      <c r="AU117" s="431"/>
      <c r="AV117" s="431"/>
      <c r="AW117" s="431"/>
      <c r="AX117" s="593"/>
      <c r="BG117" s="10"/>
      <c r="BH117" s="10"/>
      <c r="BI117" s="10"/>
      <c r="BJ117" s="10"/>
    </row>
    <row r="118" spans="1:64" ht="58.5" customHeight="1" x14ac:dyDescent="0.15">
      <c r="A118" s="542" t="s">
        <v>47</v>
      </c>
      <c r="B118" s="581"/>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579" t="s">
        <v>380</v>
      </c>
      <c r="AE118" s="580"/>
      <c r="AF118" s="580"/>
      <c r="AG118" s="295" t="s">
        <v>451</v>
      </c>
      <c r="AH118" s="296"/>
      <c r="AI118" s="296"/>
      <c r="AJ118" s="296"/>
      <c r="AK118" s="296"/>
      <c r="AL118" s="296"/>
      <c r="AM118" s="296"/>
      <c r="AN118" s="296"/>
      <c r="AO118" s="296"/>
      <c r="AP118" s="296"/>
      <c r="AQ118" s="296"/>
      <c r="AR118" s="296"/>
      <c r="AS118" s="296"/>
      <c r="AT118" s="296"/>
      <c r="AU118" s="296"/>
      <c r="AV118" s="296"/>
      <c r="AW118" s="296"/>
      <c r="AX118" s="297"/>
    </row>
    <row r="119" spans="1:64" ht="60" customHeight="1" x14ac:dyDescent="0.15">
      <c r="A119" s="582"/>
      <c r="B119" s="583"/>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437" t="s">
        <v>380</v>
      </c>
      <c r="AE119" s="438"/>
      <c r="AF119" s="438"/>
      <c r="AG119" s="298" t="s">
        <v>452</v>
      </c>
      <c r="AH119" s="299"/>
      <c r="AI119" s="299"/>
      <c r="AJ119" s="299"/>
      <c r="AK119" s="299"/>
      <c r="AL119" s="299"/>
      <c r="AM119" s="299"/>
      <c r="AN119" s="299"/>
      <c r="AO119" s="299"/>
      <c r="AP119" s="299"/>
      <c r="AQ119" s="299"/>
      <c r="AR119" s="299"/>
      <c r="AS119" s="299"/>
      <c r="AT119" s="299"/>
      <c r="AU119" s="299"/>
      <c r="AV119" s="299"/>
      <c r="AW119" s="299"/>
      <c r="AX119" s="300"/>
    </row>
    <row r="120" spans="1:64" ht="35.25" customHeight="1" x14ac:dyDescent="0.15">
      <c r="A120" s="582"/>
      <c r="B120" s="583"/>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7" t="s">
        <v>380</v>
      </c>
      <c r="AE120" s="438"/>
      <c r="AF120" s="438"/>
      <c r="AG120" s="298" t="s">
        <v>453</v>
      </c>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84"/>
      <c r="B121" s="585"/>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7" t="s">
        <v>416</v>
      </c>
      <c r="AE121" s="438"/>
      <c r="AF121" s="438"/>
      <c r="AG121" s="573"/>
      <c r="AH121" s="192"/>
      <c r="AI121" s="192"/>
      <c r="AJ121" s="192"/>
      <c r="AK121" s="192"/>
      <c r="AL121" s="192"/>
      <c r="AM121" s="192"/>
      <c r="AN121" s="192"/>
      <c r="AO121" s="192"/>
      <c r="AP121" s="192"/>
      <c r="AQ121" s="192"/>
      <c r="AR121" s="192"/>
      <c r="AS121" s="192"/>
      <c r="AT121" s="192"/>
      <c r="AU121" s="192"/>
      <c r="AV121" s="192"/>
      <c r="AW121" s="192"/>
      <c r="AX121" s="527"/>
    </row>
    <row r="122" spans="1:64" ht="41.25" customHeight="1" x14ac:dyDescent="0.15">
      <c r="A122" s="612" t="s">
        <v>80</v>
      </c>
      <c r="B122" s="613"/>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5"/>
      <c r="AD122" s="433" t="s">
        <v>380</v>
      </c>
      <c r="AE122" s="434"/>
      <c r="AF122" s="434"/>
      <c r="AG122" s="569" t="s">
        <v>411</v>
      </c>
      <c r="AH122" s="190"/>
      <c r="AI122" s="190"/>
      <c r="AJ122" s="190"/>
      <c r="AK122" s="190"/>
      <c r="AL122" s="190"/>
      <c r="AM122" s="190"/>
      <c r="AN122" s="190"/>
      <c r="AO122" s="190"/>
      <c r="AP122" s="190"/>
      <c r="AQ122" s="190"/>
      <c r="AR122" s="190"/>
      <c r="AS122" s="190"/>
      <c r="AT122" s="190"/>
      <c r="AU122" s="190"/>
      <c r="AV122" s="190"/>
      <c r="AW122" s="190"/>
      <c r="AX122" s="570"/>
    </row>
    <row r="123" spans="1:64" ht="15.75" customHeight="1" x14ac:dyDescent="0.15">
      <c r="A123" s="614"/>
      <c r="B123" s="615"/>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71"/>
      <c r="AH123" s="271"/>
      <c r="AI123" s="271"/>
      <c r="AJ123" s="271"/>
      <c r="AK123" s="271"/>
      <c r="AL123" s="271"/>
      <c r="AM123" s="271"/>
      <c r="AN123" s="271"/>
      <c r="AO123" s="271"/>
      <c r="AP123" s="271"/>
      <c r="AQ123" s="271"/>
      <c r="AR123" s="271"/>
      <c r="AS123" s="271"/>
      <c r="AT123" s="271"/>
      <c r="AU123" s="271"/>
      <c r="AV123" s="271"/>
      <c r="AW123" s="271"/>
      <c r="AX123" s="572"/>
    </row>
    <row r="124" spans="1:64" ht="36" customHeight="1" x14ac:dyDescent="0.15">
      <c r="A124" s="614"/>
      <c r="B124" s="615"/>
      <c r="C124" s="627" t="s">
        <v>412</v>
      </c>
      <c r="D124" s="628"/>
      <c r="E124" s="628"/>
      <c r="F124" s="628"/>
      <c r="G124" s="628"/>
      <c r="H124" s="628"/>
      <c r="I124" s="628"/>
      <c r="J124" s="628"/>
      <c r="K124" s="628"/>
      <c r="L124" s="628"/>
      <c r="M124" s="628"/>
      <c r="N124" s="628"/>
      <c r="O124" s="629"/>
      <c r="P124" s="636"/>
      <c r="Q124" s="636"/>
      <c r="R124" s="636"/>
      <c r="S124" s="637"/>
      <c r="T124" s="620" t="s">
        <v>414</v>
      </c>
      <c r="U124" s="299"/>
      <c r="V124" s="299"/>
      <c r="W124" s="299"/>
      <c r="X124" s="299"/>
      <c r="Y124" s="299"/>
      <c r="Z124" s="299"/>
      <c r="AA124" s="299"/>
      <c r="AB124" s="299"/>
      <c r="AC124" s="299"/>
      <c r="AD124" s="299"/>
      <c r="AE124" s="299"/>
      <c r="AF124" s="621"/>
      <c r="AG124" s="571"/>
      <c r="AH124" s="271"/>
      <c r="AI124" s="271"/>
      <c r="AJ124" s="271"/>
      <c r="AK124" s="271"/>
      <c r="AL124" s="271"/>
      <c r="AM124" s="271"/>
      <c r="AN124" s="271"/>
      <c r="AO124" s="271"/>
      <c r="AP124" s="271"/>
      <c r="AQ124" s="271"/>
      <c r="AR124" s="271"/>
      <c r="AS124" s="271"/>
      <c r="AT124" s="271"/>
      <c r="AU124" s="271"/>
      <c r="AV124" s="271"/>
      <c r="AW124" s="271"/>
      <c r="AX124" s="572"/>
    </row>
    <row r="125" spans="1:64" ht="36" customHeight="1" x14ac:dyDescent="0.15">
      <c r="A125" s="616"/>
      <c r="B125" s="617"/>
      <c r="C125" s="630" t="s">
        <v>415</v>
      </c>
      <c r="D125" s="631"/>
      <c r="E125" s="631"/>
      <c r="F125" s="631"/>
      <c r="G125" s="631"/>
      <c r="H125" s="631"/>
      <c r="I125" s="631"/>
      <c r="J125" s="631"/>
      <c r="K125" s="631"/>
      <c r="L125" s="631"/>
      <c r="M125" s="631"/>
      <c r="N125" s="631"/>
      <c r="O125" s="632"/>
      <c r="P125" s="638"/>
      <c r="Q125" s="638"/>
      <c r="R125" s="638"/>
      <c r="S125" s="639"/>
      <c r="T125" s="430" t="s">
        <v>413</v>
      </c>
      <c r="U125" s="431"/>
      <c r="V125" s="431"/>
      <c r="W125" s="431"/>
      <c r="X125" s="431"/>
      <c r="Y125" s="431"/>
      <c r="Z125" s="431"/>
      <c r="AA125" s="431"/>
      <c r="AB125" s="431"/>
      <c r="AC125" s="431"/>
      <c r="AD125" s="431"/>
      <c r="AE125" s="431"/>
      <c r="AF125" s="432"/>
      <c r="AG125" s="573"/>
      <c r="AH125" s="192"/>
      <c r="AI125" s="192"/>
      <c r="AJ125" s="192"/>
      <c r="AK125" s="192"/>
      <c r="AL125" s="192"/>
      <c r="AM125" s="192"/>
      <c r="AN125" s="192"/>
      <c r="AO125" s="192"/>
      <c r="AP125" s="192"/>
      <c r="AQ125" s="192"/>
      <c r="AR125" s="192"/>
      <c r="AS125" s="192"/>
      <c r="AT125" s="192"/>
      <c r="AU125" s="192"/>
      <c r="AV125" s="192"/>
      <c r="AW125" s="192"/>
      <c r="AX125" s="527"/>
    </row>
    <row r="126" spans="1:64" ht="63" customHeight="1" x14ac:dyDescent="0.15">
      <c r="A126" s="542" t="s">
        <v>58</v>
      </c>
      <c r="B126" s="543"/>
      <c r="C126" s="387" t="s">
        <v>64</v>
      </c>
      <c r="D126" s="565"/>
      <c r="E126" s="565"/>
      <c r="F126" s="566"/>
      <c r="G126" s="539" t="s">
        <v>454</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4"/>
      <c r="B127" s="545"/>
      <c r="C127" s="356" t="s">
        <v>68</v>
      </c>
      <c r="D127" s="357"/>
      <c r="E127" s="357"/>
      <c r="F127" s="358"/>
      <c r="G127" s="359" t="s">
        <v>462</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20" customHeight="1" thickBot="1" x14ac:dyDescent="0.2">
      <c r="A129" s="564" t="s">
        <v>473</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426" t="s">
        <v>471</v>
      </c>
      <c r="B131" s="427"/>
      <c r="C131" s="427"/>
      <c r="D131" s="427"/>
      <c r="E131" s="428"/>
      <c r="F131" s="558" t="s">
        <v>478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6" t="s">
        <v>472</v>
      </c>
      <c r="B133" s="427"/>
      <c r="C133" s="427"/>
      <c r="D133" s="427"/>
      <c r="E133" s="428"/>
      <c r="F133" s="561" t="s">
        <v>479</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t="s">
        <v>383</v>
      </c>
      <c r="H137" s="414"/>
      <c r="I137" s="414"/>
      <c r="J137" s="414"/>
      <c r="K137" s="414"/>
      <c r="L137" s="414"/>
      <c r="M137" s="414"/>
      <c r="N137" s="414"/>
      <c r="O137" s="414"/>
      <c r="P137" s="415"/>
      <c r="Q137" s="400" t="s">
        <v>225</v>
      </c>
      <c r="R137" s="400"/>
      <c r="S137" s="400"/>
      <c r="T137" s="400"/>
      <c r="U137" s="400"/>
      <c r="V137" s="400"/>
      <c r="W137" s="429" t="s">
        <v>382</v>
      </c>
      <c r="X137" s="414"/>
      <c r="Y137" s="414"/>
      <c r="Z137" s="414"/>
      <c r="AA137" s="414"/>
      <c r="AB137" s="414"/>
      <c r="AC137" s="414"/>
      <c r="AD137" s="414"/>
      <c r="AE137" s="414"/>
      <c r="AF137" s="415"/>
      <c r="AG137" s="400" t="s">
        <v>226</v>
      </c>
      <c r="AH137" s="400"/>
      <c r="AI137" s="400"/>
      <c r="AJ137" s="400"/>
      <c r="AK137" s="400"/>
      <c r="AL137" s="400"/>
      <c r="AM137" s="396">
        <v>15</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t="s">
        <v>388</v>
      </c>
      <c r="H138" s="417"/>
      <c r="I138" s="417"/>
      <c r="J138" s="417"/>
      <c r="K138" s="417"/>
      <c r="L138" s="417"/>
      <c r="M138" s="417"/>
      <c r="N138" s="417"/>
      <c r="O138" s="417"/>
      <c r="P138" s="418"/>
      <c r="Q138" s="402" t="s">
        <v>228</v>
      </c>
      <c r="R138" s="402"/>
      <c r="S138" s="402"/>
      <c r="T138" s="402"/>
      <c r="U138" s="402"/>
      <c r="V138" s="402"/>
      <c r="W138" s="416" t="s">
        <v>389</v>
      </c>
      <c r="X138" s="417"/>
      <c r="Y138" s="417"/>
      <c r="Z138" s="417"/>
      <c r="AA138" s="417"/>
      <c r="AB138" s="417"/>
      <c r="AC138" s="417"/>
      <c r="AD138" s="417"/>
      <c r="AE138" s="417"/>
      <c r="AF138" s="418"/>
      <c r="AG138" s="567"/>
      <c r="AH138" s="568"/>
      <c r="AI138" s="568"/>
      <c r="AJ138" s="568"/>
      <c r="AK138" s="568"/>
      <c r="AL138" s="568"/>
      <c r="AM138" s="600"/>
      <c r="AN138" s="601"/>
      <c r="AO138" s="601"/>
      <c r="AP138" s="601"/>
      <c r="AQ138" s="601"/>
      <c r="AR138" s="601"/>
      <c r="AS138" s="601"/>
      <c r="AT138" s="601"/>
      <c r="AU138" s="601"/>
      <c r="AV138" s="602"/>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t="s">
        <v>396</v>
      </c>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3" t="s">
        <v>410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17"/>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17"/>
      <c r="B180" s="534"/>
      <c r="C180" s="534"/>
      <c r="D180" s="534"/>
      <c r="E180" s="534"/>
      <c r="F180" s="535"/>
      <c r="G180" s="88" t="s">
        <v>404</v>
      </c>
      <c r="H180" s="89"/>
      <c r="I180" s="89"/>
      <c r="J180" s="89"/>
      <c r="K180" s="90"/>
      <c r="L180" s="91" t="s">
        <v>397</v>
      </c>
      <c r="M180" s="92"/>
      <c r="N180" s="92"/>
      <c r="O180" s="92"/>
      <c r="P180" s="92"/>
      <c r="Q180" s="92"/>
      <c r="R180" s="92"/>
      <c r="S180" s="92"/>
      <c r="T180" s="92"/>
      <c r="U180" s="92"/>
      <c r="V180" s="92"/>
      <c r="W180" s="92"/>
      <c r="X180" s="93"/>
      <c r="Y180" s="94">
        <v>453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5"/>
    </row>
    <row r="181" spans="1:50" ht="24.75" customHeight="1" x14ac:dyDescent="0.15">
      <c r="A181" s="117"/>
      <c r="B181" s="534"/>
      <c r="C181" s="534"/>
      <c r="D181" s="534"/>
      <c r="E181" s="534"/>
      <c r="F181" s="535"/>
      <c r="G181" s="65" t="s">
        <v>405</v>
      </c>
      <c r="H181" s="66"/>
      <c r="I181" s="66"/>
      <c r="J181" s="66"/>
      <c r="K181" s="67"/>
      <c r="L181" s="68" t="s">
        <v>423</v>
      </c>
      <c r="M181" s="69"/>
      <c r="N181" s="69"/>
      <c r="O181" s="69"/>
      <c r="P181" s="69"/>
      <c r="Q181" s="69"/>
      <c r="R181" s="69"/>
      <c r="S181" s="69"/>
      <c r="T181" s="69"/>
      <c r="U181" s="69"/>
      <c r="V181" s="69"/>
      <c r="W181" s="69"/>
      <c r="X181" s="70"/>
      <c r="Y181" s="71">
        <v>88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t="s">
        <v>406</v>
      </c>
      <c r="H182" s="66"/>
      <c r="I182" s="66"/>
      <c r="J182" s="66"/>
      <c r="K182" s="67"/>
      <c r="L182" s="68" t="s">
        <v>424</v>
      </c>
      <c r="M182" s="69"/>
      <c r="N182" s="69"/>
      <c r="O182" s="69"/>
      <c r="P182" s="69"/>
      <c r="Q182" s="69"/>
      <c r="R182" s="69"/>
      <c r="S182" s="69"/>
      <c r="T182" s="69"/>
      <c r="U182" s="69"/>
      <c r="V182" s="69"/>
      <c r="W182" s="69"/>
      <c r="X182" s="70"/>
      <c r="Y182" s="71">
        <v>57</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t="s">
        <v>407</v>
      </c>
      <c r="H183" s="66"/>
      <c r="I183" s="66"/>
      <c r="J183" s="66"/>
      <c r="K183" s="67"/>
      <c r="L183" s="68" t="s">
        <v>403</v>
      </c>
      <c r="M183" s="69"/>
      <c r="N183" s="69"/>
      <c r="O183" s="69"/>
      <c r="P183" s="69"/>
      <c r="Q183" s="69"/>
      <c r="R183" s="69"/>
      <c r="S183" s="69"/>
      <c r="T183" s="69"/>
      <c r="U183" s="69"/>
      <c r="V183" s="69"/>
      <c r="W183" s="69"/>
      <c r="X183" s="70"/>
      <c r="Y183" s="71">
        <v>35</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t="s">
        <v>398</v>
      </c>
      <c r="M184" s="69"/>
      <c r="N184" s="69"/>
      <c r="O184" s="69"/>
      <c r="P184" s="69"/>
      <c r="Q184" s="69"/>
      <c r="R184" s="69"/>
      <c r="S184" s="69"/>
      <c r="T184" s="69"/>
      <c r="U184" s="69"/>
      <c r="V184" s="69"/>
      <c r="W184" s="69"/>
      <c r="X184" s="70"/>
      <c r="Y184" s="71">
        <v>37</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t="s">
        <v>399</v>
      </c>
      <c r="M185" s="69"/>
      <c r="N185" s="69"/>
      <c r="O185" s="69"/>
      <c r="P185" s="69"/>
      <c r="Q185" s="69"/>
      <c r="R185" s="69"/>
      <c r="S185" s="69"/>
      <c r="T185" s="69"/>
      <c r="U185" s="69"/>
      <c r="V185" s="69"/>
      <c r="W185" s="69"/>
      <c r="X185" s="70"/>
      <c r="Y185" s="71">
        <v>10</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t="s">
        <v>400</v>
      </c>
      <c r="M186" s="69"/>
      <c r="N186" s="69"/>
      <c r="O186" s="69"/>
      <c r="P186" s="69"/>
      <c r="Q186" s="69"/>
      <c r="R186" s="69"/>
      <c r="S186" s="69"/>
      <c r="T186" s="69"/>
      <c r="U186" s="69"/>
      <c r="V186" s="69"/>
      <c r="W186" s="69"/>
      <c r="X186" s="70"/>
      <c r="Y186" s="71">
        <v>7</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t="s">
        <v>402</v>
      </c>
      <c r="H187" s="66"/>
      <c r="I187" s="66"/>
      <c r="J187" s="66"/>
      <c r="K187" s="67"/>
      <c r="L187" s="68" t="s">
        <v>401</v>
      </c>
      <c r="M187" s="69"/>
      <c r="N187" s="69"/>
      <c r="O187" s="69"/>
      <c r="P187" s="69"/>
      <c r="Q187" s="69"/>
      <c r="R187" s="69"/>
      <c r="S187" s="69"/>
      <c r="T187" s="69"/>
      <c r="U187" s="69"/>
      <c r="V187" s="69"/>
      <c r="W187" s="69"/>
      <c r="X187" s="70"/>
      <c r="Y187" s="71">
        <v>117</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804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83" t="s">
        <v>409</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17"/>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17"/>
      <c r="B193" s="534"/>
      <c r="C193" s="534"/>
      <c r="D193" s="534"/>
      <c r="E193" s="534"/>
      <c r="F193" s="535"/>
      <c r="G193" s="88" t="s">
        <v>405</v>
      </c>
      <c r="H193" s="89"/>
      <c r="I193" s="89"/>
      <c r="J193" s="89"/>
      <c r="K193" s="90"/>
      <c r="L193" s="91" t="s">
        <v>435</v>
      </c>
      <c r="M193" s="92"/>
      <c r="N193" s="92"/>
      <c r="O193" s="92"/>
      <c r="P193" s="92"/>
      <c r="Q193" s="92"/>
      <c r="R193" s="92"/>
      <c r="S193" s="92"/>
      <c r="T193" s="92"/>
      <c r="U193" s="92"/>
      <c r="V193" s="92"/>
      <c r="W193" s="92"/>
      <c r="X193" s="93"/>
      <c r="Y193" s="94">
        <v>131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5"/>
    </row>
    <row r="194" spans="1:50" ht="24.75" customHeight="1" x14ac:dyDescent="0.15">
      <c r="A194" s="117"/>
      <c r="B194" s="534"/>
      <c r="C194" s="534"/>
      <c r="D194" s="534"/>
      <c r="E194" s="534"/>
      <c r="F194" s="535"/>
      <c r="G194" s="65" t="s">
        <v>407</v>
      </c>
      <c r="H194" s="66"/>
      <c r="I194" s="66"/>
      <c r="J194" s="66"/>
      <c r="K194" s="67"/>
      <c r="L194" s="68" t="s">
        <v>408</v>
      </c>
      <c r="M194" s="69"/>
      <c r="N194" s="69"/>
      <c r="O194" s="69"/>
      <c r="P194" s="69"/>
      <c r="Q194" s="69"/>
      <c r="R194" s="69"/>
      <c r="S194" s="69"/>
      <c r="T194" s="69"/>
      <c r="U194" s="69"/>
      <c r="V194" s="69"/>
      <c r="W194" s="69"/>
      <c r="X194" s="70"/>
      <c r="Y194" s="71">
        <v>20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t="s">
        <v>425</v>
      </c>
      <c r="M195" s="69"/>
      <c r="N195" s="69"/>
      <c r="O195" s="69"/>
      <c r="P195" s="69"/>
      <c r="Q195" s="69"/>
      <c r="R195" s="69"/>
      <c r="S195" s="69"/>
      <c r="T195" s="69"/>
      <c r="U195" s="69"/>
      <c r="V195" s="69"/>
      <c r="W195" s="69"/>
      <c r="X195" s="70"/>
      <c r="Y195" s="71">
        <v>12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t="s">
        <v>426</v>
      </c>
      <c r="M196" s="69"/>
      <c r="N196" s="69"/>
      <c r="O196" s="69"/>
      <c r="P196" s="69"/>
      <c r="Q196" s="69"/>
      <c r="R196" s="69"/>
      <c r="S196" s="69"/>
      <c r="T196" s="69"/>
      <c r="U196" s="69"/>
      <c r="V196" s="69"/>
      <c r="W196" s="69"/>
      <c r="X196" s="70"/>
      <c r="Y196" s="71">
        <v>11</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t="s">
        <v>427</v>
      </c>
      <c r="M197" s="69"/>
      <c r="N197" s="69"/>
      <c r="O197" s="69"/>
      <c r="P197" s="69"/>
      <c r="Q197" s="69"/>
      <c r="R197" s="69"/>
      <c r="S197" s="69"/>
      <c r="T197" s="69"/>
      <c r="U197" s="69"/>
      <c r="V197" s="69"/>
      <c r="W197" s="69"/>
      <c r="X197" s="70"/>
      <c r="Y197" s="71">
        <v>7</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t="s">
        <v>430</v>
      </c>
      <c r="M198" s="69"/>
      <c r="N198" s="69"/>
      <c r="O198" s="69"/>
      <c r="P198" s="69"/>
      <c r="Q198" s="69"/>
      <c r="R198" s="69"/>
      <c r="S198" s="69"/>
      <c r="T198" s="69"/>
      <c r="U198" s="69"/>
      <c r="V198" s="69"/>
      <c r="W198" s="69"/>
      <c r="X198" s="70"/>
      <c r="Y198" s="71">
        <v>3</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4"/>
      <c r="C199" s="534"/>
      <c r="D199" s="534"/>
      <c r="E199" s="534"/>
      <c r="F199" s="535"/>
      <c r="G199" s="65" t="s">
        <v>431</v>
      </c>
      <c r="H199" s="66"/>
      <c r="I199" s="66"/>
      <c r="J199" s="66"/>
      <c r="K199" s="67"/>
      <c r="L199" s="68" t="s">
        <v>433</v>
      </c>
      <c r="M199" s="69"/>
      <c r="N199" s="69"/>
      <c r="O199" s="69"/>
      <c r="P199" s="69"/>
      <c r="Q199" s="69"/>
      <c r="R199" s="69"/>
      <c r="S199" s="69"/>
      <c r="T199" s="69"/>
      <c r="U199" s="69"/>
      <c r="V199" s="69"/>
      <c r="W199" s="69"/>
      <c r="X199" s="70"/>
      <c r="Y199" s="71">
        <v>1</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4"/>
      <c r="C200" s="534"/>
      <c r="D200" s="534"/>
      <c r="E200" s="534"/>
      <c r="F200" s="535"/>
      <c r="G200" s="65" t="s">
        <v>432</v>
      </c>
      <c r="H200" s="66"/>
      <c r="I200" s="66"/>
      <c r="J200" s="66"/>
      <c r="K200" s="67"/>
      <c r="L200" s="68" t="s">
        <v>434</v>
      </c>
      <c r="M200" s="69"/>
      <c r="N200" s="69"/>
      <c r="O200" s="69"/>
      <c r="P200" s="69"/>
      <c r="Q200" s="69"/>
      <c r="R200" s="69"/>
      <c r="S200" s="69"/>
      <c r="T200" s="69"/>
      <c r="U200" s="69"/>
      <c r="V200" s="69"/>
      <c r="W200" s="69"/>
      <c r="X200" s="70"/>
      <c r="Y200" s="71">
        <v>87</v>
      </c>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4"/>
      <c r="C201" s="534"/>
      <c r="D201" s="534"/>
      <c r="E201" s="534"/>
      <c r="F201" s="535"/>
      <c r="G201" s="65" t="s">
        <v>429</v>
      </c>
      <c r="H201" s="66"/>
      <c r="I201" s="66"/>
      <c r="J201" s="66"/>
      <c r="K201" s="67"/>
      <c r="L201" s="68" t="s">
        <v>428</v>
      </c>
      <c r="M201" s="69"/>
      <c r="N201" s="69"/>
      <c r="O201" s="69"/>
      <c r="P201" s="69"/>
      <c r="Q201" s="69"/>
      <c r="R201" s="69"/>
      <c r="S201" s="69"/>
      <c r="T201" s="69"/>
      <c r="U201" s="69"/>
      <c r="V201" s="69"/>
      <c r="W201" s="69"/>
      <c r="X201" s="70"/>
      <c r="Y201" s="71">
        <v>27</v>
      </c>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299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4"/>
      <c r="C204" s="534"/>
      <c r="D204" s="534"/>
      <c r="E204" s="534"/>
      <c r="F204" s="535"/>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hidden="1" customHeight="1" x14ac:dyDescent="0.15">
      <c r="A205" s="117"/>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hidden="1"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5"/>
    </row>
    <row r="207" spans="1:50" ht="24.75" hidden="1"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4"/>
      <c r="C217" s="534"/>
      <c r="D217" s="534"/>
      <c r="E217" s="534"/>
      <c r="F217" s="535"/>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x14ac:dyDescent="0.15">
      <c r="A218" s="117"/>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hidden="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5"/>
    </row>
    <row r="220" spans="1:50" ht="24.75" hidden="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6.75" customHeight="1" x14ac:dyDescent="0.15">
      <c r="A236" s="103">
        <v>1</v>
      </c>
      <c r="B236" s="103">
        <v>1</v>
      </c>
      <c r="C236" s="108" t="s">
        <v>417</v>
      </c>
      <c r="D236" s="104"/>
      <c r="E236" s="104"/>
      <c r="F236" s="104"/>
      <c r="G236" s="104"/>
      <c r="H236" s="104"/>
      <c r="I236" s="104"/>
      <c r="J236" s="104"/>
      <c r="K236" s="104"/>
      <c r="L236" s="104"/>
      <c r="M236" s="108"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804</v>
      </c>
      <c r="AL236" s="106"/>
      <c r="AM236" s="106"/>
      <c r="AN236" s="106"/>
      <c r="AO236" s="106"/>
      <c r="AP236" s="107"/>
      <c r="AQ236" s="108" t="s">
        <v>419</v>
      </c>
      <c r="AR236" s="104"/>
      <c r="AS236" s="104"/>
      <c r="AT236" s="104"/>
      <c r="AU236" s="108" t="s">
        <v>419</v>
      </c>
      <c r="AV236" s="104"/>
      <c r="AW236" s="104"/>
      <c r="AX236" s="1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421</v>
      </c>
      <c r="D269" s="104"/>
      <c r="E269" s="104"/>
      <c r="F269" s="104"/>
      <c r="G269" s="104"/>
      <c r="H269" s="104"/>
      <c r="I269" s="104"/>
      <c r="J269" s="104"/>
      <c r="K269" s="104"/>
      <c r="L269" s="104"/>
      <c r="M269" s="108" t="s">
        <v>420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299</v>
      </c>
      <c r="AL269" s="106"/>
      <c r="AM269" s="106"/>
      <c r="AN269" s="106"/>
      <c r="AO269" s="106"/>
      <c r="AP269" s="107"/>
      <c r="AQ269" s="108" t="s">
        <v>419</v>
      </c>
      <c r="AR269" s="104"/>
      <c r="AS269" s="104"/>
      <c r="AT269" s="104"/>
      <c r="AU269" s="108" t="s">
        <v>419</v>
      </c>
      <c r="AV269" s="104"/>
      <c r="AW269" s="104"/>
      <c r="AX269" s="104"/>
    </row>
    <row r="270" spans="1:50" ht="24" customHeight="1" x14ac:dyDescent="0.15">
      <c r="A270" s="103">
        <v>2</v>
      </c>
      <c r="B270" s="103">
        <v>1</v>
      </c>
      <c r="C270" s="108" t="s">
        <v>436</v>
      </c>
      <c r="D270" s="104"/>
      <c r="E270" s="104"/>
      <c r="F270" s="104"/>
      <c r="G270" s="104"/>
      <c r="H270" s="104"/>
      <c r="I270" s="104"/>
      <c r="J270" s="104"/>
      <c r="K270" s="104"/>
      <c r="L270" s="104"/>
      <c r="M270" s="108" t="s">
        <v>440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111</v>
      </c>
      <c r="AL270" s="106"/>
      <c r="AM270" s="106"/>
      <c r="AN270" s="106"/>
      <c r="AO270" s="106"/>
      <c r="AP270" s="107"/>
      <c r="AQ270" s="108" t="s">
        <v>419</v>
      </c>
      <c r="AR270" s="104"/>
      <c r="AS270" s="104"/>
      <c r="AT270" s="104"/>
      <c r="AU270" s="108" t="s">
        <v>419</v>
      </c>
      <c r="AV270" s="104"/>
      <c r="AW270" s="104"/>
      <c r="AX270" s="104"/>
    </row>
    <row r="271" spans="1:50" ht="24" customHeight="1" x14ac:dyDescent="0.15">
      <c r="A271" s="103">
        <v>3</v>
      </c>
      <c r="B271" s="103">
        <v>1</v>
      </c>
      <c r="C271" s="108" t="s">
        <v>437</v>
      </c>
      <c r="D271" s="104"/>
      <c r="E271" s="104"/>
      <c r="F271" s="104"/>
      <c r="G271" s="104"/>
      <c r="H271" s="104"/>
      <c r="I271" s="104"/>
      <c r="J271" s="104"/>
      <c r="K271" s="104"/>
      <c r="L271" s="104"/>
      <c r="M271" s="108" t="s">
        <v>441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40</v>
      </c>
      <c r="AL271" s="106"/>
      <c r="AM271" s="106"/>
      <c r="AN271" s="106"/>
      <c r="AO271" s="106"/>
      <c r="AP271" s="107"/>
      <c r="AQ271" s="108" t="s">
        <v>419</v>
      </c>
      <c r="AR271" s="104"/>
      <c r="AS271" s="104"/>
      <c r="AT271" s="104"/>
      <c r="AU271" s="108" t="s">
        <v>419</v>
      </c>
      <c r="AV271" s="104"/>
      <c r="AW271" s="104"/>
      <c r="AX271" s="104"/>
    </row>
    <row r="272" spans="1:50" ht="24" customHeight="1" x14ac:dyDescent="0.15">
      <c r="A272" s="103">
        <v>4</v>
      </c>
      <c r="B272" s="103">
        <v>1</v>
      </c>
      <c r="C272" s="108" t="s">
        <v>438</v>
      </c>
      <c r="D272" s="104"/>
      <c r="E272" s="104"/>
      <c r="F272" s="104"/>
      <c r="G272" s="104"/>
      <c r="H272" s="104"/>
      <c r="I272" s="104"/>
      <c r="J272" s="104"/>
      <c r="K272" s="104"/>
      <c r="L272" s="104"/>
      <c r="M272" s="108" t="s">
        <v>442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v>
      </c>
      <c r="AL272" s="106"/>
      <c r="AM272" s="106"/>
      <c r="AN272" s="106"/>
      <c r="AO272" s="106"/>
      <c r="AP272" s="107"/>
      <c r="AQ272" s="108" t="s">
        <v>419</v>
      </c>
      <c r="AR272" s="104"/>
      <c r="AS272" s="104"/>
      <c r="AT272" s="104"/>
      <c r="AU272" s="108" t="s">
        <v>419</v>
      </c>
      <c r="AV272" s="104"/>
      <c r="AW272" s="104"/>
      <c r="AX272" s="104"/>
    </row>
    <row r="273" spans="1:50" ht="24" customHeight="1" x14ac:dyDescent="0.15">
      <c r="A273" s="103">
        <v>5</v>
      </c>
      <c r="B273" s="103">
        <v>1</v>
      </c>
      <c r="C273" s="108" t="s">
        <v>439</v>
      </c>
      <c r="D273" s="104"/>
      <c r="E273" s="104"/>
      <c r="F273" s="104"/>
      <c r="G273" s="104"/>
      <c r="H273" s="104"/>
      <c r="I273" s="104"/>
      <c r="J273" s="104"/>
      <c r="K273" s="104"/>
      <c r="L273" s="104"/>
      <c r="M273" s="108" t="s">
        <v>442</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v>
      </c>
      <c r="AL273" s="106"/>
      <c r="AM273" s="106"/>
      <c r="AN273" s="106"/>
      <c r="AO273" s="106"/>
      <c r="AP273" s="107"/>
      <c r="AQ273" s="108" t="s">
        <v>419</v>
      </c>
      <c r="AR273" s="104"/>
      <c r="AS273" s="104"/>
      <c r="AT273" s="104"/>
      <c r="AU273" s="108" t="s">
        <v>419</v>
      </c>
      <c r="AV273" s="104"/>
      <c r="AW273" s="104"/>
      <c r="AX273" s="104"/>
    </row>
    <row r="274" spans="1:50" ht="24" hidden="1" customHeight="1" x14ac:dyDescent="0.15">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8"/>
      <c r="AV274" s="104"/>
      <c r="AW274" s="104"/>
      <c r="AX274" s="104"/>
    </row>
    <row r="275" spans="1:50" ht="24" hidden="1" customHeight="1" x14ac:dyDescent="0.15">
      <c r="A275" s="103">
        <v>7</v>
      </c>
      <c r="B275" s="103">
        <v>1</v>
      </c>
      <c r="C275" s="108"/>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8"/>
      <c r="AV275" s="104"/>
      <c r="AW275" s="104"/>
      <c r="AX275" s="104"/>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9">
      <formula>IF(RIGHT(TEXT(P14,"0.#"),1)=".",FALSE,TRUE)</formula>
    </cfRule>
    <cfRule type="expression" dxfId="206" priority="560">
      <formula>IF(RIGHT(TEXT(P14,"0.#"),1)=".",TRUE,FALSE)</formula>
    </cfRule>
  </conditionalFormatting>
  <conditionalFormatting sqref="AE23:AI23">
    <cfRule type="expression" dxfId="205" priority="549">
      <formula>IF(RIGHT(TEXT(AE23,"0.#"),1)=".",FALSE,TRUE)</formula>
    </cfRule>
    <cfRule type="expression" dxfId="204" priority="550">
      <formula>IF(RIGHT(TEXT(AE23,"0.#"),1)=".",TRUE,FALSE)</formula>
    </cfRule>
  </conditionalFormatting>
  <conditionalFormatting sqref="AE69:AX69">
    <cfRule type="expression" dxfId="203" priority="481">
      <formula>IF(RIGHT(TEXT(AE69,"0.#"),1)=".",FALSE,TRUE)</formula>
    </cfRule>
    <cfRule type="expression" dxfId="202" priority="482">
      <formula>IF(RIGHT(TEXT(AE69,"0.#"),1)=".",TRUE,FALSE)</formula>
    </cfRule>
  </conditionalFormatting>
  <conditionalFormatting sqref="AE83:AI83">
    <cfRule type="expression" dxfId="201" priority="463">
      <formula>IF(RIGHT(TEXT(AE83,"0.#"),1)=".",FALSE,TRUE)</formula>
    </cfRule>
    <cfRule type="expression" dxfId="200" priority="464">
      <formula>IF(RIGHT(TEXT(AE83,"0.#"),1)=".",TRUE,FALSE)</formula>
    </cfRule>
  </conditionalFormatting>
  <conditionalFormatting sqref="AT83:AX83">
    <cfRule type="expression" dxfId="199" priority="461">
      <formula>IF(RIGHT(TEXT(AT83,"0.#"),1)=".",FALSE,TRUE)</formula>
    </cfRule>
    <cfRule type="expression" dxfId="198" priority="462">
      <formula>IF(RIGHT(TEXT(AT83,"0.#"),1)=".",TRUE,FALSE)</formula>
    </cfRule>
  </conditionalFormatting>
  <conditionalFormatting sqref="L99">
    <cfRule type="expression" dxfId="197" priority="441">
      <formula>IF(RIGHT(TEXT(L99,"0.#"),1)=".",FALSE,TRUE)</formula>
    </cfRule>
    <cfRule type="expression" dxfId="196" priority="442">
      <formula>IF(RIGHT(TEXT(L99,"0.#"),1)=".",TRUE,FALSE)</formula>
    </cfRule>
  </conditionalFormatting>
  <conditionalFormatting sqref="L104">
    <cfRule type="expression" dxfId="195" priority="439">
      <formula>IF(RIGHT(TEXT(L104,"0.#"),1)=".",FALSE,TRUE)</formula>
    </cfRule>
    <cfRule type="expression" dxfId="194" priority="440">
      <formula>IF(RIGHT(TEXT(L104,"0.#"),1)=".",TRUE,FALSE)</formula>
    </cfRule>
  </conditionalFormatting>
  <conditionalFormatting sqref="R104">
    <cfRule type="expression" dxfId="193" priority="437">
      <formula>IF(RIGHT(TEXT(R104,"0.#"),1)=".",FALSE,TRUE)</formula>
    </cfRule>
    <cfRule type="expression" dxfId="192" priority="438">
      <formula>IF(RIGHT(TEXT(R104,"0.#"),1)=".",TRUE,FALSE)</formula>
    </cfRule>
  </conditionalFormatting>
  <conditionalFormatting sqref="P18:AX18">
    <cfRule type="expression" dxfId="191" priority="435">
      <formula>IF(RIGHT(TEXT(P18,"0.#"),1)=".",FALSE,TRUE)</formula>
    </cfRule>
    <cfRule type="expression" dxfId="190" priority="436">
      <formula>IF(RIGHT(TEXT(P18,"0.#"),1)=".",TRUE,FALSE)</formula>
    </cfRule>
  </conditionalFormatting>
  <conditionalFormatting sqref="Y181">
    <cfRule type="expression" dxfId="189" priority="431">
      <formula>IF(RIGHT(TEXT(Y181,"0.#"),1)=".",FALSE,TRUE)</formula>
    </cfRule>
    <cfRule type="expression" dxfId="188" priority="432">
      <formula>IF(RIGHT(TEXT(Y181,"0.#"),1)=".",TRUE,FALSE)</formula>
    </cfRule>
  </conditionalFormatting>
  <conditionalFormatting sqref="Y190">
    <cfRule type="expression" dxfId="187" priority="427">
      <formula>IF(RIGHT(TEXT(Y190,"0.#"),1)=".",FALSE,TRUE)</formula>
    </cfRule>
    <cfRule type="expression" dxfId="186" priority="428">
      <formula>IF(RIGHT(TEXT(Y190,"0.#"),1)=".",TRUE,FALSE)</formula>
    </cfRule>
  </conditionalFormatting>
  <conditionalFormatting sqref="AK236">
    <cfRule type="expression" dxfId="185" priority="349">
      <formula>IF(RIGHT(TEXT(AK236,"0.#"),1)=".",FALSE,TRUE)</formula>
    </cfRule>
    <cfRule type="expression" dxfId="184" priority="350">
      <formula>IF(RIGHT(TEXT(AK236,"0.#"),1)=".",TRUE,FALSE)</formula>
    </cfRule>
  </conditionalFormatting>
  <conditionalFormatting sqref="AE54:AI54">
    <cfRule type="expression" dxfId="183" priority="299">
      <formula>IF(RIGHT(TEXT(AE54,"0.#"),1)=".",FALSE,TRUE)</formula>
    </cfRule>
    <cfRule type="expression" dxfId="182" priority="300">
      <formula>IF(RIGHT(TEXT(AE54,"0.#"),1)=".",TRUE,FALSE)</formula>
    </cfRule>
  </conditionalFormatting>
  <conditionalFormatting sqref="P16:AQ17 P15:AX15 P13:AX13">
    <cfRule type="expression" dxfId="181" priority="257">
      <formula>IF(RIGHT(TEXT(P13,"0.#"),1)=".",FALSE,TRUE)</formula>
    </cfRule>
    <cfRule type="expression" dxfId="180" priority="258">
      <formula>IF(RIGHT(TEXT(P13,"0.#"),1)=".",TRUE,FALSE)</formula>
    </cfRule>
  </conditionalFormatting>
  <conditionalFormatting sqref="P19:AJ19">
    <cfRule type="expression" dxfId="179" priority="255">
      <formula>IF(RIGHT(TEXT(P19,"0.#"),1)=".",FALSE,TRUE)</formula>
    </cfRule>
    <cfRule type="expression" dxfId="178" priority="256">
      <formula>IF(RIGHT(TEXT(P19,"0.#"),1)=".",TRUE,FALSE)</formula>
    </cfRule>
  </conditionalFormatting>
  <conditionalFormatting sqref="AE55:AX55 AJ54:AS54">
    <cfRule type="expression" dxfId="177" priority="251">
      <formula>IF(RIGHT(TEXT(AE54,"0.#"),1)=".",FALSE,TRUE)</formula>
    </cfRule>
    <cfRule type="expression" dxfId="176" priority="252">
      <formula>IF(RIGHT(TEXT(AE54,"0.#"),1)=".",TRUE,FALSE)</formula>
    </cfRule>
  </conditionalFormatting>
  <conditionalFormatting sqref="AE68:AS68">
    <cfRule type="expression" dxfId="175" priority="247">
      <formula>IF(RIGHT(TEXT(AE68,"0.#"),1)=".",FALSE,TRUE)</formula>
    </cfRule>
    <cfRule type="expression" dxfId="174" priority="248">
      <formula>IF(RIGHT(TEXT(AE68,"0.#"),1)=".",TRUE,FALSE)</formula>
    </cfRule>
  </conditionalFormatting>
  <conditionalFormatting sqref="AE95:AI95 AE92:AI92 AE89:AI89 AE86:AI86">
    <cfRule type="expression" dxfId="173" priority="245">
      <formula>IF(RIGHT(TEXT(AE86,"0.#"),1)=".",FALSE,TRUE)</formula>
    </cfRule>
    <cfRule type="expression" dxfId="172" priority="246">
      <formula>IF(RIGHT(TEXT(AE86,"0.#"),1)=".",TRUE,FALSE)</formula>
    </cfRule>
  </conditionalFormatting>
  <conditionalFormatting sqref="AJ95:AX95 AJ92:AX92 AJ89:AX89 AJ86:AX86">
    <cfRule type="expression" dxfId="171" priority="243">
      <formula>IF(RIGHT(TEXT(AJ86,"0.#"),1)=".",FALSE,TRUE)</formula>
    </cfRule>
    <cfRule type="expression" dxfId="170" priority="244">
      <formula>IF(RIGHT(TEXT(AJ86,"0.#"),1)=".",TRUE,FALSE)</formula>
    </cfRule>
  </conditionalFormatting>
  <conditionalFormatting sqref="L100:L103 L98">
    <cfRule type="expression" dxfId="169" priority="241">
      <formula>IF(RIGHT(TEXT(L98,"0.#"),1)=".",FALSE,TRUE)</formula>
    </cfRule>
    <cfRule type="expression" dxfId="168" priority="242">
      <formula>IF(RIGHT(TEXT(L98,"0.#"),1)=".",TRUE,FALSE)</formula>
    </cfRule>
  </conditionalFormatting>
  <conditionalFormatting sqref="R98">
    <cfRule type="expression" dxfId="167" priority="237">
      <formula>IF(RIGHT(TEXT(R98,"0.#"),1)=".",FALSE,TRUE)</formula>
    </cfRule>
    <cfRule type="expression" dxfId="166" priority="238">
      <formula>IF(RIGHT(TEXT(R98,"0.#"),1)=".",TRUE,FALSE)</formula>
    </cfRule>
  </conditionalFormatting>
  <conditionalFormatting sqref="R99:R103">
    <cfRule type="expression" dxfId="165" priority="235">
      <formula>IF(RIGHT(TEXT(R99,"0.#"),1)=".",FALSE,TRUE)</formula>
    </cfRule>
    <cfRule type="expression" dxfId="164" priority="236">
      <formula>IF(RIGHT(TEXT(R99,"0.#"),1)=".",TRUE,FALSE)</formula>
    </cfRule>
  </conditionalFormatting>
  <conditionalFormatting sqref="Y182:Y189 Y180">
    <cfRule type="expression" dxfId="163" priority="233">
      <formula>IF(RIGHT(TEXT(Y180,"0.#"),1)=".",FALSE,TRUE)</formula>
    </cfRule>
    <cfRule type="expression" dxfId="162" priority="234">
      <formula>IF(RIGHT(TEXT(Y180,"0.#"),1)=".",TRUE,FALSE)</formula>
    </cfRule>
  </conditionalFormatting>
  <conditionalFormatting sqref="AU181">
    <cfRule type="expression" dxfId="161" priority="231">
      <formula>IF(RIGHT(TEXT(AU181,"0.#"),1)=".",FALSE,TRUE)</formula>
    </cfRule>
    <cfRule type="expression" dxfId="160" priority="232">
      <formula>IF(RIGHT(TEXT(AU181,"0.#"),1)=".",TRUE,FALSE)</formula>
    </cfRule>
  </conditionalFormatting>
  <conditionalFormatting sqref="AU190">
    <cfRule type="expression" dxfId="159" priority="229">
      <formula>IF(RIGHT(TEXT(AU190,"0.#"),1)=".",FALSE,TRUE)</formula>
    </cfRule>
    <cfRule type="expression" dxfId="158" priority="230">
      <formula>IF(RIGHT(TEXT(AU190,"0.#"),1)=".",TRUE,FALSE)</formula>
    </cfRule>
  </conditionalFormatting>
  <conditionalFormatting sqref="AU182:AU189 AU180">
    <cfRule type="expression" dxfId="157" priority="227">
      <formula>IF(RIGHT(TEXT(AU180,"0.#"),1)=".",FALSE,TRUE)</formula>
    </cfRule>
    <cfRule type="expression" dxfId="156" priority="228">
      <formula>IF(RIGHT(TEXT(AU180,"0.#"),1)=".",TRUE,FALSE)</formula>
    </cfRule>
  </conditionalFormatting>
  <conditionalFormatting sqref="Y220 Y207 Y194">
    <cfRule type="expression" dxfId="155" priority="213">
      <formula>IF(RIGHT(TEXT(Y194,"0.#"),1)=".",FALSE,TRUE)</formula>
    </cfRule>
    <cfRule type="expression" dxfId="154" priority="214">
      <formula>IF(RIGHT(TEXT(Y194,"0.#"),1)=".",TRUE,FALSE)</formula>
    </cfRule>
  </conditionalFormatting>
  <conditionalFormatting sqref="Y229 Y216 Y203">
    <cfRule type="expression" dxfId="153" priority="211">
      <formula>IF(RIGHT(TEXT(Y203,"0.#"),1)=".",FALSE,TRUE)</formula>
    </cfRule>
    <cfRule type="expression" dxfId="152" priority="212">
      <formula>IF(RIGHT(TEXT(Y203,"0.#"),1)=".",TRUE,FALSE)</formula>
    </cfRule>
  </conditionalFormatting>
  <conditionalFormatting sqref="Y221:Y228 Y219 Y208:Y215 Y206 Y195:Y202 Y193">
    <cfRule type="expression" dxfId="151" priority="209">
      <formula>IF(RIGHT(TEXT(Y193,"0.#"),1)=".",FALSE,TRUE)</formula>
    </cfRule>
    <cfRule type="expression" dxfId="150" priority="210">
      <formula>IF(RIGHT(TEXT(Y193,"0.#"),1)=".",TRUE,FALSE)</formula>
    </cfRule>
  </conditionalFormatting>
  <conditionalFormatting sqref="AU220 AU207 AU194">
    <cfRule type="expression" dxfId="149" priority="207">
      <formula>IF(RIGHT(TEXT(AU194,"0.#"),1)=".",FALSE,TRUE)</formula>
    </cfRule>
    <cfRule type="expression" dxfId="148" priority="208">
      <formula>IF(RIGHT(TEXT(AU194,"0.#"),1)=".",TRUE,FALSE)</formula>
    </cfRule>
  </conditionalFormatting>
  <conditionalFormatting sqref="AU229 AU216 AU203">
    <cfRule type="expression" dxfId="147" priority="205">
      <formula>IF(RIGHT(TEXT(AU203,"0.#"),1)=".",FALSE,TRUE)</formula>
    </cfRule>
    <cfRule type="expression" dxfId="146" priority="206">
      <formula>IF(RIGHT(TEXT(AU203,"0.#"),1)=".",TRUE,FALSE)</formula>
    </cfRule>
  </conditionalFormatting>
  <conditionalFormatting sqref="AU221:AU228 AU219 AU208:AU215 AU206 AU195:AU202 AU193">
    <cfRule type="expression" dxfId="145" priority="203">
      <formula>IF(RIGHT(TEXT(AU193,"0.#"),1)=".",FALSE,TRUE)</formula>
    </cfRule>
    <cfRule type="expression" dxfId="144" priority="204">
      <formula>IF(RIGHT(TEXT(AU193,"0.#"),1)=".",TRUE,FALSE)</formula>
    </cfRule>
  </conditionalFormatting>
  <conditionalFormatting sqref="AE56:AI56">
    <cfRule type="expression" dxfId="143" priority="177">
      <formula>IF(AND(AE56&gt;=0, RIGHT(TEXT(AE56,"0.#"),1)&lt;&gt;"."),TRUE,FALSE)</formula>
    </cfRule>
    <cfRule type="expression" dxfId="142" priority="178">
      <formula>IF(AND(AE56&gt;=0, RIGHT(TEXT(AE56,"0.#"),1)="."),TRUE,FALSE)</formula>
    </cfRule>
    <cfRule type="expression" dxfId="141" priority="179">
      <formula>IF(AND(AE56&lt;0, RIGHT(TEXT(AE56,"0.#"),1)&lt;&gt;"."),TRUE,FALSE)</formula>
    </cfRule>
    <cfRule type="expression" dxfId="140" priority="180">
      <formula>IF(AND(AE56&lt;0, RIGHT(TEXT(AE56,"0.#"),1)="."),TRUE,FALSE)</formula>
    </cfRule>
  </conditionalFormatting>
  <conditionalFormatting sqref="AJ56:AS56">
    <cfRule type="expression" dxfId="139" priority="173">
      <formula>IF(AND(AJ56&gt;=0, RIGHT(TEXT(AJ56,"0.#"),1)&lt;&gt;"."),TRUE,FALSE)</formula>
    </cfRule>
    <cfRule type="expression" dxfId="138" priority="174">
      <formula>IF(AND(AJ56&gt;=0, RIGHT(TEXT(AJ56,"0.#"),1)="."),TRUE,FALSE)</formula>
    </cfRule>
    <cfRule type="expression" dxfId="137" priority="175">
      <formula>IF(AND(AJ56&lt;0, RIGHT(TEXT(AJ56,"0.#"),1)&lt;&gt;"."),TRUE,FALSE)</formula>
    </cfRule>
    <cfRule type="expression" dxfId="136" priority="176">
      <formula>IF(AND(AJ56&lt;0, RIGHT(TEXT(AJ56,"0.#"),1)="."),TRUE,FALSE)</formula>
    </cfRule>
  </conditionalFormatting>
  <conditionalFormatting sqref="AK237:AK265">
    <cfRule type="expression" dxfId="135" priority="161">
      <formula>IF(RIGHT(TEXT(AK237,"0.#"),1)=".",FALSE,TRUE)</formula>
    </cfRule>
    <cfRule type="expression" dxfId="134" priority="162">
      <formula>IF(RIGHT(TEXT(AK237,"0.#"),1)=".",TRUE,FALSE)</formula>
    </cfRule>
  </conditionalFormatting>
  <conditionalFormatting sqref="AU237:AX265">
    <cfRule type="expression" dxfId="133" priority="157">
      <formula>IF(AND(AU237&gt;=0, RIGHT(TEXT(AU237,"0.#"),1)&lt;&gt;"."),TRUE,FALSE)</formula>
    </cfRule>
    <cfRule type="expression" dxfId="132" priority="158">
      <formula>IF(AND(AU237&gt;=0, RIGHT(TEXT(AU237,"0.#"),1)="."),TRUE,FALSE)</formula>
    </cfRule>
    <cfRule type="expression" dxfId="131" priority="159">
      <formula>IF(AND(AU237&lt;0, RIGHT(TEXT(AU237,"0.#"),1)&lt;&gt;"."),TRUE,FALSE)</formula>
    </cfRule>
    <cfRule type="expression" dxfId="130" priority="160">
      <formula>IF(AND(AU237&lt;0, RIGHT(TEXT(AU237,"0.#"),1)="."),TRUE,FALSE)</formula>
    </cfRule>
  </conditionalFormatting>
  <conditionalFormatting sqref="AK269">
    <cfRule type="expression" dxfId="129" priority="155">
      <formula>IF(RIGHT(TEXT(AK269,"0.#"),1)=".",FALSE,TRUE)</formula>
    </cfRule>
    <cfRule type="expression" dxfId="128" priority="156">
      <formula>IF(RIGHT(TEXT(AK269,"0.#"),1)=".",TRUE,FALSE)</formula>
    </cfRule>
  </conditionalFormatting>
  <conditionalFormatting sqref="AK270:AK298">
    <cfRule type="expression" dxfId="127" priority="149">
      <formula>IF(RIGHT(TEXT(AK270,"0.#"),1)=".",FALSE,TRUE)</formula>
    </cfRule>
    <cfRule type="expression" dxfId="126" priority="150">
      <formula>IF(RIGHT(TEXT(AK270,"0.#"),1)=".",TRUE,FALSE)</formula>
    </cfRule>
  </conditionalFormatting>
  <conditionalFormatting sqref="AU276:AX298">
    <cfRule type="expression" dxfId="125" priority="145">
      <formula>IF(AND(AU276&gt;=0, RIGHT(TEXT(AU276,"0.#"),1)&lt;&gt;"."),TRUE,FALSE)</formula>
    </cfRule>
    <cfRule type="expression" dxfId="124" priority="146">
      <formula>IF(AND(AU276&gt;=0, RIGHT(TEXT(AU276,"0.#"),1)="."),TRUE,FALSE)</formula>
    </cfRule>
    <cfRule type="expression" dxfId="123" priority="147">
      <formula>IF(AND(AU276&lt;0, RIGHT(TEXT(AU276,"0.#"),1)&lt;&gt;"."),TRUE,FALSE)</formula>
    </cfRule>
    <cfRule type="expression" dxfId="122" priority="148">
      <formula>IF(AND(AU276&lt;0, RIGHT(TEXT(AU276,"0.#"),1)="."),TRUE,FALSE)</formula>
    </cfRule>
  </conditionalFormatting>
  <conditionalFormatting sqref="AK302">
    <cfRule type="expression" dxfId="121" priority="143">
      <formula>IF(RIGHT(TEXT(AK302,"0.#"),1)=".",FALSE,TRUE)</formula>
    </cfRule>
    <cfRule type="expression" dxfId="120" priority="144">
      <formula>IF(RIGHT(TEXT(AK302,"0.#"),1)=".",TRUE,FALSE)</formula>
    </cfRule>
  </conditionalFormatting>
  <conditionalFormatting sqref="AU302:AX302">
    <cfRule type="expression" dxfId="119" priority="139">
      <formula>IF(AND(AU302&gt;=0, RIGHT(TEXT(AU302,"0.#"),1)&lt;&gt;"."),TRUE,FALSE)</formula>
    </cfRule>
    <cfRule type="expression" dxfId="118" priority="140">
      <formula>IF(AND(AU302&gt;=0, RIGHT(TEXT(AU302,"0.#"),1)="."),TRUE,FALSE)</formula>
    </cfRule>
    <cfRule type="expression" dxfId="117" priority="141">
      <formula>IF(AND(AU302&lt;0, RIGHT(TEXT(AU302,"0.#"),1)&lt;&gt;"."),TRUE,FALSE)</formula>
    </cfRule>
    <cfRule type="expression" dxfId="116" priority="142">
      <formula>IF(AND(AU302&lt;0, RIGHT(TEXT(AU302,"0.#"),1)="."),TRUE,FALSE)</formula>
    </cfRule>
  </conditionalFormatting>
  <conditionalFormatting sqref="AK303:AK331">
    <cfRule type="expression" dxfId="115" priority="137">
      <formula>IF(RIGHT(TEXT(AK303,"0.#"),1)=".",FALSE,TRUE)</formula>
    </cfRule>
    <cfRule type="expression" dxfId="114" priority="138">
      <formula>IF(RIGHT(TEXT(AK303,"0.#"),1)=".",TRUE,FALSE)</formula>
    </cfRule>
  </conditionalFormatting>
  <conditionalFormatting sqref="AU303:AX331">
    <cfRule type="expression" dxfId="113" priority="133">
      <formula>IF(AND(AU303&gt;=0, RIGHT(TEXT(AU303,"0.#"),1)&lt;&gt;"."),TRUE,FALSE)</formula>
    </cfRule>
    <cfRule type="expression" dxfId="112" priority="134">
      <formula>IF(AND(AU303&gt;=0, RIGHT(TEXT(AU303,"0.#"),1)="."),TRUE,FALSE)</formula>
    </cfRule>
    <cfRule type="expression" dxfId="111" priority="135">
      <formula>IF(AND(AU303&lt;0, RIGHT(TEXT(AU303,"0.#"),1)&lt;&gt;"."),TRUE,FALSE)</formula>
    </cfRule>
    <cfRule type="expression" dxfId="110" priority="136">
      <formula>IF(AND(AU303&lt;0, RIGHT(TEXT(AU303,"0.#"),1)="."),TRUE,FALSE)</formula>
    </cfRule>
  </conditionalFormatting>
  <conditionalFormatting sqref="AK335">
    <cfRule type="expression" dxfId="109" priority="131">
      <formula>IF(RIGHT(TEXT(AK335,"0.#"),1)=".",FALSE,TRUE)</formula>
    </cfRule>
    <cfRule type="expression" dxfId="108" priority="132">
      <formula>IF(RIGHT(TEXT(AK335,"0.#"),1)=".",TRUE,FALSE)</formula>
    </cfRule>
  </conditionalFormatting>
  <conditionalFormatting sqref="AU335:AX335">
    <cfRule type="expression" dxfId="107" priority="127">
      <formula>IF(AND(AU335&gt;=0, RIGHT(TEXT(AU335,"0.#"),1)&lt;&gt;"."),TRUE,FALSE)</formula>
    </cfRule>
    <cfRule type="expression" dxfId="106" priority="128">
      <formula>IF(AND(AU335&gt;=0, RIGHT(TEXT(AU335,"0.#"),1)="."),TRUE,FALSE)</formula>
    </cfRule>
    <cfRule type="expression" dxfId="105" priority="129">
      <formula>IF(AND(AU335&lt;0, RIGHT(TEXT(AU335,"0.#"),1)&lt;&gt;"."),TRUE,FALSE)</formula>
    </cfRule>
    <cfRule type="expression" dxfId="104" priority="130">
      <formula>IF(AND(AU335&lt;0, RIGHT(TEXT(AU335,"0.#"),1)="."),TRUE,FALSE)</formula>
    </cfRule>
  </conditionalFormatting>
  <conditionalFormatting sqref="AK336:AK364">
    <cfRule type="expression" dxfId="103" priority="125">
      <formula>IF(RIGHT(TEXT(AK336,"0.#"),1)=".",FALSE,TRUE)</formula>
    </cfRule>
    <cfRule type="expression" dxfId="102" priority="126">
      <formula>IF(RIGHT(TEXT(AK336,"0.#"),1)=".",TRUE,FALSE)</formula>
    </cfRule>
  </conditionalFormatting>
  <conditionalFormatting sqref="AU336:AX364">
    <cfRule type="expression" dxfId="101" priority="121">
      <formula>IF(AND(AU336&gt;=0, RIGHT(TEXT(AU336,"0.#"),1)&lt;&gt;"."),TRUE,FALSE)</formula>
    </cfRule>
    <cfRule type="expression" dxfId="100" priority="122">
      <formula>IF(AND(AU336&gt;=0, RIGHT(TEXT(AU336,"0.#"),1)="."),TRUE,FALSE)</formula>
    </cfRule>
    <cfRule type="expression" dxfId="99" priority="123">
      <formula>IF(AND(AU336&lt;0, RIGHT(TEXT(AU336,"0.#"),1)&lt;&gt;"."),TRUE,FALSE)</formula>
    </cfRule>
    <cfRule type="expression" dxfId="98" priority="124">
      <formula>IF(AND(AU336&lt;0, RIGHT(TEXT(AU336,"0.#"),1)="."),TRUE,FALSE)</formula>
    </cfRule>
  </conditionalFormatting>
  <conditionalFormatting sqref="AK368">
    <cfRule type="expression" dxfId="97" priority="119">
      <formula>IF(RIGHT(TEXT(AK368,"0.#"),1)=".",FALSE,TRUE)</formula>
    </cfRule>
    <cfRule type="expression" dxfId="96" priority="120">
      <formula>IF(RIGHT(TEXT(AK368,"0.#"),1)=".",TRUE,FALSE)</formula>
    </cfRule>
  </conditionalFormatting>
  <conditionalFormatting sqref="AU368:AX368">
    <cfRule type="expression" dxfId="95" priority="115">
      <formula>IF(AND(AU368&gt;=0, RIGHT(TEXT(AU368,"0.#"),1)&lt;&gt;"."),TRUE,FALSE)</formula>
    </cfRule>
    <cfRule type="expression" dxfId="94" priority="116">
      <formula>IF(AND(AU368&gt;=0, RIGHT(TEXT(AU368,"0.#"),1)="."),TRUE,FALSE)</formula>
    </cfRule>
    <cfRule type="expression" dxfId="93" priority="117">
      <formula>IF(AND(AU368&lt;0, RIGHT(TEXT(AU368,"0.#"),1)&lt;&gt;"."),TRUE,FALSE)</formula>
    </cfRule>
    <cfRule type="expression" dxfId="92" priority="118">
      <formula>IF(AND(AU368&lt;0, RIGHT(TEXT(AU368,"0.#"),1)="."),TRUE,FALSE)</formula>
    </cfRule>
  </conditionalFormatting>
  <conditionalFormatting sqref="AK369:AK397">
    <cfRule type="expression" dxfId="91" priority="113">
      <formula>IF(RIGHT(TEXT(AK369,"0.#"),1)=".",FALSE,TRUE)</formula>
    </cfRule>
    <cfRule type="expression" dxfId="90" priority="114">
      <formula>IF(RIGHT(TEXT(AK369,"0.#"),1)=".",TRUE,FALSE)</formula>
    </cfRule>
  </conditionalFormatting>
  <conditionalFormatting sqref="AU369:AX397">
    <cfRule type="expression" dxfId="89" priority="109">
      <formula>IF(AND(AU369&gt;=0, RIGHT(TEXT(AU369,"0.#"),1)&lt;&gt;"."),TRUE,FALSE)</formula>
    </cfRule>
    <cfRule type="expression" dxfId="88" priority="110">
      <formula>IF(AND(AU369&gt;=0, RIGHT(TEXT(AU369,"0.#"),1)="."),TRUE,FALSE)</formula>
    </cfRule>
    <cfRule type="expression" dxfId="87" priority="111">
      <formula>IF(AND(AU369&lt;0, RIGHT(TEXT(AU369,"0.#"),1)&lt;&gt;"."),TRUE,FALSE)</formula>
    </cfRule>
    <cfRule type="expression" dxfId="86" priority="112">
      <formula>IF(AND(AU369&lt;0, RIGHT(TEXT(AU369,"0.#"),1)="."),TRUE,FALSE)</formula>
    </cfRule>
  </conditionalFormatting>
  <conditionalFormatting sqref="AK401">
    <cfRule type="expression" dxfId="85" priority="107">
      <formula>IF(RIGHT(TEXT(AK401,"0.#"),1)=".",FALSE,TRUE)</formula>
    </cfRule>
    <cfRule type="expression" dxfId="84" priority="108">
      <formula>IF(RIGHT(TEXT(AK401,"0.#"),1)=".",TRUE,FALSE)</formula>
    </cfRule>
  </conditionalFormatting>
  <conditionalFormatting sqref="AU401:AX401">
    <cfRule type="expression" dxfId="83" priority="103">
      <formula>IF(AND(AU401&gt;=0, RIGHT(TEXT(AU401,"0.#"),1)&lt;&gt;"."),TRUE,FALSE)</formula>
    </cfRule>
    <cfRule type="expression" dxfId="82" priority="104">
      <formula>IF(AND(AU401&gt;=0, RIGHT(TEXT(AU401,"0.#"),1)="."),TRUE,FALSE)</formula>
    </cfRule>
    <cfRule type="expression" dxfId="81" priority="105">
      <formula>IF(AND(AU401&lt;0, RIGHT(TEXT(AU401,"0.#"),1)&lt;&gt;"."),TRUE,FALSE)</formula>
    </cfRule>
    <cfRule type="expression" dxfId="80" priority="106">
      <formula>IF(AND(AU401&lt;0, RIGHT(TEXT(AU401,"0.#"),1)="."),TRUE,FALSE)</formula>
    </cfRule>
  </conditionalFormatting>
  <conditionalFormatting sqref="AK402:AK430">
    <cfRule type="expression" dxfId="79" priority="101">
      <formula>IF(RIGHT(TEXT(AK402,"0.#"),1)=".",FALSE,TRUE)</formula>
    </cfRule>
    <cfRule type="expression" dxfId="78" priority="102">
      <formula>IF(RIGHT(TEXT(AK402,"0.#"),1)=".",TRUE,FALSE)</formula>
    </cfRule>
  </conditionalFormatting>
  <conditionalFormatting sqref="AU402:AX430">
    <cfRule type="expression" dxfId="77" priority="97">
      <formula>IF(AND(AU402&gt;=0, RIGHT(TEXT(AU402,"0.#"),1)&lt;&gt;"."),TRUE,FALSE)</formula>
    </cfRule>
    <cfRule type="expression" dxfId="76" priority="98">
      <formula>IF(AND(AU402&gt;=0, RIGHT(TEXT(AU402,"0.#"),1)="."),TRUE,FALSE)</formula>
    </cfRule>
    <cfRule type="expression" dxfId="75" priority="99">
      <formula>IF(AND(AU402&lt;0, RIGHT(TEXT(AU402,"0.#"),1)&lt;&gt;"."),TRUE,FALSE)</formula>
    </cfRule>
    <cfRule type="expression" dxfId="74" priority="100">
      <formula>IF(AND(AU402&lt;0, RIGHT(TEXT(AU402,"0.#"),1)="."),TRUE,FALSE)</formula>
    </cfRule>
  </conditionalFormatting>
  <conditionalFormatting sqref="AK434">
    <cfRule type="expression" dxfId="73" priority="95">
      <formula>IF(RIGHT(TEXT(AK434,"0.#"),1)=".",FALSE,TRUE)</formula>
    </cfRule>
    <cfRule type="expression" dxfId="72" priority="96">
      <formula>IF(RIGHT(TEXT(AK434,"0.#"),1)=".",TRUE,FALSE)</formula>
    </cfRule>
  </conditionalFormatting>
  <conditionalFormatting sqref="AU434:AX434">
    <cfRule type="expression" dxfId="71" priority="91">
      <formula>IF(AND(AU434&gt;=0, RIGHT(TEXT(AU434,"0.#"),1)&lt;&gt;"."),TRUE,FALSE)</formula>
    </cfRule>
    <cfRule type="expression" dxfId="70" priority="92">
      <formula>IF(AND(AU434&gt;=0, RIGHT(TEXT(AU434,"0.#"),1)="."),TRUE,FALSE)</formula>
    </cfRule>
    <cfRule type="expression" dxfId="69" priority="93">
      <formula>IF(AND(AU434&lt;0, RIGHT(TEXT(AU434,"0.#"),1)&lt;&gt;"."),TRUE,FALSE)</formula>
    </cfRule>
    <cfRule type="expression" dxfId="68" priority="94">
      <formula>IF(AND(AU434&lt;0, RIGHT(TEXT(AU434,"0.#"),1)="."),TRUE,FALSE)</formula>
    </cfRule>
  </conditionalFormatting>
  <conditionalFormatting sqref="AK435:AK463">
    <cfRule type="expression" dxfId="67" priority="89">
      <formula>IF(RIGHT(TEXT(AK435,"0.#"),1)=".",FALSE,TRUE)</formula>
    </cfRule>
    <cfRule type="expression" dxfId="66" priority="90">
      <formula>IF(RIGHT(TEXT(AK435,"0.#"),1)=".",TRUE,FALSE)</formula>
    </cfRule>
  </conditionalFormatting>
  <conditionalFormatting sqref="AU435:AX463">
    <cfRule type="expression" dxfId="65" priority="85">
      <formula>IF(AND(AU435&gt;=0, RIGHT(TEXT(AU435,"0.#"),1)&lt;&gt;"."),TRUE,FALSE)</formula>
    </cfRule>
    <cfRule type="expression" dxfId="64" priority="86">
      <formula>IF(AND(AU435&gt;=0, RIGHT(TEXT(AU435,"0.#"),1)="."),TRUE,FALSE)</formula>
    </cfRule>
    <cfRule type="expression" dxfId="63" priority="87">
      <formula>IF(AND(AU435&lt;0, RIGHT(TEXT(AU435,"0.#"),1)&lt;&gt;"."),TRUE,FALSE)</formula>
    </cfRule>
    <cfRule type="expression" dxfId="62" priority="88">
      <formula>IF(AND(AU435&lt;0, RIGHT(TEXT(AU435,"0.#"),1)="."),TRUE,FALSE)</formula>
    </cfRule>
  </conditionalFormatting>
  <conditionalFormatting sqref="AK467">
    <cfRule type="expression" dxfId="61" priority="83">
      <formula>IF(RIGHT(TEXT(AK467,"0.#"),1)=".",FALSE,TRUE)</formula>
    </cfRule>
    <cfRule type="expression" dxfId="60" priority="84">
      <formula>IF(RIGHT(TEXT(AK467,"0.#"),1)=".",TRUE,FALSE)</formula>
    </cfRule>
  </conditionalFormatting>
  <conditionalFormatting sqref="AU467:AX467">
    <cfRule type="expression" dxfId="59" priority="79">
      <formula>IF(AND(AU467&gt;=0, RIGHT(TEXT(AU467,"0.#"),1)&lt;&gt;"."),TRUE,FALSE)</formula>
    </cfRule>
    <cfRule type="expression" dxfId="58" priority="80">
      <formula>IF(AND(AU467&gt;=0, RIGHT(TEXT(AU467,"0.#"),1)="."),TRUE,FALSE)</formula>
    </cfRule>
    <cfRule type="expression" dxfId="57" priority="81">
      <formula>IF(AND(AU467&lt;0, RIGHT(TEXT(AU467,"0.#"),1)&lt;&gt;"."),TRUE,FALSE)</formula>
    </cfRule>
    <cfRule type="expression" dxfId="56" priority="82">
      <formula>IF(AND(AU467&lt;0, RIGHT(TEXT(AU467,"0.#"),1)="."),TRUE,FALSE)</formula>
    </cfRule>
  </conditionalFormatting>
  <conditionalFormatting sqref="AK468:AK496">
    <cfRule type="expression" dxfId="55" priority="77">
      <formula>IF(RIGHT(TEXT(AK468,"0.#"),1)=".",FALSE,TRUE)</formula>
    </cfRule>
    <cfRule type="expression" dxfId="54" priority="78">
      <formula>IF(RIGHT(TEXT(AK468,"0.#"),1)=".",TRUE,FALSE)</formula>
    </cfRule>
  </conditionalFormatting>
  <conditionalFormatting sqref="AU468:AX496">
    <cfRule type="expression" dxfId="53" priority="73">
      <formula>IF(AND(AU468&gt;=0, RIGHT(TEXT(AU468,"0.#"),1)&lt;&gt;"."),TRUE,FALSE)</formula>
    </cfRule>
    <cfRule type="expression" dxfId="52" priority="74">
      <formula>IF(AND(AU468&gt;=0, RIGHT(TEXT(AU468,"0.#"),1)="."),TRUE,FALSE)</formula>
    </cfRule>
    <cfRule type="expression" dxfId="51" priority="75">
      <formula>IF(AND(AU468&lt;0, RIGHT(TEXT(AU468,"0.#"),1)&lt;&gt;"."),TRUE,FALSE)</formula>
    </cfRule>
    <cfRule type="expression" dxfId="50" priority="76">
      <formula>IF(AND(AU468&lt;0, RIGHT(TEXT(AU468,"0.#"),1)="."),TRUE,FALSE)</formula>
    </cfRule>
  </conditionalFormatting>
  <conditionalFormatting sqref="AE24:AX24 AJ23:AS23">
    <cfRule type="expression" dxfId="49" priority="71">
      <formula>IF(RIGHT(TEXT(AE23,"0.#"),1)=".",FALSE,TRUE)</formula>
    </cfRule>
    <cfRule type="expression" dxfId="48" priority="72">
      <formula>IF(RIGHT(TEXT(AE23,"0.#"),1)=".",TRUE,FALSE)</formula>
    </cfRule>
  </conditionalFormatting>
  <conditionalFormatting sqref="AE25:AI25">
    <cfRule type="expression" dxfId="47" priority="63">
      <formula>IF(AND(AE25&gt;=0, RIGHT(TEXT(AE25,"0.#"),1)&lt;&gt;"."),TRUE,FALSE)</formula>
    </cfRule>
    <cfRule type="expression" dxfId="46" priority="64">
      <formula>IF(AND(AE25&gt;=0, RIGHT(TEXT(AE25,"0.#"),1)="."),TRUE,FALSE)</formula>
    </cfRule>
    <cfRule type="expression" dxfId="45" priority="65">
      <formula>IF(AND(AE25&lt;0, RIGHT(TEXT(AE25,"0.#"),1)&lt;&gt;"."),TRUE,FALSE)</formula>
    </cfRule>
    <cfRule type="expression" dxfId="44" priority="66">
      <formula>IF(AND(AE25&lt;0, RIGHT(TEXT(AE25,"0.#"),1)="."),TRUE,FALSE)</formula>
    </cfRule>
  </conditionalFormatting>
  <conditionalFormatting sqref="AE43:AI43 AE38:AI38 AE33:AI33 AE28:AI28">
    <cfRule type="expression" dxfId="43" priority="45">
      <formula>IF(RIGHT(TEXT(AE28,"0.#"),1)=".",FALSE,TRUE)</formula>
    </cfRule>
    <cfRule type="expression" dxfId="42" priority="46">
      <formula>IF(RIGHT(TEXT(AE28,"0.#"),1)=".",TRUE,FALSE)</formula>
    </cfRule>
  </conditionalFormatting>
  <conditionalFormatting sqref="AE44:AX44 AJ43:AS43 AE39:AX39 AJ38:AS38 AE34:AX34 AJ33:AS33 AE29:AX29 AJ28:AS28">
    <cfRule type="expression" dxfId="41" priority="43">
      <formula>IF(RIGHT(TEXT(AE28,"0.#"),1)=".",FALSE,TRUE)</formula>
    </cfRule>
    <cfRule type="expression" dxfId="40" priority="44">
      <formula>IF(RIGHT(TEXT(AE28,"0.#"),1)=".",TRUE,FALSE)</formula>
    </cfRule>
  </conditionalFormatting>
  <conditionalFormatting sqref="AE45:AI45 AE40:AI40 AE35:AI35 AE30:AI30">
    <cfRule type="expression" dxfId="39" priority="39">
      <formula>IF(AND(AE30&gt;=0, RIGHT(TEXT(AE30,"0.#"),1)&lt;&gt;"."),TRUE,FALSE)</formula>
    </cfRule>
    <cfRule type="expression" dxfId="38" priority="40">
      <formula>IF(AND(AE30&gt;=0, RIGHT(TEXT(AE30,"0.#"),1)="."),TRUE,FALSE)</formula>
    </cfRule>
    <cfRule type="expression" dxfId="37" priority="41">
      <formula>IF(AND(AE30&lt;0, RIGHT(TEXT(AE30,"0.#"),1)&lt;&gt;"."),TRUE,FALSE)</formula>
    </cfRule>
    <cfRule type="expression" dxfId="36" priority="42">
      <formula>IF(AND(AE30&lt;0, RIGHT(TEXT(AE30,"0.#"),1)="."),TRUE,FALSE)</formula>
    </cfRule>
  </conditionalFormatting>
  <conditionalFormatting sqref="AJ45:AS45 AJ40:AS40 AJ35:AS35">
    <cfRule type="expression" dxfId="35" priority="35">
      <formula>IF(AND(AJ35&gt;=0, RIGHT(TEXT(AJ35,"0.#"),1)&lt;&gt;"."),TRUE,FALSE)</formula>
    </cfRule>
    <cfRule type="expression" dxfId="34" priority="36">
      <formula>IF(AND(AJ35&gt;=0, RIGHT(TEXT(AJ35,"0.#"),1)="."),TRUE,FALSE)</formula>
    </cfRule>
    <cfRule type="expression" dxfId="33" priority="37">
      <formula>IF(AND(AJ35&lt;0, RIGHT(TEXT(AJ35,"0.#"),1)&lt;&gt;"."),TRUE,FALSE)</formula>
    </cfRule>
    <cfRule type="expression" dxfId="32" priority="38">
      <formula>IF(AND(AJ35&lt;0, RIGHT(TEXT(AJ35,"0.#"),1)="."),TRUE,FALSE)</formula>
    </cfRule>
  </conditionalFormatting>
  <conditionalFormatting sqref="AE64:AI64 AE59:AI59">
    <cfRule type="expression" dxfId="31" priority="33">
      <formula>IF(RIGHT(TEXT(AE59,"0.#"),1)=".",FALSE,TRUE)</formula>
    </cfRule>
    <cfRule type="expression" dxfId="30" priority="34">
      <formula>IF(RIGHT(TEXT(AE59,"0.#"),1)=".",TRUE,FALSE)</formula>
    </cfRule>
  </conditionalFormatting>
  <conditionalFormatting sqref="AE65:AX65 AJ64:AS64 AE60:AX60 AJ59:AS59">
    <cfRule type="expression" dxfId="29" priority="31">
      <formula>IF(RIGHT(TEXT(AE59,"0.#"),1)=".",FALSE,TRUE)</formula>
    </cfRule>
    <cfRule type="expression" dxfId="28" priority="32">
      <formula>IF(RIGHT(TEXT(AE59,"0.#"),1)=".",TRUE,FALSE)</formula>
    </cfRule>
  </conditionalFormatting>
  <conditionalFormatting sqref="AE66:AI66 AE61:AI61">
    <cfRule type="expression" dxfId="27" priority="27">
      <formula>IF(AND(AE61&gt;=0, RIGHT(TEXT(AE61,"0.#"),1)&lt;&gt;"."),TRUE,FALSE)</formula>
    </cfRule>
    <cfRule type="expression" dxfId="26" priority="28">
      <formula>IF(AND(AE61&gt;=0, RIGHT(TEXT(AE61,"0.#"),1)="."),TRUE,FALSE)</formula>
    </cfRule>
    <cfRule type="expression" dxfId="25" priority="29">
      <formula>IF(AND(AE61&lt;0, RIGHT(TEXT(AE61,"0.#"),1)&lt;&gt;"."),TRUE,FALSE)</formula>
    </cfRule>
    <cfRule type="expression" dxfId="24" priority="30">
      <formula>IF(AND(AE61&lt;0, RIGHT(TEXT(AE61,"0.#"),1)="."),TRUE,FALSE)</formula>
    </cfRule>
  </conditionalFormatting>
  <conditionalFormatting sqref="AJ66:AS66 AJ61:AS61">
    <cfRule type="expression" dxfId="23" priority="23">
      <formula>IF(AND(AJ61&gt;=0, RIGHT(TEXT(AJ61,"0.#"),1)&lt;&gt;"."),TRUE,FALSE)</formula>
    </cfRule>
    <cfRule type="expression" dxfId="22" priority="24">
      <formula>IF(AND(AJ61&gt;=0, RIGHT(TEXT(AJ61,"0.#"),1)="."),TRUE,FALSE)</formula>
    </cfRule>
    <cfRule type="expression" dxfId="21" priority="25">
      <formula>IF(AND(AJ61&lt;0, RIGHT(TEXT(AJ61,"0.#"),1)&lt;&gt;"."),TRUE,FALSE)</formula>
    </cfRule>
    <cfRule type="expression" dxfId="20" priority="26">
      <formula>IF(AND(AJ61&lt;0, RIGHT(TEXT(AJ61,"0.#"),1)="."),TRUE,FALSE)</formula>
    </cfRule>
  </conditionalFormatting>
  <conditionalFormatting sqref="AE81:AX81 AE78:AX78 AE75:AX75 AE72:AX72">
    <cfRule type="expression" dxfId="19" priority="21">
      <formula>IF(RIGHT(TEXT(AE72,"0.#"),1)=".",FALSE,TRUE)</formula>
    </cfRule>
    <cfRule type="expression" dxfId="18" priority="22">
      <formula>IF(RIGHT(TEXT(AE72,"0.#"),1)=".",TRUE,FALSE)</formula>
    </cfRule>
  </conditionalFormatting>
  <conditionalFormatting sqref="AE80:AS80 AE77:AS77 AE74:AS74 AE71:AS71">
    <cfRule type="expression" dxfId="17" priority="19">
      <formula>IF(RIGHT(TEXT(AE71,"0.#"),1)=".",FALSE,TRUE)</formula>
    </cfRule>
    <cfRule type="expression" dxfId="16" priority="20">
      <formula>IF(RIGHT(TEXT(AE71,"0.#"),1)=".",TRUE,FALSE)</formula>
    </cfRule>
  </conditionalFormatting>
  <conditionalFormatting sqref="AJ83:AN83">
    <cfRule type="expression" dxfId="15" priority="17">
      <formula>IF(RIGHT(TEXT(AJ83,"0.#"),1)=".",FALSE,TRUE)</formula>
    </cfRule>
    <cfRule type="expression" dxfId="14" priority="18">
      <formula>IF(RIGHT(TEXT(AJ83,"0.#"),1)=".",TRUE,FALSE)</formula>
    </cfRule>
  </conditionalFormatting>
  <conditionalFormatting sqref="AO83:AS83">
    <cfRule type="expression" dxfId="13" priority="15">
      <formula>IF(RIGHT(TEXT(AO83,"0.#"),1)=".",FALSE,TRUE)</formula>
    </cfRule>
    <cfRule type="expression" dxfId="12" priority="16">
      <formula>IF(RIGHT(TEXT(AO83,"0.#"),1)=".",TRUE,FALSE)</formula>
    </cfRule>
  </conditionalFormatting>
  <conditionalFormatting sqref="AJ30:AN30">
    <cfRule type="expression" dxfId="11" priority="11">
      <formula>IF(AND(AJ30&gt;=0, RIGHT(TEXT(AJ30,"0.#"),1)&lt;&gt;"."),TRUE,FALSE)</formula>
    </cfRule>
    <cfRule type="expression" dxfId="10" priority="12">
      <formula>IF(AND(AJ30&gt;=0, RIGHT(TEXT(AJ30,"0.#"),1)="."),TRUE,FALSE)</formula>
    </cfRule>
    <cfRule type="expression" dxfId="9" priority="13">
      <formula>IF(AND(AJ30&lt;0, RIGHT(TEXT(AJ30,"0.#"),1)&lt;&gt;"."),TRUE,FALSE)</formula>
    </cfRule>
    <cfRule type="expression" dxfId="8" priority="14">
      <formula>IF(AND(AJ30&lt;0, RIGHT(TEXT(AJ30,"0.#"),1)="."),TRUE,FALSE)</formula>
    </cfRule>
  </conditionalFormatting>
  <conditionalFormatting sqref="AO30:AS30">
    <cfRule type="expression" dxfId="7" priority="7">
      <formula>IF(AND(AO30&gt;=0, RIGHT(TEXT(AO30,"0.#"),1)&lt;&gt;"."),TRUE,FALSE)</formula>
    </cfRule>
    <cfRule type="expression" dxfId="6" priority="8">
      <formula>IF(AND(AO30&gt;=0, RIGHT(TEXT(AO30,"0.#"),1)="."),TRUE,FALSE)</formula>
    </cfRule>
    <cfRule type="expression" dxfId="5" priority="9">
      <formula>IF(AND(AO30&lt;0, RIGHT(TEXT(AO30,"0.#"),1)&lt;&gt;"."),TRUE,FALSE)</formula>
    </cfRule>
    <cfRule type="expression" dxfId="4" priority="10">
      <formula>IF(AND(AO30&lt;0, RIGHT(TEXT(AO30,"0.#"),1)="."),TRUE,FALSE)</formula>
    </cfRule>
  </conditionalFormatting>
  <conditionalFormatting sqref="AJ25:AS25">
    <cfRule type="expression" dxfId="3" priority="3">
      <formula>IF(AND(AJ25&gt;=0, RIGHT(TEXT(AJ25,"0.#"),1)&lt;&gt;"."),TRUE,FALSE)</formula>
    </cfRule>
    <cfRule type="expression" dxfId="2" priority="4">
      <formula>IF(AND(AJ25&gt;=0, RIGHT(TEXT(AJ25,"0.#"),1)="."),TRUE,FALSE)</formula>
    </cfRule>
    <cfRule type="expression" dxfId="1" priority="5">
      <formula>IF(AND(AJ25&lt;0, RIGHT(TEXT(AJ25,"0.#"),1)&lt;&gt;"."),TRUE,FALSE)</formula>
    </cfRule>
    <cfRule type="expression" dxfId="0" priority="6">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2015-09-07T01:05:22Z</cp:lastPrinted>
  <dcterms:created xsi:type="dcterms:W3CDTF">2012-03-13T00:50:25Z</dcterms:created>
  <dcterms:modified xsi:type="dcterms:W3CDTF">2015-09-09T11:45:21Z</dcterms:modified>
</cp:coreProperties>
</file>