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行政事業レビューシート!$A$1:$AX$265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<sst xmlns="http://schemas.openxmlformats.org/spreadsheetml/2006/main" count="740" uniqueCount="433">
  <si>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</si>
  <si>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</si>
  <si>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</si>
  <si>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</si>
  <si>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</si>
  <si>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</si>
  <si>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</si>
  <si>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</si>
  <si>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</si>
  <si>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</si>
  <si>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</si>
  <si>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</si>
  <si>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</si>
  <si>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</si>
  <si>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</si>
  <si>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</si>
  <si>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</si>
  <si>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</si>
  <si>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</si>
  <si>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</si>
  <si>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</si>
  <si>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</si>
  <si>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</si>
  <si>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</si>
  <si>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</si>
  <si>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</si>
  <si>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</si>
  <si>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</si>
  <si>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</si>
  <si>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</si>
  <si>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</si>
  <si>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</si>
  <si>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</si>
  <si>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</si>
  <si>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</si>
  <si>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</si>
  <si>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</si>
  <si>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</si>
  <si>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</si>
  <si>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</si>
  <si>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</si>
  <si>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</si>
  <si>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</si>
  <si>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</si>
  <si>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</si>
  <si>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</si>
  <si>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</si>
  <si>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</si>
  <si>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</si>
  <si>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</si>
  <si>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</si>
  <si>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</si>
  <si>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</si>
  <si>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</si>
  <si>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</si>
  <si>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</si>
  <si>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</si>
  <si>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</si>
  <si>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</si>
  <si>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</si>
  <si>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</si>
  <si>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</si>
  <si>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</si>
  <si>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</si>
  <si>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</si>
  <si>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</si>
  <si>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</si>
  <si>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</si>
  <si>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</si>
  <si>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</si>
  <si>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</si>
  <si>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</si>
  <si>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</si>
  <si>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</si>
  <si>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</si>
  <si>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</si>
  <si>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</si>
  <si>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</si>
  <si>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</si>
  <si>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</si>
  <si>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</si>
  <si>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</si>
  <si>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</si>
  <si>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</si>
  <si>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</si>
  <si>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</si>
  <si>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</si>
  <si>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</si>
  <si>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</si>
  <si>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</si>
  <si>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</si>
  <si>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</si>
  <si>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</si>
  <si>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</si>
  <si>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</si>
  <si>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</si>
  <si>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</si>
  <si>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</si>
  <si>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</si>
  <si>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</si>
  <si>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</si>
  <si>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</si>
  <si>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</si>
  <si>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</si>
  <si>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</si>
  <si>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</si>
  <si>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</si>
  <si>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</si>
  <si>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</si>
  <si>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</si>
  <si>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</si>
  <si>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</si>
  <si>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</si>
  <si>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</si>
  <si>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</si>
  <si>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</si>
  <si>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</si>
  <si>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</si>
  <si>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</si>
  <si>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</si>
  <si>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</si>
  <si>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</si>
  <si>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</si>
  <si>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</si>
  <si>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</si>
  <si>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</si>
  <si>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</si>
  <si>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</si>
  <si>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</si>
  <si>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</si>
  <si>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</si>
  <si>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</si>
  <si>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</si>
  <si>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</si>
  <si>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</si>
  <si>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</si>
  <si>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</si>
  <si>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</si>
  <si>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</si>
  <si>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</si>
  <si>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</si>
  <si>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</si>
  <si>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</si>
  <si>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</si>
  <si>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</si>
  <si>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</si>
  <si>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</si>
  <si>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</si>
  <si>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</si>
  <si>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</si>
  <si>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</si>
  <si>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</si>
  <si>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</si>
  <si>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</si>
  <si>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</si>
  <si>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</si>
  <si>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</si>
  <si>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</si>
  <si>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</si>
  <si>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</si>
  <si>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</si>
  <si>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</si>
  <si>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</si>
  <si>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</si>
  <si>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</si>
  <si>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</si>
  <si>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</si>
  <si>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</si>
  <si>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</si>
  <si>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</si>
  <si>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</si>
  <si>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</si>
  <si>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</si>
  <si>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</si>
  <si>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</si>
  <si>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</si>
  <si>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</si>
  <si>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</si>
  <si>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</si>
  <si>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</si>
  <si>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</si>
  <si>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</si>
  <si>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</si>
  <si>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</si>
  <si>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</si>
  <si>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</si>
  <si>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</si>
  <si>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</si>
  <si>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</si>
  <si>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</si>
  <si>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</si>
  <si>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</si>
  <si>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</si>
  <si>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</si>
  <si>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</si>
  <si>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</si>
  <si>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</si>
  <si>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</si>
  <si>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</si>
  <si>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</si>
  <si>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</si>
  <si>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</si>
  <si>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</si>
  <si>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</si>
  <si>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</si>
  <si>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</si>
  <si>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</si>
  <si>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</si>
  <si>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</si>
  <si>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</si>
  <si>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</si>
  <si>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</si>
  <si>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</si>
  <si>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</si>
  <si>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</si>
  <si>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</si>
  <si>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</si>
  <si>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</si>
  <si>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</si>
  <si>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</si>
  <si>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</si>
  <si>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</si>
  <si>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</si>
  <si>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</si>
  <si>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</si>
  <si>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</si>
  <si>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</si>
  <si>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</si>
  <si>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</si>
  <si>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</si>
  <si>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</si>
  <si>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</si>
  <si>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</si>
  <si>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</si>
  <si>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</si>
  <si>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</si>
  <si>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</si>
  <si>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</si>
  <si>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</si>
  <si>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</si>
  <si>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</si>
  <si>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</si>
  <si>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</si>
  <si>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</si>
  <si>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</si>
  <si>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</si>
  <si>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</si>
  <si>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</si>
  <si>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</si>
  <si>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</si>
  <si>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</si>
  <si>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</si>
  <si>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</si>
  <si>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</si>
  <si>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</si>
  <si>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</si>
  <si>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</si>
  <si>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</si>
  <si>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</si>
  <si>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</si>
  <si>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</si>
  <si>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</si>
  <si>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</si>
  <si>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</si>
  <si>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</si>
  <si>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</si>
  <si>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</si>
  <si>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</si>
  <si>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</si>
  <si>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</si>
  <si>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</si>
  <si>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</si>
  <si>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</si>
  <si>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</si>
  <si>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</si>
  <si>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</si>
  <si>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</si>
  <si>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</si>
  <si>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</si>
  <si>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</si>
  <si>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</si>
  <si>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</si>
  <si>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</si>
  <si>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</si>
  <si>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</si>
  <si>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</si>
  <si>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</si>
  <si>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</si>
  <si>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</si>
  <si>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</si>
  <si>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</si>
  <si>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</si>
  <si>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</si>
  <si>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</si>
  <si>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</si>
  <si>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</si>
  <si>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</si>
  <si>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</si>
  <si>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</si>
  <si>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</si>
  <si>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</si>
  <si>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</si>
  <si>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</si>
  <si>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</si>
  <si>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</si>
  <si>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</si>
  <si>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</si>
  <si>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</si>
  <si>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</si>
  <si>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</si>
  <si>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</si>
  <si>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</si>
  <si>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</si>
  <si>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</si>
  <si>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</si>
  <si>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</si>
  <si>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</si>
  <si>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</si>
  <si>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</si>
  <si>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</si>
  <si>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</si>
  <si>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</si>
  <si>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</si>
  <si>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</si>
  <si>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</si>
  <si>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</si>
  <si>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</si>
  <si>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</si>
  <si>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</si>
  <si>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</si>
  <si>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</si>
  <si>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</si>
  <si>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</si>
  <si>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</si>
  <si>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</si>
  <si>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</si>
  <si>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</si>
  <si>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</si>
  <si>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</si>
  <si>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</si>
  <si>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</si>
  <si>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</si>
  <si>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</si>
  <si>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</si>
  <si>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</si>
  <si>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</si>
  <si>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</si>
  <si>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</si>
  <si>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</si>
  <si>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</si>
  <si>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</si>
  <si>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</si>
  <si>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</si>
  <si>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</si>
  <si>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</si>
  <si>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</si>
  <si>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</si>
  <si>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</si>
  <si>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</si>
  <si>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</si>
  <si>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</si>
  <si>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</si>
  <si>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</si>
  <si>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</si>
  <si>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</si>
  <si>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</si>
  <si>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</si>
  <si>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</si>
  <si>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</si>
  <si>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</si>
  <si>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</si>
  <si>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</si>
  <si>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</si>
  <si>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</si>
  <si>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</si>
  <si>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</si>
  <si>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</si>
  <si>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</si>
  <si>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</si>
  <si>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</si>
  <si>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</si>
  <si>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</si>
  <si>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</si>
  <si>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</si>
  <si>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</si>
  <si>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</si>
  <si>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</si>
  <si>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</si>
  <si>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</si>
  <si>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義務教育費国庫負担金に必要な経費</t>
    <phoneticPr fontId="5"/>
  </si>
  <si>
    <t>041</t>
    <phoneticPr fontId="5"/>
  </si>
  <si>
    <t>060</t>
    <phoneticPr fontId="5"/>
  </si>
  <si>
    <t>義務教育費国庫負担法、市町村立学校職員給与負担法、公立義務教育諸学校の学級編制及び教職員定数の標準に関する法律</t>
    <phoneticPr fontId="5"/>
  </si>
  <si>
    <t>東日本大震災からの復興の基本方針</t>
    <phoneticPr fontId="5"/>
  </si>
  <si>
    <t>東日本大震災や原発事故の被害の甚大さに鑑み、厳しい教育環境下に置かれている被災児童生徒に対し、日常的な心のケアやきめ細かな学習支援を充実させる。</t>
    <phoneticPr fontId="5"/>
  </si>
  <si>
    <t>各都道府県からの申請に基づき教職員定数の加配措置を実施することにより、措置数に係る教職員給与費の１／３を国庫負担（義務教育費国庫負担金）する。（義務教育費国庫負担法第２条、義務教育費国庫負担法第二条ただし書の規定に基づき教職員の給与及び報酬等に要する経費の国庫負担額の最高限度を定める政令）</t>
    <phoneticPr fontId="5"/>
  </si>
  <si>
    <t>義務教育諸学校に係る東日本大震災への対応のための教職員定数の加配人数</t>
    <phoneticPr fontId="5"/>
  </si>
  <si>
    <t>人</t>
    <rPh sb="0" eb="1">
      <t>ニン</t>
    </rPh>
    <phoneticPr fontId="5"/>
  </si>
  <si>
    <t>実績額／実績人員　　　　　　　　　　　　　　</t>
    <rPh sb="0" eb="3">
      <t>ジッセキガク</t>
    </rPh>
    <rPh sb="4" eb="6">
      <t>ジッセキ</t>
    </rPh>
    <rPh sb="6" eb="8">
      <t>ジンイン</t>
    </rPh>
    <phoneticPr fontId="5"/>
  </si>
  <si>
    <t>百万円/人</t>
    <rPh sb="0" eb="2">
      <t>ヒャクマン</t>
    </rPh>
    <rPh sb="2" eb="3">
      <t>エン</t>
    </rPh>
    <rPh sb="4" eb="5">
      <t>ニン</t>
    </rPh>
    <phoneticPr fontId="5"/>
  </si>
  <si>
    <t>2,120百万円/970人</t>
    <rPh sb="5" eb="7">
      <t>ヒャクマン</t>
    </rPh>
    <rPh sb="7" eb="8">
      <t>エン</t>
    </rPh>
    <rPh sb="12" eb="13">
      <t>ニン</t>
    </rPh>
    <phoneticPr fontId="5"/>
  </si>
  <si>
    <t>2,037百万円/975人</t>
    <rPh sb="5" eb="7">
      <t>ヒャクマン</t>
    </rPh>
    <rPh sb="7" eb="8">
      <t>エン</t>
    </rPh>
    <rPh sb="12" eb="13">
      <t>ニン</t>
    </rPh>
    <phoneticPr fontId="5"/>
  </si>
  <si>
    <t>義務教育費国庫負担金</t>
    <phoneticPr fontId="5"/>
  </si>
  <si>
    <t>東日本大震災や原発事故の被害の甚大さに鑑み、厳しい教育環境下に置かれている被災児童生徒に対し、日常的な心のケアやきめ細かな学習支援を充実させる必要がある。</t>
    <phoneticPr fontId="5"/>
  </si>
  <si>
    <t>‐</t>
  </si>
  <si>
    <t>各自治体の要望を踏まえた教職員定数を加配しており、実効性の高い事業である。</t>
    <phoneticPr fontId="5"/>
  </si>
  <si>
    <t>義務教育費国庫負担金に必要な経費</t>
    <phoneticPr fontId="5"/>
  </si>
  <si>
    <t>文部科学省初等中等教育局</t>
    <phoneticPr fontId="5"/>
  </si>
  <si>
    <t>文部科学省が実施する左記事業は、各都道府県が支出する公立の義務教育諸学校の教職員に係る給与費の３分の１を負担する事業であり、本事業は被災児童生徒に対し、学習支援等のために特別に措置する教職員に係る給与費の３分の１を負担する事業である。</t>
    <phoneticPr fontId="5"/>
  </si>
  <si>
    <t>　自治体のニーズを反映した教職員定数の加配が措置できている。また、予算執行に当たっては、都道府県からの申請書類等の厳正な審査とともに、調書作成の際に必要な助言を行うことにより、適切な執行に努めている。</t>
    <phoneticPr fontId="5"/>
  </si>
  <si>
    <t>厳しい教育環境下に置かれている被災児童生徒に対し、日常的な心のケアやきめ細かな学習支援を充実させることは重要な課題であることから、引き続き、各都道府県の要望にしっかりと対応できるよう、必要な予算の確保に努めていく。</t>
    <phoneticPr fontId="5"/>
  </si>
  <si>
    <t>A.福島県</t>
    <rPh sb="2" eb="5">
      <t>フクシマケン</t>
    </rPh>
    <phoneticPr fontId="5"/>
  </si>
  <si>
    <t>人件費</t>
    <rPh sb="0" eb="3">
      <t>ジンケンヒ</t>
    </rPh>
    <phoneticPr fontId="5"/>
  </si>
  <si>
    <t>公立義務教育諸学校の教職員給与費等</t>
    <phoneticPr fontId="5"/>
  </si>
  <si>
    <t>公立義務教育諸学校の教職員給与費等を負担</t>
    <phoneticPr fontId="5"/>
  </si>
  <si>
    <t>福島県</t>
    <phoneticPr fontId="5"/>
  </si>
  <si>
    <t>-</t>
    <phoneticPr fontId="5"/>
  </si>
  <si>
    <t>宮城県</t>
    <rPh sb="0" eb="2">
      <t>ミヤギ</t>
    </rPh>
    <phoneticPr fontId="5"/>
  </si>
  <si>
    <t>岩手県</t>
    <rPh sb="0" eb="2">
      <t>イワテ</t>
    </rPh>
    <phoneticPr fontId="5"/>
  </si>
  <si>
    <t>茨城県</t>
    <rPh sb="0" eb="2">
      <t>イバラキ</t>
    </rPh>
    <phoneticPr fontId="5"/>
  </si>
  <si>
    <t>新潟県</t>
    <rPh sb="0" eb="2">
      <t>ニイガタ</t>
    </rPh>
    <phoneticPr fontId="5"/>
  </si>
  <si>
    <t>山形県</t>
    <rPh sb="0" eb="2">
      <t>ヤマガタ</t>
    </rPh>
    <phoneticPr fontId="5"/>
  </si>
  <si>
    <t>2,141百万円/986人</t>
    <rPh sb="5" eb="7">
      <t>ヒャクマン</t>
    </rPh>
    <rPh sb="7" eb="8">
      <t>エン</t>
    </rPh>
    <rPh sb="12" eb="13">
      <t>ニン</t>
    </rPh>
    <phoneticPr fontId="5"/>
  </si>
  <si>
    <t>2,152百万円/1,000人</t>
    <rPh sb="5" eb="7">
      <t>ヒャクマン</t>
    </rPh>
    <rPh sb="7" eb="8">
      <t>エン</t>
    </rPh>
    <rPh sb="14" eb="15">
      <t>ニン</t>
    </rPh>
    <phoneticPr fontId="5"/>
  </si>
  <si>
    <t>義務教育諸学校に係る東日本大震災への対応のための教職員定数の加配について、各都道府県の要望に対する措置率</t>
    <phoneticPr fontId="5"/>
  </si>
  <si>
    <t>義務教育諸学校に係る東日本大震災への対応のための教職員定数の加配について、各都道府県の要望に対する措置率が100%</t>
    <phoneticPr fontId="5"/>
  </si>
  <si>
    <t>各自治体の要望を踏まえた教職員定数を加配しており、実効性の高い事業である。</t>
  </si>
  <si>
    <t>　国の負担割合や対象費目、対象者については義務教育費国庫負担法により定められている。</t>
    <phoneticPr fontId="5"/>
  </si>
  <si>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phoneticPr fontId="5"/>
  </si>
  <si>
    <t>縮減</t>
  </si>
  <si>
    <t>事業目的である厳しい教育環境下に置かれている被災児童生徒に対し、日常的な心のケアや、きめ細かな学習支援の充実の達成に向け、被災地のニーズを踏まえ減額のうえ平成28年度予算要求を行った（対前年度比20百万円減）。</t>
    <rPh sb="0" eb="2">
      <t>ジギョウ</t>
    </rPh>
    <rPh sb="2" eb="4">
      <t>モクテキ</t>
    </rPh>
    <rPh sb="7" eb="8">
      <t>キビ</t>
    </rPh>
    <rPh sb="10" eb="12">
      <t>キョウイク</t>
    </rPh>
    <rPh sb="12" eb="14">
      <t>カンキョウ</t>
    </rPh>
    <rPh sb="14" eb="15">
      <t>シタ</t>
    </rPh>
    <rPh sb="16" eb="17">
      <t>オ</t>
    </rPh>
    <rPh sb="22" eb="24">
      <t>ヒサイ</t>
    </rPh>
    <rPh sb="24" eb="26">
      <t>ジドウ</t>
    </rPh>
    <rPh sb="26" eb="28">
      <t>セイト</t>
    </rPh>
    <rPh sb="29" eb="30">
      <t>タイ</t>
    </rPh>
    <rPh sb="32" eb="35">
      <t>ニチジョウテキ</t>
    </rPh>
    <rPh sb="36" eb="37">
      <t>ココロ</t>
    </rPh>
    <rPh sb="44" eb="45">
      <t>コマ</t>
    </rPh>
    <rPh sb="47" eb="49">
      <t>ガクシュウ</t>
    </rPh>
    <rPh sb="49" eb="51">
      <t>シエン</t>
    </rPh>
    <rPh sb="52" eb="54">
      <t>ジュウジツ</t>
    </rPh>
    <rPh sb="55" eb="57">
      <t>タッセイ</t>
    </rPh>
    <rPh sb="58" eb="59">
      <t>ム</t>
    </rPh>
    <rPh sb="61" eb="64">
      <t>ヒサイチ</t>
    </rPh>
    <rPh sb="69" eb="70">
      <t>フ</t>
    </rPh>
    <rPh sb="72" eb="74">
      <t>ゲンガク</t>
    </rPh>
    <rPh sb="77" eb="79">
      <t>ヘイセイ</t>
    </rPh>
    <rPh sb="81" eb="83">
      <t>ネンド</t>
    </rPh>
    <rPh sb="83" eb="85">
      <t>ヨサン</t>
    </rPh>
    <rPh sb="85" eb="87">
      <t>ヨウキュウ</t>
    </rPh>
    <rPh sb="88" eb="89">
      <t>オコナ</t>
    </rPh>
    <rPh sb="92" eb="93">
      <t>タイ</t>
    </rPh>
    <rPh sb="93" eb="96">
      <t>ゼンネンド</t>
    </rPh>
    <rPh sb="96" eb="97">
      <t>ヒ</t>
    </rPh>
    <rPh sb="99" eb="102">
      <t>ヒャクマンエン</t>
    </rPh>
    <rPh sb="102" eb="103">
      <t>ゲン</t>
    </rPh>
    <phoneticPr fontId="5"/>
  </si>
  <si>
    <t>点検対象外</t>
    <phoneticPr fontId="5"/>
  </si>
  <si>
    <t>震災発生後の状況の変化等を踏まえ、被災地のニーズの把握に引き続き努めること。</t>
    <rPh sb="0" eb="2">
      <t>シンサイ</t>
    </rPh>
    <rPh sb="2" eb="4">
      <t>ハッセイ</t>
    </rPh>
    <rPh sb="4" eb="5">
      <t>ゴ</t>
    </rPh>
    <rPh sb="6" eb="8">
      <t>ジョウキョウ</t>
    </rPh>
    <rPh sb="9" eb="11">
      <t>ヘンカ</t>
    </rPh>
    <rPh sb="11" eb="12">
      <t>トウ</t>
    </rPh>
    <rPh sb="13" eb="14">
      <t>フ</t>
    </rPh>
    <rPh sb="17" eb="20">
      <t>ヒサイチ</t>
    </rPh>
    <rPh sb="25" eb="27">
      <t>ハアク</t>
    </rPh>
    <rPh sb="28" eb="29">
      <t>ヒ</t>
    </rPh>
    <rPh sb="30" eb="31">
      <t>ツヅ</t>
    </rPh>
    <rPh sb="32" eb="3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</si>
</sst>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Fill="1" applyBorder="1" applyAlignment="1" applyProtection="1">
      <alignment vertical="center" wrapText="1"/>
      <protection locked="0"/>
    </xf>
    <xf numFmtId="0" fontId="0" fillId="0" borderId="107" xfId="0" applyFont="1" applyFill="1" applyBorder="1" applyAlignment="1" applyProtection="1">
      <alignment vertical="center" wrapText="1"/>
      <protection locked="0"/>
    </xf>
    <xf numFmtId="0" fontId="0" fillId="0" borderId="10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140</xdr:row>
      <xdr:rowOff>0</xdr:rowOff>
    </xdr:from>
    <xdr:to>
      <xdr:col>39</xdr:col>
      <xdr:colOff>181319</xdr:colOff>
      <xdr:row>142</xdr:row>
      <xdr:rowOff>279749</xdr:rowOff>
    </xdr:to>
    <xdr:sp macro="" textlink="">
      <xdr:nvSpPr>
        <xdr:cNvPr id="5" name="Rectangle 1"/>
        <xdr:cNvSpPr>
          <a:spLocks noChangeArrowheads="1"/>
        </xdr:cNvSpPr>
      </xdr:nvSpPr>
      <xdr:spPr bwMode="auto">
        <a:xfrm>
          <a:off x="4235824" y="34906324"/>
          <a:ext cx="3812024" cy="974513"/>
        </a:xfrm>
        <a:prstGeom prst="rect">
          <a:avLst/>
        </a:prstGeom>
        <a:noFill/>
        <a:ln w="9525">
          <a:solidFill>
            <a:sysClr val="windowText" lastClr="000000"/>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復興庁</a:t>
          </a:r>
        </a:p>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2,</a:t>
          </a:r>
          <a:r>
            <a:rPr lang="en-US" altLang="ja-JP" sz="2000" b="0" i="0" u="none" strike="noStrike" baseline="0">
              <a:solidFill>
                <a:sysClr val="windowText" lastClr="000000"/>
              </a:solidFill>
              <a:latin typeface="ＭＳ Ｐゴシック"/>
              <a:ea typeface="ＭＳ Ｐゴシック"/>
            </a:rPr>
            <a:t>146</a:t>
          </a:r>
          <a:r>
            <a:rPr lang="ja-JP" altLang="en-US" sz="2000" b="0" i="0" u="none" strike="noStrike" baseline="0">
              <a:solidFill>
                <a:sysClr val="windowText" lastClr="000000"/>
              </a:solidFill>
              <a:latin typeface="ＭＳ Ｐゴシック"/>
              <a:ea typeface="ＭＳ Ｐゴシック"/>
            </a:rPr>
            <a:t>百万円</a:t>
          </a:r>
          <a:endParaRPr lang="ja-JP" altLang="en-US" sz="2000" baseline="0">
            <a:solidFill>
              <a:sysClr val="windowText" lastClr="000000"/>
            </a:solidFill>
          </a:endParaRPr>
        </a:p>
      </xdr:txBody>
    </xdr:sp>
    <xdr:clientData/>
  </xdr:twoCellAnchor>
  <xdr:twoCellAnchor>
    <xdr:from>
      <xdr:col>21</xdr:col>
      <xdr:colOff>0</xdr:colOff>
      <xdr:row>143</xdr:row>
      <xdr:rowOff>0</xdr:rowOff>
    </xdr:from>
    <xdr:to>
      <xdr:col>39</xdr:col>
      <xdr:colOff>46797</xdr:colOff>
      <xdr:row>143</xdr:row>
      <xdr:rowOff>326572</xdr:rowOff>
    </xdr:to>
    <xdr:sp macro="" textlink="">
      <xdr:nvSpPr>
        <xdr:cNvPr id="6" name="大かっこ 5"/>
        <xdr:cNvSpPr/>
      </xdr:nvSpPr>
      <xdr:spPr>
        <a:xfrm>
          <a:off x="4235824" y="35948471"/>
          <a:ext cx="3677502" cy="32657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400">
              <a:solidFill>
                <a:sysClr val="windowText" lastClr="000000"/>
              </a:solidFill>
            </a:rPr>
            <a:t>文部科学省へ移替え</a:t>
          </a:r>
        </a:p>
      </xdr:txBody>
    </xdr:sp>
    <xdr:clientData/>
  </xdr:twoCellAnchor>
  <xdr:twoCellAnchor>
    <xdr:from>
      <xdr:col>30</xdr:col>
      <xdr:colOff>1</xdr:colOff>
      <xdr:row>144</xdr:row>
      <xdr:rowOff>0</xdr:rowOff>
    </xdr:from>
    <xdr:to>
      <xdr:col>30</xdr:col>
      <xdr:colOff>1</xdr:colOff>
      <xdr:row>146</xdr:row>
      <xdr:rowOff>29135</xdr:rowOff>
    </xdr:to>
    <xdr:sp macro="" textlink="">
      <xdr:nvSpPr>
        <xdr:cNvPr id="7" name="Line 5"/>
        <xdr:cNvSpPr>
          <a:spLocks noChangeShapeType="1"/>
        </xdr:cNvSpPr>
      </xdr:nvSpPr>
      <xdr:spPr bwMode="auto">
        <a:xfrm>
          <a:off x="6051177" y="36295853"/>
          <a:ext cx="0" cy="723900"/>
        </a:xfrm>
        <a:prstGeom prst="line">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146</xdr:row>
      <xdr:rowOff>0</xdr:rowOff>
    </xdr:from>
    <xdr:to>
      <xdr:col>39</xdr:col>
      <xdr:colOff>190664</xdr:colOff>
      <xdr:row>150</xdr:row>
      <xdr:rowOff>24129</xdr:rowOff>
    </xdr:to>
    <xdr:sp macro="" textlink="">
      <xdr:nvSpPr>
        <xdr:cNvPr id="8" name="Rectangle 1"/>
        <xdr:cNvSpPr>
          <a:spLocks noChangeArrowheads="1"/>
        </xdr:cNvSpPr>
      </xdr:nvSpPr>
      <xdr:spPr bwMode="auto">
        <a:xfrm>
          <a:off x="4235824" y="36990618"/>
          <a:ext cx="3821369" cy="1413658"/>
        </a:xfrm>
        <a:prstGeom prst="rect">
          <a:avLst/>
        </a:prstGeom>
        <a:noFill/>
        <a:ln w="9525">
          <a:solidFill>
            <a:sysClr val="windowText" lastClr="000000"/>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endParaRPr lang="ja-JP" altLang="en-US"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2,</a:t>
          </a:r>
          <a:r>
            <a:rPr lang="en-US" altLang="ja-JP" sz="2000" b="0" i="0" u="none" strike="noStrike" baseline="0">
              <a:solidFill>
                <a:sysClr val="windowText" lastClr="000000"/>
              </a:solidFill>
              <a:latin typeface="ＭＳ Ｐゴシック"/>
              <a:ea typeface="ＭＳ Ｐゴシック"/>
            </a:rPr>
            <a:t>141</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a:t>
          </a:r>
          <a:r>
            <a:rPr lang="en-US" altLang="ja-JP" sz="2000" b="0" i="0" u="none" strike="noStrike" baseline="0">
              <a:solidFill>
                <a:sysClr val="windowText" lastClr="000000"/>
              </a:solidFill>
              <a:latin typeface="ＭＳ Ｐゴシック"/>
              <a:ea typeface="ＭＳ Ｐゴシック"/>
            </a:rPr>
            <a:t>986</a:t>
          </a:r>
          <a:r>
            <a:rPr lang="ja-JP" altLang="en-US" sz="2000" b="0" i="0" u="none" strike="noStrike" baseline="0">
              <a:solidFill>
                <a:sysClr val="windowText" lastClr="000000"/>
              </a:solidFill>
              <a:latin typeface="ＭＳ Ｐゴシック"/>
              <a:ea typeface="ＭＳ Ｐゴシック"/>
            </a:rPr>
            <a:t>人分）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oneCellAnchor>
    <xdr:from>
      <xdr:col>20</xdr:col>
      <xdr:colOff>134471</xdr:colOff>
      <xdr:row>150</xdr:row>
      <xdr:rowOff>112058</xdr:rowOff>
    </xdr:from>
    <xdr:ext cx="3941783" cy="584557"/>
    <xdr:sp macro="" textlink="">
      <xdr:nvSpPr>
        <xdr:cNvPr id="10" name="大かっこ 9"/>
        <xdr:cNvSpPr/>
      </xdr:nvSpPr>
      <xdr:spPr>
        <a:xfrm>
          <a:off x="4168589" y="38492205"/>
          <a:ext cx="3941783" cy="58455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pPr rtl="0">
            <a:lnSpc>
              <a:spcPts val="1700"/>
            </a:lnSpc>
          </a:pPr>
          <a:r>
            <a:rPr lang="ja-JP" altLang="ja-JP" sz="1400" b="0" i="0" baseline="0">
              <a:solidFill>
                <a:sysClr val="windowText" lastClr="000000"/>
              </a:solidFill>
              <a:effectLst/>
              <a:latin typeface="+mn-lt"/>
              <a:ea typeface="+mn-ea"/>
              <a:cs typeface="+mn-cs"/>
            </a:rPr>
            <a:t>各県毎に、公立義務教育諸学校の教職員給与費等について、原則実支出額の３分の１を負担</a:t>
          </a:r>
          <a:endParaRPr lang="ja-JP" altLang="ja-JP" sz="1400">
            <a:solidFill>
              <a:sysClr val="windowText" lastClr="000000"/>
            </a:solidFill>
            <a:effectLst/>
          </a:endParaRPr>
        </a:p>
      </xdr:txBody>
    </xdr:sp>
    <xdr:clientData/>
  </xdr:oneCellAnchor>
  <xdr:twoCellAnchor>
    <xdr:from>
      <xdr:col>30</xdr:col>
      <xdr:colOff>22412</xdr:colOff>
      <xdr:row>151</xdr:row>
      <xdr:rowOff>336177</xdr:rowOff>
    </xdr:from>
    <xdr:to>
      <xdr:col>30</xdr:col>
      <xdr:colOff>22412</xdr:colOff>
      <xdr:row>155</xdr:row>
      <xdr:rowOff>80122</xdr:rowOff>
    </xdr:to>
    <xdr:sp macro="" textlink="">
      <xdr:nvSpPr>
        <xdr:cNvPr id="11" name="Line 5"/>
        <xdr:cNvSpPr>
          <a:spLocks noChangeShapeType="1"/>
        </xdr:cNvSpPr>
      </xdr:nvSpPr>
      <xdr:spPr bwMode="auto">
        <a:xfrm flipH="1">
          <a:off x="6073588" y="39063706"/>
          <a:ext cx="0" cy="1133475"/>
        </a:xfrm>
        <a:prstGeom prst="line">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78441</xdr:colOff>
      <xdr:row>154</xdr:row>
      <xdr:rowOff>235324</xdr:rowOff>
    </xdr:from>
    <xdr:to>
      <xdr:col>28</xdr:col>
      <xdr:colOff>385</xdr:colOff>
      <xdr:row>155</xdr:row>
      <xdr:rowOff>249036</xdr:rowOff>
    </xdr:to>
    <xdr:sp macro="" textlink="">
      <xdr:nvSpPr>
        <xdr:cNvPr id="12" name="Rectangle 7"/>
        <xdr:cNvSpPr>
          <a:spLocks noChangeArrowheads="1"/>
        </xdr:cNvSpPr>
      </xdr:nvSpPr>
      <xdr:spPr bwMode="auto">
        <a:xfrm>
          <a:off x="3910853" y="40005000"/>
          <a:ext cx="1737297" cy="361095"/>
        </a:xfrm>
        <a:prstGeom prst="rect">
          <a:avLst/>
        </a:prstGeom>
        <a:noFill/>
        <a:ln>
          <a:noFill/>
        </a:ln>
        <a:extLst/>
      </xdr:spPr>
      <xdr:txBody>
        <a:bodyPr vertOverflow="clip" wrap="square" lIns="36576" tIns="22860" rIns="36576" bIns="22860" anchor="ctr" upright="1"/>
        <a:lstStyle/>
        <a:p>
          <a:pPr algn="ctr" rtl="0">
            <a:defRPr sz="1000"/>
          </a:pPr>
          <a:r>
            <a:rPr lang="ja-JP" altLang="en-US" sz="1700" b="0" i="0" u="none" strike="noStrike" baseline="0">
              <a:solidFill>
                <a:sysClr val="windowText" lastClr="000000"/>
              </a:solidFill>
              <a:latin typeface="ＭＳ Ｐゴシック"/>
              <a:ea typeface="ＭＳ Ｐゴシック"/>
            </a:rPr>
            <a:t>【直接補助】</a:t>
          </a:r>
          <a:endParaRPr lang="ja-JP" altLang="en-US">
            <a:solidFill>
              <a:sysClr val="windowText" lastClr="000000"/>
            </a:solidFill>
          </a:endParaRPr>
        </a:p>
      </xdr:txBody>
    </xdr:sp>
    <xdr:clientData/>
  </xdr:twoCellAnchor>
  <xdr:twoCellAnchor>
    <xdr:from>
      <xdr:col>20</xdr:col>
      <xdr:colOff>190500</xdr:colOff>
      <xdr:row>155</xdr:row>
      <xdr:rowOff>313765</xdr:rowOff>
    </xdr:from>
    <xdr:to>
      <xdr:col>39</xdr:col>
      <xdr:colOff>181286</xdr:colOff>
      <xdr:row>159</xdr:row>
      <xdr:rowOff>291352</xdr:rowOff>
    </xdr:to>
    <xdr:sp macro="" textlink="">
      <xdr:nvSpPr>
        <xdr:cNvPr id="13" name="Rectangle 6"/>
        <xdr:cNvSpPr>
          <a:spLocks noChangeArrowheads="1"/>
        </xdr:cNvSpPr>
      </xdr:nvSpPr>
      <xdr:spPr bwMode="auto">
        <a:xfrm>
          <a:off x="4224618" y="40430824"/>
          <a:ext cx="3823197" cy="1367116"/>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ysClr val="windowText" lastClr="000000"/>
              </a:solidFill>
              <a:latin typeface="ＭＳ Ｐゴシック"/>
              <a:ea typeface="ＭＳ Ｐゴシック"/>
            </a:rPr>
            <a:t>Ａ．県（全</a:t>
          </a:r>
          <a:r>
            <a:rPr lang="en-US" altLang="ja-JP" sz="2000" b="0" i="0" u="none" strike="noStrike" baseline="0">
              <a:solidFill>
                <a:sysClr val="windowText" lastClr="000000"/>
              </a:solidFill>
              <a:latin typeface="ＭＳ Ｐゴシック"/>
              <a:ea typeface="ＭＳ Ｐゴシック"/>
            </a:rPr>
            <a:t>6</a:t>
          </a:r>
          <a:r>
            <a:rPr lang="ja-JP" altLang="en-US" sz="2000" b="0" i="0" u="none" strike="noStrike" baseline="0">
              <a:solidFill>
                <a:sysClr val="windowText" lastClr="000000"/>
              </a:solidFill>
              <a:latin typeface="ＭＳ Ｐゴシック"/>
              <a:ea typeface="ＭＳ Ｐゴシック"/>
            </a:rPr>
            <a:t>機関）</a:t>
          </a:r>
        </a:p>
        <a:p>
          <a:pPr algn="ctr" rtl="0">
            <a:lnSpc>
              <a:spcPts val="2200"/>
            </a:lnSpc>
            <a:defRPr sz="1000"/>
          </a:pPr>
          <a:endParaRPr lang="ja-JP" altLang="en-US"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2,</a:t>
          </a:r>
          <a:r>
            <a:rPr lang="en-US" altLang="ja-JP" sz="2000" b="0" i="0" u="none" strike="noStrike" baseline="0">
              <a:solidFill>
                <a:sysClr val="windowText" lastClr="000000"/>
              </a:solidFill>
              <a:latin typeface="ＭＳ Ｐゴシック"/>
              <a:ea typeface="ＭＳ Ｐゴシック"/>
            </a:rPr>
            <a:t>141</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a:t>
          </a:r>
          <a:r>
            <a:rPr lang="en-US" altLang="ja-JP" sz="2000" b="0" i="0" u="none" strike="noStrike" baseline="0">
              <a:solidFill>
                <a:sysClr val="windowText" lastClr="000000"/>
              </a:solidFill>
              <a:latin typeface="ＭＳ Ｐゴシック"/>
              <a:ea typeface="ＭＳ Ｐゴシック"/>
            </a:rPr>
            <a:t>986</a:t>
          </a:r>
          <a:r>
            <a:rPr lang="ja-JP" altLang="en-US" sz="2000" b="0" i="0" u="none" strike="noStrike" baseline="0">
              <a:solidFill>
                <a:sysClr val="windowText" lastClr="000000"/>
              </a:solidFill>
              <a:latin typeface="ＭＳ Ｐゴシック"/>
              <a:ea typeface="ＭＳ Ｐゴシック"/>
            </a:rPr>
            <a:t>人分）</a:t>
          </a:r>
          <a:endParaRPr lang="ja-JP" altLang="en-US" baseline="0">
            <a:solidFill>
              <a:sysClr val="windowText" lastClr="000000"/>
            </a:solidFill>
          </a:endParaRPr>
        </a:p>
      </xdr:txBody>
    </xdr:sp>
    <xdr:clientData/>
  </xdr:twoCellAnchor>
  <xdr:oneCellAnchor>
    <xdr:from>
      <xdr:col>20</xdr:col>
      <xdr:colOff>168089</xdr:colOff>
      <xdr:row>160</xdr:row>
      <xdr:rowOff>78441</xdr:rowOff>
    </xdr:from>
    <xdr:ext cx="3918857" cy="360382"/>
    <xdr:sp macro="" textlink="">
      <xdr:nvSpPr>
        <xdr:cNvPr id="14" name="大かっこ 13"/>
        <xdr:cNvSpPr/>
      </xdr:nvSpPr>
      <xdr:spPr>
        <a:xfrm>
          <a:off x="4202207" y="41932412"/>
          <a:ext cx="3918857" cy="36038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algn="ctr" rtl="0"/>
          <a:r>
            <a:rPr lang="ja-JP" altLang="ja-JP" sz="1400" b="0" i="0" baseline="0">
              <a:solidFill>
                <a:sysClr val="windowText" lastClr="000000"/>
              </a:solidFill>
              <a:effectLst/>
              <a:latin typeface="+mn-lt"/>
              <a:ea typeface="+mn-ea"/>
              <a:cs typeface="+mn-cs"/>
            </a:rPr>
            <a:t>公立義務教育諸学校の教職員給与費等を負担</a:t>
          </a:r>
          <a:endParaRPr lang="ja-JP" altLang="ja-JP" sz="1400">
            <a:solidFill>
              <a:sysClr val="windowText" lastClr="0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75" t="s">
        <v>379</v>
      </c>
      <c r="AR2" s="675"/>
      <c r="AS2" s="59" t="str">
        <f>IF(OR(AQ2="　", AQ2=""), "", "-")</f>
        <v/>
      </c>
      <c r="AT2" s="676">
        <v>58</v>
      </c>
      <c r="AU2" s="676"/>
      <c r="AV2" s="60" t="str">
        <f>IF(AW2="", "", "-")</f>
        <v/>
      </c>
      <c r="AW2" s="677"/>
      <c r="AX2" s="677"/>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381</v>
      </c>
      <c r="AK3" s="638"/>
      <c r="AL3" s="638"/>
      <c r="AM3" s="638"/>
      <c r="AN3" s="638"/>
      <c r="AO3" s="638"/>
      <c r="AP3" s="638"/>
      <c r="AQ3" s="638"/>
      <c r="AR3" s="638"/>
      <c r="AS3" s="638"/>
      <c r="AT3" s="638"/>
      <c r="AU3" s="638"/>
      <c r="AV3" s="638"/>
      <c r="AW3" s="638"/>
      <c r="AX3" s="36" t="s">
        <v>91</v>
      </c>
    </row>
    <row r="4" spans="1:50" ht="24.75" customHeight="1" x14ac:dyDescent="0.15">
      <c r="A4" s="457" t="s">
        <v>30</v>
      </c>
      <c r="B4" s="458"/>
      <c r="C4" s="458"/>
      <c r="D4" s="458"/>
      <c r="E4" s="458"/>
      <c r="F4" s="458"/>
      <c r="G4" s="431" t="s">
        <v>389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383</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2" t="s">
        <v>213</v>
      </c>
      <c r="H5" s="615"/>
      <c r="I5" s="615"/>
      <c r="J5" s="615"/>
      <c r="K5" s="615"/>
      <c r="L5" s="615"/>
      <c r="M5" s="653" t="s">
        <v>92</v>
      </c>
      <c r="N5" s="654"/>
      <c r="O5" s="654"/>
      <c r="P5" s="654"/>
      <c r="Q5" s="654"/>
      <c r="R5" s="655"/>
      <c r="S5" s="614" t="s">
        <v>109</v>
      </c>
      <c r="T5" s="615"/>
      <c r="U5" s="615"/>
      <c r="V5" s="615"/>
      <c r="W5" s="615"/>
      <c r="X5" s="616"/>
      <c r="Y5" s="448" t="s">
        <v>3</v>
      </c>
      <c r="Z5" s="449"/>
      <c r="AA5" s="449"/>
      <c r="AB5" s="449"/>
      <c r="AC5" s="449"/>
      <c r="AD5" s="450"/>
      <c r="AE5" s="451" t="s">
        <v>387</v>
      </c>
      <c r="AF5" s="452"/>
      <c r="AG5" s="452"/>
      <c r="AH5" s="452"/>
      <c r="AI5" s="452"/>
      <c r="AJ5" s="452"/>
      <c r="AK5" s="452"/>
      <c r="AL5" s="452"/>
      <c r="AM5" s="452"/>
      <c r="AN5" s="452"/>
      <c r="AO5" s="452"/>
      <c r="AP5" s="453"/>
      <c r="AQ5" s="454" t="s">
        <v>388</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386</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4" t="s">
        <v>25</v>
      </c>
      <c r="B7" s="485"/>
      <c r="C7" s="485"/>
      <c r="D7" s="485"/>
      <c r="E7" s="485"/>
      <c r="F7" s="485"/>
      <c r="G7" s="486" t="s">
        <v>392</v>
      </c>
      <c r="H7" s="487"/>
      <c r="I7" s="487"/>
      <c r="J7" s="487"/>
      <c r="K7" s="487"/>
      <c r="L7" s="487"/>
      <c r="M7" s="487"/>
      <c r="N7" s="487"/>
      <c r="O7" s="487"/>
      <c r="P7" s="487"/>
      <c r="Q7" s="487"/>
      <c r="R7" s="487"/>
      <c r="S7" s="487"/>
      <c r="T7" s="487"/>
      <c r="U7" s="487"/>
      <c r="V7" s="488"/>
      <c r="W7" s="488"/>
      <c r="X7" s="488"/>
      <c r="Y7" s="489" t="s">
        <v>5</v>
      </c>
      <c r="Z7" s="376"/>
      <c r="AA7" s="376"/>
      <c r="AB7" s="376"/>
      <c r="AC7" s="376"/>
      <c r="AD7" s="378"/>
      <c r="AE7" s="490" t="s">
        <v>393</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3" t="s">
        <v>308</v>
      </c>
      <c r="B8" s="634"/>
      <c r="C8" s="634"/>
      <c r="D8" s="634"/>
      <c r="E8" s="634"/>
      <c r="F8" s="635"/>
      <c r="G8" s="630" t="str">
        <f>入力規則等!A26</f>
        <v>少子化社会対策</v>
      </c>
      <c r="H8" s="631"/>
      <c r="I8" s="631"/>
      <c r="J8" s="631"/>
      <c r="K8" s="631"/>
      <c r="L8" s="631"/>
      <c r="M8" s="631"/>
      <c r="N8" s="631"/>
      <c r="O8" s="631"/>
      <c r="P8" s="631"/>
      <c r="Q8" s="631"/>
      <c r="R8" s="631"/>
      <c r="S8" s="631"/>
      <c r="T8" s="631"/>
      <c r="U8" s="631"/>
      <c r="V8" s="631"/>
      <c r="W8" s="631"/>
      <c r="X8" s="632"/>
      <c r="Y8" s="469" t="s">
        <v>79</v>
      </c>
      <c r="Z8" s="469"/>
      <c r="AA8" s="469"/>
      <c r="AB8" s="469"/>
      <c r="AC8" s="469"/>
      <c r="AD8" s="469"/>
      <c r="AE8" s="512" t="str">
        <f>入力規則等!K13</f>
        <v>文教及び科学振興</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5" t="str">
        <f>入力規則等!P10</f>
        <v>負担</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7"/>
      <c r="B13" s="398"/>
      <c r="C13" s="398"/>
      <c r="D13" s="398"/>
      <c r="E13" s="398"/>
      <c r="F13" s="399"/>
      <c r="G13" s="503" t="s">
        <v>7</v>
      </c>
      <c r="H13" s="504"/>
      <c r="I13" s="509" t="s">
        <v>8</v>
      </c>
      <c r="J13" s="510"/>
      <c r="K13" s="510"/>
      <c r="L13" s="510"/>
      <c r="M13" s="510"/>
      <c r="N13" s="510"/>
      <c r="O13" s="511"/>
      <c r="P13" s="175">
        <v>2166</v>
      </c>
      <c r="Q13" s="176"/>
      <c r="R13" s="176"/>
      <c r="S13" s="176"/>
      <c r="T13" s="176"/>
      <c r="U13" s="176"/>
      <c r="V13" s="177"/>
      <c r="W13" s="175">
        <v>2075</v>
      </c>
      <c r="X13" s="176"/>
      <c r="Y13" s="176"/>
      <c r="Z13" s="176"/>
      <c r="AA13" s="176"/>
      <c r="AB13" s="176"/>
      <c r="AC13" s="177"/>
      <c r="AD13" s="175">
        <v>2146</v>
      </c>
      <c r="AE13" s="176"/>
      <c r="AF13" s="176"/>
      <c r="AG13" s="176"/>
      <c r="AH13" s="176"/>
      <c r="AI13" s="176"/>
      <c r="AJ13" s="177"/>
      <c r="AK13" s="175">
        <v>2152</v>
      </c>
      <c r="AL13" s="176"/>
      <c r="AM13" s="176"/>
      <c r="AN13" s="176"/>
      <c r="AO13" s="176"/>
      <c r="AP13" s="176"/>
      <c r="AQ13" s="177"/>
      <c r="AR13" s="189">
        <v>2132</v>
      </c>
      <c r="AS13" s="190"/>
      <c r="AT13" s="190"/>
      <c r="AU13" s="190"/>
      <c r="AV13" s="190"/>
      <c r="AW13" s="190"/>
      <c r="AX13" s="191"/>
    </row>
    <row r="14" spans="1:50" ht="21" customHeight="1" x14ac:dyDescent="0.15">
      <c r="A14" s="397"/>
      <c r="B14" s="398"/>
      <c r="C14" s="398"/>
      <c r="D14" s="398"/>
      <c r="E14" s="398"/>
      <c r="F14" s="399"/>
      <c r="G14" s="505"/>
      <c r="H14" s="506"/>
      <c r="I14" s="179" t="s">
        <v>9</v>
      </c>
      <c r="J14" s="180"/>
      <c r="K14" s="180"/>
      <c r="L14" s="180"/>
      <c r="M14" s="180"/>
      <c r="N14" s="180"/>
      <c r="O14" s="181"/>
      <c r="P14" s="175">
        <v>-2</v>
      </c>
      <c r="Q14" s="176"/>
      <c r="R14" s="176"/>
      <c r="S14" s="176"/>
      <c r="T14" s="176"/>
      <c r="U14" s="176"/>
      <c r="V14" s="177"/>
      <c r="W14" s="175">
        <v>-6</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5"/>
      <c r="H15" s="506"/>
      <c r="I15" s="179" t="s">
        <v>62</v>
      </c>
      <c r="J15" s="428"/>
      <c r="K15" s="428"/>
      <c r="L15" s="428"/>
      <c r="M15" s="428"/>
      <c r="N15" s="428"/>
      <c r="O15" s="429"/>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5"/>
      <c r="H16" s="506"/>
      <c r="I16" s="179" t="s">
        <v>63</v>
      </c>
      <c r="J16" s="428"/>
      <c r="K16" s="428"/>
      <c r="L16" s="428"/>
      <c r="M16" s="428"/>
      <c r="N16" s="428"/>
      <c r="O16" s="429"/>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9"/>
      <c r="AS16" s="480"/>
      <c r="AT16" s="480"/>
      <c r="AU16" s="480"/>
      <c r="AV16" s="480"/>
      <c r="AW16" s="480"/>
      <c r="AX16" s="481"/>
    </row>
    <row r="17" spans="1:50" ht="24.75" customHeight="1" x14ac:dyDescent="0.15">
      <c r="A17" s="397"/>
      <c r="B17" s="398"/>
      <c r="C17" s="398"/>
      <c r="D17" s="398"/>
      <c r="E17" s="398"/>
      <c r="F17" s="399"/>
      <c r="G17" s="505"/>
      <c r="H17" s="506"/>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82"/>
      <c r="AS17" s="482"/>
      <c r="AT17" s="482"/>
      <c r="AU17" s="482"/>
      <c r="AV17" s="482"/>
      <c r="AW17" s="482"/>
      <c r="AX17" s="483"/>
    </row>
    <row r="18" spans="1:50" ht="24.75" customHeight="1" x14ac:dyDescent="0.15">
      <c r="A18" s="397"/>
      <c r="B18" s="398"/>
      <c r="C18" s="398"/>
      <c r="D18" s="398"/>
      <c r="E18" s="398"/>
      <c r="F18" s="399"/>
      <c r="G18" s="507"/>
      <c r="H18" s="508"/>
      <c r="I18" s="625" t="s">
        <v>22</v>
      </c>
      <c r="J18" s="626"/>
      <c r="K18" s="626"/>
      <c r="L18" s="626"/>
      <c r="M18" s="626"/>
      <c r="N18" s="626"/>
      <c r="O18" s="627"/>
      <c r="P18" s="647">
        <f>SUM(P13:V17)</f>
        <v>2164</v>
      </c>
      <c r="Q18" s="648"/>
      <c r="R18" s="648"/>
      <c r="S18" s="648"/>
      <c r="T18" s="648"/>
      <c r="U18" s="648"/>
      <c r="V18" s="649"/>
      <c r="W18" s="647">
        <f>SUM(W13:AC17)</f>
        <v>2069</v>
      </c>
      <c r="X18" s="648"/>
      <c r="Y18" s="648"/>
      <c r="Z18" s="648"/>
      <c r="AA18" s="648"/>
      <c r="AB18" s="648"/>
      <c r="AC18" s="649"/>
      <c r="AD18" s="647">
        <f t="shared" ref="AD18" si="0">SUM(AD13:AJ17)</f>
        <v>2146</v>
      </c>
      <c r="AE18" s="648"/>
      <c r="AF18" s="648"/>
      <c r="AG18" s="648"/>
      <c r="AH18" s="648"/>
      <c r="AI18" s="648"/>
      <c r="AJ18" s="649"/>
      <c r="AK18" s="647">
        <f t="shared" ref="AK18" si="1">SUM(AK13:AQ17)</f>
        <v>2152</v>
      </c>
      <c r="AL18" s="648"/>
      <c r="AM18" s="648"/>
      <c r="AN18" s="648"/>
      <c r="AO18" s="648"/>
      <c r="AP18" s="648"/>
      <c r="AQ18" s="649"/>
      <c r="AR18" s="647">
        <f t="shared" ref="AR18" si="2">SUM(AR13:AX17)</f>
        <v>2132</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5">
        <v>2120</v>
      </c>
      <c r="Q19" s="176"/>
      <c r="R19" s="176"/>
      <c r="S19" s="176"/>
      <c r="T19" s="176"/>
      <c r="U19" s="176"/>
      <c r="V19" s="177"/>
      <c r="W19" s="175">
        <v>2037</v>
      </c>
      <c r="X19" s="176"/>
      <c r="Y19" s="176"/>
      <c r="Z19" s="176"/>
      <c r="AA19" s="176"/>
      <c r="AB19" s="176"/>
      <c r="AC19" s="177"/>
      <c r="AD19" s="175">
        <v>2141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7"/>
      <c r="B20" s="498"/>
      <c r="C20" s="498"/>
      <c r="D20" s="498"/>
      <c r="E20" s="498"/>
      <c r="F20" s="499"/>
      <c r="G20" s="645" t="s">
        <v>11</v>
      </c>
      <c r="H20" s="646"/>
      <c r="I20" s="646"/>
      <c r="J20" s="646"/>
      <c r="K20" s="646"/>
      <c r="L20" s="646"/>
      <c r="M20" s="646"/>
      <c r="N20" s="646"/>
      <c r="O20" s="646"/>
      <c r="P20" s="651">
        <f>IF(P18=0, "-", P19/P18)</f>
        <v>0.97966728280961179</v>
      </c>
      <c r="Q20" s="651"/>
      <c r="R20" s="651"/>
      <c r="S20" s="651"/>
      <c r="T20" s="651"/>
      <c r="U20" s="651"/>
      <c r="V20" s="651"/>
      <c r="W20" s="651">
        <f>IF(W18=0, "-", W19/W18)</f>
        <v>0.98453359110681493</v>
      </c>
      <c r="X20" s="651"/>
      <c r="Y20" s="651"/>
      <c r="Z20" s="651"/>
      <c r="AA20" s="651"/>
      <c r="AB20" s="651"/>
      <c r="AC20" s="651"/>
      <c r="AD20" s="651">
        <f>IF(AD18=0, "-", AD19/AD18)</f>
        <v>0.99767008387698042</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425</v>
      </c>
      <c r="H23" s="75"/>
      <c r="I23" s="75"/>
      <c r="J23" s="75"/>
      <c r="K23" s="75"/>
      <c r="L23" s="75"/>
      <c r="M23" s="75"/>
      <c r="N23" s="75"/>
      <c r="O23" s="76"/>
      <c r="P23" s="219" t="s">
        <v>424</v>
      </c>
      <c r="Q23" s="234"/>
      <c r="R23" s="234"/>
      <c r="S23" s="234"/>
      <c r="T23" s="234"/>
      <c r="U23" s="234"/>
      <c r="V23" s="234"/>
      <c r="W23" s="234"/>
      <c r="X23" s="235"/>
      <c r="Y23" s="228" t="s">
        <v>14</v>
      </c>
      <c r="Z23" s="229"/>
      <c r="AA23" s="230"/>
      <c r="AB23" s="167" t="s">
        <v>16</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v>100</v>
      </c>
      <c r="AF24" s="89"/>
      <c r="AG24" s="89"/>
      <c r="AH24" s="89"/>
      <c r="AI24" s="90"/>
      <c r="AJ24" s="88">
        <v>100</v>
      </c>
      <c r="AK24" s="89"/>
      <c r="AL24" s="89"/>
      <c r="AM24" s="89"/>
      <c r="AN24" s="90"/>
      <c r="AO24" s="88">
        <v>100</v>
      </c>
      <c r="AP24" s="89"/>
      <c r="AQ24" s="89"/>
      <c r="AR24" s="89"/>
      <c r="AS24" s="90"/>
      <c r="AT24" s="88">
        <v>100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6"/>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6"/>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7"/>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9"/>
      <c r="B68" s="530"/>
      <c r="C68" s="530"/>
      <c r="D68" s="530"/>
      <c r="E68" s="530"/>
      <c r="F68" s="531"/>
      <c r="G68" s="219" t="s">
        <v>396</v>
      </c>
      <c r="H68" s="234"/>
      <c r="I68" s="234"/>
      <c r="J68" s="234"/>
      <c r="K68" s="234"/>
      <c r="L68" s="234"/>
      <c r="M68" s="234"/>
      <c r="N68" s="234"/>
      <c r="O68" s="234"/>
      <c r="P68" s="234"/>
      <c r="Q68" s="234"/>
      <c r="R68" s="234"/>
      <c r="S68" s="234"/>
      <c r="T68" s="234"/>
      <c r="U68" s="234"/>
      <c r="V68" s="234"/>
      <c r="W68" s="234"/>
      <c r="X68" s="235"/>
      <c r="Y68" s="617" t="s">
        <v>66</v>
      </c>
      <c r="Z68" s="618"/>
      <c r="AA68" s="619"/>
      <c r="AB68" s="111" t="s">
        <v>397</v>
      </c>
      <c r="AC68" s="112"/>
      <c r="AD68" s="113"/>
      <c r="AE68" s="88">
        <v>970</v>
      </c>
      <c r="AF68" s="89"/>
      <c r="AG68" s="89"/>
      <c r="AH68" s="89"/>
      <c r="AI68" s="90"/>
      <c r="AJ68" s="88">
        <v>975</v>
      </c>
      <c r="AK68" s="89"/>
      <c r="AL68" s="89"/>
      <c r="AM68" s="89"/>
      <c r="AN68" s="90"/>
      <c r="AO68" s="88">
        <v>986</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v>1000</v>
      </c>
      <c r="AF69" s="89"/>
      <c r="AG69" s="89"/>
      <c r="AH69" s="89"/>
      <c r="AI69" s="90"/>
      <c r="AJ69" s="88">
        <v>1000</v>
      </c>
      <c r="AK69" s="89"/>
      <c r="AL69" s="89"/>
      <c r="AM69" s="89"/>
      <c r="AN69" s="90"/>
      <c r="AO69" s="88">
        <v>1000</v>
      </c>
      <c r="AP69" s="89"/>
      <c r="AQ69" s="89"/>
      <c r="AR69" s="89"/>
      <c r="AS69" s="90"/>
      <c r="AT69" s="88">
        <v>1000</v>
      </c>
      <c r="AU69" s="89"/>
      <c r="AV69" s="89"/>
      <c r="AW69" s="89"/>
      <c r="AX69" s="349"/>
      <c r="AY69" s="10"/>
      <c r="AZ69" s="10"/>
      <c r="BA69" s="10"/>
      <c r="BB69" s="10"/>
      <c r="BC69" s="10"/>
      <c r="BD69" s="10"/>
      <c r="BE69" s="10"/>
      <c r="BF69" s="10"/>
      <c r="BG69" s="10"/>
      <c r="BH69" s="10"/>
    </row>
    <row r="70" spans="1:60" ht="33" hidden="1" customHeight="1" x14ac:dyDescent="0.15">
      <c r="A70" s="526" t="s">
        <v>88</v>
      </c>
      <c r="B70" s="527"/>
      <c r="C70" s="527"/>
      <c r="D70" s="527"/>
      <c r="E70" s="527"/>
      <c r="F70" s="528"/>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8" t="s">
        <v>17</v>
      </c>
      <c r="Z83" s="539"/>
      <c r="AA83" s="540"/>
      <c r="AB83" s="663" t="s">
        <v>399</v>
      </c>
      <c r="AC83" s="115"/>
      <c r="AD83" s="116"/>
      <c r="AE83" s="205">
        <v>2186</v>
      </c>
      <c r="AF83" s="206"/>
      <c r="AG83" s="206"/>
      <c r="AH83" s="206"/>
      <c r="AI83" s="206"/>
      <c r="AJ83" s="205">
        <v>2089</v>
      </c>
      <c r="AK83" s="206"/>
      <c r="AL83" s="206"/>
      <c r="AM83" s="206"/>
      <c r="AN83" s="206"/>
      <c r="AO83" s="205">
        <v>2171</v>
      </c>
      <c r="AP83" s="206"/>
      <c r="AQ83" s="206"/>
      <c r="AR83" s="206"/>
      <c r="AS83" s="206"/>
      <c r="AT83" s="88">
        <v>2152</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91" t="s">
        <v>400</v>
      </c>
      <c r="AF84" s="92"/>
      <c r="AG84" s="92"/>
      <c r="AH84" s="92"/>
      <c r="AI84" s="93"/>
      <c r="AJ84" s="91" t="s">
        <v>401</v>
      </c>
      <c r="AK84" s="92"/>
      <c r="AL84" s="92"/>
      <c r="AM84" s="92"/>
      <c r="AN84" s="93"/>
      <c r="AO84" s="91" t="s">
        <v>422</v>
      </c>
      <c r="AP84" s="92"/>
      <c r="AQ84" s="92"/>
      <c r="AR84" s="92"/>
      <c r="AS84" s="93"/>
      <c r="AT84" s="91" t="s">
        <v>423</v>
      </c>
      <c r="AU84" s="92"/>
      <c r="AV84" s="92"/>
      <c r="AW84" s="92"/>
      <c r="AX84" s="9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8" t="s">
        <v>19</v>
      </c>
      <c r="D97" s="524"/>
      <c r="E97" s="524"/>
      <c r="F97" s="524"/>
      <c r="G97" s="524"/>
      <c r="H97" s="524"/>
      <c r="I97" s="524"/>
      <c r="J97" s="524"/>
      <c r="K97" s="629"/>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1"/>
      <c r="B98" s="602"/>
      <c r="C98" s="535" t="s">
        <v>402</v>
      </c>
      <c r="D98" s="536"/>
      <c r="E98" s="536"/>
      <c r="F98" s="536"/>
      <c r="G98" s="536"/>
      <c r="H98" s="536"/>
      <c r="I98" s="536"/>
      <c r="J98" s="536"/>
      <c r="K98" s="537"/>
      <c r="L98" s="175">
        <v>2152</v>
      </c>
      <c r="M98" s="176"/>
      <c r="N98" s="176"/>
      <c r="O98" s="176"/>
      <c r="P98" s="176"/>
      <c r="Q98" s="177"/>
      <c r="R98" s="175">
        <v>2132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2152</v>
      </c>
      <c r="M104" s="594"/>
      <c r="N104" s="594"/>
      <c r="O104" s="594"/>
      <c r="P104" s="594"/>
      <c r="Q104" s="595"/>
      <c r="R104" s="593">
        <f>SUM(R98:W103)</f>
        <v>2132</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9.75" customHeight="1" x14ac:dyDescent="0.15">
      <c r="A108" s="639" t="s">
        <v>312</v>
      </c>
      <c r="B108" s="640"/>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2" t="s">
        <v>382</v>
      </c>
      <c r="AE108" s="343"/>
      <c r="AF108" s="343"/>
      <c r="AG108" s="339" t="s">
        <v>403</v>
      </c>
      <c r="AH108" s="340"/>
      <c r="AI108" s="340"/>
      <c r="AJ108" s="340"/>
      <c r="AK108" s="340"/>
      <c r="AL108" s="340"/>
      <c r="AM108" s="340"/>
      <c r="AN108" s="340"/>
      <c r="AO108" s="340"/>
      <c r="AP108" s="340"/>
      <c r="AQ108" s="340"/>
      <c r="AR108" s="340"/>
      <c r="AS108" s="340"/>
      <c r="AT108" s="340"/>
      <c r="AU108" s="340"/>
      <c r="AV108" s="340"/>
      <c r="AW108" s="340"/>
      <c r="AX108" s="341"/>
    </row>
    <row r="109" spans="1:50" ht="69.75" customHeight="1" x14ac:dyDescent="0.15">
      <c r="A109" s="641"/>
      <c r="B109" s="642"/>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1"/>
      <c r="AD109" s="293" t="s">
        <v>382</v>
      </c>
      <c r="AE109" s="294"/>
      <c r="AF109" s="294"/>
      <c r="AG109" s="273" t="s">
        <v>403</v>
      </c>
      <c r="AH109" s="250"/>
      <c r="AI109" s="250"/>
      <c r="AJ109" s="250"/>
      <c r="AK109" s="250"/>
      <c r="AL109" s="250"/>
      <c r="AM109" s="250"/>
      <c r="AN109" s="250"/>
      <c r="AO109" s="250"/>
      <c r="AP109" s="250"/>
      <c r="AQ109" s="250"/>
      <c r="AR109" s="250"/>
      <c r="AS109" s="250"/>
      <c r="AT109" s="250"/>
      <c r="AU109" s="250"/>
      <c r="AV109" s="250"/>
      <c r="AW109" s="250"/>
      <c r="AX109" s="274"/>
    </row>
    <row r="110" spans="1:50" ht="69.75" customHeight="1" x14ac:dyDescent="0.15">
      <c r="A110" s="643"/>
      <c r="B110" s="644"/>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4" t="s">
        <v>382</v>
      </c>
      <c r="AE110" s="325"/>
      <c r="AF110" s="325"/>
      <c r="AG110" s="470" t="s">
        <v>403</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404</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69.75"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382</v>
      </c>
      <c r="AE112" s="294"/>
      <c r="AF112" s="294"/>
      <c r="AG112" s="273" t="s">
        <v>427</v>
      </c>
      <c r="AH112" s="250"/>
      <c r="AI112" s="250"/>
      <c r="AJ112" s="250"/>
      <c r="AK112" s="250"/>
      <c r="AL112" s="250"/>
      <c r="AM112" s="250"/>
      <c r="AN112" s="250"/>
      <c r="AO112" s="250"/>
      <c r="AP112" s="250"/>
      <c r="AQ112" s="250"/>
      <c r="AR112" s="250"/>
      <c r="AS112" s="250"/>
      <c r="AT112" s="250"/>
      <c r="AU112" s="250"/>
      <c r="AV112" s="250"/>
      <c r="AW112" s="250"/>
      <c r="AX112" s="274"/>
    </row>
    <row r="113" spans="1:64" ht="69.75" customHeight="1" x14ac:dyDescent="0.15">
      <c r="A113" s="256"/>
      <c r="B113" s="257"/>
      <c r="C113" s="444"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382</v>
      </c>
      <c r="AE113" s="294"/>
      <c r="AF113" s="294"/>
      <c r="AG113" s="273" t="s">
        <v>427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404</v>
      </c>
      <c r="AE114" s="294"/>
      <c r="AF114" s="294"/>
      <c r="AG114" s="334"/>
      <c r="AH114" s="250"/>
      <c r="AI114" s="250"/>
      <c r="AJ114" s="250"/>
      <c r="AK114" s="250"/>
      <c r="AL114" s="250"/>
      <c r="AM114" s="250"/>
      <c r="AN114" s="250"/>
      <c r="AO114" s="250"/>
      <c r="AP114" s="250"/>
      <c r="AQ114" s="250"/>
      <c r="AR114" s="250"/>
      <c r="AS114" s="250"/>
      <c r="AT114" s="250"/>
      <c r="AU114" s="250"/>
      <c r="AV114" s="250"/>
      <c r="AW114" s="250"/>
      <c r="AX114" s="274"/>
    </row>
    <row r="115" spans="1:64" ht="74.2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382</v>
      </c>
      <c r="AE115" s="294"/>
      <c r="AF115" s="294"/>
      <c r="AG115" s="273" t="s">
        <v>428</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404</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404</v>
      </c>
      <c r="AE117" s="325"/>
      <c r="AF117" s="329"/>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426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404</v>
      </c>
      <c r="AE119" s="345"/>
      <c r="AF119" s="345"/>
      <c r="AG119" s="334"/>
      <c r="AH119" s="250"/>
      <c r="AI119" s="250"/>
      <c r="AJ119" s="250"/>
      <c r="AK119" s="250"/>
      <c r="AL119" s="250"/>
      <c r="AM119" s="250"/>
      <c r="AN119" s="250"/>
      <c r="AO119" s="250"/>
      <c r="AP119" s="250"/>
      <c r="AQ119" s="250"/>
      <c r="AR119" s="250"/>
      <c r="AS119" s="250"/>
      <c r="AT119" s="250"/>
      <c r="AU119" s="250"/>
      <c r="AV119" s="250"/>
      <c r="AW119" s="250"/>
      <c r="AX119" s="274"/>
    </row>
    <row r="120" spans="1:64" ht="55.5"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382</v>
      </c>
      <c r="AE120" s="294"/>
      <c r="AF120" s="294"/>
      <c r="AG120" s="273" t="s">
        <v>405</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404</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382</v>
      </c>
      <c r="AE122" s="268"/>
      <c r="AF122" s="268"/>
      <c r="AG122" s="315" t="s">
        <v>408</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t="s">
        <v>407</v>
      </c>
      <c r="D124" s="276"/>
      <c r="E124" s="276"/>
      <c r="F124" s="276"/>
      <c r="G124" s="276"/>
      <c r="H124" s="276"/>
      <c r="I124" s="276"/>
      <c r="J124" s="276"/>
      <c r="K124" s="276"/>
      <c r="L124" s="276"/>
      <c r="M124" s="276"/>
      <c r="N124" s="276"/>
      <c r="O124" s="277"/>
      <c r="P124" s="284">
        <v>127</v>
      </c>
      <c r="Q124" s="284"/>
      <c r="R124" s="284"/>
      <c r="S124" s="285"/>
      <c r="T124" s="249" t="s">
        <v>406</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5"/>
      <c r="E126" s="425"/>
      <c r="F126" s="426"/>
      <c r="G126" s="379" t="s">
        <v>409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410</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37.5" customHeight="1" thickBot="1" x14ac:dyDescent="0.2">
      <c r="A129" s="422" t="s">
        <v>431</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51" customHeight="1" thickBot="1" x14ac:dyDescent="0.2">
      <c r="A131" s="382" t="s">
        <v>306</v>
      </c>
      <c r="B131" s="383"/>
      <c r="C131" s="383"/>
      <c r="D131" s="383"/>
      <c r="E131" s="384"/>
      <c r="F131" s="415" t="s">
        <v>432</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46.5" customHeight="1" thickBot="1" x14ac:dyDescent="0.2">
      <c r="A133" s="382" t="s">
        <v>429</v>
      </c>
      <c r="B133" s="383"/>
      <c r="C133" s="383"/>
      <c r="D133" s="383"/>
      <c r="E133" s="384"/>
      <c r="F133" s="418" t="s">
        <v>430</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1.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8" t="s">
        <v>224</v>
      </c>
      <c r="B137" s="312"/>
      <c r="C137" s="312"/>
      <c r="D137" s="312"/>
      <c r="E137" s="312"/>
      <c r="F137" s="312"/>
      <c r="G137" s="543" t="s">
        <v>385</v>
      </c>
      <c r="H137" s="544"/>
      <c r="I137" s="544"/>
      <c r="J137" s="544"/>
      <c r="K137" s="544"/>
      <c r="L137" s="544"/>
      <c r="M137" s="544"/>
      <c r="N137" s="544"/>
      <c r="O137" s="544"/>
      <c r="P137" s="545"/>
      <c r="Q137" s="312" t="s">
        <v>225</v>
      </c>
      <c r="R137" s="312"/>
      <c r="S137" s="312"/>
      <c r="T137" s="312"/>
      <c r="U137" s="312"/>
      <c r="V137" s="312"/>
      <c r="W137" s="552" t="s">
        <v>384</v>
      </c>
      <c r="X137" s="544"/>
      <c r="Y137" s="544"/>
      <c r="Z137" s="544"/>
      <c r="AA137" s="544"/>
      <c r="AB137" s="544"/>
      <c r="AC137" s="544"/>
      <c r="AD137" s="544"/>
      <c r="AE137" s="544"/>
      <c r="AF137" s="545"/>
      <c r="AG137" s="312" t="s">
        <v>226</v>
      </c>
      <c r="AH137" s="312"/>
      <c r="AI137" s="312"/>
      <c r="AJ137" s="312"/>
      <c r="AK137" s="312"/>
      <c r="AL137" s="312"/>
      <c r="AM137" s="515">
        <v>10</v>
      </c>
      <c r="AN137" s="516"/>
      <c r="AO137" s="516"/>
      <c r="AP137" s="516"/>
      <c r="AQ137" s="516"/>
      <c r="AR137" s="516"/>
      <c r="AS137" s="516"/>
      <c r="AT137" s="516"/>
      <c r="AU137" s="516"/>
      <c r="AV137" s="517"/>
      <c r="AW137" s="12"/>
      <c r="AX137" s="13"/>
    </row>
    <row r="138" spans="1:50" ht="19.899999999999999" customHeight="1" thickBot="1" x14ac:dyDescent="0.2">
      <c r="A138" s="519" t="s">
        <v>227</v>
      </c>
      <c r="B138" s="421"/>
      <c r="C138" s="421"/>
      <c r="D138" s="421"/>
      <c r="E138" s="421"/>
      <c r="F138" s="421"/>
      <c r="G138" s="309" t="s">
        <v>390</v>
      </c>
      <c r="H138" s="310"/>
      <c r="I138" s="310"/>
      <c r="J138" s="310"/>
      <c r="K138" s="310"/>
      <c r="L138" s="310"/>
      <c r="M138" s="310"/>
      <c r="N138" s="310"/>
      <c r="O138" s="310"/>
      <c r="P138" s="311"/>
      <c r="Q138" s="421" t="s">
        <v>228</v>
      </c>
      <c r="R138" s="421"/>
      <c r="S138" s="421"/>
      <c r="T138" s="421"/>
      <c r="U138" s="421"/>
      <c r="V138" s="421"/>
      <c r="W138" s="309" t="s">
        <v>391</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411</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4"/>
    </row>
    <row r="180" spans="1:50" ht="24.75" customHeight="1" x14ac:dyDescent="0.15">
      <c r="A180" s="362"/>
      <c r="B180" s="363"/>
      <c r="C180" s="363"/>
      <c r="D180" s="363"/>
      <c r="E180" s="363"/>
      <c r="F180" s="364"/>
      <c r="G180" s="353" t="s">
        <v>412</v>
      </c>
      <c r="H180" s="354"/>
      <c r="I180" s="354"/>
      <c r="J180" s="354"/>
      <c r="K180" s="355"/>
      <c r="L180" s="356" t="s">
        <v>413</v>
      </c>
      <c r="M180" s="357"/>
      <c r="N180" s="357"/>
      <c r="O180" s="357"/>
      <c r="P180" s="357"/>
      <c r="Q180" s="357"/>
      <c r="R180" s="357"/>
      <c r="S180" s="357"/>
      <c r="T180" s="357"/>
      <c r="U180" s="357"/>
      <c r="V180" s="357"/>
      <c r="W180" s="357"/>
      <c r="X180" s="358"/>
      <c r="Y180" s="388">
        <v>1078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5"/>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1078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4"/>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5"/>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4"/>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5"/>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4"/>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5"/>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t="s">
        <v>415</v>
      </c>
      <c r="D236" s="568"/>
      <c r="E236" s="568"/>
      <c r="F236" s="568"/>
      <c r="G236" s="568"/>
      <c r="H236" s="568"/>
      <c r="I236" s="568"/>
      <c r="J236" s="568"/>
      <c r="K236" s="568"/>
      <c r="L236" s="568"/>
      <c r="M236" s="567" t="s">
        <v>414</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1078</v>
      </c>
      <c r="AL236" s="570"/>
      <c r="AM236" s="570"/>
      <c r="AN236" s="570"/>
      <c r="AO236" s="570"/>
      <c r="AP236" s="571"/>
      <c r="AQ236" s="569" t="s">
        <v>416</v>
      </c>
      <c r="AR236" s="570"/>
      <c r="AS236" s="570"/>
      <c r="AT236" s="571"/>
      <c r="AU236" s="569" t="s">
        <v>416</v>
      </c>
      <c r="AV236" s="570"/>
      <c r="AW236" s="570"/>
      <c r="AX236" s="571"/>
    </row>
    <row r="237" spans="1:50" ht="24" customHeight="1" x14ac:dyDescent="0.15">
      <c r="A237" s="566">
        <v>2</v>
      </c>
      <c r="B237" s="566">
        <v>1</v>
      </c>
      <c r="C237" s="567" t="s">
        <v>417</v>
      </c>
      <c r="D237" s="568"/>
      <c r="E237" s="568"/>
      <c r="F237" s="568"/>
      <c r="G237" s="568"/>
      <c r="H237" s="568"/>
      <c r="I237" s="568"/>
      <c r="J237" s="568"/>
      <c r="K237" s="568"/>
      <c r="L237" s="568"/>
      <c r="M237" s="567" t="s">
        <v>414</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493</v>
      </c>
      <c r="AL237" s="570"/>
      <c r="AM237" s="570"/>
      <c r="AN237" s="570"/>
      <c r="AO237" s="570"/>
      <c r="AP237" s="571"/>
      <c r="AQ237" s="569" t="s">
        <v>416</v>
      </c>
      <c r="AR237" s="570"/>
      <c r="AS237" s="570"/>
      <c r="AT237" s="571"/>
      <c r="AU237" s="569" t="s">
        <v>416</v>
      </c>
      <c r="AV237" s="570"/>
      <c r="AW237" s="570"/>
      <c r="AX237" s="571"/>
    </row>
    <row r="238" spans="1:50" ht="24" customHeight="1" x14ac:dyDescent="0.15">
      <c r="A238" s="566">
        <v>3</v>
      </c>
      <c r="B238" s="566">
        <v>1</v>
      </c>
      <c r="C238" s="567" t="s">
        <v>418</v>
      </c>
      <c r="D238" s="568"/>
      <c r="E238" s="568"/>
      <c r="F238" s="568"/>
      <c r="G238" s="568"/>
      <c r="H238" s="568"/>
      <c r="I238" s="568"/>
      <c r="J238" s="568"/>
      <c r="K238" s="568"/>
      <c r="L238" s="568"/>
      <c r="M238" s="567" t="s">
        <v>414</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479</v>
      </c>
      <c r="AL238" s="570"/>
      <c r="AM238" s="570"/>
      <c r="AN238" s="570"/>
      <c r="AO238" s="570"/>
      <c r="AP238" s="571"/>
      <c r="AQ238" s="569" t="s">
        <v>416</v>
      </c>
      <c r="AR238" s="570"/>
      <c r="AS238" s="570"/>
      <c r="AT238" s="571"/>
      <c r="AU238" s="569" t="s">
        <v>416</v>
      </c>
      <c r="AV238" s="570"/>
      <c r="AW238" s="570"/>
      <c r="AX238" s="571"/>
    </row>
    <row r="239" spans="1:50" ht="24" customHeight="1" x14ac:dyDescent="0.15">
      <c r="A239" s="566">
        <v>4</v>
      </c>
      <c r="B239" s="566">
        <v>1</v>
      </c>
      <c r="C239" s="567" t="s">
        <v>419</v>
      </c>
      <c r="D239" s="568"/>
      <c r="E239" s="568"/>
      <c r="F239" s="568"/>
      <c r="G239" s="568"/>
      <c r="H239" s="568"/>
      <c r="I239" s="568"/>
      <c r="J239" s="568"/>
      <c r="K239" s="568"/>
      <c r="L239" s="568"/>
      <c r="M239" s="567" t="s">
        <v>414</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55</v>
      </c>
      <c r="AL239" s="570"/>
      <c r="AM239" s="570"/>
      <c r="AN239" s="570"/>
      <c r="AO239" s="570"/>
      <c r="AP239" s="571"/>
      <c r="AQ239" s="569" t="s">
        <v>416</v>
      </c>
      <c r="AR239" s="570"/>
      <c r="AS239" s="570"/>
      <c r="AT239" s="571"/>
      <c r="AU239" s="569" t="s">
        <v>416</v>
      </c>
      <c r="AV239" s="570"/>
      <c r="AW239" s="570"/>
      <c r="AX239" s="571"/>
    </row>
    <row r="240" spans="1:50" ht="24" customHeight="1" x14ac:dyDescent="0.15">
      <c r="A240" s="566">
        <v>5</v>
      </c>
      <c r="B240" s="566">
        <v>1</v>
      </c>
      <c r="C240" s="567" t="s">
        <v>420</v>
      </c>
      <c r="D240" s="568"/>
      <c r="E240" s="568"/>
      <c r="F240" s="568"/>
      <c r="G240" s="568"/>
      <c r="H240" s="568"/>
      <c r="I240" s="568"/>
      <c r="J240" s="568"/>
      <c r="K240" s="568"/>
      <c r="L240" s="568"/>
      <c r="M240" s="567" t="s">
        <v>414</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26</v>
      </c>
      <c r="AL240" s="570"/>
      <c r="AM240" s="570"/>
      <c r="AN240" s="570"/>
      <c r="AO240" s="570"/>
      <c r="AP240" s="571"/>
      <c r="AQ240" s="569" t="s">
        <v>416</v>
      </c>
      <c r="AR240" s="570"/>
      <c r="AS240" s="570"/>
      <c r="AT240" s="571"/>
      <c r="AU240" s="569" t="s">
        <v>416</v>
      </c>
      <c r="AV240" s="570"/>
      <c r="AW240" s="570"/>
      <c r="AX240" s="571"/>
    </row>
    <row r="241" spans="1:50" ht="24" customHeight="1" x14ac:dyDescent="0.15">
      <c r="A241" s="566">
        <v>6</v>
      </c>
      <c r="B241" s="566">
        <v>1</v>
      </c>
      <c r="C241" s="567" t="s">
        <v>421</v>
      </c>
      <c r="D241" s="568"/>
      <c r="E241" s="568"/>
      <c r="F241" s="568"/>
      <c r="G241" s="568"/>
      <c r="H241" s="568"/>
      <c r="I241" s="568"/>
      <c r="J241" s="568"/>
      <c r="K241" s="568"/>
      <c r="L241" s="568"/>
      <c r="M241" s="567" t="s">
        <v>414</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11</v>
      </c>
      <c r="AL241" s="570"/>
      <c r="AM241" s="570"/>
      <c r="AN241" s="570"/>
      <c r="AO241" s="570"/>
      <c r="AP241" s="571"/>
      <c r="AQ241" s="569" t="s">
        <v>416</v>
      </c>
      <c r="AR241" s="570"/>
      <c r="AS241" s="570"/>
      <c r="AT241" s="571"/>
      <c r="AU241" s="569" t="s">
        <v>416</v>
      </c>
      <c r="AV241" s="570"/>
      <c r="AW241" s="570"/>
      <c r="AX241" s="571"/>
    </row>
    <row r="242" spans="1:50" ht="24" hidden="1" customHeight="1" x14ac:dyDescent="0.15">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x14ac:dyDescent="0.15">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x14ac:dyDescent="0.15">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x14ac:dyDescent="0.15">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hidden="1" customHeight="1" x14ac:dyDescent="0.15">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x14ac:dyDescent="0.15">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2:AX265">
    <cfRule type="expression" dxfId="129" priority="139">
      <formula>IF(AND(AU242&gt;=0, RIGHT(TEXT(AU242,"0.#"),1)&lt;&gt;"."),TRUE,FALSE)</formula>
    </cfRule>
    <cfRule type="expression" dxfId="128" priority="140">
      <formula>IF(AND(AU242&gt;=0, RIGHT(TEXT(AU242,"0.#"),1)="."),TRUE,FALSE)</formula>
    </cfRule>
    <cfRule type="expression" dxfId="127" priority="141">
      <formula>IF(AND(AU242&lt;0, RIGHT(TEXT(AU242,"0.#"),1)&lt;&gt;"."),TRUE,FALSE)</formula>
    </cfRule>
    <cfRule type="expression" dxfId="126" priority="142">
      <formula>IF(AND(AU242&lt;0, RIGHT(TEXT(AU242,"0.#"),1)="."),TRUE,FALSE)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Q236:AX241">
    <cfRule type="expression" dxfId="31" priority="29">
      <formula>IF(AND(AQ236&gt;=0, RIGHT(TEXT(AQ236,"0.#"),1)&lt;&gt;"."),TRUE,FALSE)</formula>
    </cfRule>
    <cfRule type="expression" dxfId="30" priority="30">
      <formula>IF(AND(AQ236&gt;=0, RIGHT(TEXT(AQ236,"0.#"),1)="."),TRUE,FALSE)</formula>
    </cfRule>
    <cfRule type="expression" dxfId="29" priority="31">
      <formula>IF(AND(AQ236&lt;0, RIGHT(TEXT(AQ236,"0.#"),1)&lt;&gt;"."),TRUE,FALSE)</formula>
    </cfRule>
    <cfRule type="expression" dxfId="28" priority="32">
      <formula>IF(AND(AQ236&lt;0, RIGHT(TEXT(AQ236,"0.#"),1)="."),TRUE,FALSE)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t="s">
        <v>382</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382</v>
      </c>
      <c r="C14" s="15" t="str">
        <f t="shared" si="0"/>
        <v>少子化社会対策</v>
      </c>
      <c r="D14" s="15" t="str">
        <f t="shared" si="7"/>
        <v>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少子化社会対策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少子化社会対策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少子化社会対策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少子化社会対策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少子化社会対策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少子化社会対策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少子化社会対策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少子化社会対策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少子化社会対策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少子化社会対策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2015-08-17T00:52:00Z</cp:lastPrinted>
  <dcterms:created xsi:type="dcterms:W3CDTF">2012-03-13T00:50:25Z</dcterms:created>
  <dcterms:modified xsi:type="dcterms:W3CDTF">2015-09-09T11:43:11Z</dcterms:modified>
</cp:coreProperties>
</file>