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5050" windowHeight="8430" tabRatio="774"/>
  </bookViews>
  <sheets>
    <sheet name="総括表A（基礎情報） " sheetId="10" r:id="rId1"/>
    <sheet name="総括表B（執行実績等）" sheetId="11" r:id="rId2"/>
  </sheets>
  <definedNames>
    <definedName name="_xlnm._FilterDatabase" localSheetId="1" hidden="1">'総括表B（執行実績等）'!$A$1:$Y$47</definedName>
    <definedName name="_xlnm.Print_Area" localSheetId="0">'総括表A（基礎情報） '!$A$1:$S$26</definedName>
    <definedName name="_xlnm.Print_Area" localSheetId="1">'総括表B（執行実績等）'!$A$1:$X$58</definedName>
    <definedName name="_xlnm.Print_Titles" localSheetId="0">'総括表A（基礎情報） '!$1:$5</definedName>
    <definedName name="_xlnm.Print_Titles" localSheetId="1">'総括表B（執行実績等）'!$1:$7</definedName>
  </definedNames>
  <calcPr calcId="162913"/>
</workbook>
</file>

<file path=xl/calcChain.xml><?xml version="1.0" encoding="utf-8"?>
<calcChain xmlns="http://schemas.openxmlformats.org/spreadsheetml/2006/main">
  <c r="D25" i="10" l="1"/>
  <c r="N40" i="11" l="1"/>
  <c r="W47" i="11" l="1"/>
  <c r="V47" i="11"/>
  <c r="U47" i="11"/>
  <c r="T47" i="11"/>
  <c r="S47" i="11"/>
  <c r="R47" i="11"/>
  <c r="Q47" i="11"/>
  <c r="W46" i="11"/>
  <c r="V46" i="11"/>
  <c r="U46" i="11"/>
  <c r="T46" i="11"/>
  <c r="S46" i="11"/>
  <c r="R46" i="11"/>
  <c r="Q46" i="11"/>
  <c r="P46" i="11"/>
  <c r="M46" i="11"/>
  <c r="L46" i="11"/>
  <c r="K46" i="11"/>
  <c r="I46" i="11"/>
  <c r="H46" i="11"/>
  <c r="G46" i="11"/>
  <c r="C46" i="11"/>
  <c r="N14" i="11" l="1"/>
  <c r="N44" i="11" l="1"/>
  <c r="F42" i="11"/>
  <c r="E42" i="11" s="1"/>
  <c r="N42" i="11" s="1"/>
  <c r="O42" i="11" s="1"/>
  <c r="N38" i="11"/>
  <c r="O38" i="11" s="1"/>
  <c r="N36" i="11"/>
  <c r="N34" i="11"/>
  <c r="N32" i="11" l="1"/>
  <c r="N30" i="11"/>
  <c r="P27" i="11" l="1"/>
  <c r="P47" i="11" s="1"/>
  <c r="F26" i="11"/>
  <c r="E26" i="11" s="1"/>
  <c r="N26" i="11" s="1"/>
  <c r="O26" i="11" s="1"/>
  <c r="D26" i="11"/>
  <c r="D46" i="11" s="1"/>
  <c r="N24" i="11" l="1"/>
  <c r="F22" i="11" l="1"/>
  <c r="E22" i="11" l="1"/>
  <c r="F46" i="11"/>
  <c r="N18" i="11"/>
  <c r="N22" i="11" l="1"/>
  <c r="E46" i="11"/>
  <c r="N16" i="11"/>
  <c r="O16" i="11" s="1"/>
  <c r="O46" i="11" s="1"/>
  <c r="N12" i="11" l="1"/>
  <c r="N46" i="11" s="1"/>
  <c r="N15" i="10" l="1"/>
</calcChain>
</file>

<file path=xl/sharedStrings.xml><?xml version="1.0" encoding="utf-8"?>
<sst xmlns="http://schemas.openxmlformats.org/spreadsheetml/2006/main" count="498" uniqueCount="298">
  <si>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</si>
  <si>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</si>
  <si>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26年度</t>
    <rPh sb="2" eb="4">
      <t>ネンド</t>
    </rPh>
    <phoneticPr fontId="1"/>
  </si>
  <si>
    <t>番
号</t>
    <rPh sb="0" eb="1">
      <t>バン</t>
    </rPh>
    <rPh sb="2" eb="3">
      <t>ゴウ</t>
    </rPh>
    <phoneticPr fontId="1"/>
  </si>
  <si>
    <t>取崩し型</t>
    <rPh sb="0" eb="2">
      <t>トリクズ</t>
    </rPh>
    <rPh sb="3" eb="4">
      <t>ガタ</t>
    </rPh>
    <phoneticPr fontId="1"/>
  </si>
  <si>
    <t>補助</t>
    <rPh sb="0" eb="2">
      <t>ホジョ</t>
    </rPh>
    <phoneticPr fontId="1"/>
  </si>
  <si>
    <t>Ｈ27年6月末</t>
    <rPh sb="3" eb="4">
      <t>ネン</t>
    </rPh>
    <rPh sb="5" eb="6">
      <t>ガツ</t>
    </rPh>
    <rPh sb="6" eb="7">
      <t>マツ</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</si>
  <si>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</si>
  <si>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</si>
  <si>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</si>
  <si>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</si>
  <si>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備　　考</t>
    <rPh sb="0" eb="1">
      <t>ビ</t>
    </rPh>
    <rPh sb="3" eb="4">
      <t>コウ</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</si>
  <si>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</si>
  <si>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</si>
  <si>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</si>
  <si>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</si>
  <si>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</si>
  <si>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平成26年度末基金造成団体数</t>
    <rPh sb="9" eb="11">
      <t>ゾウセイ</t>
    </rPh>
    <rPh sb="11" eb="13">
      <t>ダンタイ</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</si>
  <si>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</si>
  <si>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</si>
  <si>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</si>
  <si>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</si>
  <si>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</si>
  <si>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（成果指標：　　 ）</t>
    <rPh sb="1" eb="3">
      <t>セイカ</t>
    </rPh>
    <rPh sb="3" eb="5">
      <t>シヒョウ</t>
    </rPh>
    <phoneticPr fontId="1"/>
  </si>
  <si>
    <t>運営形態</t>
    <rPh sb="0" eb="2">
      <t>ウンエイ</t>
    </rPh>
    <rPh sb="2" eb="4">
      <t>ケイタイ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</si>
  <si>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</si>
  <si>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</si>
  <si>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</si>
  <si>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地方消費者行政活性化基金
（地方消費者行政活性化交付金）</t>
    <rPh sb="0" eb="2">
      <t>チホウ</t>
    </rPh>
    <rPh sb="2" eb="5">
      <t>ショウヒシャ</t>
    </rPh>
    <rPh sb="5" eb="7">
      <t>ギョウセイ</t>
    </rPh>
    <rPh sb="7" eb="10">
      <t>カッセイカ</t>
    </rPh>
    <rPh sb="10" eb="12">
      <t>キキン</t>
    </rPh>
    <rPh sb="14" eb="16">
      <t>チホウ</t>
    </rPh>
    <rPh sb="16" eb="19">
      <t>ショウヒシャ</t>
    </rPh>
    <rPh sb="19" eb="21">
      <t>ギョウセイ</t>
    </rPh>
    <rPh sb="21" eb="23">
      <t>カッセイ</t>
    </rPh>
    <rPh sb="23" eb="24">
      <t>カ</t>
    </rPh>
    <rPh sb="24" eb="27">
      <t>コウフキン</t>
    </rPh>
    <phoneticPr fontId="1"/>
  </si>
  <si>
    <t>目標値</t>
    <phoneticPr fontId="1"/>
  </si>
  <si>
    <t>地方消費者行政活性化基金
（地方消費者行政活性化交付金）</t>
    <rPh sb="0" eb="2">
      <t>チホウ</t>
    </rPh>
    <rPh sb="2" eb="5">
      <t>ショウヒシャ</t>
    </rPh>
    <rPh sb="5" eb="7">
      <t>ギョウセイ</t>
    </rPh>
    <rPh sb="7" eb="10">
      <t>カッセイカ</t>
    </rPh>
    <rPh sb="10" eb="12">
      <t>キキン</t>
    </rPh>
    <rPh sb="14" eb="16">
      <t>チホウ</t>
    </rPh>
    <rPh sb="16" eb="19">
      <t>ショウヒシャ</t>
    </rPh>
    <rPh sb="19" eb="21">
      <t>ギョウセイ</t>
    </rPh>
    <rPh sb="21" eb="24">
      <t>カッセイカ</t>
    </rPh>
    <rPh sb="24" eb="27">
      <t>コウフキン</t>
    </rPh>
    <phoneticPr fontId="1"/>
  </si>
  <si>
    <t>Ｈ29年度末</t>
    <rPh sb="3" eb="5">
      <t>ネンド</t>
    </rPh>
    <rPh sb="5" eb="6">
      <t>マツ</t>
    </rPh>
    <phoneticPr fontId="1"/>
  </si>
  <si>
    <t>H29年度末</t>
    <rPh sb="3" eb="5">
      <t>ネンド</t>
    </rPh>
    <rPh sb="5" eb="6">
      <t>マツ</t>
    </rPh>
    <phoneticPr fontId="1"/>
  </si>
  <si>
    <t>消費者サイドでの放射性物質検査を行うことで、消費者が食品を購入する際、「被災地を中心とした東北」が産地である食品の購入をためらう人の割合（「風評被害に関する消費者意識の実態調査（第５回）」より）を前年度より低い割合にする。</t>
    <rPh sb="0" eb="3">
      <t>ショウヒシャ</t>
    </rPh>
    <rPh sb="8" eb="11">
      <t>ホウシャセイ</t>
    </rPh>
    <rPh sb="11" eb="13">
      <t>ブッシツ</t>
    </rPh>
    <rPh sb="13" eb="15">
      <t>ケンサ</t>
    </rPh>
    <rPh sb="16" eb="17">
      <t>オコナ</t>
    </rPh>
    <rPh sb="22" eb="25">
      <t>ショウヒシャ</t>
    </rPh>
    <rPh sb="26" eb="28">
      <t>ショクヒン</t>
    </rPh>
    <rPh sb="29" eb="31">
      <t>コウニュウ</t>
    </rPh>
    <rPh sb="33" eb="34">
      <t>サイ</t>
    </rPh>
    <rPh sb="36" eb="39">
      <t>ヒサイチ</t>
    </rPh>
    <rPh sb="40" eb="42">
      <t>チュウシン</t>
    </rPh>
    <rPh sb="45" eb="47">
      <t>トウホク</t>
    </rPh>
    <rPh sb="49" eb="51">
      <t>サンチ</t>
    </rPh>
    <rPh sb="54" eb="56">
      <t>ショクヒン</t>
    </rPh>
    <rPh sb="57" eb="59">
      <t>コウニュウ</t>
    </rPh>
    <rPh sb="64" eb="65">
      <t>ヒト</t>
    </rPh>
    <rPh sb="66" eb="68">
      <t>ワリアイ</t>
    </rPh>
    <rPh sb="70" eb="72">
      <t>フウヒョウ</t>
    </rPh>
    <rPh sb="72" eb="74">
      <t>ヒガイ</t>
    </rPh>
    <rPh sb="75" eb="76">
      <t>カン</t>
    </rPh>
    <rPh sb="78" eb="81">
      <t>ショウヒシャ</t>
    </rPh>
    <rPh sb="81" eb="83">
      <t>イシキ</t>
    </rPh>
    <rPh sb="84" eb="86">
      <t>ジッタイ</t>
    </rPh>
    <rPh sb="86" eb="88">
      <t>チョウサ</t>
    </rPh>
    <rPh sb="89" eb="90">
      <t>ダイ</t>
    </rPh>
    <rPh sb="91" eb="92">
      <t>カイ</t>
    </rPh>
    <rPh sb="98" eb="101">
      <t>ゼンネンド</t>
    </rPh>
    <rPh sb="103" eb="104">
      <t>ヒク</t>
    </rPh>
    <rPh sb="105" eb="107">
      <t>ワリアイ</t>
    </rPh>
    <phoneticPr fontId="1"/>
  </si>
  <si>
    <t>（24年度）
14.9%
（25年度）
11.5%
（26年度）
12.6%</t>
    <rPh sb="3" eb="5">
      <t>ネンド</t>
    </rPh>
    <rPh sb="16" eb="18">
      <t>ネンド</t>
    </rPh>
    <rPh sb="29" eb="31">
      <t>ネンド</t>
    </rPh>
    <phoneticPr fontId="1"/>
  </si>
  <si>
    <t>（25年度）
14.9%
（26年度）
11.5%</t>
    <rPh sb="3" eb="5">
      <t>ネンド</t>
    </rPh>
    <rPh sb="16" eb="18">
      <t>ネンド</t>
    </rPh>
    <phoneticPr fontId="1"/>
  </si>
  <si>
    <t>放射性物質検査機器の貸与台数(台）</t>
    <rPh sb="0" eb="2">
      <t>ホウシャ</t>
    </rPh>
    <rPh sb="2" eb="3">
      <t>セイ</t>
    </rPh>
    <rPh sb="3" eb="5">
      <t>ブッシツ</t>
    </rPh>
    <rPh sb="5" eb="7">
      <t>ケンサ</t>
    </rPh>
    <rPh sb="7" eb="9">
      <t>キキ</t>
    </rPh>
    <rPh sb="10" eb="12">
      <t>タイヨ</t>
    </rPh>
    <rPh sb="12" eb="14">
      <t>ダイスウ</t>
    </rPh>
    <rPh sb="15" eb="16">
      <t>ダイ</t>
    </rPh>
    <phoneticPr fontId="1"/>
  </si>
  <si>
    <t>（24年度）
3921
（25年度）
386
（26年度）
332</t>
    <rPh sb="3" eb="5">
      <t>ネンド</t>
    </rPh>
    <rPh sb="16" eb="18">
      <t>ネンド</t>
    </rPh>
    <rPh sb="28" eb="30">
      <t>ネンド</t>
    </rPh>
    <phoneticPr fontId="1"/>
  </si>
  <si>
    <t>（単位：　）</t>
    <rPh sb="1" eb="3">
      <t>タンイ</t>
    </rPh>
    <phoneticPr fontId="1"/>
  </si>
  <si>
    <t>【総括表】平成27年度地方公共団体等保有基金執行状況表（復興庁・消費者庁・厚生労働省・農林水産省・経済産業省・環境省）-----Ａ表（基礎情報）</t>
    <rPh sb="1" eb="3">
      <t>ソウカツ</t>
    </rPh>
    <rPh sb="4" eb="5">
      <t>ベッピョウ</t>
    </rPh>
    <rPh sb="5" eb="7">
      <t>ヘイセイ</t>
    </rPh>
    <rPh sb="9" eb="11">
      <t>ネンド</t>
    </rPh>
    <rPh sb="11" eb="13">
      <t>チホウ</t>
    </rPh>
    <rPh sb="13" eb="15">
      <t>コウキョウ</t>
    </rPh>
    <rPh sb="15" eb="17">
      <t>ダンタイ</t>
    </rPh>
    <rPh sb="17" eb="18">
      <t>トウ</t>
    </rPh>
    <rPh sb="18" eb="20">
      <t>ホユウ</t>
    </rPh>
    <rPh sb="20" eb="22">
      <t>キキン</t>
    </rPh>
    <rPh sb="22" eb="24">
      <t>シッコウ</t>
    </rPh>
    <rPh sb="24" eb="26">
      <t>ジョウキョウ</t>
    </rPh>
    <rPh sb="26" eb="27">
      <t>ヒョウ</t>
    </rPh>
    <rPh sb="28" eb="31">
      <t>フッコウチョウ</t>
    </rPh>
    <rPh sb="32" eb="36">
      <t>ショウヒシャチョウ</t>
    </rPh>
    <rPh sb="37" eb="39">
      <t>コウセイ</t>
    </rPh>
    <rPh sb="39" eb="42">
      <t>ロウドウショウ</t>
    </rPh>
    <rPh sb="43" eb="45">
      <t>ノウリン</t>
    </rPh>
    <rPh sb="45" eb="48">
      <t>スイサンショウ</t>
    </rPh>
    <rPh sb="49" eb="51">
      <t>ケイザイ</t>
    </rPh>
    <rPh sb="51" eb="54">
      <t>サンギョウショウ</t>
    </rPh>
    <rPh sb="55" eb="58">
      <t>カンキョウショウ</t>
    </rPh>
    <rPh sb="65" eb="66">
      <t>ヒョウ</t>
    </rPh>
    <rPh sb="67" eb="69">
      <t>キソ</t>
    </rPh>
    <rPh sb="69" eb="71">
      <t>ジョウホウ</t>
    </rPh>
    <phoneticPr fontId="1"/>
  </si>
  <si>
    <t xml:space="preserve">生活拠点形成交付金基金
(福島再生加速化交付金(長期避難者生活拠点形成)) </t>
    <rPh sb="0" eb="2">
      <t>セイカツ</t>
    </rPh>
    <rPh sb="2" eb="4">
      <t>キョテン</t>
    </rPh>
    <rPh sb="4" eb="6">
      <t>ケイセイ</t>
    </rPh>
    <rPh sb="6" eb="9">
      <t>コウフキン</t>
    </rPh>
    <rPh sb="9" eb="11">
      <t>キキン</t>
    </rPh>
    <phoneticPr fontId="1"/>
  </si>
  <si>
    <t>未定</t>
    <rPh sb="0" eb="2">
      <t>ミテイ</t>
    </rPh>
    <phoneticPr fontId="1"/>
  </si>
  <si>
    <t>原子力災害避難者向け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
(福島県及び避難先市町村に対して国が支援した経費)</t>
    <rPh sb="117" eb="119">
      <t>フクシマ</t>
    </rPh>
    <rPh sb="119" eb="120">
      <t>ケン</t>
    </rPh>
    <rPh sb="120" eb="121">
      <t>オヨ</t>
    </rPh>
    <rPh sb="122" eb="125">
      <t>ヒナンサキ</t>
    </rPh>
    <rPh sb="125" eb="128">
      <t>シチョウソン</t>
    </rPh>
    <rPh sb="129" eb="130">
      <t>タイ</t>
    </rPh>
    <rPh sb="132" eb="133">
      <t>クニ</t>
    </rPh>
    <rPh sb="134" eb="136">
      <t>シエン</t>
    </rPh>
    <rPh sb="138" eb="140">
      <t>ケイヒ</t>
    </rPh>
    <phoneticPr fontId="1"/>
  </si>
  <si>
    <t>74,096（百万円）</t>
    <rPh sb="7" eb="10">
      <t>ヒャクマンエン</t>
    </rPh>
    <phoneticPr fontId="1"/>
  </si>
  <si>
    <t>配分事業数
(事業)</t>
    <rPh sb="0" eb="2">
      <t>ハイブン</t>
    </rPh>
    <rPh sb="2" eb="4">
      <t>ジギョウ</t>
    </rPh>
    <rPh sb="4" eb="5">
      <t>スウ</t>
    </rPh>
    <rPh sb="7" eb="9">
      <t>ジギョウ</t>
    </rPh>
    <phoneticPr fontId="1"/>
  </si>
  <si>
    <t>基金の造成原資となる交付金は、事業実施自治体のニーズ、事業の進捗状況等を勘案し、単年度執行の他、基金造成を可能としている。このため、目標値及び達成度については、単年度事業との切り分けができないため、基金事業のみでの算定は困難である。</t>
    <rPh sb="0" eb="2">
      <t>キキン</t>
    </rPh>
    <rPh sb="3" eb="5">
      <t>ゾウセイ</t>
    </rPh>
    <rPh sb="5" eb="7">
      <t>ゲンシ</t>
    </rPh>
    <rPh sb="10" eb="13">
      <t>コウフキン</t>
    </rPh>
    <rPh sb="15" eb="17">
      <t>ジギョウ</t>
    </rPh>
    <rPh sb="17" eb="19">
      <t>ジッシ</t>
    </rPh>
    <rPh sb="19" eb="22">
      <t>ジチタイ</t>
    </rPh>
    <rPh sb="27" eb="29">
      <t>ジギョウ</t>
    </rPh>
    <rPh sb="30" eb="32">
      <t>シンチョク</t>
    </rPh>
    <rPh sb="32" eb="34">
      <t>ジョウキョウ</t>
    </rPh>
    <rPh sb="34" eb="35">
      <t>トウ</t>
    </rPh>
    <rPh sb="36" eb="38">
      <t>カンアン</t>
    </rPh>
    <rPh sb="40" eb="43">
      <t>タンネンド</t>
    </rPh>
    <rPh sb="43" eb="45">
      <t>シッコウ</t>
    </rPh>
    <rPh sb="46" eb="47">
      <t>ホカ</t>
    </rPh>
    <rPh sb="48" eb="50">
      <t>キキン</t>
    </rPh>
    <rPh sb="50" eb="52">
      <t>ゾウセイ</t>
    </rPh>
    <rPh sb="53" eb="55">
      <t>カノウ</t>
    </rPh>
    <rPh sb="66" eb="68">
      <t>モクヒョウ</t>
    </rPh>
    <rPh sb="68" eb="69">
      <t>チ</t>
    </rPh>
    <rPh sb="69" eb="70">
      <t>オヨ</t>
    </rPh>
    <rPh sb="71" eb="73">
      <t>タッセイ</t>
    </rPh>
    <rPh sb="73" eb="74">
      <t>ド</t>
    </rPh>
    <rPh sb="80" eb="83">
      <t>タンネンド</t>
    </rPh>
    <rPh sb="83" eb="85">
      <t>ジギョウ</t>
    </rPh>
    <rPh sb="87" eb="88">
      <t>キ</t>
    </rPh>
    <rPh sb="89" eb="90">
      <t>ワ</t>
    </rPh>
    <rPh sb="107" eb="109">
      <t>サンテイ</t>
    </rPh>
    <rPh sb="110" eb="112">
      <t>コンナン</t>
    </rPh>
    <phoneticPr fontId="1"/>
  </si>
  <si>
    <t>福島県中間貯蔵施設等影響対策及び原子力災害復興基金
（福島原子力災害復興交付金）</t>
    <rPh sb="0" eb="3">
      <t>フクシマケン</t>
    </rPh>
    <rPh sb="3" eb="5">
      <t>チュウカン</t>
    </rPh>
    <rPh sb="5" eb="7">
      <t>チョゾウ</t>
    </rPh>
    <rPh sb="7" eb="9">
      <t>シセツ</t>
    </rPh>
    <rPh sb="9" eb="10">
      <t>トウ</t>
    </rPh>
    <rPh sb="10" eb="12">
      <t>エイキョウ</t>
    </rPh>
    <rPh sb="12" eb="14">
      <t>タイサク</t>
    </rPh>
    <rPh sb="14" eb="15">
      <t>オヨ</t>
    </rPh>
    <rPh sb="16" eb="19">
      <t>ゲンシリョク</t>
    </rPh>
    <rPh sb="19" eb="21">
      <t>サイガイ</t>
    </rPh>
    <rPh sb="21" eb="23">
      <t>フッコウ</t>
    </rPh>
    <rPh sb="23" eb="25">
      <t>キキン</t>
    </rPh>
    <rPh sb="27" eb="29">
      <t>フクシマ</t>
    </rPh>
    <rPh sb="29" eb="32">
      <t>ゲンシリョク</t>
    </rPh>
    <rPh sb="32" eb="34">
      <t>サイガイ</t>
    </rPh>
    <rPh sb="34" eb="36">
      <t>フッコウ</t>
    </rPh>
    <rPh sb="36" eb="39">
      <t>コウフキン</t>
    </rPh>
    <phoneticPr fontId="1"/>
  </si>
  <si>
    <t>Ｈ55年度以降</t>
    <rPh sb="3" eb="5">
      <t>ネンド</t>
    </rPh>
    <rPh sb="5" eb="7">
      <t>イコウ</t>
    </rPh>
    <phoneticPr fontId="1"/>
  </si>
  <si>
    <t>100,000（百万円）</t>
    <rPh sb="8" eb="11">
      <t>ヒャクマンエン</t>
    </rPh>
    <phoneticPr fontId="1"/>
  </si>
  <si>
    <t>事業計画数
(計画)</t>
    <rPh sb="0" eb="2">
      <t>ジギョウ</t>
    </rPh>
    <rPh sb="2" eb="4">
      <t>ケイカク</t>
    </rPh>
    <rPh sb="4" eb="5">
      <t>スウ</t>
    </rPh>
    <rPh sb="7" eb="9">
      <t>ケイカク</t>
    </rPh>
    <phoneticPr fontId="1"/>
  </si>
  <si>
    <t>緊急雇用創出基金
（緊急雇用創出事業臨時特例交付金）（震災等対応雇用支援事業、事業復興型雇用創出事業、生涯現役・全員参加・世代継承型雇用創出事業　　分）</t>
    <rPh sb="0" eb="2">
      <t>キンキュウ</t>
    </rPh>
    <rPh sb="2" eb="4">
      <t>コヨウ</t>
    </rPh>
    <rPh sb="4" eb="6">
      <t>ソウシュツ</t>
    </rPh>
    <rPh sb="6" eb="8">
      <t>キキン</t>
    </rPh>
    <rPh sb="10" eb="12">
      <t>キンキュウ</t>
    </rPh>
    <rPh sb="12" eb="14">
      <t>コヨウ</t>
    </rPh>
    <rPh sb="14" eb="16">
      <t>ソウシュツ</t>
    </rPh>
    <rPh sb="16" eb="18">
      <t>ジギョウ</t>
    </rPh>
    <rPh sb="18" eb="20">
      <t>リンジ</t>
    </rPh>
    <rPh sb="20" eb="22">
      <t>トクレイ</t>
    </rPh>
    <rPh sb="22" eb="25">
      <t>コウフキン</t>
    </rPh>
    <rPh sb="27" eb="29">
      <t>シンサイ</t>
    </rPh>
    <rPh sb="29" eb="30">
      <t>トウ</t>
    </rPh>
    <rPh sb="30" eb="32">
      <t>タイオウ</t>
    </rPh>
    <rPh sb="32" eb="34">
      <t>コヨウ</t>
    </rPh>
    <rPh sb="34" eb="36">
      <t>シエン</t>
    </rPh>
    <rPh sb="36" eb="38">
      <t>ジギョウ</t>
    </rPh>
    <rPh sb="39" eb="41">
      <t>ジギョウ</t>
    </rPh>
    <rPh sb="41" eb="43">
      <t>フッコウ</t>
    </rPh>
    <rPh sb="43" eb="44">
      <t>ガタ</t>
    </rPh>
    <rPh sb="44" eb="46">
      <t>コヨウ</t>
    </rPh>
    <rPh sb="46" eb="48">
      <t>ソウシュツ</t>
    </rPh>
    <rPh sb="48" eb="50">
      <t>ジギョウ</t>
    </rPh>
    <rPh sb="51" eb="53">
      <t>ショウガイ</t>
    </rPh>
    <rPh sb="53" eb="55">
      <t>ゲンエキ</t>
    </rPh>
    <rPh sb="56" eb="58">
      <t>ゼンイン</t>
    </rPh>
    <rPh sb="58" eb="60">
      <t>サンカ</t>
    </rPh>
    <rPh sb="61" eb="63">
      <t>セダイ</t>
    </rPh>
    <rPh sb="63" eb="66">
      <t>ケイショウガタ</t>
    </rPh>
    <rPh sb="66" eb="68">
      <t>コヨウ</t>
    </rPh>
    <rPh sb="68" eb="70">
      <t>ソウシュツ</t>
    </rPh>
    <rPh sb="70" eb="72">
      <t>ジギョウ</t>
    </rPh>
    <rPh sb="74" eb="75">
      <t>ブン</t>
    </rPh>
    <phoneticPr fontId="1"/>
  </si>
  <si>
    <t>Ｈ30年度末</t>
    <rPh sb="3" eb="5">
      <t>ネンド</t>
    </rPh>
    <rPh sb="5" eb="6">
      <t>マツ</t>
    </rPh>
    <phoneticPr fontId="1"/>
  </si>
  <si>
    <t>Ｈ27年度末</t>
    <rPh sb="3" eb="5">
      <t>ネンド</t>
    </rPh>
    <rPh sb="5" eb="6">
      <t>マツ</t>
    </rPh>
    <phoneticPr fontId="1"/>
  </si>
  <si>
    <t>その他</t>
    <rPh sb="2" eb="3">
      <t>タ</t>
    </rPh>
    <phoneticPr fontId="1"/>
  </si>
  <si>
    <t>各地方自治体において、以下の事業を実施する。
【震災等対応雇用支援事業】
　東日本大震災等の影響による失業者に対するに対する短期の雇用・就業機会を創出・提供し、又は短期の雇用機会を提供した上で地域のニーズに応じた人材育成を行う真に必要な事業
【雇用復興推進事業】
　○事業復興型雇用創出事業
　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○生涯現役・全員参加・世代継承型雇用創出事業
　被災地域において、被災求職者の安定的な雇用機会を創出すること及び地域で若者・女性・高齢者・障害者が活躍できる雇用機会を創出することを目的として、高齢者から若者への技能伝承、女性、障害者等の積極的な活用、地域に根ざした働き方など雇用面でのモデル性があり、将来的な事業の自立により雇用創出が期待される事業</t>
    <rPh sb="0" eb="1">
      <t>カク</t>
    </rPh>
    <rPh sb="1" eb="3">
      <t>チホウ</t>
    </rPh>
    <rPh sb="3" eb="6">
      <t>ジチタイ</t>
    </rPh>
    <rPh sb="11" eb="13">
      <t>イカ</t>
    </rPh>
    <rPh sb="14" eb="16">
      <t>ジギョウ</t>
    </rPh>
    <rPh sb="17" eb="19">
      <t>ジッシ</t>
    </rPh>
    <rPh sb="25" eb="27">
      <t>シンサイ</t>
    </rPh>
    <rPh sb="27" eb="28">
      <t>トウ</t>
    </rPh>
    <rPh sb="28" eb="30">
      <t>タイオウ</t>
    </rPh>
    <rPh sb="30" eb="32">
      <t>コヨウ</t>
    </rPh>
    <rPh sb="32" eb="34">
      <t>シエン</t>
    </rPh>
    <rPh sb="34" eb="36">
      <t>ジギョウ</t>
    </rPh>
    <rPh sb="56" eb="57">
      <t>タイ</t>
    </rPh>
    <rPh sb="124" eb="126">
      <t>コヨウ</t>
    </rPh>
    <rPh sb="126" eb="128">
      <t>フッコウ</t>
    </rPh>
    <rPh sb="128" eb="130">
      <t>スイシン</t>
    </rPh>
    <rPh sb="130" eb="132">
      <t>ジギョウ</t>
    </rPh>
    <rPh sb="136" eb="138">
      <t>ジギョウ</t>
    </rPh>
    <rPh sb="138" eb="140">
      <t>フッコウ</t>
    </rPh>
    <rPh sb="140" eb="141">
      <t>ガタ</t>
    </rPh>
    <rPh sb="141" eb="143">
      <t>コヨウ</t>
    </rPh>
    <rPh sb="143" eb="145">
      <t>ソウシュツ</t>
    </rPh>
    <rPh sb="145" eb="147">
      <t>ジギョウ</t>
    </rPh>
    <rPh sb="293" eb="295">
      <t>ショウガイ</t>
    </rPh>
    <rPh sb="295" eb="297">
      <t>ゲンエキ</t>
    </rPh>
    <rPh sb="298" eb="300">
      <t>ゼンイン</t>
    </rPh>
    <rPh sb="300" eb="302">
      <t>サンカ</t>
    </rPh>
    <rPh sb="303" eb="305">
      <t>セダイ</t>
    </rPh>
    <rPh sb="305" eb="307">
      <t>ケイショウ</t>
    </rPh>
    <rPh sb="307" eb="308">
      <t>ガタ</t>
    </rPh>
    <rPh sb="308" eb="310">
      <t>コヨウ</t>
    </rPh>
    <rPh sb="310" eb="312">
      <t>ソウシュツ</t>
    </rPh>
    <rPh sb="312" eb="314">
      <t>ジギョウ</t>
    </rPh>
    <phoneticPr fontId="1"/>
  </si>
  <si>
    <t>【震災等対応雇用支援事業】
平成23年度から平成28年度末までに、約18万人の雇用を創出する。
【雇用復興推進事業】
平成23年度から平成30年度までで延べ約23万人の雇用を創出する。</t>
    <rPh sb="1" eb="3">
      <t>シンサイ</t>
    </rPh>
    <rPh sb="3" eb="4">
      <t>トウ</t>
    </rPh>
    <rPh sb="4" eb="6">
      <t>タイオウ</t>
    </rPh>
    <rPh sb="6" eb="8">
      <t>コヨウ</t>
    </rPh>
    <rPh sb="8" eb="10">
      <t>シエン</t>
    </rPh>
    <rPh sb="10" eb="12">
      <t>ジギョウ</t>
    </rPh>
    <rPh sb="14" eb="16">
      <t>ヘイセイ</t>
    </rPh>
    <rPh sb="18" eb="20">
      <t>ネンド</t>
    </rPh>
    <rPh sb="22" eb="24">
      <t>ヘイセイ</t>
    </rPh>
    <rPh sb="26" eb="28">
      <t>ネンド</t>
    </rPh>
    <rPh sb="28" eb="29">
      <t>マツ</t>
    </rPh>
    <rPh sb="33" eb="34">
      <t>ヤク</t>
    </rPh>
    <rPh sb="36" eb="38">
      <t>マンニン</t>
    </rPh>
    <rPh sb="39" eb="41">
      <t>コヨウ</t>
    </rPh>
    <rPh sb="42" eb="44">
      <t>ソウシュツ</t>
    </rPh>
    <rPh sb="50" eb="52">
      <t>コヨウ</t>
    </rPh>
    <rPh sb="52" eb="54">
      <t>フッコウ</t>
    </rPh>
    <rPh sb="54" eb="56">
      <t>スイシン</t>
    </rPh>
    <rPh sb="56" eb="58">
      <t>ジギョウ</t>
    </rPh>
    <rPh sb="60" eb="62">
      <t>ヘイセイ</t>
    </rPh>
    <rPh sb="64" eb="66">
      <t>ネンド</t>
    </rPh>
    <rPh sb="68" eb="70">
      <t>ヘイセイ</t>
    </rPh>
    <rPh sb="72" eb="74">
      <t>ネンド</t>
    </rPh>
    <rPh sb="77" eb="78">
      <t>ノ</t>
    </rPh>
    <rPh sb="79" eb="80">
      <t>ヤク</t>
    </rPh>
    <rPh sb="82" eb="84">
      <t>マンニン</t>
    </rPh>
    <rPh sb="85" eb="87">
      <t>コヨウ</t>
    </rPh>
    <rPh sb="88" eb="90">
      <t>ソウシュツ</t>
    </rPh>
    <phoneticPr fontId="1"/>
  </si>
  <si>
    <t>震災等対応雇用支援事業：24,879人
雇用復興推進事業：65,724人</t>
    <rPh sb="0" eb="2">
      <t>シンサイ</t>
    </rPh>
    <rPh sb="2" eb="3">
      <t>トウ</t>
    </rPh>
    <rPh sb="3" eb="5">
      <t>タイオウ</t>
    </rPh>
    <rPh sb="5" eb="7">
      <t>コヨウ</t>
    </rPh>
    <rPh sb="7" eb="9">
      <t>シエン</t>
    </rPh>
    <rPh sb="9" eb="11">
      <t>ジギョウ</t>
    </rPh>
    <rPh sb="18" eb="19">
      <t>ニン</t>
    </rPh>
    <rPh sb="21" eb="23">
      <t>コヨウ</t>
    </rPh>
    <rPh sb="23" eb="25">
      <t>フッコウ</t>
    </rPh>
    <rPh sb="25" eb="27">
      <t>スイシン</t>
    </rPh>
    <rPh sb="27" eb="29">
      <t>ジギョウ</t>
    </rPh>
    <rPh sb="36" eb="37">
      <t>ニン</t>
    </rPh>
    <phoneticPr fontId="1"/>
  </si>
  <si>
    <t>震災等対応雇用支援事業：13.8％（23～26年度までの累計で見た場合123％）
雇用復興推進事業：28.5％（23～26年度までの累計で見た場合56.4％）</t>
    <rPh sb="0" eb="2">
      <t>シンサイ</t>
    </rPh>
    <rPh sb="2" eb="3">
      <t>トウ</t>
    </rPh>
    <rPh sb="3" eb="5">
      <t>タイオウ</t>
    </rPh>
    <rPh sb="5" eb="7">
      <t>コヨウ</t>
    </rPh>
    <rPh sb="7" eb="9">
      <t>シエン</t>
    </rPh>
    <rPh sb="9" eb="11">
      <t>ジギョウ</t>
    </rPh>
    <rPh sb="23" eb="25">
      <t>ネンド</t>
    </rPh>
    <rPh sb="28" eb="30">
      <t>ルイケイ</t>
    </rPh>
    <rPh sb="31" eb="32">
      <t>ミ</t>
    </rPh>
    <rPh sb="33" eb="35">
      <t>バアイ</t>
    </rPh>
    <rPh sb="42" eb="44">
      <t>コヨウ</t>
    </rPh>
    <rPh sb="44" eb="46">
      <t>フッコウ</t>
    </rPh>
    <rPh sb="46" eb="48">
      <t>スイシン</t>
    </rPh>
    <rPh sb="48" eb="50">
      <t>ジギョウ</t>
    </rPh>
    <rPh sb="62" eb="64">
      <t>ネンド</t>
    </rPh>
    <rPh sb="67" eb="69">
      <t>ルイケイ</t>
    </rPh>
    <rPh sb="70" eb="71">
      <t>ミ</t>
    </rPh>
    <rPh sb="72" eb="74">
      <t>バアイ</t>
    </rPh>
    <phoneticPr fontId="1"/>
  </si>
  <si>
    <t>震災等対応雇用支援事業：平成28年度末までに約18万人の雇用を創出する。
雇用復興推進事業：平成30年度末までに延べ約23万人の雇用を創出する。</t>
    <rPh sb="0" eb="2">
      <t>シンサイ</t>
    </rPh>
    <rPh sb="2" eb="3">
      <t>トウ</t>
    </rPh>
    <rPh sb="3" eb="5">
      <t>タイオウ</t>
    </rPh>
    <rPh sb="5" eb="7">
      <t>コヨウ</t>
    </rPh>
    <rPh sb="7" eb="9">
      <t>シエン</t>
    </rPh>
    <rPh sb="9" eb="11">
      <t>ジギョウ</t>
    </rPh>
    <rPh sb="12" eb="14">
      <t>ヘイセイ</t>
    </rPh>
    <rPh sb="16" eb="18">
      <t>ネンド</t>
    </rPh>
    <rPh sb="18" eb="19">
      <t>マツ</t>
    </rPh>
    <rPh sb="22" eb="23">
      <t>ヤク</t>
    </rPh>
    <rPh sb="25" eb="27">
      <t>マンニン</t>
    </rPh>
    <rPh sb="28" eb="30">
      <t>コヨウ</t>
    </rPh>
    <rPh sb="31" eb="33">
      <t>ソウシュツ</t>
    </rPh>
    <rPh sb="38" eb="40">
      <t>コヨウ</t>
    </rPh>
    <rPh sb="40" eb="42">
      <t>フッコウ</t>
    </rPh>
    <rPh sb="42" eb="44">
      <t>スイシン</t>
    </rPh>
    <rPh sb="44" eb="46">
      <t>ジギョウ</t>
    </rPh>
    <rPh sb="47" eb="49">
      <t>ヘイセイ</t>
    </rPh>
    <rPh sb="51" eb="53">
      <t>ネンド</t>
    </rPh>
    <rPh sb="53" eb="54">
      <t>マツ</t>
    </rPh>
    <rPh sb="57" eb="58">
      <t>ノ</t>
    </rPh>
    <rPh sb="59" eb="60">
      <t>ヤク</t>
    </rPh>
    <rPh sb="62" eb="64">
      <t>マンニン</t>
    </rPh>
    <rPh sb="65" eb="67">
      <t>コヨウ</t>
    </rPh>
    <rPh sb="68" eb="70">
      <t>ソウシュツ</t>
    </rPh>
    <phoneticPr fontId="1"/>
  </si>
  <si>
    <t>震災等対応雇用支援事業：事業数
事業復興型雇用創出事業：支給額
生涯現役・全員参加・世代継承型雇用創出事業：事業数</t>
    <rPh sb="0" eb="2">
      <t>シンサイ</t>
    </rPh>
    <rPh sb="2" eb="3">
      <t>トウ</t>
    </rPh>
    <rPh sb="3" eb="5">
      <t>タイオウ</t>
    </rPh>
    <rPh sb="5" eb="7">
      <t>コヨウ</t>
    </rPh>
    <rPh sb="7" eb="9">
      <t>シエン</t>
    </rPh>
    <rPh sb="9" eb="11">
      <t>ジギョウ</t>
    </rPh>
    <rPh sb="12" eb="14">
      <t>ジギョウ</t>
    </rPh>
    <rPh sb="14" eb="15">
      <t>スウ</t>
    </rPh>
    <rPh sb="17" eb="19">
      <t>ジギョウ</t>
    </rPh>
    <rPh sb="19" eb="21">
      <t>フッコウ</t>
    </rPh>
    <rPh sb="21" eb="22">
      <t>ガタ</t>
    </rPh>
    <rPh sb="22" eb="24">
      <t>コヨウ</t>
    </rPh>
    <rPh sb="24" eb="26">
      <t>ソウシュツ</t>
    </rPh>
    <rPh sb="26" eb="28">
      <t>ジギョウ</t>
    </rPh>
    <rPh sb="29" eb="32">
      <t>シキュウガク</t>
    </rPh>
    <rPh sb="34" eb="36">
      <t>ショウガイ</t>
    </rPh>
    <rPh sb="36" eb="38">
      <t>ゲンエキ</t>
    </rPh>
    <rPh sb="39" eb="41">
      <t>ゼンイン</t>
    </rPh>
    <rPh sb="41" eb="43">
      <t>サンカ</t>
    </rPh>
    <rPh sb="44" eb="46">
      <t>セダイ</t>
    </rPh>
    <rPh sb="46" eb="48">
      <t>ケイショウ</t>
    </rPh>
    <rPh sb="48" eb="49">
      <t>ガタ</t>
    </rPh>
    <rPh sb="49" eb="51">
      <t>コヨウ</t>
    </rPh>
    <rPh sb="51" eb="53">
      <t>ソウシュツ</t>
    </rPh>
    <rPh sb="53" eb="55">
      <t>ジギョウ</t>
    </rPh>
    <rPh sb="56" eb="58">
      <t>ジギョウ</t>
    </rPh>
    <rPh sb="58" eb="59">
      <t>スウ</t>
    </rPh>
    <phoneticPr fontId="1"/>
  </si>
  <si>
    <t>震災等対応雇用支援事業：2,570事業
事業復興型雇用創出事業：31,783,335,230円
生涯現役・全員参加・世代継承型雇用創出事業：209事業</t>
    <rPh sb="0" eb="2">
      <t>シンサイ</t>
    </rPh>
    <rPh sb="2" eb="3">
      <t>トウ</t>
    </rPh>
    <rPh sb="3" eb="5">
      <t>タイオウ</t>
    </rPh>
    <rPh sb="5" eb="7">
      <t>コヨウ</t>
    </rPh>
    <rPh sb="7" eb="9">
      <t>シエン</t>
    </rPh>
    <rPh sb="9" eb="11">
      <t>ジギョウ</t>
    </rPh>
    <rPh sb="17" eb="19">
      <t>ジギョウ</t>
    </rPh>
    <rPh sb="21" eb="23">
      <t>ジギョウ</t>
    </rPh>
    <rPh sb="23" eb="25">
      <t>フッコウ</t>
    </rPh>
    <rPh sb="25" eb="26">
      <t>ガタ</t>
    </rPh>
    <rPh sb="26" eb="28">
      <t>コヨウ</t>
    </rPh>
    <rPh sb="28" eb="30">
      <t>ソウシュツ</t>
    </rPh>
    <rPh sb="30" eb="32">
      <t>ジギョウ</t>
    </rPh>
    <rPh sb="47" eb="48">
      <t>エン</t>
    </rPh>
    <rPh sb="50" eb="52">
      <t>ショウガイ</t>
    </rPh>
    <rPh sb="52" eb="54">
      <t>ゲンエキ</t>
    </rPh>
    <rPh sb="55" eb="57">
      <t>ゼンイン</t>
    </rPh>
    <rPh sb="57" eb="59">
      <t>サンカ</t>
    </rPh>
    <rPh sb="60" eb="62">
      <t>セダイ</t>
    </rPh>
    <rPh sb="62" eb="64">
      <t>ケイショウ</t>
    </rPh>
    <rPh sb="64" eb="65">
      <t>ガタ</t>
    </rPh>
    <rPh sb="65" eb="67">
      <t>コヨウ</t>
    </rPh>
    <rPh sb="67" eb="69">
      <t>ソウシュツ</t>
    </rPh>
    <rPh sb="69" eb="71">
      <t>ジギョウ</t>
    </rPh>
    <rPh sb="75" eb="77">
      <t>ジギョウ</t>
    </rPh>
    <phoneticPr fontId="1"/>
  </si>
  <si>
    <t>震災等対応雇用支援事業：2,497事業
事業復興型雇用創出事業：46,368,132,000円
生涯現役・全員参加・世代継承型雇用創出事業：209事業</t>
    <rPh sb="0" eb="2">
      <t>シンサイ</t>
    </rPh>
    <rPh sb="2" eb="3">
      <t>トウ</t>
    </rPh>
    <rPh sb="3" eb="5">
      <t>タイオウ</t>
    </rPh>
    <rPh sb="5" eb="7">
      <t>コヨウ</t>
    </rPh>
    <rPh sb="7" eb="9">
      <t>シエン</t>
    </rPh>
    <rPh sb="9" eb="11">
      <t>ジギョウ</t>
    </rPh>
    <rPh sb="17" eb="19">
      <t>ジギョウ</t>
    </rPh>
    <rPh sb="21" eb="23">
      <t>ジギョウ</t>
    </rPh>
    <rPh sb="23" eb="25">
      <t>フッコウ</t>
    </rPh>
    <rPh sb="25" eb="26">
      <t>ガタ</t>
    </rPh>
    <rPh sb="26" eb="28">
      <t>コヨウ</t>
    </rPh>
    <rPh sb="28" eb="30">
      <t>ソウシュツ</t>
    </rPh>
    <rPh sb="30" eb="32">
      <t>ジギョウ</t>
    </rPh>
    <rPh sb="47" eb="48">
      <t>エン</t>
    </rPh>
    <rPh sb="50" eb="52">
      <t>ショウガイ</t>
    </rPh>
    <rPh sb="52" eb="54">
      <t>ゲンエキ</t>
    </rPh>
    <rPh sb="55" eb="57">
      <t>ゼンイン</t>
    </rPh>
    <rPh sb="57" eb="59">
      <t>サンカ</t>
    </rPh>
    <rPh sb="60" eb="62">
      <t>セダイ</t>
    </rPh>
    <rPh sb="62" eb="64">
      <t>ケイショウ</t>
    </rPh>
    <rPh sb="64" eb="65">
      <t>ガタ</t>
    </rPh>
    <rPh sb="65" eb="67">
      <t>コヨウ</t>
    </rPh>
    <rPh sb="67" eb="69">
      <t>ソウシュツ</t>
    </rPh>
    <rPh sb="69" eb="71">
      <t>ジギョウ</t>
    </rPh>
    <rPh sb="75" eb="77">
      <t>ジギョウ</t>
    </rPh>
    <phoneticPr fontId="1"/>
  </si>
  <si>
    <t>Ｈ27年度末予定</t>
    <rPh sb="3" eb="4">
      <t>ネン</t>
    </rPh>
    <rPh sb="4" eb="5">
      <t>ド</t>
    </rPh>
    <rPh sb="5" eb="6">
      <t>マツ</t>
    </rPh>
    <rPh sb="6" eb="8">
      <t>ヨテイ</t>
    </rPh>
    <phoneticPr fontId="1"/>
  </si>
  <si>
    <t>東日本大震災により被害を受けた地域の医療提供体制を再構築するため、各県が策定した「医療の復興計画」等に基づく事業を実施</t>
    <rPh sb="33" eb="34">
      <t>カク</t>
    </rPh>
    <rPh sb="49" eb="50">
      <t>ナド</t>
    </rPh>
    <phoneticPr fontId="1"/>
  </si>
  <si>
    <t>各県が策定した「医療の復興計画」等に記載した事業の完了
（成果指標：完了割合）</t>
    <rPh sb="18" eb="20">
      <t>キサイ</t>
    </rPh>
    <rPh sb="22" eb="24">
      <t>ジギョウ</t>
    </rPh>
    <rPh sb="25" eb="27">
      <t>カンリョウ</t>
    </rPh>
    <rPh sb="29" eb="31">
      <t>セイカ</t>
    </rPh>
    <rPh sb="31" eb="33">
      <t>シヒョウ</t>
    </rPh>
    <rPh sb="34" eb="36">
      <t>カンリョウ</t>
    </rPh>
    <rPh sb="36" eb="38">
      <t>ワリアイ</t>
    </rPh>
    <phoneticPr fontId="1"/>
  </si>
  <si>
    <t>平成27年度
100</t>
    <rPh sb="0" eb="2">
      <t>ヘイセイ</t>
    </rPh>
    <rPh sb="4" eb="6">
      <t>ネンド</t>
    </rPh>
    <phoneticPr fontId="1"/>
  </si>
  <si>
    <t>地域の医療提供体制を再構築するための事業を実施
（単位：実施事業数）</t>
    <rPh sb="0" eb="2">
      <t>チイキ</t>
    </rPh>
    <rPh sb="3" eb="5">
      <t>イリョウ</t>
    </rPh>
    <rPh sb="5" eb="7">
      <t>テイキョウ</t>
    </rPh>
    <rPh sb="7" eb="9">
      <t>タイセイ</t>
    </rPh>
    <rPh sb="10" eb="13">
      <t>サイコウチク</t>
    </rPh>
    <rPh sb="18" eb="20">
      <t>ジギョウ</t>
    </rPh>
    <rPh sb="21" eb="23">
      <t>ジッシ</t>
    </rPh>
    <rPh sb="25" eb="27">
      <t>タンイ</t>
    </rPh>
    <rPh sb="28" eb="30">
      <t>ジッシ</t>
    </rPh>
    <rPh sb="30" eb="32">
      <t>ジギョウ</t>
    </rPh>
    <rPh sb="32" eb="33">
      <t>スウ</t>
    </rPh>
    <phoneticPr fontId="1"/>
  </si>
  <si>
    <t>各県の策定した計画ごとの課題、目標や事業内容等は、各県の計画書に記載（http://www.mhlw.go.jp/stf/seisakunitsuite/bunya/kenkou_iryou/iryou/saiseikikin/index.html）</t>
    <rPh sb="0" eb="2">
      <t>カクケン</t>
    </rPh>
    <rPh sb="3" eb="5">
      <t>サクテイ</t>
    </rPh>
    <rPh sb="7" eb="9">
      <t>ケイカク</t>
    </rPh>
    <rPh sb="12" eb="14">
      <t>カダイ</t>
    </rPh>
    <rPh sb="15" eb="17">
      <t>モクヒョウ</t>
    </rPh>
    <rPh sb="18" eb="20">
      <t>ジギョウ</t>
    </rPh>
    <rPh sb="20" eb="22">
      <t>ナイヨウ</t>
    </rPh>
    <rPh sb="22" eb="23">
      <t>ナド</t>
    </rPh>
    <rPh sb="25" eb="27">
      <t>カクケン</t>
    </rPh>
    <rPh sb="28" eb="30">
      <t>ケイカク</t>
    </rPh>
    <rPh sb="30" eb="31">
      <t>ショ</t>
    </rPh>
    <rPh sb="32" eb="34">
      <t>キサイ</t>
    </rPh>
    <phoneticPr fontId="1"/>
  </si>
  <si>
    <t>介護基盤緊急整備等臨時特例基金
（介護支援体制緊急整備等臨時特例交付金）</t>
    <rPh sb="0" eb="2">
      <t>カイゴ</t>
    </rPh>
    <rPh sb="2" eb="4">
      <t>キバン</t>
    </rPh>
    <rPh sb="4" eb="6">
      <t>キンキュウ</t>
    </rPh>
    <rPh sb="6" eb="8">
      <t>セイビ</t>
    </rPh>
    <rPh sb="8" eb="9">
      <t>トウ</t>
    </rPh>
    <rPh sb="9" eb="11">
      <t>リンジ</t>
    </rPh>
    <rPh sb="11" eb="13">
      <t>トクレイ</t>
    </rPh>
    <rPh sb="13" eb="15">
      <t>キキン</t>
    </rPh>
    <rPh sb="17" eb="19">
      <t>カイゴ</t>
    </rPh>
    <rPh sb="19" eb="21">
      <t>シエン</t>
    </rPh>
    <rPh sb="21" eb="23">
      <t>タイセイ</t>
    </rPh>
    <rPh sb="23" eb="25">
      <t>キンキュウ</t>
    </rPh>
    <rPh sb="25" eb="27">
      <t>セイビ</t>
    </rPh>
    <rPh sb="27" eb="28">
      <t>トウ</t>
    </rPh>
    <rPh sb="28" eb="30">
      <t>リンジ</t>
    </rPh>
    <rPh sb="30" eb="32">
      <t>トクレイ</t>
    </rPh>
    <rPh sb="32" eb="35">
      <t>コウフキン</t>
    </rPh>
    <phoneticPr fontId="1"/>
  </si>
  <si>
    <t>Ｈ２７年度末</t>
    <rPh sb="3" eb="5">
      <t>ネンド</t>
    </rPh>
    <rPh sb="5" eb="6">
      <t>マツ</t>
    </rPh>
    <phoneticPr fontId="1"/>
  </si>
  <si>
    <t>地域医療再生基金（医療の復興）</t>
  </si>
  <si>
    <t>介護基盤緊急整備等臨時特例基金
（被災地健康支援臨時特例交付金）</t>
    <rPh sb="0" eb="2">
      <t>カイゴ</t>
    </rPh>
    <rPh sb="2" eb="4">
      <t>キバン</t>
    </rPh>
    <rPh sb="4" eb="6">
      <t>キンキュウ</t>
    </rPh>
    <rPh sb="6" eb="8">
      <t>セイビ</t>
    </rPh>
    <rPh sb="8" eb="9">
      <t>トウ</t>
    </rPh>
    <rPh sb="9" eb="11">
      <t>リンジ</t>
    </rPh>
    <rPh sb="11" eb="13">
      <t>トクレイ</t>
    </rPh>
    <rPh sb="13" eb="15">
      <t>キキン</t>
    </rPh>
    <rPh sb="17" eb="20">
      <t>ヒサイチ</t>
    </rPh>
    <rPh sb="20" eb="22">
      <t>ケンコウ</t>
    </rPh>
    <rPh sb="22" eb="24">
      <t>シエン</t>
    </rPh>
    <rPh sb="24" eb="26">
      <t>リンジ</t>
    </rPh>
    <rPh sb="26" eb="28">
      <t>トクレイ</t>
    </rPh>
    <rPh sb="28" eb="31">
      <t>コウフキン</t>
    </rPh>
    <phoneticPr fontId="1"/>
  </si>
  <si>
    <t>・平成32年度に被災自治体からの保健師派遣要望に対する充足率を100％まで引き上げる（成果指標：被災自治体からの保健師派遣要望に対する充足率）
・平成32年度に健康状態が良くない者の割合を13.4％まで引き下げる（成果指標：健康状態が良くない者の割合）</t>
    <rPh sb="1" eb="3">
      <t>ヘイセイ</t>
    </rPh>
    <rPh sb="5" eb="7">
      <t>ネンド</t>
    </rPh>
    <rPh sb="43" eb="45">
      <t>セイカ</t>
    </rPh>
    <rPh sb="45" eb="47">
      <t>シヒョウ</t>
    </rPh>
    <rPh sb="69" eb="70">
      <t>リツ</t>
    </rPh>
    <rPh sb="73" eb="75">
      <t>ヘイセイ</t>
    </rPh>
    <rPh sb="77" eb="79">
      <t>ネンド</t>
    </rPh>
    <rPh sb="107" eb="109">
      <t>セイカ</t>
    </rPh>
    <rPh sb="109" eb="111">
      <t>シヒョウ</t>
    </rPh>
    <phoneticPr fontId="1"/>
  </si>
  <si>
    <t>福島県原子力被害応急対策基金【福島発農産物等戦略的情報発信事業】
（農山漁村6次産業化対策事業費補助金）</t>
    <rPh sb="35" eb="36">
      <t>ノウ</t>
    </rPh>
    <rPh sb="36" eb="37">
      <t>ヤマ</t>
    </rPh>
    <rPh sb="37" eb="39">
      <t>ギョソン</t>
    </rPh>
    <rPh sb="40" eb="41">
      <t>ジ</t>
    </rPh>
    <rPh sb="41" eb="44">
      <t>サンギョウカ</t>
    </rPh>
    <rPh sb="44" eb="46">
      <t>タイサク</t>
    </rPh>
    <rPh sb="46" eb="49">
      <t>ジギョウヒ</t>
    </rPh>
    <rPh sb="49" eb="52">
      <t>ホジョキン</t>
    </rPh>
    <phoneticPr fontId="1"/>
  </si>
  <si>
    <t>H27年10月末</t>
    <rPh sb="3" eb="4">
      <t>ネン</t>
    </rPh>
    <rPh sb="6" eb="7">
      <t>ガツ</t>
    </rPh>
    <rPh sb="7" eb="8">
      <t>マツ</t>
    </rPh>
    <phoneticPr fontId="1"/>
  </si>
  <si>
    <t>H27年3月末</t>
    <rPh sb="3" eb="4">
      <t>ネン</t>
    </rPh>
    <rPh sb="5" eb="6">
      <t>ガツ</t>
    </rPh>
    <rPh sb="6" eb="7">
      <t>マツ</t>
    </rPh>
    <phoneticPr fontId="1"/>
  </si>
  <si>
    <t>補助
その他</t>
    <rPh sb="0" eb="2">
      <t>ホジョ</t>
    </rPh>
    <rPh sb="6" eb="7">
      <t>タ</t>
    </rPh>
    <phoneticPr fontId="1"/>
  </si>
  <si>
    <t>福島県が実施主体となり、福島県産農林水産物等についてメディアの活用等による広報活動、福島県内の市町村・民間団体が行う取組への支援を行う。　</t>
  </si>
  <si>
    <t>きゅうり、アスパラガス、トマト、桃について、実施年度の福島県産の販売価格にかかる平年比（震災前5年間の平均販売価格との比）が、全国平均の平年比水準に達すること
(成果指標：きゅうり、アスパラガス、トマト、桃について、以下により算出した数値の4品目平均値
［販売価格の平年比（福島県）/販売価格の平年比（全国）］（％）)</t>
    <rPh sb="81" eb="83">
      <t>セイカ</t>
    </rPh>
    <rPh sb="83" eb="85">
      <t>シヒョウ</t>
    </rPh>
    <phoneticPr fontId="1"/>
  </si>
  <si>
    <t>①メディア向けセミナー開催回数（単位：回）
②民間団体・市町村へのPR事業支援の実施主体数
（単位：団体）</t>
    <rPh sb="16" eb="18">
      <t>タンイ</t>
    </rPh>
    <rPh sb="19" eb="20">
      <t>カイ</t>
    </rPh>
    <rPh sb="48" eb="50">
      <t>タンイ</t>
    </rPh>
    <rPh sb="51" eb="53">
      <t>ダンタイ</t>
    </rPh>
    <phoneticPr fontId="1"/>
  </si>
  <si>
    <t>①2
②244</t>
    <phoneticPr fontId="1"/>
  </si>
  <si>
    <t>①2
②262</t>
    <phoneticPr fontId="1"/>
  </si>
  <si>
    <t>福島県原子力災害等復興基金（営農再開勘定）（福島県営農再開支援事業）</t>
    <rPh sb="0" eb="3">
      <t>フクシマケン</t>
    </rPh>
    <rPh sb="3" eb="6">
      <t>ゲンシリョク</t>
    </rPh>
    <rPh sb="6" eb="8">
      <t>サイガイ</t>
    </rPh>
    <rPh sb="8" eb="9">
      <t>トウ</t>
    </rPh>
    <rPh sb="9" eb="11">
      <t>フッコウ</t>
    </rPh>
    <rPh sb="11" eb="13">
      <t>キキン</t>
    </rPh>
    <rPh sb="14" eb="16">
      <t>エイノウ</t>
    </rPh>
    <rPh sb="16" eb="18">
      <t>サイカイ</t>
    </rPh>
    <rPh sb="18" eb="20">
      <t>カンジョウ</t>
    </rPh>
    <rPh sb="22" eb="25">
      <t>フクシマケン</t>
    </rPh>
    <rPh sb="25" eb="27">
      <t>エイノウ</t>
    </rPh>
    <rPh sb="27" eb="29">
      <t>サイカイ</t>
    </rPh>
    <rPh sb="29" eb="31">
      <t>シエン</t>
    </rPh>
    <rPh sb="31" eb="33">
      <t>ジギョウ</t>
    </rPh>
    <phoneticPr fontId="1"/>
  </si>
  <si>
    <t>Ｈ28年6月末</t>
    <rPh sb="3" eb="4">
      <t>ネン</t>
    </rPh>
    <rPh sb="5" eb="7">
      <t>ガツマツ</t>
    </rPh>
    <phoneticPr fontId="1"/>
  </si>
  <si>
    <t>Ｈ28年3月末</t>
    <rPh sb="3" eb="4">
      <t>ネン</t>
    </rPh>
    <rPh sb="5" eb="6">
      <t>ガツ</t>
    </rPh>
    <rPh sb="6" eb="7">
      <t>マツ</t>
    </rPh>
    <phoneticPr fontId="1"/>
  </si>
  <si>
    <t>　原発事故の影響により、生産の断念を余儀なくされた避難指示区域等における農地の営農再開を図るため、福島県に基金を設置し、営農再開を目的として行う一連の取組を支援。
（ＰＲ版）
http://www.maff.go.jp/j/seisan/suisin/tuyoi_nougyou/t_tuti/h27/pdf/kikin_02.pdf</t>
    <rPh sb="1" eb="3">
      <t>ゲンパツ</t>
    </rPh>
    <rPh sb="3" eb="5">
      <t>ジコ</t>
    </rPh>
    <rPh sb="6" eb="8">
      <t>エイキョウ</t>
    </rPh>
    <rPh sb="12" eb="14">
      <t>セイサン</t>
    </rPh>
    <rPh sb="15" eb="17">
      <t>ダンネン</t>
    </rPh>
    <rPh sb="18" eb="20">
      <t>ヨギ</t>
    </rPh>
    <rPh sb="25" eb="27">
      <t>ヒナン</t>
    </rPh>
    <rPh sb="27" eb="29">
      <t>シジ</t>
    </rPh>
    <rPh sb="29" eb="31">
      <t>クイキ</t>
    </rPh>
    <rPh sb="31" eb="32">
      <t>トウ</t>
    </rPh>
    <rPh sb="36" eb="38">
      <t>ノウチ</t>
    </rPh>
    <rPh sb="39" eb="41">
      <t>エイノウ</t>
    </rPh>
    <rPh sb="41" eb="43">
      <t>サイカイ</t>
    </rPh>
    <rPh sb="44" eb="45">
      <t>ハカ</t>
    </rPh>
    <rPh sb="49" eb="52">
      <t>フクシマケン</t>
    </rPh>
    <rPh sb="53" eb="55">
      <t>キキン</t>
    </rPh>
    <rPh sb="56" eb="58">
      <t>セッチ</t>
    </rPh>
    <rPh sb="60" eb="62">
      <t>エイノウ</t>
    </rPh>
    <rPh sb="62" eb="64">
      <t>サイカイ</t>
    </rPh>
    <rPh sb="65" eb="67">
      <t>モクテキ</t>
    </rPh>
    <rPh sb="70" eb="71">
      <t>オコナ</t>
    </rPh>
    <rPh sb="72" eb="74">
      <t>イチレン</t>
    </rPh>
    <rPh sb="75" eb="77">
      <t>トリクミ</t>
    </rPh>
    <rPh sb="78" eb="80">
      <t>シエン</t>
    </rPh>
    <rPh sb="86" eb="87">
      <t>バン</t>
    </rPh>
    <phoneticPr fontId="1"/>
  </si>
  <si>
    <t>福島県において生産の断念を余儀なくされた農地のうち、平成29年度末までに農地面積の６割の営農再開を図る。
（成果指標：営農再開割合）</t>
    <rPh sb="0" eb="3">
      <t>フクシマケン</t>
    </rPh>
    <rPh sb="7" eb="9">
      <t>セイサン</t>
    </rPh>
    <rPh sb="10" eb="12">
      <t>ダンネン</t>
    </rPh>
    <rPh sb="13" eb="15">
      <t>ヨギ</t>
    </rPh>
    <rPh sb="20" eb="22">
      <t>ノウチ</t>
    </rPh>
    <rPh sb="26" eb="28">
      <t>ヘイセイ</t>
    </rPh>
    <rPh sb="30" eb="32">
      <t>ネンド</t>
    </rPh>
    <rPh sb="32" eb="33">
      <t>マツ</t>
    </rPh>
    <rPh sb="36" eb="38">
      <t>ノウチ</t>
    </rPh>
    <rPh sb="38" eb="40">
      <t>メンセキ</t>
    </rPh>
    <rPh sb="42" eb="43">
      <t>ワリ</t>
    </rPh>
    <rPh sb="44" eb="46">
      <t>エイノウ</t>
    </rPh>
    <rPh sb="46" eb="48">
      <t>サイカイ</t>
    </rPh>
    <rPh sb="49" eb="50">
      <t>ハカ</t>
    </rPh>
    <rPh sb="54" eb="56">
      <t>セイカ</t>
    </rPh>
    <rPh sb="56" eb="58">
      <t>シヒョウ</t>
    </rPh>
    <rPh sb="59" eb="61">
      <t>エイノウ</t>
    </rPh>
    <rPh sb="61" eb="63">
      <t>サイカイ</t>
    </rPh>
    <rPh sb="63" eb="65">
      <t>ワリアイ</t>
    </rPh>
    <phoneticPr fontId="1"/>
  </si>
  <si>
    <t>H29年度
６割</t>
    <rPh sb="3" eb="5">
      <t>ネンド</t>
    </rPh>
    <rPh sb="7" eb="8">
      <t>ワリ</t>
    </rPh>
    <phoneticPr fontId="1"/>
  </si>
  <si>
    <t>福島県の交付決定額
（単位：億円）</t>
    <rPh sb="0" eb="3">
      <t>フクシマケン</t>
    </rPh>
    <rPh sb="4" eb="6">
      <t>コウフ</t>
    </rPh>
    <rPh sb="6" eb="8">
      <t>ケッテイ</t>
    </rPh>
    <rPh sb="8" eb="9">
      <t>ガク</t>
    </rPh>
    <rPh sb="11" eb="13">
      <t>タンイ</t>
    </rPh>
    <rPh sb="14" eb="16">
      <t>オクエン</t>
    </rPh>
    <phoneticPr fontId="1"/>
  </si>
  <si>
    <t>左記の活動指標及び活動実績には、福島県が事業実施主体となる取組も含む。</t>
    <rPh sb="0" eb="2">
      <t>サキ</t>
    </rPh>
    <rPh sb="3" eb="5">
      <t>カツドウ</t>
    </rPh>
    <rPh sb="5" eb="7">
      <t>シヒョウ</t>
    </rPh>
    <rPh sb="7" eb="8">
      <t>オヨ</t>
    </rPh>
    <rPh sb="9" eb="11">
      <t>カツドウ</t>
    </rPh>
    <rPh sb="11" eb="13">
      <t>ジッセキ</t>
    </rPh>
    <rPh sb="16" eb="19">
      <t>フクシマケン</t>
    </rPh>
    <rPh sb="20" eb="22">
      <t>ジギョウ</t>
    </rPh>
    <rPh sb="22" eb="24">
      <t>ジッシ</t>
    </rPh>
    <rPh sb="24" eb="26">
      <t>シュタイ</t>
    </rPh>
    <rPh sb="29" eb="31">
      <t>トリクミ</t>
    </rPh>
    <rPh sb="32" eb="33">
      <t>フク</t>
    </rPh>
    <phoneticPr fontId="1"/>
  </si>
  <si>
    <t>特定鉱害復旧事業等基金（旧鉱物採掘区域災害復旧費補助金）</t>
    <rPh sb="12" eb="13">
      <t>キュウ</t>
    </rPh>
    <rPh sb="13" eb="15">
      <t>コウブツ</t>
    </rPh>
    <rPh sb="15" eb="17">
      <t>サイクツ</t>
    </rPh>
    <rPh sb="17" eb="19">
      <t>クイキ</t>
    </rPh>
    <rPh sb="19" eb="21">
      <t>サイガイ</t>
    </rPh>
    <rPh sb="21" eb="24">
      <t>フッキュウヒ</t>
    </rPh>
    <rPh sb="24" eb="27">
      <t>ホジョキン</t>
    </rPh>
    <phoneticPr fontId="1"/>
  </si>
  <si>
    <t>取り崩し型</t>
    <rPh sb="0" eb="1">
      <t>ト</t>
    </rPh>
    <rPh sb="2" eb="3">
      <t>クズ</t>
    </rPh>
    <rPh sb="4" eb="5">
      <t>ガタ</t>
    </rPh>
    <phoneticPr fontId="1"/>
  </si>
  <si>
    <t>震災に起因する旧鉱物採掘地域の地盤沈下等の被害について、応急措置すべき事業として災害復旧工事を行う。</t>
    <rPh sb="0" eb="2">
      <t>シンサイ</t>
    </rPh>
    <rPh sb="3" eb="5">
      <t>キイン</t>
    </rPh>
    <rPh sb="7" eb="8">
      <t>キュウ</t>
    </rPh>
    <rPh sb="8" eb="10">
      <t>コウブツ</t>
    </rPh>
    <rPh sb="10" eb="12">
      <t>サイクツ</t>
    </rPh>
    <rPh sb="12" eb="14">
      <t>チイキ</t>
    </rPh>
    <rPh sb="15" eb="17">
      <t>ジバン</t>
    </rPh>
    <rPh sb="17" eb="19">
      <t>チンカ</t>
    </rPh>
    <rPh sb="19" eb="20">
      <t>トウ</t>
    </rPh>
    <rPh sb="21" eb="23">
      <t>ヒガイ</t>
    </rPh>
    <rPh sb="28" eb="30">
      <t>オウキュウ</t>
    </rPh>
    <rPh sb="30" eb="32">
      <t>ソチ</t>
    </rPh>
    <rPh sb="35" eb="37">
      <t>ジギョウ</t>
    </rPh>
    <rPh sb="40" eb="42">
      <t>サイガイ</t>
    </rPh>
    <rPh sb="42" eb="44">
      <t>フッキュウ</t>
    </rPh>
    <rPh sb="44" eb="46">
      <t>コウジ</t>
    </rPh>
    <rPh sb="47" eb="48">
      <t>オコナ</t>
    </rPh>
    <phoneticPr fontId="1"/>
  </si>
  <si>
    <t xml:space="preserve">　本事業は、旧鉱物採掘地域の地盤沈下等の発生に応じて災害復旧工事を行うものであるが、旧鉱物採掘地域の地盤沈下等の被害は震災後も引き続き発生しているため、目標値の設定及び実績を示すことは困難。
●定性的成果目標
　震災に起因する旧鉱物採掘地域の地盤沈下等の被害について、応急措置すべき事業として災害復旧工事を実施し、安全・安心の向上を図ること。
</t>
    <rPh sb="1" eb="2">
      <t>ホン</t>
    </rPh>
    <rPh sb="2" eb="4">
      <t>ジギョウ</t>
    </rPh>
    <rPh sb="6" eb="7">
      <t>キュウ</t>
    </rPh>
    <rPh sb="7" eb="9">
      <t>コウブツ</t>
    </rPh>
    <rPh sb="9" eb="11">
      <t>サイクツ</t>
    </rPh>
    <rPh sb="11" eb="13">
      <t>チイキ</t>
    </rPh>
    <rPh sb="14" eb="16">
      <t>ジバン</t>
    </rPh>
    <rPh sb="16" eb="18">
      <t>チンカ</t>
    </rPh>
    <rPh sb="18" eb="19">
      <t>トウ</t>
    </rPh>
    <rPh sb="20" eb="22">
      <t>ハッセイ</t>
    </rPh>
    <rPh sb="23" eb="24">
      <t>オウ</t>
    </rPh>
    <rPh sb="26" eb="28">
      <t>サイガイ</t>
    </rPh>
    <rPh sb="28" eb="30">
      <t>フッキュウ</t>
    </rPh>
    <rPh sb="30" eb="32">
      <t>コウジ</t>
    </rPh>
    <rPh sb="33" eb="34">
      <t>オコナ</t>
    </rPh>
    <rPh sb="42" eb="43">
      <t>キュウ</t>
    </rPh>
    <rPh sb="43" eb="45">
      <t>コウブツ</t>
    </rPh>
    <rPh sb="45" eb="47">
      <t>サイクツ</t>
    </rPh>
    <rPh sb="47" eb="49">
      <t>チイキ</t>
    </rPh>
    <rPh sb="50" eb="52">
      <t>ジバン</t>
    </rPh>
    <rPh sb="52" eb="54">
      <t>チンカ</t>
    </rPh>
    <rPh sb="54" eb="55">
      <t>トウ</t>
    </rPh>
    <rPh sb="56" eb="58">
      <t>ヒガイ</t>
    </rPh>
    <rPh sb="59" eb="62">
      <t>シンサイゴ</t>
    </rPh>
    <rPh sb="63" eb="64">
      <t>ヒ</t>
    </rPh>
    <rPh sb="65" eb="66">
      <t>ツヅ</t>
    </rPh>
    <rPh sb="67" eb="69">
      <t>ハッセイ</t>
    </rPh>
    <rPh sb="76" eb="79">
      <t>モクヒョウチ</t>
    </rPh>
    <rPh sb="80" eb="82">
      <t>セッテイ</t>
    </rPh>
    <rPh sb="82" eb="83">
      <t>オヨ</t>
    </rPh>
    <rPh sb="84" eb="86">
      <t>ジッセキ</t>
    </rPh>
    <rPh sb="87" eb="88">
      <t>シメ</t>
    </rPh>
    <rPh sb="92" eb="94">
      <t>コンナン</t>
    </rPh>
    <rPh sb="97" eb="100">
      <t>テイセイテキ</t>
    </rPh>
    <rPh sb="100" eb="102">
      <t>セイカ</t>
    </rPh>
    <rPh sb="102" eb="104">
      <t>モクヒョウ</t>
    </rPh>
    <rPh sb="106" eb="108">
      <t>シンサイ</t>
    </rPh>
    <rPh sb="109" eb="111">
      <t>キイン</t>
    </rPh>
    <rPh sb="113" eb="114">
      <t>キュウ</t>
    </rPh>
    <rPh sb="114" eb="116">
      <t>コウブツ</t>
    </rPh>
    <rPh sb="116" eb="118">
      <t>サイクツ</t>
    </rPh>
    <rPh sb="118" eb="120">
      <t>チイキ</t>
    </rPh>
    <rPh sb="121" eb="123">
      <t>ジバン</t>
    </rPh>
    <rPh sb="123" eb="125">
      <t>チンカ</t>
    </rPh>
    <rPh sb="125" eb="126">
      <t>トウ</t>
    </rPh>
    <rPh sb="127" eb="129">
      <t>ヒガイ</t>
    </rPh>
    <rPh sb="146" eb="148">
      <t>サイガイ</t>
    </rPh>
    <rPh sb="148" eb="150">
      <t>フッキュウ</t>
    </rPh>
    <rPh sb="150" eb="152">
      <t>コウジ</t>
    </rPh>
    <rPh sb="153" eb="155">
      <t>ジッシ</t>
    </rPh>
    <rPh sb="157" eb="159">
      <t>アンゼン</t>
    </rPh>
    <rPh sb="160" eb="162">
      <t>アンシン</t>
    </rPh>
    <rPh sb="163" eb="165">
      <t>コウジョウ</t>
    </rPh>
    <rPh sb="166" eb="167">
      <t>ハカ</t>
    </rPh>
    <phoneticPr fontId="1"/>
  </si>
  <si>
    <t>事業期間中</t>
    <rPh sb="0" eb="2">
      <t>ジギョウ</t>
    </rPh>
    <rPh sb="2" eb="5">
      <t>キカンチュウ</t>
    </rPh>
    <phoneticPr fontId="1"/>
  </si>
  <si>
    <t xml:space="preserve">　本事業は、旧鉱物採掘地域の地盤沈下等の発生に応じて災害復旧工事を行うものであるが、旧鉱物採掘地域の地盤沈下等の被害は震災後も引き続き発生しているため、活動指標の設定は困難。
●定性的活動指標
　震災に起因する旧鉱物採掘地域の地盤沈下等の被害について、応急措置すべき事業として災害復旧工事を行うこと。
</t>
    <rPh sb="76" eb="78">
      <t>カツドウ</t>
    </rPh>
    <rPh sb="89" eb="92">
      <t>テイセイテキ</t>
    </rPh>
    <rPh sb="92" eb="94">
      <t>カツドウ</t>
    </rPh>
    <rPh sb="94" eb="96">
      <t>シヒョウ</t>
    </rPh>
    <rPh sb="145" eb="146">
      <t>オコナ</t>
    </rPh>
    <phoneticPr fontId="1"/>
  </si>
  <si>
    <t>37件</t>
    <rPh sb="2" eb="3">
      <t>ケン</t>
    </rPh>
    <phoneticPr fontId="1"/>
  </si>
  <si>
    <t>79件</t>
    <rPh sb="2" eb="3">
      <t>ケン</t>
    </rPh>
    <phoneticPr fontId="1"/>
  </si>
  <si>
    <t>福島県原子力災害等復興基金（がんばろうふくしま産業復興企業立地支援事業）（地域経済産業復興立地推進事業費補助金）</t>
    <rPh sb="37" eb="39">
      <t>チイキ</t>
    </rPh>
    <rPh sb="39" eb="41">
      <t>ケイザイ</t>
    </rPh>
    <rPh sb="41" eb="43">
      <t>サンギョウ</t>
    </rPh>
    <rPh sb="43" eb="45">
      <t>フッコウ</t>
    </rPh>
    <rPh sb="45" eb="47">
      <t>リッチ</t>
    </rPh>
    <rPh sb="47" eb="49">
      <t>スイシン</t>
    </rPh>
    <rPh sb="49" eb="52">
      <t>ジギョウヒ</t>
    </rPh>
    <rPh sb="52" eb="55">
      <t>ホジョキン</t>
    </rPh>
    <phoneticPr fontId="1"/>
  </si>
  <si>
    <t>H30.3末</t>
    <rPh sb="5" eb="6">
      <t>マツ</t>
    </rPh>
    <phoneticPr fontId="1"/>
  </si>
  <si>
    <t>-</t>
  </si>
  <si>
    <t>取崩し型</t>
    <rPh sb="0" eb="1">
      <t>ト</t>
    </rPh>
    <rPh sb="1" eb="2">
      <t>クズ</t>
    </rPh>
    <rPh sb="3" eb="4">
      <t>ガタ</t>
    </rPh>
    <phoneticPr fontId="1"/>
  </si>
  <si>
    <t>広域的な被害を受けた福島県の復興再生を促進するため、下記の事業を行う。
①企業立地奨励を実施する同県への支援
②喪失した工業団地の早急な再生等を促進するための利子補給による支援</t>
    <rPh sb="26" eb="28">
      <t>カキ</t>
    </rPh>
    <rPh sb="29" eb="31">
      <t>ジギョウ</t>
    </rPh>
    <rPh sb="32" eb="33">
      <t>オコナ</t>
    </rPh>
    <phoneticPr fontId="1"/>
  </si>
  <si>
    <t>新規雇用者数</t>
    <rPh sb="0" eb="2">
      <t>シンキ</t>
    </rPh>
    <rPh sb="2" eb="5">
      <t>コヨウシャ</t>
    </rPh>
    <rPh sb="5" eb="6">
      <t>スウ</t>
    </rPh>
    <phoneticPr fontId="1"/>
  </si>
  <si>
    <t>1,392人</t>
    <rPh sb="5" eb="6">
      <t>ニン</t>
    </rPh>
    <phoneticPr fontId="1"/>
  </si>
  <si>
    <t>目標最終年度29年度
目標値：2,000人</t>
    <rPh sb="0" eb="2">
      <t>モクヒョウ</t>
    </rPh>
    <rPh sb="2" eb="4">
      <t>サイシュウ</t>
    </rPh>
    <rPh sb="4" eb="6">
      <t>ネンド</t>
    </rPh>
    <rPh sb="8" eb="10">
      <t>ネンド</t>
    </rPh>
    <rPh sb="11" eb="14">
      <t>モクヒョウチ</t>
    </rPh>
    <rPh sb="20" eb="21">
      <t>ニン</t>
    </rPh>
    <phoneticPr fontId="1"/>
  </si>
  <si>
    <t>①118件
②13.1㏊</t>
    <rPh sb="4" eb="5">
      <t>ケン</t>
    </rPh>
    <phoneticPr fontId="1"/>
  </si>
  <si>
    <t>本事業は複数年に亘る基金事業であり、公募ごとの応募状況なども踏まえて採択案件を決定していくため、年度ごとの目標値、達成度、見込みは記載していない。</t>
    <rPh sb="8" eb="9">
      <t>ワタ</t>
    </rPh>
    <rPh sb="57" eb="60">
      <t>タッセイド</t>
    </rPh>
    <rPh sb="61" eb="63">
      <t>ミコミ</t>
    </rPh>
    <phoneticPr fontId="1"/>
  </si>
  <si>
    <t>福島県原子力災害等復興基金（福島県医療機器開発・安全性評価センター整備事業）（医療機器産業拠点整備等事業費補助金）</t>
    <rPh sb="39" eb="41">
      <t>イリョウ</t>
    </rPh>
    <rPh sb="41" eb="43">
      <t>キキ</t>
    </rPh>
    <rPh sb="43" eb="45">
      <t>サンギョウ</t>
    </rPh>
    <rPh sb="45" eb="47">
      <t>キョテン</t>
    </rPh>
    <rPh sb="47" eb="50">
      <t>セイビトウ</t>
    </rPh>
    <rPh sb="50" eb="53">
      <t>ジギョウヒ</t>
    </rPh>
    <rPh sb="53" eb="56">
      <t>ホジョキン</t>
    </rPh>
    <phoneticPr fontId="1"/>
  </si>
  <si>
    <t>「日本再生戦略」に基づき、福島県の復興と我が国医療機器産業の国際競争力を強化するため、福島県において、医療機器の開発・安全対策、事業化支援を行う拠点を整備する。</t>
    <rPh sb="1" eb="3">
      <t>ニホン</t>
    </rPh>
    <rPh sb="3" eb="5">
      <t>サイセイ</t>
    </rPh>
    <rPh sb="5" eb="7">
      <t>センリャク</t>
    </rPh>
    <rPh sb="9" eb="10">
      <t>モト</t>
    </rPh>
    <rPh sb="13" eb="16">
      <t>フクシマケン</t>
    </rPh>
    <rPh sb="17" eb="19">
      <t>フッコウ</t>
    </rPh>
    <rPh sb="20" eb="21">
      <t>ワ</t>
    </rPh>
    <rPh sb="22" eb="23">
      <t>クニ</t>
    </rPh>
    <rPh sb="23" eb="25">
      <t>イリョウ</t>
    </rPh>
    <rPh sb="25" eb="27">
      <t>キキ</t>
    </rPh>
    <rPh sb="27" eb="29">
      <t>サンギョウ</t>
    </rPh>
    <rPh sb="30" eb="32">
      <t>コクサイ</t>
    </rPh>
    <rPh sb="32" eb="35">
      <t>キョウソウリョク</t>
    </rPh>
    <rPh sb="36" eb="38">
      <t>キョウカ</t>
    </rPh>
    <rPh sb="43" eb="46">
      <t>フクシマケン</t>
    </rPh>
    <rPh sb="51" eb="53">
      <t>イリョウ</t>
    </rPh>
    <rPh sb="53" eb="55">
      <t>キキ</t>
    </rPh>
    <rPh sb="56" eb="58">
      <t>カイハツ</t>
    </rPh>
    <rPh sb="59" eb="61">
      <t>アンゼン</t>
    </rPh>
    <rPh sb="61" eb="63">
      <t>タイサク</t>
    </rPh>
    <rPh sb="64" eb="67">
      <t>ジギョウカ</t>
    </rPh>
    <rPh sb="67" eb="69">
      <t>シエン</t>
    </rPh>
    <rPh sb="70" eb="71">
      <t>オコナ</t>
    </rPh>
    <rPh sb="72" eb="74">
      <t>キョテン</t>
    </rPh>
    <rPh sb="75" eb="77">
      <t>セイビ</t>
    </rPh>
    <phoneticPr fontId="1"/>
  </si>
  <si>
    <t>医療機器の開発から事業化までを一体的に支援する拠点を整備することにより、福島県を医療関連産業の一大集積地とし、医療関連産業の振興を通して、福島県の復興に寄与する。</t>
    <rPh sb="0" eb="4">
      <t>イリョウキキ</t>
    </rPh>
    <rPh sb="5" eb="7">
      <t>カイハツ</t>
    </rPh>
    <rPh sb="9" eb="12">
      <t>ジギョウカ</t>
    </rPh>
    <rPh sb="15" eb="18">
      <t>イッタイテキ</t>
    </rPh>
    <rPh sb="19" eb="21">
      <t>シエン</t>
    </rPh>
    <rPh sb="23" eb="25">
      <t>キョテン</t>
    </rPh>
    <rPh sb="26" eb="28">
      <t>セイビ</t>
    </rPh>
    <rPh sb="36" eb="39">
      <t>フクシマケン</t>
    </rPh>
    <rPh sb="40" eb="42">
      <t>イリョウ</t>
    </rPh>
    <rPh sb="42" eb="44">
      <t>カンレン</t>
    </rPh>
    <rPh sb="44" eb="46">
      <t>サンギョウ</t>
    </rPh>
    <rPh sb="47" eb="49">
      <t>イチダイ</t>
    </rPh>
    <rPh sb="49" eb="52">
      <t>シュウセキチ</t>
    </rPh>
    <rPh sb="55" eb="57">
      <t>イリョウ</t>
    </rPh>
    <rPh sb="57" eb="59">
      <t>カンレン</t>
    </rPh>
    <rPh sb="59" eb="61">
      <t>サンギョウ</t>
    </rPh>
    <rPh sb="62" eb="64">
      <t>シンコウ</t>
    </rPh>
    <rPh sb="65" eb="66">
      <t>トオ</t>
    </rPh>
    <rPh sb="69" eb="72">
      <t>フクシマケン</t>
    </rPh>
    <rPh sb="73" eb="75">
      <t>フッコウ</t>
    </rPh>
    <rPh sb="76" eb="78">
      <t>キヨ</t>
    </rPh>
    <phoneticPr fontId="1"/>
  </si>
  <si>
    <t>医療機器産業拠点の安定運営を通した医療関連産業の振興</t>
    <rPh sb="0" eb="4">
      <t>イリョウキキ</t>
    </rPh>
    <rPh sb="4" eb="6">
      <t>サンギョウ</t>
    </rPh>
    <rPh sb="6" eb="8">
      <t>キョテン</t>
    </rPh>
    <rPh sb="9" eb="11">
      <t>アンテイ</t>
    </rPh>
    <rPh sb="11" eb="13">
      <t>ウンエイ</t>
    </rPh>
    <rPh sb="14" eb="15">
      <t>トオ</t>
    </rPh>
    <rPh sb="17" eb="19">
      <t>イリョウ</t>
    </rPh>
    <rPh sb="19" eb="21">
      <t>カンレン</t>
    </rPh>
    <rPh sb="21" eb="23">
      <t>サンギョウ</t>
    </rPh>
    <rPh sb="24" eb="26">
      <t>シンコウ</t>
    </rPh>
    <phoneticPr fontId="1"/>
  </si>
  <si>
    <t>医療機器産業拠点の整備及び運営</t>
    <rPh sb="0" eb="4">
      <t>イリョウキキ</t>
    </rPh>
    <rPh sb="4" eb="6">
      <t>サンギョウ</t>
    </rPh>
    <rPh sb="6" eb="8">
      <t>キョテン</t>
    </rPh>
    <rPh sb="9" eb="11">
      <t>セイビ</t>
    </rPh>
    <rPh sb="11" eb="12">
      <t>オヨ</t>
    </rPh>
    <rPh sb="13" eb="15">
      <t>ウンエイ</t>
    </rPh>
    <phoneticPr fontId="1"/>
  </si>
  <si>
    <t>実施設計を終了し、１期造成工事に着工するとともに、本体建設工事にかかる請負契約を締結</t>
    <rPh sb="0" eb="2">
      <t>ジッシ</t>
    </rPh>
    <rPh sb="2" eb="4">
      <t>セッケイ</t>
    </rPh>
    <rPh sb="5" eb="7">
      <t>シュウリョウ</t>
    </rPh>
    <rPh sb="10" eb="11">
      <t>キ</t>
    </rPh>
    <rPh sb="11" eb="13">
      <t>ゾウセイ</t>
    </rPh>
    <rPh sb="13" eb="15">
      <t>コウジ</t>
    </rPh>
    <rPh sb="16" eb="18">
      <t>チャッコウ</t>
    </rPh>
    <rPh sb="25" eb="27">
      <t>ホンタイ</t>
    </rPh>
    <rPh sb="27" eb="29">
      <t>ケンセツ</t>
    </rPh>
    <rPh sb="29" eb="31">
      <t>コウジ</t>
    </rPh>
    <rPh sb="35" eb="37">
      <t>ウケオイ</t>
    </rPh>
    <rPh sb="37" eb="39">
      <t>ケイヤク</t>
    </rPh>
    <rPh sb="40" eb="42">
      <t>テイケツ</t>
    </rPh>
    <phoneticPr fontId="1"/>
  </si>
  <si>
    <t>拠点施設の建設</t>
    <rPh sb="0" eb="2">
      <t>キョテン</t>
    </rPh>
    <rPh sb="2" eb="4">
      <t>シセツ</t>
    </rPh>
    <rPh sb="5" eb="7">
      <t>ケンセツ</t>
    </rPh>
    <phoneticPr fontId="1"/>
  </si>
  <si>
    <t>施設整備事業のため、定量的な目標は未設定。</t>
    <rPh sb="0" eb="2">
      <t>シセツ</t>
    </rPh>
    <rPh sb="2" eb="4">
      <t>セイビ</t>
    </rPh>
    <rPh sb="4" eb="6">
      <t>ジギョウ</t>
    </rPh>
    <rPh sb="10" eb="13">
      <t>テイリョウテキ</t>
    </rPh>
    <rPh sb="14" eb="16">
      <t>モクヒョウ</t>
    </rPh>
    <rPh sb="17" eb="18">
      <t>ミ</t>
    </rPh>
    <rPh sb="18" eb="20">
      <t>セッテイ</t>
    </rPh>
    <phoneticPr fontId="1"/>
  </si>
  <si>
    <t>震災がれき処理促進地方公共団体緊急支援基金
（災害等廃棄物処理促進費補助金）</t>
    <rPh sb="0" eb="2">
      <t>シンサイ</t>
    </rPh>
    <rPh sb="5" eb="7">
      <t>ショリ</t>
    </rPh>
    <rPh sb="7" eb="9">
      <t>ソクシン</t>
    </rPh>
    <rPh sb="9" eb="11">
      <t>チホウ</t>
    </rPh>
    <rPh sb="11" eb="13">
      <t>コウキョウ</t>
    </rPh>
    <rPh sb="13" eb="15">
      <t>ダンタイ</t>
    </rPh>
    <rPh sb="15" eb="17">
      <t>キンキュウ</t>
    </rPh>
    <rPh sb="17" eb="19">
      <t>シエン</t>
    </rPh>
    <rPh sb="19" eb="21">
      <t>キキン</t>
    </rPh>
    <rPh sb="23" eb="25">
      <t>サイガイ</t>
    </rPh>
    <rPh sb="25" eb="26">
      <t>トウ</t>
    </rPh>
    <rPh sb="26" eb="29">
      <t>ハイキブツ</t>
    </rPh>
    <rPh sb="29" eb="31">
      <t>ショリ</t>
    </rPh>
    <rPh sb="31" eb="33">
      <t>ソクシン</t>
    </rPh>
    <rPh sb="33" eb="34">
      <t>ヒ</t>
    </rPh>
    <rPh sb="34" eb="37">
      <t>ホジョキン</t>
    </rPh>
    <phoneticPr fontId="1"/>
  </si>
  <si>
    <t>Ｈ26年3月末</t>
    <rPh sb="3" eb="4">
      <t>ネン</t>
    </rPh>
    <rPh sb="5" eb="7">
      <t>ガツマツ</t>
    </rPh>
    <phoneticPr fontId="1"/>
  </si>
  <si>
    <t>補助等</t>
    <rPh sb="0" eb="2">
      <t>ホジョ</t>
    </rPh>
    <rPh sb="2" eb="3">
      <t>トウ</t>
    </rPh>
    <phoneticPr fontId="1"/>
  </si>
  <si>
    <t>「東日本大震災に係る災害廃棄物の処理指針（マスタープラン）」（平成23年5月環境省公表）に基づき、平成26年3月末までに中間処理・最終処分を完了させる。
（成果指標：中間処理・最終処分を完了させた市町村数）</t>
    <rPh sb="1" eb="4">
      <t>ヒガシニホン</t>
    </rPh>
    <rPh sb="4" eb="7">
      <t>ダイシンサイ</t>
    </rPh>
    <rPh sb="8" eb="9">
      <t>カカ</t>
    </rPh>
    <rPh sb="10" eb="12">
      <t>サイガイ</t>
    </rPh>
    <rPh sb="12" eb="15">
      <t>ハイキブツ</t>
    </rPh>
    <rPh sb="16" eb="18">
      <t>ショリ</t>
    </rPh>
    <rPh sb="18" eb="20">
      <t>シシン</t>
    </rPh>
    <rPh sb="31" eb="33">
      <t>ヘイセイ</t>
    </rPh>
    <rPh sb="35" eb="36">
      <t>ネン</t>
    </rPh>
    <rPh sb="37" eb="38">
      <t>ガツ</t>
    </rPh>
    <rPh sb="38" eb="41">
      <t>カンキョウショウ</t>
    </rPh>
    <rPh sb="41" eb="43">
      <t>コウヒョウ</t>
    </rPh>
    <rPh sb="45" eb="46">
      <t>モト</t>
    </rPh>
    <rPh sb="49" eb="51">
      <t>ヘイセイ</t>
    </rPh>
    <rPh sb="53" eb="54">
      <t>ネン</t>
    </rPh>
    <rPh sb="55" eb="57">
      <t>ガツマツ</t>
    </rPh>
    <rPh sb="60" eb="62">
      <t>チュウカン</t>
    </rPh>
    <rPh sb="62" eb="64">
      <t>ショリ</t>
    </rPh>
    <rPh sb="65" eb="67">
      <t>サイシュウ</t>
    </rPh>
    <rPh sb="67" eb="69">
      <t>ショブン</t>
    </rPh>
    <rPh sb="70" eb="72">
      <t>カンリョウ</t>
    </rPh>
    <phoneticPr fontId="1"/>
  </si>
  <si>
    <t>事業実施主体数
（単位：都道府県数）</t>
    <rPh sb="0" eb="2">
      <t>ジギョウ</t>
    </rPh>
    <rPh sb="2" eb="4">
      <t>ジッシ</t>
    </rPh>
    <rPh sb="4" eb="6">
      <t>シュタイ</t>
    </rPh>
    <rPh sb="6" eb="7">
      <t>スウ</t>
    </rPh>
    <phoneticPr fontId="1"/>
  </si>
  <si>
    <t>廃リ部</t>
    <rPh sb="0" eb="1">
      <t>ハイ</t>
    </rPh>
    <rPh sb="2" eb="3">
      <t>ブ</t>
    </rPh>
    <phoneticPr fontId="1"/>
  </si>
  <si>
    <t>福島県民健康管理基金
（放射線量低減対策特別緊急事業費補助金）</t>
    <rPh sb="0" eb="4">
      <t>フクシマケンミン</t>
    </rPh>
    <rPh sb="4" eb="6">
      <t>ケンコウ</t>
    </rPh>
    <rPh sb="6" eb="8">
      <t>カンリ</t>
    </rPh>
    <rPh sb="8" eb="10">
      <t>キキン</t>
    </rPh>
    <rPh sb="12" eb="15">
      <t>ホウシャセン</t>
    </rPh>
    <rPh sb="15" eb="16">
      <t>リョウ</t>
    </rPh>
    <rPh sb="16" eb="18">
      <t>テイゲン</t>
    </rPh>
    <rPh sb="18" eb="20">
      <t>タイサク</t>
    </rPh>
    <rPh sb="20" eb="22">
      <t>トクベツ</t>
    </rPh>
    <rPh sb="22" eb="24">
      <t>キンキュウ</t>
    </rPh>
    <rPh sb="24" eb="27">
      <t>ジギョウヒ</t>
    </rPh>
    <rPh sb="27" eb="30">
      <t>ホジョキン</t>
    </rPh>
    <phoneticPr fontId="1"/>
  </si>
  <si>
    <t>放射性物質汚染対処特措法に基づき策定された除染実施計画に基づき実施する除染事業等に対して、福島県が福島県内の市町村に対してその費用を交付するもの。</t>
    <rPh sb="0" eb="3">
      <t>ホウシャセイ</t>
    </rPh>
    <rPh sb="3" eb="5">
      <t>ブッシツ</t>
    </rPh>
    <rPh sb="5" eb="7">
      <t>オセン</t>
    </rPh>
    <rPh sb="7" eb="9">
      <t>タイショ</t>
    </rPh>
    <rPh sb="9" eb="12">
      <t>トクソホウ</t>
    </rPh>
    <rPh sb="13" eb="14">
      <t>モト</t>
    </rPh>
    <rPh sb="16" eb="18">
      <t>サクテイ</t>
    </rPh>
    <rPh sb="21" eb="23">
      <t>ジョセン</t>
    </rPh>
    <rPh sb="23" eb="25">
      <t>ジッシ</t>
    </rPh>
    <rPh sb="25" eb="27">
      <t>ケイカク</t>
    </rPh>
    <rPh sb="28" eb="29">
      <t>モト</t>
    </rPh>
    <rPh sb="31" eb="33">
      <t>ジッシ</t>
    </rPh>
    <rPh sb="35" eb="37">
      <t>ジョセン</t>
    </rPh>
    <rPh sb="37" eb="39">
      <t>ジギョウ</t>
    </rPh>
    <rPh sb="39" eb="40">
      <t>トウ</t>
    </rPh>
    <rPh sb="41" eb="42">
      <t>タイ</t>
    </rPh>
    <rPh sb="45" eb="48">
      <t>フクシマケン</t>
    </rPh>
    <rPh sb="49" eb="51">
      <t>フクシマ</t>
    </rPh>
    <rPh sb="51" eb="53">
      <t>ケンナイ</t>
    </rPh>
    <rPh sb="54" eb="57">
      <t>シチョウソン</t>
    </rPh>
    <rPh sb="58" eb="59">
      <t>タイ</t>
    </rPh>
    <rPh sb="63" eb="65">
      <t>ヒヨウ</t>
    </rPh>
    <rPh sb="66" eb="68">
      <t>コウフ</t>
    </rPh>
    <phoneticPr fontId="1"/>
  </si>
  <si>
    <r>
      <t>除染実施区域の除染を終了
（成果指標：除染当の措置が概ね完了した市町村数）</t>
    </r>
    <r>
      <rPr>
        <strike/>
        <sz val="8"/>
        <color rgb="FFFF0000"/>
        <rFont val="ＭＳ ゴシック"/>
        <family val="3"/>
        <charset val="128"/>
      </rPr>
      <t/>
    </r>
    <rPh sb="0" eb="1">
      <t>ジョ</t>
    </rPh>
    <rPh sb="1" eb="2">
      <t>セン</t>
    </rPh>
    <rPh sb="2" eb="4">
      <t>ジッシ</t>
    </rPh>
    <rPh sb="4" eb="6">
      <t>クイキ</t>
    </rPh>
    <rPh sb="7" eb="8">
      <t>ジョ</t>
    </rPh>
    <rPh sb="8" eb="9">
      <t>セン</t>
    </rPh>
    <rPh sb="10" eb="12">
      <t>シュウリョウ</t>
    </rPh>
    <rPh sb="14" eb="16">
      <t>セイカ</t>
    </rPh>
    <rPh sb="16" eb="18">
      <t>シヒョウ</t>
    </rPh>
    <rPh sb="19" eb="20">
      <t>ジョ</t>
    </rPh>
    <rPh sb="20" eb="21">
      <t>セン</t>
    </rPh>
    <rPh sb="21" eb="22">
      <t>トウ</t>
    </rPh>
    <rPh sb="23" eb="25">
      <t>ソチ</t>
    </rPh>
    <rPh sb="26" eb="27">
      <t>オオム</t>
    </rPh>
    <rPh sb="28" eb="30">
      <t>カンリョウ</t>
    </rPh>
    <rPh sb="32" eb="35">
      <t>シチョウソン</t>
    </rPh>
    <rPh sb="35" eb="36">
      <t>スウ</t>
    </rPh>
    <phoneticPr fontId="1"/>
  </si>
  <si>
    <t>36市町村の除染実施区域の除染を終了させる
平成28年度</t>
    <rPh sb="2" eb="5">
      <t>シチョウソン</t>
    </rPh>
    <rPh sb="6" eb="8">
      <t>ジョセン</t>
    </rPh>
    <rPh sb="8" eb="10">
      <t>ジッシ</t>
    </rPh>
    <rPh sb="10" eb="12">
      <t>クイキ</t>
    </rPh>
    <rPh sb="13" eb="15">
      <t>ジョセン</t>
    </rPh>
    <rPh sb="16" eb="18">
      <t>シュウリョウ</t>
    </rPh>
    <rPh sb="22" eb="24">
      <t>ヘイセイ</t>
    </rPh>
    <rPh sb="26" eb="28">
      <t>ネンド</t>
    </rPh>
    <phoneticPr fontId="1"/>
  </si>
  <si>
    <t>除染実施計画に基づく除染等の措置を実施している市町村数
（単位：市町村）</t>
    <rPh sb="0" eb="1">
      <t>ジョ</t>
    </rPh>
    <rPh sb="1" eb="2">
      <t>セン</t>
    </rPh>
    <rPh sb="2" eb="4">
      <t>ジッシ</t>
    </rPh>
    <rPh sb="4" eb="6">
      <t>ケイカク</t>
    </rPh>
    <rPh sb="7" eb="8">
      <t>モト</t>
    </rPh>
    <rPh sb="10" eb="11">
      <t>ジョ</t>
    </rPh>
    <rPh sb="11" eb="13">
      <t>セントウ</t>
    </rPh>
    <rPh sb="14" eb="16">
      <t>ソチ</t>
    </rPh>
    <rPh sb="17" eb="19">
      <t>ジッシ</t>
    </rPh>
    <rPh sb="23" eb="26">
      <t>シチョウソン</t>
    </rPh>
    <rPh sb="26" eb="27">
      <t>スウ</t>
    </rPh>
    <rPh sb="29" eb="31">
      <t>タンイ</t>
    </rPh>
    <rPh sb="32" eb="35">
      <t>シチョウソン</t>
    </rPh>
    <phoneticPr fontId="1"/>
  </si>
  <si>
    <t>水大気局</t>
    <rPh sb="0" eb="1">
      <t>ミズ</t>
    </rPh>
    <rPh sb="1" eb="3">
      <t>タイキ</t>
    </rPh>
    <rPh sb="3" eb="4">
      <t>キョク</t>
    </rPh>
    <phoneticPr fontId="1"/>
  </si>
  <si>
    <t>福島県民健康管理基金
（原子力災害健康管理施設整備交付金）</t>
    <rPh sb="0" eb="2">
      <t>フクシマ</t>
    </rPh>
    <rPh sb="2" eb="4">
      <t>ケンミン</t>
    </rPh>
    <rPh sb="4" eb="6">
      <t>ケンコウ</t>
    </rPh>
    <rPh sb="6" eb="8">
      <t>カンリ</t>
    </rPh>
    <rPh sb="8" eb="10">
      <t>キキン</t>
    </rPh>
    <rPh sb="12" eb="15">
      <t>ゲンシリョク</t>
    </rPh>
    <rPh sb="15" eb="17">
      <t>サイガイ</t>
    </rPh>
    <rPh sb="17" eb="19">
      <t>ケンコウ</t>
    </rPh>
    <rPh sb="19" eb="21">
      <t>カンリ</t>
    </rPh>
    <rPh sb="21" eb="23">
      <t>シセツ</t>
    </rPh>
    <rPh sb="23" eb="25">
      <t>セイビ</t>
    </rPh>
    <rPh sb="25" eb="28">
      <t>コウフキン</t>
    </rPh>
    <phoneticPr fontId="1"/>
  </si>
  <si>
    <t>Ｈ24</t>
  </si>
  <si>
    <t>放射線による健康影響に対して中長期の健康調査等を実施するものであり、定量的な指標は困難であるが、福島県立医科大学に放射線医学県民健康管理センターを整備する。</t>
    <rPh sb="0" eb="3">
      <t>ホウシャセン</t>
    </rPh>
    <rPh sb="6" eb="8">
      <t>ケンコウ</t>
    </rPh>
    <rPh sb="8" eb="10">
      <t>エイキョウ</t>
    </rPh>
    <rPh sb="11" eb="12">
      <t>タイ</t>
    </rPh>
    <rPh sb="14" eb="17">
      <t>チュウチョウキ</t>
    </rPh>
    <rPh sb="18" eb="20">
      <t>ケンコウ</t>
    </rPh>
    <rPh sb="20" eb="22">
      <t>チョウサ</t>
    </rPh>
    <rPh sb="22" eb="23">
      <t>トウ</t>
    </rPh>
    <rPh sb="24" eb="26">
      <t>ジッシ</t>
    </rPh>
    <rPh sb="34" eb="37">
      <t>テイリョウテキ</t>
    </rPh>
    <rPh sb="38" eb="40">
      <t>シヒョウ</t>
    </rPh>
    <rPh sb="41" eb="43">
      <t>コンナン</t>
    </rPh>
    <rPh sb="48" eb="52">
      <t>フクシマケンリツ</t>
    </rPh>
    <rPh sb="52" eb="54">
      <t>イカ</t>
    </rPh>
    <rPh sb="54" eb="56">
      <t>ダイガク</t>
    </rPh>
    <rPh sb="57" eb="60">
      <t>ホウシャセン</t>
    </rPh>
    <rPh sb="60" eb="62">
      <t>イガク</t>
    </rPh>
    <rPh sb="62" eb="64">
      <t>ケンミン</t>
    </rPh>
    <rPh sb="64" eb="66">
      <t>ケンコウ</t>
    </rPh>
    <rPh sb="66" eb="68">
      <t>カンリ</t>
    </rPh>
    <rPh sb="73" eb="75">
      <t>セイビ</t>
    </rPh>
    <phoneticPr fontId="1"/>
  </si>
  <si>
    <t>ふくしま国際医療科学センターの建設工事に着手</t>
    <rPh sb="4" eb="6">
      <t>コクサイ</t>
    </rPh>
    <rPh sb="6" eb="8">
      <t>イリョウ</t>
    </rPh>
    <rPh sb="8" eb="10">
      <t>カガク</t>
    </rPh>
    <rPh sb="15" eb="17">
      <t>ケンセツ</t>
    </rPh>
    <rPh sb="17" eb="19">
      <t>コウジ</t>
    </rPh>
    <rPh sb="20" eb="22">
      <t>チャクシュ</t>
    </rPh>
    <phoneticPr fontId="1"/>
  </si>
  <si>
    <t>計画通り実施した</t>
    <rPh sb="0" eb="2">
      <t>ケイカク</t>
    </rPh>
    <rPh sb="2" eb="3">
      <t>ドオ</t>
    </rPh>
    <rPh sb="4" eb="6">
      <t>ジッシ</t>
    </rPh>
    <phoneticPr fontId="1"/>
  </si>
  <si>
    <t>福島県立医科大学に放射線医学県民健康管理センターを整備する。
平成27年度</t>
    <rPh sb="0" eb="2">
      <t>フクシマ</t>
    </rPh>
    <rPh sb="2" eb="4">
      <t>ケンリツ</t>
    </rPh>
    <rPh sb="4" eb="8">
      <t>イカダイガク</t>
    </rPh>
    <rPh sb="31" eb="33">
      <t>ヘイセイ</t>
    </rPh>
    <rPh sb="35" eb="37">
      <t>ネンド</t>
    </rPh>
    <phoneticPr fontId="1"/>
  </si>
  <si>
    <t>福島県立医科大学への交付決定
（単位：件）</t>
    <rPh sb="0" eb="2">
      <t>フクシマ</t>
    </rPh>
    <rPh sb="2" eb="4">
      <t>ケンリツ</t>
    </rPh>
    <rPh sb="4" eb="8">
      <t>イカダイガク</t>
    </rPh>
    <rPh sb="10" eb="12">
      <t>コウフ</t>
    </rPh>
    <rPh sb="12" eb="14">
      <t>ケッテイ</t>
    </rPh>
    <rPh sb="16" eb="18">
      <t>タンイ</t>
    </rPh>
    <rPh sb="19" eb="20">
      <t>ケン</t>
    </rPh>
    <phoneticPr fontId="1"/>
  </si>
  <si>
    <t>保健部</t>
    <rPh sb="0" eb="3">
      <t>ホケンブ</t>
    </rPh>
    <phoneticPr fontId="1"/>
  </si>
  <si>
    <t>福島県原子力災害等復興基金
（放射線影響等研究開発拠点整備費等補助金）</t>
    <rPh sb="0" eb="3">
      <t>フクシマケン</t>
    </rPh>
    <rPh sb="3" eb="6">
      <t>ゲンシリョク</t>
    </rPh>
    <rPh sb="6" eb="8">
      <t>サイガイ</t>
    </rPh>
    <rPh sb="8" eb="9">
      <t>トウ</t>
    </rPh>
    <rPh sb="9" eb="11">
      <t>フッコウ</t>
    </rPh>
    <rPh sb="11" eb="13">
      <t>キキン</t>
    </rPh>
    <rPh sb="15" eb="18">
      <t>ホウシャセン</t>
    </rPh>
    <rPh sb="18" eb="20">
      <t>エイキョウ</t>
    </rPh>
    <rPh sb="20" eb="21">
      <t>トウ</t>
    </rPh>
    <rPh sb="21" eb="23">
      <t>ケンキュウ</t>
    </rPh>
    <rPh sb="23" eb="25">
      <t>カイハツ</t>
    </rPh>
    <rPh sb="25" eb="27">
      <t>キョテン</t>
    </rPh>
    <rPh sb="27" eb="30">
      <t>セイビヒ</t>
    </rPh>
    <rPh sb="30" eb="31">
      <t>トウ</t>
    </rPh>
    <rPh sb="31" eb="34">
      <t>ホジョキン</t>
    </rPh>
    <phoneticPr fontId="1"/>
  </si>
  <si>
    <t>Ｈ34年度末</t>
    <rPh sb="3" eb="5">
      <t>ネンド</t>
    </rPh>
    <rPh sb="5" eb="6">
      <t>マツ</t>
    </rPh>
    <phoneticPr fontId="1"/>
  </si>
  <si>
    <t>Ｈ24年度末</t>
    <rPh sb="3" eb="4">
      <t>ネン</t>
    </rPh>
    <rPh sb="4" eb="5">
      <t>ド</t>
    </rPh>
    <rPh sb="5" eb="6">
      <t>マツ</t>
    </rPh>
    <phoneticPr fontId="1"/>
  </si>
  <si>
    <t>福島において子どもや親たちをはじめとする住民が安全に安心して生活する環境を整備するため、放射性物質で汚染された環境の回復・創造のための調査及び研究開発の拠点として、福島県が設置する「福島県環境創造センター」の整備・運営を支援する事業である。
同センターは、国内外の英知を結集した国際的研究拠点を目指し、国立環境研究所及び日本原子力研究開発機構を招致するとともに、国際原子力機関と連携協力して、環境放射能モニタリングや除染技術の開発・研究等に取り組むことを予定しており、県内の環境情報の収集・発信や教育・研修・交流の機能をもつ総合的な拠点としての役割も果たすこととしている。</t>
    <rPh sb="0" eb="2">
      <t>フクシマ</t>
    </rPh>
    <rPh sb="6" eb="7">
      <t>コ</t>
    </rPh>
    <rPh sb="10" eb="11">
      <t>オヤ</t>
    </rPh>
    <rPh sb="20" eb="22">
      <t>ジュウミン</t>
    </rPh>
    <rPh sb="23" eb="25">
      <t>アンゼン</t>
    </rPh>
    <rPh sb="26" eb="28">
      <t>アンシン</t>
    </rPh>
    <rPh sb="30" eb="32">
      <t>セイカツ</t>
    </rPh>
    <rPh sb="34" eb="36">
      <t>カンキョウ</t>
    </rPh>
    <rPh sb="37" eb="39">
      <t>セイビ</t>
    </rPh>
    <rPh sb="61" eb="63">
      <t>ソウゾウ</t>
    </rPh>
    <rPh sb="67" eb="69">
      <t>チョウサ</t>
    </rPh>
    <rPh sb="69" eb="70">
      <t>オヨ</t>
    </rPh>
    <rPh sb="71" eb="73">
      <t>ケンキュウ</t>
    </rPh>
    <rPh sb="73" eb="75">
      <t>カイハツ</t>
    </rPh>
    <rPh sb="76" eb="78">
      <t>キョテン</t>
    </rPh>
    <rPh sb="82" eb="84">
      <t>フクシマ</t>
    </rPh>
    <rPh sb="84" eb="85">
      <t>ケン</t>
    </rPh>
    <rPh sb="86" eb="88">
      <t>セッチ</t>
    </rPh>
    <rPh sb="104" eb="106">
      <t>セイビ</t>
    </rPh>
    <rPh sb="107" eb="109">
      <t>ウンエイ</t>
    </rPh>
    <rPh sb="110" eb="112">
      <t>シエン</t>
    </rPh>
    <rPh sb="114" eb="116">
      <t>ジギョウ</t>
    </rPh>
    <rPh sb="122" eb="123">
      <t>ドウ</t>
    </rPh>
    <rPh sb="152" eb="154">
      <t>コクリツ</t>
    </rPh>
    <rPh sb="154" eb="156">
      <t>カンキョウ</t>
    </rPh>
    <rPh sb="156" eb="159">
      <t>ケンキュウショ</t>
    </rPh>
    <rPh sb="159" eb="160">
      <t>オヨ</t>
    </rPh>
    <rPh sb="182" eb="184">
      <t>コクサイ</t>
    </rPh>
    <rPh sb="184" eb="187">
      <t>ゲンシリョク</t>
    </rPh>
    <rPh sb="187" eb="189">
      <t>キカン</t>
    </rPh>
    <rPh sb="228" eb="230">
      <t>ヨテイ</t>
    </rPh>
    <phoneticPr fontId="1"/>
  </si>
  <si>
    <t>放射性物質で汚染された環境の回復・創造のための調査及び研究開発の拠点となる福島県環境創造センターの全６箇所中、１箇所を竣工する。　　　　　　　　　　　　　　　　　　　　　　　　　　　　　　　　　　　　　　　　　　　　　　　　　　　　　　　　　　　　　　　　　　　　　　　　　　　　　　　　　　　　　　　　　　　　　　　　　　（成果目標：完成施設数）</t>
    <rPh sb="0" eb="3">
      <t>ホウシャセイ</t>
    </rPh>
    <rPh sb="3" eb="5">
      <t>ブッシツ</t>
    </rPh>
    <rPh sb="6" eb="8">
      <t>オセン</t>
    </rPh>
    <rPh sb="11" eb="13">
      <t>カンキョウ</t>
    </rPh>
    <rPh sb="14" eb="16">
      <t>カイフク</t>
    </rPh>
    <rPh sb="17" eb="19">
      <t>ソウゾウ</t>
    </rPh>
    <rPh sb="23" eb="25">
      <t>チョウサ</t>
    </rPh>
    <rPh sb="25" eb="26">
      <t>オヨ</t>
    </rPh>
    <rPh sb="27" eb="29">
      <t>ケンキュウ</t>
    </rPh>
    <rPh sb="29" eb="31">
      <t>カイハツ</t>
    </rPh>
    <rPh sb="32" eb="34">
      <t>キョテン</t>
    </rPh>
    <rPh sb="37" eb="40">
      <t>フクシマケン</t>
    </rPh>
    <rPh sb="40" eb="42">
      <t>カンキョウ</t>
    </rPh>
    <rPh sb="42" eb="44">
      <t>ソウゾウ</t>
    </rPh>
    <rPh sb="49" eb="50">
      <t>ゼン</t>
    </rPh>
    <rPh sb="51" eb="53">
      <t>カショ</t>
    </rPh>
    <rPh sb="53" eb="54">
      <t>チュウ</t>
    </rPh>
    <rPh sb="56" eb="58">
      <t>カショ</t>
    </rPh>
    <rPh sb="59" eb="61">
      <t>シュンコウ</t>
    </rPh>
    <rPh sb="163" eb="165">
      <t>セイカ</t>
    </rPh>
    <rPh sb="165" eb="167">
      <t>モクヒョウ</t>
    </rPh>
    <rPh sb="168" eb="170">
      <t>カンセイ</t>
    </rPh>
    <rPh sb="170" eb="173">
      <t>シセツスウ</t>
    </rPh>
    <phoneticPr fontId="1"/>
  </si>
  <si>
    <t>０箇所</t>
    <rPh sb="1" eb="3">
      <t>カショ</t>
    </rPh>
    <phoneticPr fontId="1"/>
  </si>
  <si>
    <t>１箇所</t>
    <rPh sb="1" eb="3">
      <t>カショ</t>
    </rPh>
    <phoneticPr fontId="1"/>
  </si>
  <si>
    <t xml:space="preserve">福島県環境創造センターの整備を完了させて、運用を開始する。
整備完了及び運用開始：平成28年度　
</t>
    <rPh sb="0" eb="3">
      <t>フクシマケン</t>
    </rPh>
    <rPh sb="3" eb="5">
      <t>カンキョウ</t>
    </rPh>
    <rPh sb="5" eb="7">
      <t>ソウゾウ</t>
    </rPh>
    <rPh sb="12" eb="14">
      <t>セイビ</t>
    </rPh>
    <rPh sb="15" eb="17">
      <t>カンリョウ</t>
    </rPh>
    <rPh sb="21" eb="23">
      <t>ウンヨウ</t>
    </rPh>
    <rPh sb="24" eb="26">
      <t>カイシ</t>
    </rPh>
    <rPh sb="30" eb="32">
      <t>セイビ</t>
    </rPh>
    <rPh sb="32" eb="34">
      <t>カンリョウ</t>
    </rPh>
    <rPh sb="34" eb="35">
      <t>オヨ</t>
    </rPh>
    <rPh sb="36" eb="38">
      <t>ウンヨウ</t>
    </rPh>
    <rPh sb="38" eb="40">
      <t>カイシ</t>
    </rPh>
    <rPh sb="41" eb="43">
      <t>ヘイセイ</t>
    </rPh>
    <rPh sb="45" eb="47">
      <t>ネンド</t>
    </rPh>
    <phoneticPr fontId="1"/>
  </si>
  <si>
    <t>全６箇所中、６箇所の工事を進める。　　　　　　　　　　　　　　　　　　　　　　　　　　　　　　　　　　　　　　　　　　　　　　　　　　　　　　　　　　　　　　　　　　　　　　　　　　　　　　　　　　　　　　　　　　　　　　　　　　（成果目標：着工施設数）</t>
    <rPh sb="0" eb="1">
      <t>ゼン</t>
    </rPh>
    <rPh sb="2" eb="4">
      <t>カショ</t>
    </rPh>
    <rPh sb="4" eb="5">
      <t>チュウ</t>
    </rPh>
    <rPh sb="7" eb="9">
      <t>カショ</t>
    </rPh>
    <rPh sb="10" eb="12">
      <t>コウジ</t>
    </rPh>
    <rPh sb="13" eb="14">
      <t>スス</t>
    </rPh>
    <rPh sb="116" eb="118">
      <t>セイカ</t>
    </rPh>
    <rPh sb="118" eb="120">
      <t>モクヒョウ</t>
    </rPh>
    <rPh sb="121" eb="123">
      <t>チャッコウ</t>
    </rPh>
    <rPh sb="123" eb="126">
      <t>シセツスウ</t>
    </rPh>
    <phoneticPr fontId="1"/>
  </si>
  <si>
    <t>５箇所</t>
    <rPh sb="1" eb="3">
      <t>カショ</t>
    </rPh>
    <phoneticPr fontId="1"/>
  </si>
  <si>
    <t>６箇所</t>
    <rPh sb="1" eb="3">
      <t>カショ</t>
    </rPh>
    <phoneticPr fontId="1"/>
  </si>
  <si>
    <t>平成26年度中に予定していた施設を完成させることができなかったのは、労務単価の高騰等により建設業者等が作業員を十分に確保出来ない等の事情により、工事の遅延が発生したため。（平成27年秋に竣工予定）</t>
    <rPh sb="0" eb="2">
      <t>ヘイセイ</t>
    </rPh>
    <rPh sb="4" eb="6">
      <t>ネンド</t>
    </rPh>
    <rPh sb="6" eb="7">
      <t>ナカ</t>
    </rPh>
    <rPh sb="8" eb="10">
      <t>ヨテイ</t>
    </rPh>
    <rPh sb="14" eb="16">
      <t>シセツ</t>
    </rPh>
    <rPh sb="17" eb="19">
      <t>カンセイ</t>
    </rPh>
    <rPh sb="34" eb="36">
      <t>ロウム</t>
    </rPh>
    <rPh sb="36" eb="38">
      <t>タンカ</t>
    </rPh>
    <rPh sb="39" eb="41">
      <t>コウトウ</t>
    </rPh>
    <rPh sb="41" eb="42">
      <t>トウ</t>
    </rPh>
    <rPh sb="45" eb="47">
      <t>ケンセツ</t>
    </rPh>
    <rPh sb="47" eb="49">
      <t>ギョウシャ</t>
    </rPh>
    <rPh sb="49" eb="50">
      <t>トウ</t>
    </rPh>
    <rPh sb="51" eb="54">
      <t>サギョウイン</t>
    </rPh>
    <rPh sb="55" eb="57">
      <t>ジュウブン</t>
    </rPh>
    <rPh sb="58" eb="60">
      <t>カクホ</t>
    </rPh>
    <rPh sb="60" eb="62">
      <t>デキ</t>
    </rPh>
    <rPh sb="64" eb="65">
      <t>トウ</t>
    </rPh>
    <rPh sb="66" eb="68">
      <t>ジジョウ</t>
    </rPh>
    <rPh sb="72" eb="74">
      <t>コウジ</t>
    </rPh>
    <rPh sb="75" eb="77">
      <t>チエン</t>
    </rPh>
    <rPh sb="78" eb="80">
      <t>ハッセイ</t>
    </rPh>
    <rPh sb="86" eb="88">
      <t>ヘイセイ</t>
    </rPh>
    <rPh sb="90" eb="91">
      <t>ネン</t>
    </rPh>
    <rPh sb="91" eb="92">
      <t>アキ</t>
    </rPh>
    <rPh sb="93" eb="95">
      <t>シュンコウ</t>
    </rPh>
    <rPh sb="95" eb="97">
      <t>ヨテイ</t>
    </rPh>
    <phoneticPr fontId="1"/>
  </si>
  <si>
    <t>総政局</t>
    <rPh sb="0" eb="1">
      <t>ソウ</t>
    </rPh>
    <rPh sb="1" eb="3">
      <t>セイキョク</t>
    </rPh>
    <phoneticPr fontId="1"/>
  </si>
  <si>
    <t>福島県民健康管理基金
（原子力被災者環境放射線モニタリング対策関連交付金）</t>
    <rPh sb="0" eb="3">
      <t>フクシマケン</t>
    </rPh>
    <rPh sb="3" eb="4">
      <t>ミン</t>
    </rPh>
    <rPh sb="4" eb="6">
      <t>ケンコウ</t>
    </rPh>
    <rPh sb="6" eb="8">
      <t>カンリ</t>
    </rPh>
    <rPh sb="8" eb="10">
      <t>キキン</t>
    </rPh>
    <rPh sb="12" eb="15">
      <t>ゲンシリョク</t>
    </rPh>
    <rPh sb="15" eb="18">
      <t>ヒサイシャ</t>
    </rPh>
    <rPh sb="18" eb="20">
      <t>カンキョウ</t>
    </rPh>
    <rPh sb="20" eb="23">
      <t>ホウシャセン</t>
    </rPh>
    <rPh sb="29" eb="31">
      <t>タイサク</t>
    </rPh>
    <rPh sb="31" eb="33">
      <t>カンレン</t>
    </rPh>
    <rPh sb="33" eb="36">
      <t>コウフキン</t>
    </rPh>
    <phoneticPr fontId="1"/>
  </si>
  <si>
    <t>避難解除区域等への帰還に伴い、生活環境における放射線被ばくに係る住民の安心等を確保するため、福島県及び12市町村等による地域の実情に応じた空間線量率の測定や生活環境の様々な分野（大気、地下水、海域、土壌、森林など）の放射性物質の濃度測定に対して、必要な経費を福島県に対して交付する。</t>
    <rPh sb="0" eb="2">
      <t>ヒナン</t>
    </rPh>
    <rPh sb="2" eb="4">
      <t>カイジョ</t>
    </rPh>
    <rPh sb="4" eb="6">
      <t>クイキ</t>
    </rPh>
    <rPh sb="6" eb="7">
      <t>トウ</t>
    </rPh>
    <rPh sb="9" eb="11">
      <t>キカン</t>
    </rPh>
    <rPh sb="12" eb="13">
      <t>トモナ</t>
    </rPh>
    <rPh sb="15" eb="17">
      <t>セイカツ</t>
    </rPh>
    <rPh sb="17" eb="19">
      <t>カンキョウ</t>
    </rPh>
    <rPh sb="23" eb="26">
      <t>ホウシャセン</t>
    </rPh>
    <rPh sb="26" eb="27">
      <t>ヒ</t>
    </rPh>
    <rPh sb="30" eb="31">
      <t>カカ</t>
    </rPh>
    <rPh sb="32" eb="34">
      <t>ジュウミン</t>
    </rPh>
    <rPh sb="35" eb="37">
      <t>アンシン</t>
    </rPh>
    <rPh sb="37" eb="38">
      <t>トウ</t>
    </rPh>
    <rPh sb="39" eb="41">
      <t>カクホ</t>
    </rPh>
    <rPh sb="46" eb="49">
      <t>フクシマケン</t>
    </rPh>
    <rPh sb="49" eb="50">
      <t>オヨ</t>
    </rPh>
    <rPh sb="53" eb="56">
      <t>シチョウソン</t>
    </rPh>
    <rPh sb="56" eb="57">
      <t>トウ</t>
    </rPh>
    <rPh sb="60" eb="62">
      <t>チイキ</t>
    </rPh>
    <rPh sb="63" eb="65">
      <t>ジツジョウ</t>
    </rPh>
    <rPh sb="66" eb="67">
      <t>オウ</t>
    </rPh>
    <rPh sb="69" eb="71">
      <t>クウカン</t>
    </rPh>
    <rPh sb="71" eb="74">
      <t>センリョウリツ</t>
    </rPh>
    <rPh sb="75" eb="77">
      <t>ソクテイ</t>
    </rPh>
    <rPh sb="78" eb="80">
      <t>セイカツ</t>
    </rPh>
    <rPh sb="80" eb="82">
      <t>カンキョウ</t>
    </rPh>
    <rPh sb="83" eb="85">
      <t>サマザマ</t>
    </rPh>
    <rPh sb="86" eb="88">
      <t>ブンヤ</t>
    </rPh>
    <rPh sb="89" eb="91">
      <t>タイキ</t>
    </rPh>
    <rPh sb="92" eb="95">
      <t>チカスイ</t>
    </rPh>
    <rPh sb="96" eb="98">
      <t>カイイキ</t>
    </rPh>
    <rPh sb="99" eb="101">
      <t>ドジョウ</t>
    </rPh>
    <rPh sb="102" eb="104">
      <t>シンリン</t>
    </rPh>
    <rPh sb="108" eb="111">
      <t>ホウシャセイ</t>
    </rPh>
    <rPh sb="111" eb="113">
      <t>ブッシツ</t>
    </rPh>
    <rPh sb="114" eb="116">
      <t>ノウド</t>
    </rPh>
    <rPh sb="116" eb="118">
      <t>ソクテイ</t>
    </rPh>
    <rPh sb="119" eb="120">
      <t>タイ</t>
    </rPh>
    <rPh sb="123" eb="125">
      <t>ヒツヨウ</t>
    </rPh>
    <rPh sb="126" eb="128">
      <t>ケイヒ</t>
    </rPh>
    <rPh sb="129" eb="132">
      <t>フクシマケン</t>
    </rPh>
    <rPh sb="133" eb="134">
      <t>タイ</t>
    </rPh>
    <rPh sb="136" eb="138">
      <t>コウフ</t>
    </rPh>
    <phoneticPr fontId="1"/>
  </si>
  <si>
    <t>基金を活用して地域の実態に応じたモニタリング調査を実施することにより、住民の安心に資した。</t>
    <phoneticPr fontId="1"/>
  </si>
  <si>
    <t>基金を活用して地域の実態に応じたモニタリング調査を実施することにより、住民の安心に資する。</t>
    <phoneticPr fontId="1"/>
  </si>
  <si>
    <t>基金を活用して地域の実態に応じたモニタリング調査を実施することにより、住民の安心に資する。
(最終年度は未定)</t>
    <rPh sb="47" eb="49">
      <t>サイシュウ</t>
    </rPh>
    <rPh sb="49" eb="51">
      <t>ネンド</t>
    </rPh>
    <rPh sb="52" eb="54">
      <t>ミテイ</t>
    </rPh>
    <phoneticPr fontId="1"/>
  </si>
  <si>
    <t>放射線モニタリングが実施された地点数</t>
    <rPh sb="15" eb="17">
      <t>チテン</t>
    </rPh>
    <rPh sb="17" eb="18">
      <t>スウ</t>
    </rPh>
    <phoneticPr fontId="1"/>
  </si>
  <si>
    <t>規制庁</t>
    <rPh sb="0" eb="3">
      <t>キセイチョウ</t>
    </rPh>
    <phoneticPr fontId="1"/>
  </si>
  <si>
    <t>中間貯蔵施設整備等影響緩和交付金基金
（中間貯蔵施設整備等影響緩和交付金）</t>
    <phoneticPr fontId="1"/>
  </si>
  <si>
    <t>有</t>
    <rPh sb="0" eb="1">
      <t>ユウ</t>
    </rPh>
    <phoneticPr fontId="1"/>
  </si>
  <si>
    <t>Ｈ56年度末</t>
    <rPh sb="3" eb="5">
      <t>ネンド</t>
    </rPh>
    <rPh sb="5" eb="6">
      <t>マツ</t>
    </rPh>
    <phoneticPr fontId="1"/>
  </si>
  <si>
    <t>福島県、大熊町、双葉町及び福島県からの補助を受けた福島県内の市町村が福島県内において生じた除去土壌等の中間貯蔵施設等の建設及び管理運営並びに同施設等への除去土壌等の輸送に伴う影響を緩和するために必要な生活再建及び地域振興等に係る幅広い事業を実施するもの。</t>
    <rPh sb="0" eb="3">
      <t>フクシマケン</t>
    </rPh>
    <rPh sb="4" eb="7">
      <t>オオクママチ</t>
    </rPh>
    <rPh sb="8" eb="11">
      <t>フタバマチ</t>
    </rPh>
    <rPh sb="82" eb="84">
      <t>ユソウ</t>
    </rPh>
    <phoneticPr fontId="17"/>
  </si>
  <si>
    <t>定量的な指標は困難であるが、中間貯蔵施設の整備等に伴う影響を緩和するための生活再建や地域振興等の実現を目指す。</t>
    <rPh sb="0" eb="3">
      <t>テイリョウテキ</t>
    </rPh>
    <rPh sb="4" eb="6">
      <t>シヒョウ</t>
    </rPh>
    <rPh sb="7" eb="9">
      <t>コンナン</t>
    </rPh>
    <rPh sb="51" eb="53">
      <t>メザ</t>
    </rPh>
    <phoneticPr fontId="1"/>
  </si>
  <si>
    <t>福島県・大熊町、双葉町の各自治体に26年度中に基金を造成した。</t>
    <rPh sb="0" eb="3">
      <t>フクシマケン</t>
    </rPh>
    <rPh sb="4" eb="6">
      <t>オオクマ</t>
    </rPh>
    <rPh sb="6" eb="7">
      <t>マチ</t>
    </rPh>
    <rPh sb="8" eb="11">
      <t>フタバマチ</t>
    </rPh>
    <rPh sb="12" eb="13">
      <t>カク</t>
    </rPh>
    <rPh sb="13" eb="16">
      <t>ジチタイ</t>
    </rPh>
    <rPh sb="19" eb="21">
      <t>ネンド</t>
    </rPh>
    <rPh sb="21" eb="22">
      <t>チュウ</t>
    </rPh>
    <rPh sb="23" eb="25">
      <t>キキン</t>
    </rPh>
    <rPh sb="26" eb="28">
      <t>ゾウセイ</t>
    </rPh>
    <phoneticPr fontId="1"/>
  </si>
  <si>
    <t>各自治体に基金を造成して、中間貯蔵施設の整備等に伴う影響を緩和するための生活再建や地域振興等の実現のため、27年度からの各事業実施に備える。</t>
    <rPh sb="0" eb="1">
      <t>カク</t>
    </rPh>
    <rPh sb="1" eb="4">
      <t>ジチタイ</t>
    </rPh>
    <rPh sb="5" eb="7">
      <t>キキン</t>
    </rPh>
    <rPh sb="8" eb="10">
      <t>ゾウセイ</t>
    </rPh>
    <rPh sb="13" eb="15">
      <t>チュウカン</t>
    </rPh>
    <rPh sb="55" eb="57">
      <t>ネンド</t>
    </rPh>
    <rPh sb="60" eb="61">
      <t>カク</t>
    </rPh>
    <rPh sb="61" eb="63">
      <t>ジギョウ</t>
    </rPh>
    <rPh sb="63" eb="65">
      <t>ジッシ</t>
    </rPh>
    <rPh sb="66" eb="67">
      <t>ソナ</t>
    </rPh>
    <phoneticPr fontId="1"/>
  </si>
  <si>
    <t>目標通り各自治体に基金を造成して、27から実施予定の中間貯蔵施設の整備等に伴う影響を緩和するための生活再建や地域振興等の実現に備えた。</t>
    <rPh sb="0" eb="2">
      <t>モクヒョウ</t>
    </rPh>
    <rPh sb="2" eb="3">
      <t>ドオ</t>
    </rPh>
    <rPh sb="4" eb="5">
      <t>カク</t>
    </rPh>
    <rPh sb="5" eb="7">
      <t>ジチ</t>
    </rPh>
    <rPh sb="7" eb="8">
      <t>タイ</t>
    </rPh>
    <rPh sb="9" eb="11">
      <t>キキン</t>
    </rPh>
    <rPh sb="12" eb="14">
      <t>ゾウセイ</t>
    </rPh>
    <rPh sb="21" eb="23">
      <t>ジッシ</t>
    </rPh>
    <rPh sb="23" eb="25">
      <t>ヨテイ</t>
    </rPh>
    <rPh sb="63" eb="64">
      <t>ソナ</t>
    </rPh>
    <phoneticPr fontId="1"/>
  </si>
  <si>
    <t>中間貯蔵施設の整備等に伴う影響を緩和するための生活再建や地域振興等の実現
平成56年度</t>
    <rPh sb="38" eb="40">
      <t>ヘイセイ</t>
    </rPh>
    <rPh sb="42" eb="44">
      <t>ネンド</t>
    </rPh>
    <phoneticPr fontId="1"/>
  </si>
  <si>
    <t>中間貯蔵施設の整備等に伴う影響を緩和するため、交付自治体が行う事業計画数</t>
    <rPh sb="23" eb="25">
      <t>コウフ</t>
    </rPh>
    <rPh sb="25" eb="28">
      <t>ジチタイ</t>
    </rPh>
    <rPh sb="29" eb="30">
      <t>オコナ</t>
    </rPh>
    <rPh sb="31" eb="33">
      <t>ジギョウ</t>
    </rPh>
    <rPh sb="33" eb="36">
      <t>ケイカクスウ</t>
    </rPh>
    <phoneticPr fontId="1"/>
  </si>
  <si>
    <t>Ｈ25</t>
    <phoneticPr fontId="1"/>
  </si>
  <si>
    <t>長期避難者の生活環境を改善し、将来的な帰還を円滑に進めるためには、コミュニティを維持しつつ、長期にわたる避難生活を安定して過ごせるよう、町村外における生活拠点を早期に形成することが重要であり、そのため、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t>
    <phoneticPr fontId="1"/>
  </si>
  <si>
    <t>-</t>
    <phoneticPr fontId="1"/>
  </si>
  <si>
    <t>‐</t>
    <phoneticPr fontId="1"/>
  </si>
  <si>
    <t>Ｈ26</t>
    <phoneticPr fontId="1"/>
  </si>
  <si>
    <t>-</t>
    <phoneticPr fontId="1"/>
  </si>
  <si>
    <t>中間貯蔵施設の整備等による影響も含め、原発事故による影響を強く受けた被災地域の復興や風評被害対策をはじめとした福島県全域の復興並びに地域の自立を効果的に進めるための事業等を支援する。</t>
    <phoneticPr fontId="1"/>
  </si>
  <si>
    <t>中間貯蔵施設の整備等による影響も含め、原発事故による影響を強く受けた被災地域の復興や風評被害対策をはじめとした福島県全域の復興並びに地域の自立を効果的に進める。
(原子力災害からの福島の復興並びに地域の自立を効果的に進めるための事業等に対応するために国が支援した経費)</t>
    <phoneticPr fontId="1"/>
  </si>
  <si>
    <t>Ｈ24</t>
    <phoneticPr fontId="1"/>
  </si>
  <si>
    <t>－</t>
    <phoneticPr fontId="1"/>
  </si>
  <si>
    <t>Ｈ23</t>
    <phoneticPr fontId="1"/>
  </si>
  <si>
    <t>-</t>
    <phoneticPr fontId="1"/>
  </si>
  <si>
    <t>H23</t>
    <phoneticPr fontId="1"/>
  </si>
  <si>
    <t>Ｈ23</t>
    <phoneticPr fontId="1"/>
  </si>
  <si>
    <t>東日本大震災による被災者の生活支援や復興支援を目的として、被災都道府県（東日本大震災による災害救助法の適用を受けた市町村を有する都道府県）に対する介護基盤緊急整備等臨時特例基金（地域支え合い体制づくり事業分）の期間を延長した。補助率：定額補助（１０/１０）
・避難所や仮設住宅における専門職種による相談・生活支援等
・仮設住宅等の被災地における介護・福祉サービスの拠点づくり等
・被災地の地域全体のまちづくりを進める中での住み慣れた地域での地域ケアの実現・再構築に資するため、高齢者等のニーズ調査や地域の支え合いによる生活支援活動の立ち上げ、拠点づくりを支援する。</t>
    <phoneticPr fontId="1"/>
  </si>
  <si>
    <t>本事業は東日本大震災の被災地の救援や、復興段階において避難所や仮設住宅等の高齢者等に対して必要な取組の推進を図るべく、基金を造成することを目的としており、定量的な目標を設定することはできない。</t>
    <phoneticPr fontId="1"/>
  </si>
  <si>
    <t>-</t>
    <phoneticPr fontId="1"/>
  </si>
  <si>
    <t>事業対象自治体数</t>
    <phoneticPr fontId="1"/>
  </si>
  <si>
    <t>仮設住宅等に居住する被災者を対象とした各種健康支援活動やその提供体制づくりを推進する。</t>
    <phoneticPr fontId="1"/>
  </si>
  <si>
    <t>82.4%
19.1%</t>
    <phoneticPr fontId="1"/>
  </si>
  <si>
    <t>85.7%
18.1%</t>
    <phoneticPr fontId="1"/>
  </si>
  <si>
    <t>96.10%
94.8%</t>
    <phoneticPr fontId="1"/>
  </si>
  <si>
    <t>100％
13.4％</t>
    <phoneticPr fontId="1"/>
  </si>
  <si>
    <t>個別訪問による健康支援の実施件数（延べ）</t>
    <phoneticPr fontId="1"/>
  </si>
  <si>
    <t>H23</t>
    <phoneticPr fontId="4"/>
  </si>
  <si>
    <t>H28</t>
    <phoneticPr fontId="1"/>
  </si>
  <si>
    <t>－</t>
    <phoneticPr fontId="1"/>
  </si>
  <si>
    <t>①工場立地を行う企業に対する補助事業による立地件数
②地方自治体等が行う工業団地造成に伴う借入金等の利子を補給する事業による工業団地造成面積</t>
    <phoneticPr fontId="1"/>
  </si>
  <si>
    <t>H24</t>
    <phoneticPr fontId="4"/>
  </si>
  <si>
    <t>H31</t>
    <phoneticPr fontId="1"/>
  </si>
  <si>
    <t>H24</t>
    <phoneticPr fontId="1"/>
  </si>
  <si>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９５％とし、地方負担額を軽減。</t>
    <phoneticPr fontId="1"/>
  </si>
  <si>
    <t>福島県が、放射線の影響から県民の健康を将来にわたって見守るため健康調査等を実施するとともに、先端医療技術・機器を活用した早期診断及び早期治療の実施、併せて関連する健康管理の情報発信を行うための拠点として放射線医学県民健康管理センターを整備する。</t>
    <phoneticPr fontId="1"/>
  </si>
  <si>
    <t>Ｈ25</t>
    <phoneticPr fontId="1"/>
  </si>
  <si>
    <t>基金を活用して地域の実態に応じたモニタリング調査を実施することにより、住民の安心に資することを目的としている。住民の安心感の醸成などを定量的な数値に表すことは困難。</t>
    <phoneticPr fontId="1"/>
  </si>
  <si>
    <t>Ｈ26</t>
    <phoneticPr fontId="1"/>
  </si>
  <si>
    <t>－</t>
    <phoneticPr fontId="1"/>
  </si>
  <si>
    <t>⑩食料安定供給特別会計</t>
    <rPh sb="1" eb="3">
      <t>ショクリョウ</t>
    </rPh>
    <rPh sb="3" eb="5">
      <t>アンテイ</t>
    </rPh>
    <rPh sb="5" eb="7">
      <t>キョウキュウ</t>
    </rPh>
    <rPh sb="7" eb="9">
      <t>トクベツ</t>
    </rPh>
    <rPh sb="9" eb="11">
      <t>カイケイ</t>
    </rPh>
    <phoneticPr fontId="1"/>
  </si>
  <si>
    <t>⑨年金特別会計</t>
    <rPh sb="1" eb="3">
      <t>ネンキン</t>
    </rPh>
    <rPh sb="3" eb="5">
      <t>トクベツ</t>
    </rPh>
    <rPh sb="5" eb="7">
      <t>カイケイ</t>
    </rPh>
    <phoneticPr fontId="1"/>
  </si>
  <si>
    <t>⑧労働保険特別会計</t>
    <rPh sb="1" eb="3">
      <t>ロウドウ</t>
    </rPh>
    <rPh sb="3" eb="5">
      <t>ホケン</t>
    </rPh>
    <rPh sb="5" eb="7">
      <t>トクベツ</t>
    </rPh>
    <rPh sb="7" eb="9">
      <t>カイケイ</t>
    </rPh>
    <phoneticPr fontId="1"/>
  </si>
  <si>
    <t>⑦エネルギー対策特別会計</t>
    <rPh sb="6" eb="8">
      <t>タイサク</t>
    </rPh>
    <rPh sb="8" eb="10">
      <t>トクベツ</t>
    </rPh>
    <rPh sb="10" eb="12">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</si>
  <si>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</si>
  <si>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⑥財政投融資特別会計</t>
    <rPh sb="1" eb="3">
      <t>ザイセイ</t>
    </rPh>
    <rPh sb="3" eb="6">
      <t>トウユウシ</t>
    </rPh>
    <rPh sb="6" eb="8">
      <t>トクベツ</t>
    </rPh>
    <rPh sb="8" eb="10">
      <t>カイケイ</t>
    </rPh>
    <phoneticPr fontId="1"/>
  </si>
  <si>
    <t>⑮自動車安全特別会計</t>
    <rPh sb="1" eb="4">
      <t>ジドウシャ</t>
    </rPh>
    <rPh sb="4" eb="6">
      <t>アンゼン</t>
    </rPh>
    <rPh sb="6" eb="8">
      <t>トクベツ</t>
    </rPh>
    <rPh sb="8" eb="10">
      <t>カイケイ</t>
    </rPh>
    <phoneticPr fontId="1"/>
  </si>
  <si>
    <t>⑤外国為替資金特別会計</t>
    <rPh sb="1" eb="3">
      <t>ガイコク</t>
    </rPh>
    <rPh sb="3" eb="5">
      <t>カワセ</t>
    </rPh>
    <rPh sb="5" eb="7">
      <t>シキン</t>
    </rPh>
    <rPh sb="7" eb="9">
      <t>トクベツ</t>
    </rPh>
    <rPh sb="9" eb="11">
      <t>カイケイ</t>
    </rPh>
    <phoneticPr fontId="1"/>
  </si>
  <si>
    <t>⑭特許特別会計</t>
    <rPh sb="1" eb="3">
      <t>トッキョ</t>
    </rPh>
    <rPh sb="3" eb="5">
      <t>トクベツ</t>
    </rPh>
    <rPh sb="5" eb="7">
      <t>カイケイ</t>
    </rPh>
    <phoneticPr fontId="1"/>
  </si>
  <si>
    <t>④国債整理基金特別会計</t>
    <rPh sb="1" eb="3">
      <t>コクサイ</t>
    </rPh>
    <rPh sb="3" eb="5">
      <t>セイリ</t>
    </rPh>
    <rPh sb="5" eb="7">
      <t>キキン</t>
    </rPh>
    <rPh sb="7" eb="9">
      <t>トクベツ</t>
    </rPh>
    <rPh sb="9" eb="11">
      <t>カイケイ</t>
    </rPh>
    <phoneticPr fontId="1"/>
  </si>
  <si>
    <t>⑬貿易再保険特別会計</t>
    <rPh sb="1" eb="3">
      <t>ボウエキ</t>
    </rPh>
    <rPh sb="3" eb="6">
      <t>サイホケン</t>
    </rPh>
    <rPh sb="6" eb="8">
      <t>トクベツ</t>
    </rPh>
    <rPh sb="8" eb="10">
      <t>カイケイ</t>
    </rPh>
    <phoneticPr fontId="1"/>
  </si>
  <si>
    <t>③地震再保険特別会計</t>
    <rPh sb="1" eb="3">
      <t>ジシン</t>
    </rPh>
    <rPh sb="3" eb="6">
      <t>サイホケン</t>
    </rPh>
    <rPh sb="6" eb="8">
      <t>トクベツ</t>
    </rPh>
    <rPh sb="8" eb="10">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</si>
  <si>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</si>
  <si>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</si>
  <si>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⑪森林保険特別会計</t>
    <rPh sb="1" eb="3">
      <t>シンリン</t>
    </rPh>
    <rPh sb="3" eb="5">
      <t>ホケン</t>
    </rPh>
    <rPh sb="5" eb="7">
      <t>トクベツ</t>
    </rPh>
    <rPh sb="7" eb="9">
      <t>カイケイ</t>
    </rPh>
    <phoneticPr fontId="1"/>
  </si>
  <si>
    <t>①一般会計</t>
    <rPh sb="1" eb="3">
      <t>イッパン</t>
    </rPh>
    <rPh sb="3" eb="5">
      <t>カイケイ</t>
    </rPh>
    <phoneticPr fontId="1"/>
  </si>
  <si>
    <t>※会計区分を番号で記載</t>
    <rPh sb="1" eb="3">
      <t>カイケイ</t>
    </rPh>
    <rPh sb="3" eb="5">
      <t>クブン</t>
    </rPh>
    <rPh sb="6" eb="8">
      <t>バンゴウ</t>
    </rPh>
    <rPh sb="9" eb="11">
      <t>キサイ</t>
    </rPh>
    <phoneticPr fontId="1"/>
  </si>
  <si>
    <t>金額</t>
    <rPh sb="0" eb="2">
      <t>キンガク</t>
    </rPh>
    <phoneticPr fontId="1"/>
  </si>
  <si>
    <t>（件数）</t>
    <rPh sb="1" eb="3">
      <t>ケンスウ</t>
    </rPh>
    <phoneticPr fontId="1"/>
  </si>
  <si>
    <t>④事業の進捗が他の事業の進捗に依存するもの
中間貯蔵施設の整備等による影響も含め、原発事故による影響を強く受けた被災地域の復興や風評被害対策をはじめとした福島県全域の復興並びに自立を効率的に進めるため、県が地元のニーズに応じて自主的・主体的に行う事業であることから、各年度の所要額をあらかじめ見込み難く、弾力的な支出が必要であるため。</t>
    <phoneticPr fontId="1"/>
  </si>
  <si>
    <t>⑯</t>
    <phoneticPr fontId="1"/>
  </si>
  <si>
    <t>⑯</t>
    <phoneticPr fontId="1"/>
  </si>
  <si>
    <t>④事業の進捗が他の事業の進捗に依存するもの
福島県、被災市町村が策定する複数年にわたる「生活拠点形成事業計画」に基づく、主に災害公営住宅整備事業であり、住民の帰還の意向等に基づき整備戸数を定めていることから、帰還希望者の増減を踏まえた計画の見直しがあり得る（25年12月福島県第二次整備計画により、戸数を3700戸→4890戸に変更）ことから、各年度の所要額をあらかじめ見込むことが難しく、また整備戸数の変更が生じる可能性がある一方で、早急な避難住民の住居確保を図る必要があるため、弾力的な支出が可能である基金事業としての執行が必要である。</t>
    <phoneticPr fontId="1"/>
  </si>
  <si>
    <t xml:space="preserve">生活拠点形成交付金基金
(福島再生加速化交付金(長期避難者生活拠点形成)) </t>
    <phoneticPr fontId="1"/>
  </si>
  <si>
    <t>会計区分（※）</t>
    <rPh sb="0" eb="2">
      <t>カイケイ</t>
    </rPh>
    <rPh sb="2" eb="4">
      <t>クブン</t>
    </rPh>
    <phoneticPr fontId="1"/>
  </si>
  <si>
    <t>予備費</t>
    <rPh sb="0" eb="3">
      <t>ヨビヒ</t>
    </rPh>
    <phoneticPr fontId="1"/>
  </si>
  <si>
    <t>補正</t>
    <rPh sb="0" eb="2">
      <t>ホセイ</t>
    </rPh>
    <phoneticPr fontId="1"/>
  </si>
  <si>
    <t>当初</t>
    <rPh sb="0" eb="2">
      <t>トウショ</t>
    </rPh>
    <phoneticPr fontId="1"/>
  </si>
  <si>
    <t>国からの資金交付額</t>
    <rPh sb="0" eb="1">
      <t>クニ</t>
    </rPh>
    <rPh sb="4" eb="6">
      <t>シキン</t>
    </rPh>
    <rPh sb="6" eb="8">
      <t>コウフ</t>
    </rPh>
    <rPh sb="8" eb="9">
      <t>ガク</t>
    </rPh>
    <phoneticPr fontId="1"/>
  </si>
  <si>
    <t>国費相当額</t>
    <phoneticPr fontId="1"/>
  </si>
  <si>
    <t>うち
国費相当額</t>
    <rPh sb="3" eb="5">
      <t>コクヒ</t>
    </rPh>
    <rPh sb="5" eb="7">
      <t>ソウトウ</t>
    </rPh>
    <rPh sb="7" eb="8">
      <t>ガク</t>
    </rPh>
    <phoneticPr fontId="1"/>
  </si>
  <si>
    <t>うち</t>
    <phoneticPr fontId="1"/>
  </si>
  <si>
    <t>(補助・補てん、利子助成・補給)</t>
    <phoneticPr fontId="1"/>
  </si>
  <si>
    <t>支　出（ｃ）</t>
    <rPh sb="0" eb="1">
      <t>シ</t>
    </rPh>
    <rPh sb="2" eb="3">
      <t>デ</t>
    </rPh>
    <phoneticPr fontId="1"/>
  </si>
  <si>
    <t>収　入（ｂ）</t>
    <rPh sb="0" eb="1">
      <t>オサム</t>
    </rPh>
    <rPh sb="2" eb="3">
      <t>イ</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</si>
  <si>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</si>
  <si>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債務保証</t>
    <rPh sb="0" eb="2">
      <t>サイム</t>
    </rPh>
    <rPh sb="2" eb="4">
      <t>ホショウ</t>
    </rPh>
    <phoneticPr fontId="1"/>
  </si>
  <si>
    <t>貸付</t>
    <rPh sb="0" eb="2">
      <t>カシツ</t>
    </rPh>
    <phoneticPr fontId="1"/>
  </si>
  <si>
    <t>出資</t>
    <rPh sb="0" eb="2">
      <t>シュッシ</t>
    </rPh>
    <phoneticPr fontId="1"/>
  </si>
  <si>
    <t>調査等、
その他</t>
    <rPh sb="0" eb="2">
      <t>チョウサ</t>
    </rPh>
    <rPh sb="2" eb="3">
      <t>トウ</t>
    </rPh>
    <rPh sb="7" eb="8">
      <t>タ</t>
    </rPh>
    <phoneticPr fontId="1"/>
  </si>
  <si>
    <t>基金方式の必要性</t>
    <rPh sb="0" eb="2">
      <t>キキン</t>
    </rPh>
    <rPh sb="2" eb="4">
      <t>ホウシキ</t>
    </rPh>
    <rPh sb="5" eb="8">
      <t>ヒツヨウセイ</t>
    </rPh>
    <phoneticPr fontId="1"/>
  </si>
  <si>
    <t>26年度末　貸付残高等</t>
    <rPh sb="2" eb="4">
      <t>ネンド</t>
    </rPh>
    <rPh sb="4" eb="5">
      <t>マツ</t>
    </rPh>
    <rPh sb="6" eb="8">
      <t>カシツ</t>
    </rPh>
    <rPh sb="8" eb="10">
      <t>ザンダカ</t>
    </rPh>
    <rPh sb="10" eb="11">
      <t>トウ</t>
    </rPh>
    <phoneticPr fontId="1"/>
  </si>
  <si>
    <t>26年度　事業実施決定等</t>
    <rPh sb="2" eb="4">
      <t>ネンド</t>
    </rPh>
    <rPh sb="5" eb="7">
      <t>ジギョウ</t>
    </rPh>
    <rPh sb="7" eb="9">
      <t>ジッシ</t>
    </rPh>
    <rPh sb="9" eb="11">
      <t>ケッテイ</t>
    </rPh>
    <rPh sb="11" eb="12">
      <t>トウ</t>
    </rPh>
    <phoneticPr fontId="1"/>
  </si>
  <si>
    <t>26年度末基金残高
(ｅ=ａ+ｂ-ｃ-ｄ)</t>
    <rPh sb="2" eb="4">
      <t>ネンド</t>
    </rPh>
    <rPh sb="4" eb="5">
      <t>マツ</t>
    </rPh>
    <rPh sb="5" eb="7">
      <t>キキン</t>
    </rPh>
    <rPh sb="7" eb="9">
      <t>ザンダカ</t>
    </rPh>
    <phoneticPr fontId="1"/>
  </si>
  <si>
    <t>26年度
国庫返納額
（ｄ）</t>
    <rPh sb="2" eb="4">
      <t>ネンド</t>
    </rPh>
    <rPh sb="7" eb="9">
      <t>ヘンノウ</t>
    </rPh>
    <phoneticPr fontId="1"/>
  </si>
  <si>
    <t>26　年　度　収　入　支　出</t>
    <rPh sb="3" eb="4">
      <t>トシ</t>
    </rPh>
    <rPh sb="5" eb="6">
      <t>ド</t>
    </rPh>
    <rPh sb="7" eb="8">
      <t>オサム</t>
    </rPh>
    <rPh sb="9" eb="10">
      <t>イ</t>
    </rPh>
    <rPh sb="11" eb="12">
      <t>シ</t>
    </rPh>
    <rPh sb="13" eb="14">
      <t>デ</t>
    </rPh>
    <phoneticPr fontId="1"/>
  </si>
  <si>
    <t>25年度末基金残高
（ａ）</t>
    <rPh sb="2" eb="4">
      <t>ネンド</t>
    </rPh>
    <rPh sb="4" eb="5">
      <t>マツ</t>
    </rPh>
    <rPh sb="5" eb="7">
      <t>キキン</t>
    </rPh>
    <rPh sb="7" eb="9">
      <t>ザンダカ</t>
    </rPh>
    <phoneticPr fontId="1"/>
  </si>
  <si>
    <t>-</t>
    <phoneticPr fontId="1"/>
  </si>
  <si>
    <t xml:space="preserve">⑤
  原発事故に端を発した食の安全・安心に対する不安は続いており、各地方公共団体における
食の安全性等に関する消費生活相談対応及び放射性物質測定に必要な体制整備等の取組について、
中長期的にフォローアップをする必要があるため、基金方式としている。
</t>
    <phoneticPr fontId="1"/>
  </si>
  <si>
    <t>④　東日本大震災の被災者の一時的な雇用の創出及び産業施策と一体となった安定的な雇用の創出を図る事業であることから、復興の進捗により年度毎の所要額を見込むことが困難なため。</t>
    <rPh sb="2" eb="3">
      <t>ヒガシ</t>
    </rPh>
    <rPh sb="3" eb="5">
      <t>ニホン</t>
    </rPh>
    <rPh sb="5" eb="6">
      <t>ダイ</t>
    </rPh>
    <rPh sb="6" eb="8">
      <t>シンサイ</t>
    </rPh>
    <rPh sb="9" eb="12">
      <t>ヒサイシャ</t>
    </rPh>
    <rPh sb="13" eb="16">
      <t>イチジテキ</t>
    </rPh>
    <rPh sb="17" eb="19">
      <t>コヨウ</t>
    </rPh>
    <rPh sb="20" eb="22">
      <t>ソウシュツ</t>
    </rPh>
    <rPh sb="22" eb="23">
      <t>オヨ</t>
    </rPh>
    <rPh sb="24" eb="26">
      <t>サンギョウ</t>
    </rPh>
    <rPh sb="26" eb="28">
      <t>セサク</t>
    </rPh>
    <rPh sb="29" eb="31">
      <t>イッタイ</t>
    </rPh>
    <rPh sb="35" eb="38">
      <t>アンテイテキ</t>
    </rPh>
    <rPh sb="39" eb="41">
      <t>コヨウ</t>
    </rPh>
    <rPh sb="42" eb="44">
      <t>ソウシュツ</t>
    </rPh>
    <rPh sb="45" eb="46">
      <t>ハカ</t>
    </rPh>
    <rPh sb="47" eb="49">
      <t>ジギョウ</t>
    </rPh>
    <rPh sb="57" eb="59">
      <t>フッコウ</t>
    </rPh>
    <rPh sb="60" eb="62">
      <t>シンチョク</t>
    </rPh>
    <rPh sb="65" eb="67">
      <t>ネンド</t>
    </rPh>
    <rPh sb="67" eb="68">
      <t>ゴト</t>
    </rPh>
    <rPh sb="69" eb="72">
      <t>ショヨウガク</t>
    </rPh>
    <rPh sb="73" eb="75">
      <t>ミコ</t>
    </rPh>
    <rPh sb="79" eb="81">
      <t>コンナン</t>
    </rPh>
    <phoneticPr fontId="1"/>
  </si>
  <si>
    <t>地域医療再生基金（医療の復興）</t>
    <phoneticPr fontId="1"/>
  </si>
  <si>
    <t>⑤各県が地域の医療機関、関係団体、市町村、地域住民等の関係者の意見を踏まえ、地域にとって必要性・公益性の高い事業を計画し、地域医療提供体制の再構築に取り組むことを目的としているもの</t>
    <rPh sb="1" eb="3">
      <t>カクケン</t>
    </rPh>
    <rPh sb="4" eb="6">
      <t>チイキ</t>
    </rPh>
    <rPh sb="7" eb="9">
      <t>イリョウ</t>
    </rPh>
    <rPh sb="9" eb="11">
      <t>キカン</t>
    </rPh>
    <rPh sb="12" eb="14">
      <t>カンケイ</t>
    </rPh>
    <rPh sb="14" eb="16">
      <t>ダンタイ</t>
    </rPh>
    <rPh sb="17" eb="20">
      <t>シチョウソン</t>
    </rPh>
    <rPh sb="21" eb="23">
      <t>チイキ</t>
    </rPh>
    <rPh sb="23" eb="25">
      <t>ジュウミン</t>
    </rPh>
    <rPh sb="25" eb="26">
      <t>ナド</t>
    </rPh>
    <rPh sb="27" eb="30">
      <t>カンケイシャ</t>
    </rPh>
    <rPh sb="31" eb="33">
      <t>イケン</t>
    </rPh>
    <rPh sb="34" eb="35">
      <t>フ</t>
    </rPh>
    <rPh sb="38" eb="40">
      <t>チイキ</t>
    </rPh>
    <rPh sb="44" eb="47">
      <t>ヒツヨウセイ</t>
    </rPh>
    <rPh sb="48" eb="51">
      <t>コウエキセイ</t>
    </rPh>
    <rPh sb="52" eb="53">
      <t>タカ</t>
    </rPh>
    <rPh sb="54" eb="56">
      <t>ジギョウ</t>
    </rPh>
    <rPh sb="57" eb="59">
      <t>ケイカク</t>
    </rPh>
    <rPh sb="61" eb="63">
      <t>チイキ</t>
    </rPh>
    <rPh sb="63" eb="65">
      <t>イリョウ</t>
    </rPh>
    <rPh sb="65" eb="67">
      <t>テイキョウ</t>
    </rPh>
    <rPh sb="67" eb="69">
      <t>タイセイ</t>
    </rPh>
    <rPh sb="70" eb="73">
      <t>サイコウチク</t>
    </rPh>
    <rPh sb="74" eb="75">
      <t>ト</t>
    </rPh>
    <rPh sb="76" eb="77">
      <t>ク</t>
    </rPh>
    <rPh sb="81" eb="83">
      <t>モクテキ</t>
    </rPh>
    <phoneticPr fontId="1"/>
  </si>
  <si>
    <t>①・⑯</t>
  </si>
  <si>
    <t>介護基盤緊急整備等臨時特例基金
（被災地健康支援臨時特例交付金）</t>
    <phoneticPr fontId="1"/>
  </si>
  <si>
    <t>④
防災集団移転や災害公営住宅建設などの進捗に伴う仮設住宅の状況に大きく依存し、事業の進捗状況に応じた複数年度にわたる執行管理が必要であるため。</t>
    <phoneticPr fontId="1"/>
  </si>
  <si>
    <t>福島県原子力被害応急対策基金【福島発農産物等戦略的情報発信事業】
（農山漁村6次産業化対策事業費補助金）</t>
    <rPh sb="34" eb="38">
      <t>ノウサンギョソン</t>
    </rPh>
    <rPh sb="39" eb="40">
      <t>ジ</t>
    </rPh>
    <rPh sb="40" eb="42">
      <t>サンギョウ</t>
    </rPh>
    <rPh sb="42" eb="43">
      <t>カ</t>
    </rPh>
    <rPh sb="43" eb="45">
      <t>タイサク</t>
    </rPh>
    <rPh sb="45" eb="48">
      <t>ジギョウヒ</t>
    </rPh>
    <rPh sb="48" eb="51">
      <t>ホジョキン</t>
    </rPh>
    <phoneticPr fontId="1"/>
  </si>
  <si>
    <t>⑤春野菜の出荷時期に備えて、マスコミや消費者の理解を促進する総合的かつ戦略的な取り組みを、年度をまたいで柔軟に対応する必要があるため。</t>
    <rPh sb="59" eb="61">
      <t>ヒツヨウ</t>
    </rPh>
    <phoneticPr fontId="1"/>
  </si>
  <si>
    <t>④本事業は、営農休止中の農地が除染された後、当該農地における営農再開のための取組を支援するため、除染の進捗が事業の実施を大きく左右。</t>
    <rPh sb="1" eb="2">
      <t>ホン</t>
    </rPh>
    <rPh sb="2" eb="4">
      <t>ジギョウ</t>
    </rPh>
    <rPh sb="6" eb="8">
      <t>エイノウ</t>
    </rPh>
    <rPh sb="8" eb="11">
      <t>キュウシチュウ</t>
    </rPh>
    <rPh sb="12" eb="14">
      <t>ノウチ</t>
    </rPh>
    <rPh sb="15" eb="17">
      <t>ジョセン</t>
    </rPh>
    <rPh sb="20" eb="21">
      <t>アト</t>
    </rPh>
    <rPh sb="22" eb="24">
      <t>トウガイ</t>
    </rPh>
    <rPh sb="24" eb="26">
      <t>ノウチ</t>
    </rPh>
    <rPh sb="30" eb="32">
      <t>エイノウ</t>
    </rPh>
    <rPh sb="32" eb="34">
      <t>サイカイ</t>
    </rPh>
    <rPh sb="38" eb="40">
      <t>トリクミ</t>
    </rPh>
    <rPh sb="41" eb="43">
      <t>シエン</t>
    </rPh>
    <rPh sb="48" eb="50">
      <t>ジョセン</t>
    </rPh>
    <rPh sb="51" eb="53">
      <t>シンチョク</t>
    </rPh>
    <rPh sb="54" eb="56">
      <t>ジギョウ</t>
    </rPh>
    <rPh sb="57" eb="59">
      <t>ジッシ</t>
    </rPh>
    <rPh sb="60" eb="61">
      <t>オオ</t>
    </rPh>
    <rPh sb="63" eb="65">
      <t>サユウ</t>
    </rPh>
    <phoneticPr fontId="1"/>
  </si>
  <si>
    <t>福島県原子力災害等復興基金（営農再開勘定）（福島県営農再開支援事業）</t>
  </si>
  <si>
    <t>特定鉱害復旧事業等基金（旧鉱物採掘区域災害復旧費補助金）</t>
    <phoneticPr fontId="1"/>
  </si>
  <si>
    <t>②
理由：本事業は、旧鉱物採掘地域の地盤沈下等の発生に応じて災害復旧工事を行うものであり、今後も引き続き、災害の発生に応じて資金を手当する必要があることから基金方式としているもの。</t>
    <rPh sb="2" eb="4">
      <t>リユウ</t>
    </rPh>
    <rPh sb="5" eb="6">
      <t>ホン</t>
    </rPh>
    <rPh sb="6" eb="8">
      <t>ジギョウ</t>
    </rPh>
    <rPh sb="45" eb="47">
      <t>コンゴ</t>
    </rPh>
    <rPh sb="48" eb="49">
      <t>ヒ</t>
    </rPh>
    <rPh sb="50" eb="51">
      <t>ツヅ</t>
    </rPh>
    <rPh sb="53" eb="55">
      <t>サイガイ</t>
    </rPh>
    <rPh sb="56" eb="58">
      <t>ハッセイ</t>
    </rPh>
    <rPh sb="59" eb="60">
      <t>オウ</t>
    </rPh>
    <rPh sb="62" eb="64">
      <t>シキン</t>
    </rPh>
    <rPh sb="65" eb="67">
      <t>テアテ</t>
    </rPh>
    <rPh sb="69" eb="71">
      <t>ヒツヨウ</t>
    </rPh>
    <rPh sb="78" eb="80">
      <t>キキン</t>
    </rPh>
    <rPh sb="80" eb="82">
      <t>ホウシキ</t>
    </rPh>
    <phoneticPr fontId="1"/>
  </si>
  <si>
    <t>福島県原子力災害等復興基金（がんばろうふくしま産業復興企業立地支援事業）</t>
    <phoneticPr fontId="1"/>
  </si>
  <si>
    <t>-</t>
    <phoneticPr fontId="1"/>
  </si>
  <si>
    <t>④、⑤
理由：本事業は、広域的な被害を受けた福島県の復興再生を促進するために行う企業立地支援、
工業団地再生等を促進するための利子補給等を行う事業であり、事業の進捗が被災地域の復興の進捗に依存することや、事業期間が複数年度に亘ることからあらかじめ各年度の所要額を見込み難井ことから基金方式としているもの。</t>
    <rPh sb="4" eb="6">
      <t>リユウ</t>
    </rPh>
    <rPh sb="7" eb="8">
      <t>ホン</t>
    </rPh>
    <rPh sb="8" eb="10">
      <t>ジギョウ</t>
    </rPh>
    <rPh sb="38" eb="39">
      <t>オコナ</t>
    </rPh>
    <rPh sb="67" eb="68">
      <t>トウ</t>
    </rPh>
    <rPh sb="69" eb="70">
      <t>オコナ</t>
    </rPh>
    <rPh sb="71" eb="73">
      <t>ジギョウ</t>
    </rPh>
    <rPh sb="77" eb="79">
      <t>ジギョウ</t>
    </rPh>
    <rPh sb="80" eb="82">
      <t>シンチョク</t>
    </rPh>
    <rPh sb="83" eb="85">
      <t>ヒサイ</t>
    </rPh>
    <rPh sb="85" eb="87">
      <t>チイキ</t>
    </rPh>
    <rPh sb="88" eb="90">
      <t>フッコウ</t>
    </rPh>
    <rPh sb="91" eb="93">
      <t>シンチョク</t>
    </rPh>
    <rPh sb="94" eb="96">
      <t>イゾン</t>
    </rPh>
    <rPh sb="102" eb="104">
      <t>ジギョウ</t>
    </rPh>
    <rPh sb="104" eb="106">
      <t>キカン</t>
    </rPh>
    <rPh sb="107" eb="109">
      <t>フクスウ</t>
    </rPh>
    <rPh sb="109" eb="111">
      <t>ネンド</t>
    </rPh>
    <rPh sb="112" eb="113">
      <t>ワタ</t>
    </rPh>
    <rPh sb="123" eb="126">
      <t>カクネンド</t>
    </rPh>
    <rPh sb="127" eb="130">
      <t>ショヨウガク</t>
    </rPh>
    <rPh sb="131" eb="133">
      <t>ミコ</t>
    </rPh>
    <rPh sb="134" eb="135">
      <t>ガタ</t>
    </rPh>
    <rPh sb="135" eb="136">
      <t>イ</t>
    </rPh>
    <rPh sb="140" eb="142">
      <t>キキン</t>
    </rPh>
    <rPh sb="142" eb="144">
      <t>ホウシキ</t>
    </rPh>
    <phoneticPr fontId="1"/>
  </si>
  <si>
    <t>福島県原子力災害等復興基金（福島県医療機器開発・安全性評価センター整備事業）</t>
    <phoneticPr fontId="1"/>
  </si>
  <si>
    <t>⑤
理由：本事業は、福島県において、医療機器の開発・安全対策、事業化支援を行う拠点の整備を行うものであり、事業期間が複数年度に亘ること、かつ各年度の所要額をあらかじめ見込むことも困難であることから基金方式としているもの。</t>
    <rPh sb="2" eb="4">
      <t>リユウ</t>
    </rPh>
    <rPh sb="5" eb="6">
      <t>ホン</t>
    </rPh>
    <rPh sb="6" eb="8">
      <t>ジギョウ</t>
    </rPh>
    <rPh sb="45" eb="46">
      <t>オコナ</t>
    </rPh>
    <rPh sb="53" eb="55">
      <t>ジギョウ</t>
    </rPh>
    <rPh sb="55" eb="57">
      <t>キカン</t>
    </rPh>
    <rPh sb="58" eb="60">
      <t>フクスウ</t>
    </rPh>
    <rPh sb="60" eb="62">
      <t>ネンド</t>
    </rPh>
    <rPh sb="63" eb="64">
      <t>ワタ</t>
    </rPh>
    <rPh sb="70" eb="73">
      <t>カクネンド</t>
    </rPh>
    <rPh sb="74" eb="77">
      <t>ショヨウガク</t>
    </rPh>
    <rPh sb="83" eb="85">
      <t>ミコ</t>
    </rPh>
    <rPh sb="89" eb="91">
      <t>コンナン</t>
    </rPh>
    <rPh sb="98" eb="100">
      <t>キキン</t>
    </rPh>
    <rPh sb="100" eb="102">
      <t>ホウシキ</t>
    </rPh>
    <phoneticPr fontId="1"/>
  </si>
  <si>
    <t>震災がれき処理促進地方公共団体緊急支援基金
（災害等廃棄物処理促進費
補助金）</t>
    <rPh sb="0" eb="2">
      <t>シンサイ</t>
    </rPh>
    <rPh sb="5" eb="7">
      <t>ショリ</t>
    </rPh>
    <rPh sb="7" eb="9">
      <t>ソクシン</t>
    </rPh>
    <rPh sb="9" eb="11">
      <t>チホウ</t>
    </rPh>
    <rPh sb="11" eb="13">
      <t>コウキョウ</t>
    </rPh>
    <rPh sb="13" eb="15">
      <t>ダンタイ</t>
    </rPh>
    <rPh sb="15" eb="17">
      <t>キンキュウ</t>
    </rPh>
    <rPh sb="17" eb="19">
      <t>シエン</t>
    </rPh>
    <rPh sb="19" eb="21">
      <t>キキン</t>
    </rPh>
    <rPh sb="23" eb="25">
      <t>サイガイ</t>
    </rPh>
    <rPh sb="25" eb="26">
      <t>トウ</t>
    </rPh>
    <rPh sb="26" eb="29">
      <t>ハイキブツ</t>
    </rPh>
    <rPh sb="29" eb="31">
      <t>ショリ</t>
    </rPh>
    <rPh sb="31" eb="33">
      <t>ソクシン</t>
    </rPh>
    <rPh sb="33" eb="34">
      <t>ヒ</t>
    </rPh>
    <rPh sb="35" eb="38">
      <t>ホジョキン</t>
    </rPh>
    <phoneticPr fontId="1"/>
  </si>
  <si>
    <t>①法律の根拠のあるもの
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t>
    <rPh sb="1" eb="3">
      <t>ホウリツ</t>
    </rPh>
    <rPh sb="4" eb="6">
      <t>コンキョ</t>
    </rPh>
    <phoneticPr fontId="1"/>
  </si>
  <si>
    <t>②不確実な事故等の発生に応じて資金を交付する事業
除染の進捗は住民の合意取得等の要因に大きく影響されること、汚染状況等は地域により様々であること等から、各年度の所要額をあらかじめ見込み難く、弾力的な支出が必要である。</t>
    <phoneticPr fontId="1"/>
  </si>
  <si>
    <t>⑤その他
各年度の所要額が見込み難く、弾力的な支出が必要であるといった事情があり、長期にわたる財源を十分に確保しておく必要がある。</t>
    <rPh sb="3" eb="4">
      <t>タ</t>
    </rPh>
    <phoneticPr fontId="1"/>
  </si>
  <si>
    <t>①法律の根拠のあるもの
福島復興再生特別措置法（平成24年法第25号）第56条
福島県復興再生基本方針（平成24年7月13日閣議決定）</t>
    <rPh sb="12" eb="14">
      <t>フクシマ</t>
    </rPh>
    <rPh sb="14" eb="16">
      <t>フッコウ</t>
    </rPh>
    <rPh sb="16" eb="18">
      <t>サイセイ</t>
    </rPh>
    <rPh sb="18" eb="20">
      <t>トクベツ</t>
    </rPh>
    <rPh sb="20" eb="23">
      <t>ソチホウ</t>
    </rPh>
    <rPh sb="24" eb="26">
      <t>ヘイセイ</t>
    </rPh>
    <rPh sb="28" eb="29">
      <t>ネン</t>
    </rPh>
    <rPh sb="29" eb="30">
      <t>ホウ</t>
    </rPh>
    <rPh sb="30" eb="31">
      <t>ダイ</t>
    </rPh>
    <rPh sb="33" eb="34">
      <t>ゴウ</t>
    </rPh>
    <rPh sb="35" eb="36">
      <t>ダイ</t>
    </rPh>
    <rPh sb="38" eb="39">
      <t>ジョウ</t>
    </rPh>
    <rPh sb="40" eb="43">
      <t>フクシマケン</t>
    </rPh>
    <rPh sb="43" eb="45">
      <t>フッコウ</t>
    </rPh>
    <rPh sb="45" eb="47">
      <t>サイセイ</t>
    </rPh>
    <rPh sb="47" eb="49">
      <t>キホン</t>
    </rPh>
    <rPh sb="49" eb="51">
      <t>ホウシン</t>
    </rPh>
    <rPh sb="52" eb="54">
      <t>ヘイセイ</t>
    </rPh>
    <rPh sb="56" eb="57">
      <t>ネン</t>
    </rPh>
    <rPh sb="58" eb="59">
      <t>ガツ</t>
    </rPh>
    <rPh sb="61" eb="62">
      <t>ヒ</t>
    </rPh>
    <rPh sb="62" eb="64">
      <t>カクギ</t>
    </rPh>
    <rPh sb="64" eb="66">
      <t>ケッテイ</t>
    </rPh>
    <phoneticPr fontId="1"/>
  </si>
  <si>
    <t>福島県民健康管理基金
（原子力被災者環境放射線モニタリング対策関連交付金）</t>
    <phoneticPr fontId="1"/>
  </si>
  <si>
    <t>④事業の進捗が他の事業の進捗に依存するもの
帰還が進む地域等の進捗状況に併せて、地域のニーズに応じたきめ細やかなモニタリングを実施する必要がある。</t>
    <rPh sb="22" eb="24">
      <t>キカン</t>
    </rPh>
    <rPh sb="25" eb="26">
      <t>スス</t>
    </rPh>
    <rPh sb="27" eb="29">
      <t>チイキ</t>
    </rPh>
    <rPh sb="29" eb="30">
      <t>トウ</t>
    </rPh>
    <rPh sb="31" eb="33">
      <t>シンチョク</t>
    </rPh>
    <rPh sb="33" eb="35">
      <t>ジョウキョウ</t>
    </rPh>
    <rPh sb="36" eb="37">
      <t>アワ</t>
    </rPh>
    <rPh sb="40" eb="42">
      <t>チイキ</t>
    </rPh>
    <rPh sb="47" eb="48">
      <t>オウ</t>
    </rPh>
    <rPh sb="52" eb="53">
      <t>コマ</t>
    </rPh>
    <rPh sb="63" eb="65">
      <t>ジッシ</t>
    </rPh>
    <rPh sb="67" eb="69">
      <t>ヒツヨウ</t>
    </rPh>
    <phoneticPr fontId="1"/>
  </si>
  <si>
    <t>中間貯蔵施設整備等影響緩和交付金基金
（中間貯蔵施設整備等影響緩和交付金）</t>
    <phoneticPr fontId="1"/>
  </si>
  <si>
    <t>④事業の進捗が他の事業の進捗に依存するもの
中間貯蔵施設の整備等の進捗状況や、帰還困難区域である大熊町・双葉町の復興の状況等に応じて事業を実施する必要があり、各年度の所要額をあらかじめ見込み難く、弾力的な支出が必要である。</t>
    <phoneticPr fontId="1"/>
  </si>
  <si>
    <t>Ｈ24</t>
    <phoneticPr fontId="1"/>
  </si>
  <si>
    <t xml:space="preserve">被災４県における食の安全性等に関する消費生活相談対応及び放射性物質測定に必要な体制整備等を行うため、４県からの申請に基づき、各県に造成されている「地方消費者行政活性化基金」を増額するための資金を交付
</t>
    <phoneticPr fontId="1"/>
  </si>
  <si>
    <t>【総括表】平成27年度地方公共団体等保有基金執行状況表（復興庁・消費者庁・厚生労働省・農林水産省・経済産業省・環境省）-----Ｂ表（執行実績等）</t>
    <rPh sb="5" eb="7">
      <t>ヘイセイ</t>
    </rPh>
    <rPh sb="9" eb="11">
      <t>ネンド</t>
    </rPh>
    <rPh sb="28" eb="31">
      <t>フッコウチョウ</t>
    </rPh>
    <rPh sb="32" eb="36">
      <t>ショウヒシャチョウ</t>
    </rPh>
    <rPh sb="37" eb="39">
      <t>コウセイ</t>
    </rPh>
    <rPh sb="39" eb="42">
      <t>ロウドウショウ</t>
    </rPh>
    <rPh sb="43" eb="45">
      <t>ノウリン</t>
    </rPh>
    <rPh sb="45" eb="48">
      <t>スイサンショウ</t>
    </rPh>
    <rPh sb="49" eb="51">
      <t>ケイザイ</t>
    </rPh>
    <rPh sb="51" eb="54">
      <t>サンギョウショウ</t>
    </rPh>
    <rPh sb="55" eb="58">
      <t>カンキョウショウ</t>
    </rPh>
    <rPh sb="67" eb="69">
      <t>シッコウ</t>
    </rPh>
    <rPh sb="69" eb="71">
      <t>ジッセキ</t>
    </rPh>
    <rPh sb="71" eb="72">
      <t>トウ</t>
    </rPh>
    <phoneticPr fontId="1"/>
  </si>
  <si>
    <t>東日本大震災復興交付金基金
（東日本大震災復興交付金）</t>
    <rPh sb="0" eb="1">
      <t>ヒガシ</t>
    </rPh>
    <rPh sb="1" eb="3">
      <t>ニホン</t>
    </rPh>
    <rPh sb="3" eb="6">
      <t>ダイシンサイ</t>
    </rPh>
    <rPh sb="6" eb="8">
      <t>フッコウ</t>
    </rPh>
    <rPh sb="8" eb="11">
      <t>コウフキン</t>
    </rPh>
    <rPh sb="11" eb="13">
      <t>キキン</t>
    </rPh>
    <rPh sb="15" eb="16">
      <t>ヒガシ</t>
    </rPh>
    <rPh sb="16" eb="18">
      <t>ニホン</t>
    </rPh>
    <rPh sb="18" eb="21">
      <t>ダイシンサイ</t>
    </rPh>
    <rPh sb="21" eb="23">
      <t>フッコウ</t>
    </rPh>
    <rPh sb="23" eb="26">
      <t>コウフキン</t>
    </rPh>
    <phoneticPr fontId="1"/>
  </si>
  <si>
    <t>Ｈ23</t>
    <phoneticPr fontId="1"/>
  </si>
  <si>
    <t>Ｈ32年度末</t>
    <rPh sb="3" eb="5">
      <t>ネンド</t>
    </rPh>
    <rPh sb="5" eb="6">
      <t>マツ</t>
    </rPh>
    <phoneticPr fontId="1"/>
  </si>
  <si>
    <t>東日本大震災により著しい被害を受けた地域において、公共施設等の災害復旧だけでは対応が困難な失われた市街地の再生等を支援し、被災地域の復興を加速させることを目的とする。</t>
    <phoneticPr fontId="1"/>
  </si>
  <si>
    <t>著しい被害を受けた地域において、公共施設等の災害復旧だけでは対応が困難な失われた市街地の再生等を、一つの事業計画の提出により一括で支援し、被災地域の復興を加速する。
（代替指標：復興交付金事業計画における事業年度別配分額）</t>
    <rPh sb="84" eb="86">
      <t>ダイタイ</t>
    </rPh>
    <rPh sb="86" eb="88">
      <t>シヒョウ</t>
    </rPh>
    <phoneticPr fontId="1"/>
  </si>
  <si>
    <t>676,253百万円</t>
    <rPh sb="7" eb="10">
      <t>ヒャクマンエン</t>
    </rPh>
    <phoneticPr fontId="1"/>
  </si>
  <si>
    <t>平成27年度
931,302百万円</t>
    <rPh sb="0" eb="2">
      <t>ヘイセイ</t>
    </rPh>
    <rPh sb="4" eb="6">
      <t>ネンド</t>
    </rPh>
    <rPh sb="14" eb="17">
      <t>ヒャクマンエン</t>
    </rPh>
    <phoneticPr fontId="1"/>
  </si>
  <si>
    <t>配分事業計画数
（単位：計画数）</t>
    <rPh sb="0" eb="2">
      <t>ハイブン</t>
    </rPh>
    <rPh sb="2" eb="4">
      <t>ジギョウ</t>
    </rPh>
    <rPh sb="4" eb="6">
      <t>ケイカク</t>
    </rPh>
    <rPh sb="6" eb="7">
      <t>スウ</t>
    </rPh>
    <rPh sb="9" eb="11">
      <t>タンイ</t>
    </rPh>
    <rPh sb="12" eb="14">
      <t>ケイカク</t>
    </rPh>
    <rPh sb="14" eb="15">
      <t>スウ</t>
    </rPh>
    <phoneticPr fontId="1"/>
  </si>
  <si>
    <t>緊急雇用創出基金
（緊急雇用創出事業臨時特例交付金）（震災等対応雇用支援事業、事業復興型雇用創出事業、生涯現役・全員参加・世代継承型雇用創出事業分）</t>
    <phoneticPr fontId="1"/>
  </si>
  <si>
    <t>福島県民健康管理基金
（放射線量低減対策特別緊急事業費補助金）</t>
    <rPh sb="0" eb="4">
      <t>フクシマケンミン</t>
    </rPh>
    <rPh sb="4" eb="6">
      <t>ケンコウ</t>
    </rPh>
    <rPh sb="6" eb="8">
      <t>カンリ</t>
    </rPh>
    <rPh sb="8" eb="10">
      <t>キキン</t>
    </rPh>
    <rPh sb="12" eb="15">
      <t>ホウシャセン</t>
    </rPh>
    <rPh sb="15" eb="16">
      <t>リョウ</t>
    </rPh>
    <rPh sb="16" eb="18">
      <t>テイゲン</t>
    </rPh>
    <rPh sb="18" eb="20">
      <t>タイサク</t>
    </rPh>
    <rPh sb="20" eb="22">
      <t>トクベツ</t>
    </rPh>
    <rPh sb="22" eb="24">
      <t>キンキュウ</t>
    </rPh>
    <rPh sb="24" eb="26">
      <t>ジギョウ</t>
    </rPh>
    <rPh sb="26" eb="27">
      <t>ヒ</t>
    </rPh>
    <rPh sb="27" eb="30">
      <t>ホジョキン</t>
    </rPh>
    <phoneticPr fontId="1"/>
  </si>
  <si>
    <t>⑯</t>
    <phoneticPr fontId="1"/>
  </si>
  <si>
    <t>介護基盤緊急整備等臨時特例基金
（介護支援体制緊急整備等臨時特例交付金）</t>
    <phoneticPr fontId="1"/>
  </si>
  <si>
    <t>平成27年度末で終了予定</t>
    <rPh sb="0" eb="2">
      <t>ヘイセイ</t>
    </rPh>
    <rPh sb="4" eb="6">
      <t>ネンド</t>
    </rPh>
    <rPh sb="6" eb="7">
      <t>マツ</t>
    </rPh>
    <rPh sb="8" eb="10">
      <t>シュウリョウ</t>
    </rPh>
    <rPh sb="10" eb="12">
      <t>ヨテイ</t>
    </rPh>
    <phoneticPr fontId="1"/>
  </si>
  <si>
    <t>④事業の進捗が他の事業の進捗に依存するもの
復興交付金事業は、防災集団移転や市街地再開発等、相互に関連する事業を複合的に進めていく必要があること、複数年度にわたる事業計画があること、住民合意・用地交渉等の地元との調整など、複数年度にわたる事業実施となることから、その事業進捗に応じた助成が必要であるため、予め単年度ごとの所要額を見込むことが困難。
以上のことから、基金制度を活用し、地元自治体の負担軽減、執行の弾力化を図りつつ事業の進捗（復興の加速化）を図る必要があるため。</t>
    <rPh sb="24" eb="27">
      <t>コウフキン</t>
    </rPh>
    <rPh sb="31" eb="33">
      <t>ボウサイ</t>
    </rPh>
    <rPh sb="33" eb="35">
      <t>シュウダン</t>
    </rPh>
    <rPh sb="35" eb="37">
      <t>イテン</t>
    </rPh>
    <rPh sb="38" eb="41">
      <t>シガイチ</t>
    </rPh>
    <rPh sb="41" eb="44">
      <t>サイカイハツ</t>
    </rPh>
    <rPh sb="44" eb="45">
      <t>トウ</t>
    </rPh>
    <phoneticPr fontId="1"/>
  </si>
  <si>
    <t>Ｈ32年度末</t>
    <rPh sb="3" eb="6">
      <t>ネンドマツ</t>
    </rPh>
    <phoneticPr fontId="1"/>
  </si>
  <si>
    <t>※2023/8/25 「平成26年度末基金造成団体数」のうち、005、007の値が誤っていたことから修正。</t>
    <rPh sb="12" eb="14">
      <t>ヘイセイ</t>
    </rPh>
    <rPh sb="16" eb="19">
      <t>ネンドマツ</t>
    </rPh>
    <rPh sb="19" eb="21">
      <t>キキン</t>
    </rPh>
    <rPh sb="21" eb="23">
      <t>ゾウセイ</t>
    </rPh>
    <rPh sb="23" eb="26">
      <t>ダンタイスウ</t>
    </rPh>
    <rPh sb="39" eb="40">
      <t>アタイ</t>
    </rPh>
    <rPh sb="41" eb="42">
      <t>アヤマ</t>
    </rPh>
    <rPh sb="50" eb="52">
      <t>シュウセイ</t>
    </rPh>
    <phoneticPr fontId="1"/>
  </si>
  <si>
    <t>※2023/8/25 「平成26年度末基金造成団体数」の合計値が誤っていたことから修正。</t>
    <rPh sb="12" eb="14">
      <t>ヘイセイ</t>
    </rPh>
    <rPh sb="16" eb="19">
      <t>ネンドマツ</t>
    </rPh>
    <rPh sb="19" eb="21">
      <t>キキン</t>
    </rPh>
    <rPh sb="21" eb="23">
      <t>ゾウセイ</t>
    </rPh>
    <rPh sb="23" eb="26">
      <t>ダンタイスウ</t>
    </rPh>
    <rPh sb="28" eb="31">
      <t>ゴウケイチ</t>
    </rPh>
    <rPh sb="32" eb="33">
      <t>アヤマ</t>
    </rPh>
    <rPh sb="41" eb="43">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</si>
</sst>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77" formatCode="0.0%"/>
    <numFmt numFmtId="178" formatCode="* #,##0;* \-#,##0;* &quot;-&quot;_ ;@\ "/>
    <numFmt numFmtId="179" formatCode="\(#,##0\);\(* \-#,##0\);\(* \ &quot;-&quot;\ \);@\ "/>
    <numFmt numFmtId="180" formatCode="#,##0_ "/>
    <numFmt numFmtId="181" formatCode="0_ "/>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10"/>
      <color theme="1"/>
      <name val="ＭＳ Ｐゴシック"/>
      <family val="3"/>
      <charset val="128"/>
      <scheme val="minor"/>
    </font>
    <font>
      <sz val="16"/>
      <color theme="1"/>
      <name val="ＭＳ ゴシック"/>
      <family val="3"/>
      <charset val="128"/>
    </font>
    <font>
      <sz val="16"/>
      <color theme="1"/>
      <name val="ＭＳ Ｐゴシック"/>
      <family val="2"/>
      <charset val="128"/>
      <scheme val="minor"/>
    </font>
    <font>
      <sz val="16"/>
      <color theme="1"/>
      <name val="ＭＳ Ｐゴシック"/>
      <family val="3"/>
      <charset val="128"/>
      <scheme val="minor"/>
    </font>
    <font>
      <b/>
      <sz val="18"/>
      <color theme="1"/>
      <name val="ＭＳ ゴシック"/>
      <family val="3"/>
      <charset val="128"/>
    </font>
    <font>
      <sz val="18"/>
      <color theme="1"/>
      <name val="ＭＳ ゴシック"/>
      <family val="3"/>
      <charset val="128"/>
    </font>
    <font>
      <sz val="16"/>
      <name val="ＭＳ ゴシック"/>
      <family val="3"/>
      <charset val="128"/>
    </font>
    <font>
      <sz val="11"/>
      <color theme="1"/>
      <name val="ＭＳ Ｐゴシック"/>
      <family val="2"/>
      <charset val="128"/>
      <scheme val="minor"/>
    </font>
    <font>
      <sz val="8"/>
      <color theme="1"/>
      <name val="ＭＳ Ｐゴシック"/>
      <family val="3"/>
      <charset val="128"/>
      <scheme val="minor"/>
    </font>
    <font>
      <sz val="12"/>
      <color theme="1"/>
      <name val="ＭＳ ゴシック"/>
      <family val="3"/>
      <charset val="128"/>
    </font>
    <font>
      <sz val="16"/>
      <name val="ＭＳ Ｐゴシック"/>
      <family val="3"/>
      <charset val="128"/>
      <scheme val="minor"/>
    </font>
    <font>
      <strike/>
      <sz val="8"/>
      <color rgb="FFFF0000"/>
      <name val="ＭＳ ゴシック"/>
      <family val="3"/>
      <charset val="128"/>
    </font>
    <font>
      <sz val="16"/>
      <color rgb="FFFF0000"/>
      <name val="ＭＳ ゴシック"/>
      <family val="3"/>
      <charset val="128"/>
    </font>
    <font>
      <sz val="16"/>
      <name val="ＭＳ Ｐゴシック"/>
      <family val="2"/>
      <charset val="128"/>
      <scheme val="minor"/>
    </font>
    <font>
      <sz val="11"/>
      <color rgb="FFFF0000"/>
      <name val="ＭＳ ゴシック"/>
      <family val="3"/>
      <charset val="128"/>
    </font>
    <font>
      <sz val="9"/>
      <color rgb="FFFF0000"/>
      <name val="ＭＳ ゴシック"/>
      <family val="3"/>
      <charset val="128"/>
    </font>
    <font>
      <sz val="9"/>
      <color rgb="FFFF0000"/>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7"/>
      <color theme="1"/>
      <name val="ＭＳ Ｐゴシック"/>
      <family val="2"/>
      <charset val="128"/>
      <scheme val="minor"/>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s>
  <borders count="73">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thin">
        <color auto="1"/>
      </top>
      <bottom/>
      <diagonal/>
    </border>
    <border>
      <left/>
      <right/>
      <top style="thin">
        <color auto="1"/>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indexed="64"/>
      </bottom>
      <diagonal/>
    </border>
    <border>
      <left style="medium">
        <color auto="1"/>
      </left>
      <right style="thin">
        <color auto="1"/>
      </right>
      <top style="medium">
        <color auto="1"/>
      </top>
      <bottom style="thin">
        <color indexed="64"/>
      </bottom>
      <diagonal/>
    </border>
    <border>
      <left/>
      <right/>
      <top style="medium">
        <color auto="1"/>
      </top>
      <bottom style="thin">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thin">
        <color indexed="64"/>
      </top>
      <bottom style="medium">
        <color auto="1"/>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style="medium">
        <color auto="1"/>
      </right>
      <top style="thin">
        <color indexed="64"/>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thin">
        <color auto="1"/>
      </bottom>
      <diagonal/>
    </border>
  </borders>
  <cellStyleXfs count="3">
    <xf numFmtId="0" fontId="0" fillId="0" borderId="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447">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10" fillId="0" borderId="0" xfId="0" applyFont="1">
      <alignment vertical="center"/>
    </xf>
    <xf numFmtId="0" fontId="10" fillId="2" borderId="16" xfId="0" applyFont="1" applyFill="1" applyBorder="1" applyAlignment="1">
      <alignment horizontal="center" vertical="center"/>
    </xf>
    <xf numFmtId="0" fontId="10" fillId="2" borderId="21" xfId="0" applyFont="1" applyFill="1" applyBorder="1" applyAlignment="1">
      <alignment horizontal="center" vertical="center" wrapText="1" shrinkToFit="1"/>
    </xf>
    <xf numFmtId="0" fontId="10" fillId="2" borderId="13" xfId="0" applyFont="1" applyFill="1" applyBorder="1" applyAlignment="1">
      <alignment vertical="center" wrapText="1"/>
    </xf>
    <xf numFmtId="0" fontId="10" fillId="2" borderId="4" xfId="0" applyFont="1" applyFill="1" applyBorder="1" applyAlignment="1">
      <alignment horizontal="center" vertical="center" wrapText="1"/>
    </xf>
    <xf numFmtId="176" fontId="10" fillId="0" borderId="17" xfId="0" applyNumberFormat="1" applyFont="1"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1" fillId="0" borderId="18" xfId="0" applyFont="1" applyBorder="1" applyAlignment="1">
      <alignment horizontal="center" vertical="center"/>
    </xf>
    <xf numFmtId="0" fontId="12" fillId="0" borderId="17" xfId="0" applyFont="1" applyBorder="1" applyAlignment="1">
      <alignment horizontal="center" vertical="center"/>
    </xf>
    <xf numFmtId="0" fontId="10" fillId="0" borderId="16" xfId="0" applyFont="1" applyBorder="1" applyAlignment="1">
      <alignment horizontal="left" vertical="center" wrapText="1"/>
    </xf>
    <xf numFmtId="0" fontId="10" fillId="0" borderId="5"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horizontal="left" vertical="center"/>
    </xf>
    <xf numFmtId="0" fontId="10" fillId="0" borderId="14" xfId="0" applyFont="1" applyBorder="1" applyAlignment="1">
      <alignment horizontal="center" vertical="center"/>
    </xf>
    <xf numFmtId="0" fontId="10" fillId="0" borderId="5" xfId="0" applyFont="1" applyBorder="1">
      <alignment vertical="center"/>
    </xf>
    <xf numFmtId="0" fontId="10" fillId="0" borderId="19" xfId="0" applyFont="1" applyBorder="1">
      <alignment vertical="center"/>
    </xf>
    <xf numFmtId="0" fontId="13" fillId="0" borderId="0" xfId="0" applyFont="1">
      <alignment vertical="center"/>
    </xf>
    <xf numFmtId="0" fontId="14" fillId="0" borderId="0" xfId="0" applyFont="1">
      <alignment vertical="center"/>
    </xf>
    <xf numFmtId="0" fontId="10" fillId="0" borderId="17" xfId="0" applyFont="1" applyFill="1" applyBorder="1" applyAlignment="1">
      <alignment horizontal="center" vertical="center" wrapText="1"/>
    </xf>
    <xf numFmtId="0" fontId="10" fillId="0" borderId="17" xfId="0" applyFont="1" applyFill="1" applyBorder="1" applyAlignment="1">
      <alignment vertical="center" wrapText="1"/>
    </xf>
    <xf numFmtId="0" fontId="10"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2" fillId="0" borderId="17" xfId="0" applyFont="1" applyFill="1" applyBorder="1" applyAlignment="1">
      <alignment horizontal="center" vertical="center"/>
    </xf>
    <xf numFmtId="0" fontId="10" fillId="0" borderId="1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1" xfId="0" applyFont="1" applyBorder="1" applyAlignment="1">
      <alignment horizontal="center" vertical="center"/>
    </xf>
    <xf numFmtId="0" fontId="10" fillId="3" borderId="17" xfId="0" applyFont="1" applyFill="1" applyBorder="1" applyAlignment="1">
      <alignment horizontal="center" vertical="center" wrapText="1"/>
    </xf>
    <xf numFmtId="0" fontId="10" fillId="0" borderId="17" xfId="0" applyFont="1" applyBorder="1" applyAlignment="1">
      <alignment horizontal="left" vertical="center" wrapText="1"/>
    </xf>
    <xf numFmtId="9" fontId="10" fillId="3" borderId="14" xfId="2" applyFont="1" applyFill="1" applyBorder="1" applyAlignment="1">
      <alignment horizontal="right" vertical="center" wrapText="1"/>
    </xf>
    <xf numFmtId="9" fontId="10" fillId="3" borderId="5" xfId="2" applyFont="1" applyFill="1" applyBorder="1" applyAlignment="1">
      <alignment horizontal="right" vertical="center" wrapText="1"/>
    </xf>
    <xf numFmtId="0" fontId="10" fillId="0" borderId="5" xfId="0" applyNumberFormat="1" applyFont="1" applyBorder="1" applyAlignment="1">
      <alignment horizontal="center" vertical="center" wrapText="1"/>
    </xf>
    <xf numFmtId="38" fontId="10" fillId="3" borderId="14" xfId="1" applyFont="1" applyFill="1" applyBorder="1" applyAlignment="1">
      <alignment horizontal="right" vertical="center" wrapText="1"/>
    </xf>
    <xf numFmtId="0" fontId="10" fillId="3" borderId="17" xfId="0" applyFont="1" applyFill="1" applyBorder="1" applyAlignment="1">
      <alignment horizontal="left" vertical="center" wrapText="1"/>
    </xf>
    <xf numFmtId="0" fontId="11"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vertical="center" wrapText="1"/>
    </xf>
    <xf numFmtId="0" fontId="10" fillId="0" borderId="19" xfId="0" applyFont="1" applyBorder="1" applyAlignment="1">
      <alignment vertical="center" wrapText="1"/>
    </xf>
    <xf numFmtId="0" fontId="10" fillId="0" borderId="5"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5" xfId="0" applyFont="1" applyFill="1" applyBorder="1" applyAlignment="1">
      <alignment vertical="center" wrapText="1"/>
    </xf>
    <xf numFmtId="0" fontId="15" fillId="0" borderId="17" xfId="0" applyFont="1" applyFill="1" applyBorder="1" applyAlignment="1">
      <alignment vertical="center" wrapText="1"/>
    </xf>
    <xf numFmtId="0" fontId="15" fillId="0" borderId="17" xfId="0" applyFont="1" applyFill="1" applyBorder="1" applyAlignment="1">
      <alignment horizontal="center" vertical="center" wrapText="1"/>
    </xf>
    <xf numFmtId="0" fontId="15"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19" fillId="0" borderId="17" xfId="0" applyFont="1" applyFill="1" applyBorder="1" applyAlignment="1">
      <alignment horizontal="center" vertical="center"/>
    </xf>
    <xf numFmtId="0" fontId="15" fillId="0" borderId="17"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14" xfId="0" applyFont="1" applyFill="1" applyBorder="1" applyAlignment="1">
      <alignment horizontal="center" vertical="center"/>
    </xf>
    <xf numFmtId="9" fontId="15" fillId="0" borderId="19" xfId="0" applyNumberFormat="1"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0" fontId="10" fillId="0" borderId="19" xfId="0" applyFont="1" applyFill="1" applyBorder="1" applyAlignment="1">
      <alignment vertical="center" wrapText="1"/>
    </xf>
    <xf numFmtId="0" fontId="15" fillId="0" borderId="5" xfId="0" applyFont="1" applyBorder="1" applyAlignment="1">
      <alignment horizontal="left" vertical="center" wrapText="1"/>
    </xf>
    <xf numFmtId="9" fontId="10" fillId="0" borderId="14" xfId="0" quotePrefix="1" applyNumberFormat="1" applyFont="1" applyBorder="1" applyAlignment="1">
      <alignment horizontal="center" vertical="center"/>
    </xf>
    <xf numFmtId="9" fontId="10" fillId="0" borderId="5" xfId="0" quotePrefix="1" applyNumberFormat="1" applyFont="1" applyBorder="1" applyAlignment="1">
      <alignment horizontal="center" vertical="center"/>
    </xf>
    <xf numFmtId="9" fontId="10" fillId="0" borderId="19" xfId="2" quotePrefix="1" applyFont="1" applyBorder="1" applyAlignment="1">
      <alignment horizontal="center" vertical="center"/>
    </xf>
    <xf numFmtId="0" fontId="10" fillId="0" borderId="5" xfId="0" applyFont="1" applyBorder="1" applyAlignment="1">
      <alignment horizontal="left" vertical="center" wrapText="1"/>
    </xf>
    <xf numFmtId="0" fontId="10" fillId="0" borderId="5" xfId="0" quotePrefix="1" applyFont="1" applyBorder="1" applyAlignment="1">
      <alignment horizontal="center" vertical="center"/>
    </xf>
    <xf numFmtId="0" fontId="15" fillId="0" borderId="5" xfId="0" applyFont="1" applyFill="1" applyBorder="1" applyAlignment="1">
      <alignment vertical="center" wrapText="1"/>
    </xf>
    <xf numFmtId="0" fontId="15" fillId="0" borderId="19" xfId="0" applyFont="1" applyFill="1" applyBorder="1" applyAlignment="1">
      <alignment horizontal="center" vertical="center" wrapText="1"/>
    </xf>
    <xf numFmtId="176" fontId="10" fillId="0" borderId="22" xfId="0" applyNumberFormat="1" applyFont="1" applyFill="1" applyBorder="1" applyAlignment="1">
      <alignment horizontal="center" vertical="center"/>
    </xf>
    <xf numFmtId="0" fontId="18" fillId="0" borderId="17" xfId="0" applyFont="1" applyBorder="1" applyAlignment="1">
      <alignment horizontal="left" vertical="center" wrapText="1"/>
    </xf>
    <xf numFmtId="0" fontId="10" fillId="0" borderId="19" xfId="0" applyFont="1" applyBorder="1" applyAlignment="1">
      <alignment horizontal="left" vertical="center" wrapText="1"/>
    </xf>
    <xf numFmtId="0" fontId="15" fillId="0" borderId="17" xfId="0" applyFont="1" applyBorder="1" applyAlignment="1">
      <alignment vertical="center" wrapText="1"/>
    </xf>
    <xf numFmtId="0" fontId="19" fillId="0" borderId="17" xfId="0" applyFont="1" applyBorder="1" applyAlignment="1">
      <alignment horizontal="center" vertical="center" wrapText="1"/>
    </xf>
    <xf numFmtId="38" fontId="10" fillId="0" borderId="20" xfId="1" applyFont="1" applyBorder="1" applyAlignment="1">
      <alignment horizontal="right" vertical="center"/>
    </xf>
    <xf numFmtId="9" fontId="10" fillId="0" borderId="5" xfId="0" applyNumberFormat="1" applyFont="1" applyBorder="1" applyAlignment="1">
      <alignment horizontal="center" vertical="center" wrapText="1"/>
    </xf>
    <xf numFmtId="0" fontId="15" fillId="0" borderId="16" xfId="0" applyFont="1" applyBorder="1" applyAlignment="1">
      <alignment horizontal="left" vertical="center" wrapText="1"/>
    </xf>
    <xf numFmtId="38" fontId="10" fillId="0" borderId="14" xfId="1" applyFont="1" applyBorder="1" applyAlignment="1">
      <alignment horizontal="right" vertical="center" wrapText="1"/>
    </xf>
    <xf numFmtId="38" fontId="10" fillId="0" borderId="21" xfId="1" applyFont="1" applyBorder="1" applyAlignment="1">
      <alignment horizontal="right" vertical="center" wrapText="1"/>
    </xf>
    <xf numFmtId="0" fontId="15" fillId="0" borderId="14" xfId="0" applyFont="1" applyFill="1" applyBorder="1" applyAlignment="1">
      <alignment horizontal="left" vertical="center" wrapText="1"/>
    </xf>
    <xf numFmtId="0" fontId="10" fillId="0" borderId="19" xfId="0" applyFont="1" applyFill="1" applyBorder="1" applyAlignment="1">
      <alignment horizontal="center" vertical="center"/>
    </xf>
    <xf numFmtId="0" fontId="10" fillId="0" borderId="5" xfId="0" applyFont="1" applyFill="1" applyBorder="1" applyAlignment="1">
      <alignment horizontal="center" vertical="center" wrapText="1"/>
    </xf>
    <xf numFmtId="0" fontId="15" fillId="0" borderId="17" xfId="0" applyFont="1" applyBorder="1" applyAlignment="1">
      <alignment horizontal="center" vertical="center" wrapText="1"/>
    </xf>
    <xf numFmtId="0" fontId="10" fillId="0" borderId="18" xfId="0" applyFont="1" applyBorder="1" applyAlignment="1">
      <alignment horizontal="center" vertical="center"/>
    </xf>
    <xf numFmtId="9" fontId="10" fillId="0" borderId="19" xfId="2" applyFont="1" applyBorder="1" applyAlignment="1">
      <alignment horizontal="center" vertical="center"/>
    </xf>
    <xf numFmtId="0" fontId="21" fillId="0" borderId="17" xfId="0" applyFont="1" applyBorder="1" applyAlignment="1">
      <alignment horizontal="left" vertical="center" wrapText="1"/>
    </xf>
    <xf numFmtId="38" fontId="10" fillId="0" borderId="14" xfId="1" applyFont="1" applyFill="1" applyBorder="1" applyAlignment="1">
      <alignment horizontal="center" vertical="center"/>
    </xf>
    <xf numFmtId="0" fontId="10" fillId="0" borderId="5" xfId="0" applyFont="1" applyBorder="1" applyAlignment="1">
      <alignment vertical="center"/>
    </xf>
    <xf numFmtId="9" fontId="10" fillId="0" borderId="19" xfId="0" applyNumberFormat="1" applyFont="1" applyBorder="1" applyAlignment="1">
      <alignment vertical="center"/>
    </xf>
    <xf numFmtId="38" fontId="10" fillId="0" borderId="5" xfId="1" applyFont="1" applyBorder="1" applyAlignment="1">
      <alignment vertical="center"/>
    </xf>
    <xf numFmtId="9" fontId="15" fillId="0" borderId="5" xfId="0" applyNumberFormat="1" applyFont="1" applyBorder="1" applyAlignment="1">
      <alignment vertical="center"/>
    </xf>
    <xf numFmtId="177" fontId="10" fillId="0" borderId="5" xfId="0" applyNumberFormat="1" applyFont="1" applyBorder="1" applyAlignment="1">
      <alignment vertical="center"/>
    </xf>
    <xf numFmtId="38" fontId="10" fillId="3" borderId="5" xfId="1" applyFont="1" applyFill="1" applyBorder="1" applyAlignment="1">
      <alignment vertical="center"/>
    </xf>
    <xf numFmtId="0" fontId="10" fillId="0" borderId="5" xfId="0" applyFont="1" applyFill="1" applyBorder="1" applyAlignment="1">
      <alignment vertical="center"/>
    </xf>
    <xf numFmtId="0" fontId="10" fillId="0" borderId="19" xfId="0" applyFont="1" applyFill="1" applyBorder="1" applyAlignment="1">
      <alignment vertical="center"/>
    </xf>
    <xf numFmtId="0" fontId="15" fillId="0" borderId="5" xfId="0" applyFont="1" applyFill="1" applyBorder="1" applyAlignment="1">
      <alignment vertical="center"/>
    </xf>
    <xf numFmtId="38" fontId="10" fillId="0" borderId="5" xfId="1" applyFont="1" applyFill="1" applyBorder="1" applyAlignment="1">
      <alignment vertical="center"/>
    </xf>
    <xf numFmtId="0" fontId="10" fillId="0" borderId="0" xfId="0" applyFont="1" applyAlignment="1">
      <alignment vertical="center"/>
    </xf>
    <xf numFmtId="9" fontId="10" fillId="0" borderId="5" xfId="0" applyNumberFormat="1" applyFont="1" applyFill="1" applyBorder="1" applyAlignment="1">
      <alignment vertical="center"/>
    </xf>
    <xf numFmtId="0" fontId="3" fillId="0" borderId="0" xfId="0" applyFont="1" applyAlignment="1">
      <alignment vertical="center"/>
    </xf>
    <xf numFmtId="0" fontId="10" fillId="0" borderId="0" xfId="0" applyFont="1" applyFill="1" applyAlignment="1">
      <alignment vertical="center"/>
    </xf>
    <xf numFmtId="0" fontId="10" fillId="0" borderId="22" xfId="0" applyFont="1" applyFill="1" applyBorder="1" applyAlignment="1">
      <alignment vertical="center" wrapText="1"/>
    </xf>
    <xf numFmtId="0" fontId="10" fillId="0" borderId="22"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0" fillId="0" borderId="22" xfId="0" applyFont="1" applyFill="1" applyBorder="1" applyAlignment="1">
      <alignment horizontal="center" vertical="center"/>
    </xf>
    <xf numFmtId="0" fontId="11" fillId="0" borderId="26" xfId="0" applyFont="1" applyFill="1" applyBorder="1" applyAlignment="1">
      <alignment horizontal="center" vertical="center"/>
    </xf>
    <xf numFmtId="0" fontId="12" fillId="0" borderId="22" xfId="0" applyFont="1" applyFill="1" applyBorder="1" applyAlignment="1">
      <alignment horizontal="center" vertical="center"/>
    </xf>
    <xf numFmtId="0" fontId="10" fillId="0" borderId="22"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3" xfId="0" applyFont="1" applyFill="1" applyBorder="1" applyAlignment="1">
      <alignment vertical="center" wrapText="1"/>
    </xf>
    <xf numFmtId="9" fontId="10" fillId="0" borderId="27" xfId="0" applyNumberFormat="1" applyFont="1" applyFill="1" applyBorder="1" applyAlignment="1">
      <alignment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left" vertical="center" wrapText="1"/>
    </xf>
    <xf numFmtId="0" fontId="10" fillId="3" borderId="25" xfId="0" applyFont="1" applyFill="1" applyBorder="1" applyAlignment="1">
      <alignment horizontal="center" vertical="center"/>
    </xf>
    <xf numFmtId="0" fontId="10" fillId="3" borderId="16" xfId="0" applyFont="1" applyFill="1" applyBorder="1" applyAlignment="1">
      <alignment horizontal="left" vertical="center" wrapText="1"/>
    </xf>
    <xf numFmtId="10" fontId="10" fillId="0" borderId="19" xfId="0" applyNumberFormat="1" applyFont="1" applyBorder="1" applyAlignment="1">
      <alignment horizontal="center" vertical="center" wrapText="1"/>
    </xf>
    <xf numFmtId="0" fontId="10" fillId="3" borderId="5" xfId="0" applyFont="1" applyFill="1" applyBorder="1" applyAlignment="1">
      <alignment horizontal="center" vertical="center" wrapText="1"/>
    </xf>
    <xf numFmtId="3" fontId="10" fillId="0" borderId="14" xfId="0" applyNumberFormat="1" applyFont="1" applyBorder="1" applyAlignment="1">
      <alignment horizontal="center" vertical="center"/>
    </xf>
    <xf numFmtId="3" fontId="10" fillId="0" borderId="5" xfId="0" applyNumberFormat="1" applyFont="1" applyBorder="1" applyAlignment="1">
      <alignment horizontal="center" vertical="center"/>
    </xf>
    <xf numFmtId="0" fontId="23" fillId="0" borderId="0" xfId="0" applyFont="1">
      <alignment vertical="center"/>
    </xf>
    <xf numFmtId="178" fontId="0" fillId="0" borderId="0" xfId="0" applyNumberFormat="1" applyFill="1" applyBorder="1" applyAlignment="1">
      <alignment vertical="center"/>
    </xf>
    <xf numFmtId="0" fontId="5" fillId="0" borderId="0" xfId="0" applyFont="1" applyAlignment="1">
      <alignment vertical="center" wrapText="1"/>
    </xf>
    <xf numFmtId="0" fontId="24" fillId="2" borderId="0" xfId="0" applyFont="1" applyFill="1" applyBorder="1" applyAlignment="1">
      <alignment horizontal="center" vertical="center"/>
    </xf>
    <xf numFmtId="3" fontId="3" fillId="5" borderId="28" xfId="0" applyNumberFormat="1" applyFont="1" applyFill="1" applyBorder="1" applyAlignment="1">
      <alignment horizontal="right" vertical="center"/>
    </xf>
    <xf numFmtId="3" fontId="3" fillId="5" borderId="12" xfId="0" applyNumberFormat="1" applyFont="1" applyFill="1" applyBorder="1" applyAlignment="1">
      <alignment horizontal="right" vertical="center"/>
    </xf>
    <xf numFmtId="3" fontId="3" fillId="5" borderId="4" xfId="0" applyNumberFormat="1" applyFont="1" applyFill="1" applyBorder="1" applyAlignment="1">
      <alignment horizontal="right" vertical="center"/>
    </xf>
    <xf numFmtId="3" fontId="3" fillId="5" borderId="29" xfId="0" applyNumberFormat="1" applyFont="1" applyFill="1" applyBorder="1" applyAlignment="1">
      <alignment horizontal="right" vertical="center"/>
    </xf>
    <xf numFmtId="0" fontId="25" fillId="2" borderId="0" xfId="0" applyFont="1" applyFill="1" applyBorder="1" applyAlignment="1">
      <alignment horizontal="center" vertical="center"/>
    </xf>
    <xf numFmtId="179" fontId="3" fillId="5" borderId="33" xfId="0" applyNumberFormat="1" applyFont="1" applyFill="1" applyBorder="1" applyAlignment="1">
      <alignment horizontal="right" vertical="center"/>
    </xf>
    <xf numFmtId="179" fontId="3" fillId="5" borderId="34" xfId="0" applyNumberFormat="1" applyFont="1" applyFill="1" applyBorder="1" applyAlignment="1">
      <alignment horizontal="right" vertical="center"/>
    </xf>
    <xf numFmtId="179" fontId="3" fillId="5" borderId="1" xfId="0" applyNumberFormat="1" applyFont="1" applyFill="1" applyBorder="1" applyAlignment="1">
      <alignment horizontal="right" vertical="center"/>
    </xf>
    <xf numFmtId="179" fontId="3" fillId="5" borderId="35" xfId="0" applyNumberFormat="1" applyFont="1" applyFill="1" applyBorder="1" applyAlignment="1">
      <alignment horizontal="right" vertical="center"/>
    </xf>
    <xf numFmtId="178" fontId="3" fillId="0" borderId="28" xfId="0" applyNumberFormat="1" applyFont="1" applyBorder="1" applyAlignment="1">
      <alignment horizontal="right" vertical="center"/>
    </xf>
    <xf numFmtId="178" fontId="3" fillId="0" borderId="12" xfId="0" applyNumberFormat="1" applyFont="1" applyBorder="1" applyAlignment="1">
      <alignment horizontal="right" vertical="center"/>
    </xf>
    <xf numFmtId="178" fontId="3" fillId="0" borderId="4" xfId="0" applyNumberFormat="1" applyFont="1" applyBorder="1" applyAlignment="1">
      <alignment horizontal="right" vertical="center"/>
    </xf>
    <xf numFmtId="178" fontId="3" fillId="0" borderId="29" xfId="0" applyNumberFormat="1" applyFont="1" applyBorder="1" applyAlignment="1">
      <alignment horizontal="right" vertical="center"/>
    </xf>
    <xf numFmtId="179" fontId="3" fillId="0" borderId="33" xfId="0" applyNumberFormat="1" applyFont="1" applyBorder="1" applyAlignment="1">
      <alignment horizontal="right" vertical="center"/>
    </xf>
    <xf numFmtId="179" fontId="3" fillId="0" borderId="34" xfId="0" applyNumberFormat="1" applyFont="1" applyBorder="1" applyAlignment="1">
      <alignment horizontal="right" vertical="center"/>
    </xf>
    <xf numFmtId="179" fontId="3" fillId="0" borderId="1" xfId="0" applyNumberFormat="1" applyFont="1" applyBorder="1" applyAlignment="1">
      <alignment horizontal="right" vertical="center"/>
    </xf>
    <xf numFmtId="179" fontId="3" fillId="0" borderId="35" xfId="0" applyNumberFormat="1" applyFont="1" applyBorder="1" applyAlignment="1">
      <alignment horizontal="right" vertical="center"/>
    </xf>
    <xf numFmtId="0" fontId="3" fillId="0" borderId="0" xfId="0" applyFont="1" applyFill="1">
      <alignment vertical="center"/>
    </xf>
    <xf numFmtId="0" fontId="24" fillId="0" borderId="0" xfId="0" applyFont="1" applyFill="1" applyBorder="1" applyAlignment="1">
      <alignment horizontal="center" vertical="center"/>
    </xf>
    <xf numFmtId="178" fontId="3" fillId="0" borderId="28"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178" fontId="3" fillId="0" borderId="4"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0" fontId="25" fillId="0" borderId="0" xfId="0" applyFont="1" applyFill="1" applyBorder="1" applyAlignment="1">
      <alignment horizontal="center" vertical="center"/>
    </xf>
    <xf numFmtId="179" fontId="3" fillId="0" borderId="33" xfId="0" applyNumberFormat="1" applyFont="1" applyFill="1" applyBorder="1" applyAlignment="1">
      <alignment horizontal="right" vertical="center"/>
    </xf>
    <xf numFmtId="179" fontId="3" fillId="0" borderId="34"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179" fontId="3" fillId="0" borderId="35" xfId="0" applyNumberFormat="1" applyFont="1" applyFill="1" applyBorder="1" applyAlignment="1">
      <alignment horizontal="right" vertical="center"/>
    </xf>
    <xf numFmtId="0" fontId="24" fillId="2" borderId="3"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1" xfId="0" applyFont="1" applyFill="1" applyBorder="1" applyAlignment="1">
      <alignment horizontal="center" vertical="center"/>
    </xf>
    <xf numFmtId="0" fontId="3" fillId="2" borderId="4" xfId="0" applyFont="1" applyFill="1" applyBorder="1" applyAlignment="1">
      <alignment horizontal="center" vertical="center"/>
    </xf>
    <xf numFmtId="0" fontId="26" fillId="4" borderId="38"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5" fillId="2" borderId="3" xfId="0" applyFont="1" applyFill="1" applyBorder="1" applyAlignment="1">
      <alignment horizontal="center" vertical="center"/>
    </xf>
    <xf numFmtId="0" fontId="27" fillId="2" borderId="39"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42" xfId="0" applyFont="1" applyFill="1" applyBorder="1" applyAlignment="1">
      <alignment horizontal="center" vertical="center"/>
    </xf>
    <xf numFmtId="0" fontId="27" fillId="2" borderId="43" xfId="0" applyFont="1" applyFill="1" applyBorder="1" applyAlignment="1">
      <alignment horizontal="center" vertical="center"/>
    </xf>
    <xf numFmtId="0" fontId="3" fillId="2" borderId="3" xfId="0" applyFont="1" applyFill="1" applyBorder="1" applyAlignment="1">
      <alignment horizontal="center" vertical="center"/>
    </xf>
    <xf numFmtId="0" fontId="27" fillId="2" borderId="48" xfId="0" applyFont="1" applyFill="1" applyBorder="1" applyAlignment="1">
      <alignment horizontal="center" vertical="center" wrapText="1"/>
    </xf>
    <xf numFmtId="0" fontId="28" fillId="0" borderId="0" xfId="0" applyFont="1">
      <alignment vertical="center"/>
    </xf>
    <xf numFmtId="0" fontId="7" fillId="2" borderId="45" xfId="0" applyFont="1" applyFill="1" applyBorder="1" applyAlignment="1">
      <alignment horizontal="left" vertical="center" wrapText="1"/>
    </xf>
    <xf numFmtId="0" fontId="7" fillId="2" borderId="46"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5" fillId="2" borderId="57" xfId="0" applyFont="1" applyFill="1" applyBorder="1" applyAlignment="1">
      <alignment horizontal="left" vertical="center" wrapText="1"/>
    </xf>
    <xf numFmtId="0" fontId="0" fillId="2" borderId="46" xfId="0" applyFill="1" applyBorder="1" applyAlignment="1">
      <alignment vertical="center"/>
    </xf>
    <xf numFmtId="0" fontId="3" fillId="2" borderId="13" xfId="0" applyFont="1" applyFill="1" applyBorder="1" applyAlignment="1">
      <alignment horizontal="left" vertical="center"/>
    </xf>
    <xf numFmtId="0" fontId="5" fillId="2" borderId="13" xfId="0" applyFont="1" applyFill="1" applyBorder="1" applyAlignment="1">
      <alignment horizontal="center" vertical="center"/>
    </xf>
    <xf numFmtId="0" fontId="9" fillId="2" borderId="33" xfId="0" applyFont="1" applyFill="1" applyBorder="1" applyAlignment="1">
      <alignment horizontal="center" vertical="center"/>
    </xf>
    <xf numFmtId="179" fontId="31" fillId="0" borderId="1" xfId="0" applyNumberFormat="1" applyFont="1" applyFill="1" applyBorder="1" applyAlignment="1">
      <alignment horizontal="right" vertical="center"/>
    </xf>
    <xf numFmtId="179" fontId="31" fillId="0" borderId="35" xfId="0" applyNumberFormat="1" applyFont="1" applyFill="1" applyBorder="1" applyAlignment="1">
      <alignment horizontal="right" vertical="center"/>
    </xf>
    <xf numFmtId="178" fontId="31" fillId="0" borderId="4" xfId="0" applyNumberFormat="1" applyFont="1" applyFill="1" applyBorder="1" applyAlignment="1">
      <alignment horizontal="right" vertical="center"/>
    </xf>
    <xf numFmtId="178" fontId="31" fillId="0" borderId="29" xfId="0" applyNumberFormat="1" applyFont="1" applyFill="1" applyBorder="1" applyAlignment="1">
      <alignment horizontal="right" vertical="center"/>
    </xf>
    <xf numFmtId="179" fontId="3" fillId="3" borderId="1" xfId="0" applyNumberFormat="1" applyFont="1" applyFill="1" applyBorder="1" applyAlignment="1">
      <alignment horizontal="right" vertical="center"/>
    </xf>
    <xf numFmtId="178" fontId="3" fillId="3" borderId="4" xfId="0" applyNumberFormat="1" applyFont="1" applyFill="1" applyBorder="1" applyAlignment="1">
      <alignment horizontal="right" vertical="center"/>
    </xf>
    <xf numFmtId="179" fontId="31" fillId="0" borderId="1" xfId="0" applyNumberFormat="1" applyFont="1" applyBorder="1" applyAlignment="1">
      <alignment horizontal="right" vertical="center"/>
    </xf>
    <xf numFmtId="179" fontId="31" fillId="0" borderId="35" xfId="0" applyNumberFormat="1" applyFont="1" applyBorder="1" applyAlignment="1">
      <alignment horizontal="right" vertical="center"/>
    </xf>
    <xf numFmtId="179" fontId="31" fillId="0" borderId="34" xfId="0" applyNumberFormat="1" applyFont="1" applyBorder="1" applyAlignment="1">
      <alignment horizontal="right" vertical="center"/>
    </xf>
    <xf numFmtId="178" fontId="31" fillId="0" borderId="4" xfId="0" applyNumberFormat="1" applyFont="1" applyBorder="1" applyAlignment="1">
      <alignment horizontal="right" vertical="center"/>
    </xf>
    <xf numFmtId="178" fontId="31" fillId="0" borderId="29" xfId="0" applyNumberFormat="1" applyFont="1" applyBorder="1" applyAlignment="1">
      <alignment horizontal="right" vertical="center"/>
    </xf>
    <xf numFmtId="178" fontId="31" fillId="0" borderId="12" xfId="0" applyNumberFormat="1" applyFont="1" applyBorder="1" applyAlignment="1">
      <alignment horizontal="right" vertical="center"/>
    </xf>
    <xf numFmtId="179" fontId="31" fillId="0" borderId="34" xfId="0" applyNumberFormat="1" applyFont="1" applyFill="1" applyBorder="1" applyAlignment="1">
      <alignment horizontal="right" vertical="center"/>
    </xf>
    <xf numFmtId="179" fontId="31" fillId="0" borderId="33" xfId="0" applyNumberFormat="1" applyFont="1" applyFill="1" applyBorder="1" applyAlignment="1">
      <alignment horizontal="right" vertical="center"/>
    </xf>
    <xf numFmtId="178" fontId="31" fillId="0" borderId="12" xfId="0" applyNumberFormat="1" applyFont="1" applyFill="1" applyBorder="1" applyAlignment="1">
      <alignment horizontal="right" vertical="center"/>
    </xf>
    <xf numFmtId="178" fontId="31" fillId="0" borderId="28" xfId="0" applyNumberFormat="1" applyFont="1" applyFill="1" applyBorder="1" applyAlignment="1">
      <alignment horizontal="right" vertical="center"/>
    </xf>
    <xf numFmtId="0" fontId="10" fillId="0" borderId="66" xfId="0" applyFont="1" applyBorder="1" applyAlignment="1">
      <alignment horizontal="center" vertical="center" wrapText="1"/>
    </xf>
    <xf numFmtId="0" fontId="10" fillId="0" borderId="66" xfId="0" applyFont="1" applyBorder="1" applyAlignment="1">
      <alignment horizontal="center" vertical="center"/>
    </xf>
    <xf numFmtId="0" fontId="11" fillId="0" borderId="67" xfId="0" applyFont="1" applyBorder="1" applyAlignment="1">
      <alignment horizontal="center" vertical="center"/>
    </xf>
    <xf numFmtId="0" fontId="12" fillId="0" borderId="66" xfId="0" applyFont="1" applyBorder="1" applyAlignment="1">
      <alignment horizontal="center" vertical="center"/>
    </xf>
    <xf numFmtId="0" fontId="10" fillId="0" borderId="66" xfId="0" applyFont="1" applyBorder="1" applyAlignment="1">
      <alignment horizontal="left" vertical="center" wrapText="1"/>
    </xf>
    <xf numFmtId="0" fontId="10" fillId="0" borderId="68" xfId="0" applyFont="1" applyBorder="1" applyAlignment="1">
      <alignment horizontal="left" vertical="center" wrapText="1"/>
    </xf>
    <xf numFmtId="0" fontId="10" fillId="0" borderId="69"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71" xfId="0" applyFont="1" applyBorder="1" applyAlignment="1">
      <alignment horizontal="center" vertical="center"/>
    </xf>
    <xf numFmtId="0" fontId="10" fillId="0" borderId="70" xfId="0" applyFont="1" applyBorder="1" applyAlignment="1">
      <alignment horizontal="center" vertical="center"/>
    </xf>
    <xf numFmtId="0" fontId="10" fillId="0" borderId="68" xfId="0" applyFont="1" applyBorder="1" applyAlignment="1">
      <alignment horizontal="center" vertical="center" wrapText="1"/>
    </xf>
    <xf numFmtId="0" fontId="10" fillId="0" borderId="7" xfId="0" applyFont="1" applyBorder="1" applyAlignment="1">
      <alignment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1" fillId="0" borderId="3" xfId="0" applyFont="1" applyBorder="1" applyAlignment="1">
      <alignment horizontal="center" vertical="center"/>
    </xf>
    <xf numFmtId="0" fontId="12" fillId="0" borderId="7" xfId="0" applyFont="1" applyBorder="1" applyAlignment="1">
      <alignment horizontal="center" vertical="center"/>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72" xfId="0" applyFont="1" applyBorder="1" applyAlignment="1">
      <alignment horizontal="center" vertical="center" wrapText="1"/>
    </xf>
    <xf numFmtId="9" fontId="10" fillId="0" borderId="15" xfId="0" applyNumberFormat="1" applyFont="1" applyBorder="1">
      <alignment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xf>
    <xf numFmtId="0" fontId="10" fillId="0" borderId="11" xfId="0" applyFont="1" applyBorder="1" applyAlignment="1">
      <alignment horizontal="center" vertical="center"/>
    </xf>
    <xf numFmtId="179" fontId="31" fillId="0" borderId="3" xfId="0" applyNumberFormat="1" applyFont="1" applyFill="1" applyBorder="1" applyAlignment="1">
      <alignment horizontal="right" vertical="center"/>
    </xf>
    <xf numFmtId="179" fontId="31" fillId="0" borderId="48" xfId="0" applyNumberFormat="1" applyFont="1" applyFill="1" applyBorder="1" applyAlignment="1">
      <alignment horizontal="right" vertical="center"/>
    </xf>
    <xf numFmtId="179" fontId="31" fillId="0" borderId="11" xfId="0" applyNumberFormat="1" applyFont="1" applyFill="1" applyBorder="1" applyAlignment="1">
      <alignment horizontal="right" vertical="center"/>
    </xf>
    <xf numFmtId="179" fontId="31" fillId="0" borderId="56" xfId="0" applyNumberFormat="1" applyFont="1" applyFill="1" applyBorder="1" applyAlignment="1">
      <alignment horizontal="righ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4" borderId="6" xfId="0" applyFont="1" applyFill="1" applyBorder="1" applyAlignment="1">
      <alignment horizontal="center" vertical="center" wrapText="1"/>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2" borderId="7"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0" xfId="0" applyFont="1" applyFill="1" applyBorder="1" applyAlignment="1">
      <alignment horizontal="center" vertical="center"/>
    </xf>
    <xf numFmtId="0" fontId="11" fillId="0" borderId="14" xfId="0" applyFont="1" applyBorder="1" applyAlignment="1">
      <alignment horizontal="center" vertical="center"/>
    </xf>
    <xf numFmtId="0" fontId="10" fillId="2" borderId="10" xfId="0" applyFont="1" applyFill="1" applyBorder="1" applyAlignment="1">
      <alignment horizontal="center" vertical="center"/>
    </xf>
    <xf numFmtId="0" fontId="11" fillId="0" borderId="12" xfId="0" applyFont="1" applyBorder="1" applyAlignment="1">
      <alignment horizontal="center" vertical="center"/>
    </xf>
    <xf numFmtId="0" fontId="10" fillId="2" borderId="10" xfId="0" applyFont="1" applyFill="1" applyBorder="1" applyAlignment="1">
      <alignment horizontal="center" vertical="center" wrapText="1"/>
    </xf>
    <xf numFmtId="0" fontId="11" fillId="2" borderId="12" xfId="0" applyFont="1" applyFill="1" applyBorder="1" applyAlignment="1">
      <alignment horizontal="center" vertical="center"/>
    </xf>
    <xf numFmtId="49" fontId="3" fillId="0" borderId="6"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8" xfId="0" applyNumberFormat="1" applyFont="1" applyBorder="1" applyAlignment="1">
      <alignment horizontal="left" vertical="center"/>
    </xf>
    <xf numFmtId="49" fontId="31" fillId="0" borderId="6" xfId="0" applyNumberFormat="1" applyFont="1" applyFill="1" applyBorder="1" applyAlignment="1">
      <alignment horizontal="left" vertical="center" wrapText="1"/>
    </xf>
    <xf numFmtId="49" fontId="31" fillId="0" borderId="8" xfId="0" applyNumberFormat="1" applyFont="1" applyFill="1" applyBorder="1" applyAlignment="1">
      <alignment horizontal="left" vertical="center" wrapText="1"/>
    </xf>
    <xf numFmtId="0" fontId="17" fillId="2" borderId="5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8" xfId="0" applyFont="1" applyFill="1" applyBorder="1" applyAlignment="1">
      <alignment horizontal="left" vertical="center" wrapText="1"/>
    </xf>
    <xf numFmtId="38" fontId="4" fillId="0" borderId="6" xfId="1" applyFont="1" applyFill="1" applyBorder="1" applyAlignment="1">
      <alignment horizontal="left" vertical="center" wrapText="1"/>
    </xf>
    <xf numFmtId="38" fontId="4" fillId="0" borderId="8" xfId="1" applyFont="1" applyFill="1" applyBorder="1" applyAlignment="1">
      <alignment horizontal="left" vertical="center"/>
    </xf>
    <xf numFmtId="49" fontId="4" fillId="0" borderId="6"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3" fillId="0" borderId="6" xfId="0" applyNumberFormat="1" applyFont="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xf>
    <xf numFmtId="49" fontId="4" fillId="0" borderId="6" xfId="0" applyNumberFormat="1" applyFont="1" applyBorder="1" applyAlignment="1">
      <alignment horizontal="left" vertical="center" wrapText="1"/>
    </xf>
    <xf numFmtId="49" fontId="4" fillId="0" borderId="8" xfId="0" applyNumberFormat="1" applyFont="1" applyBorder="1" applyAlignment="1">
      <alignment horizontal="left" vertical="center"/>
    </xf>
    <xf numFmtId="49" fontId="31" fillId="0" borderId="7" xfId="0" applyNumberFormat="1" applyFont="1" applyFill="1" applyBorder="1" applyAlignment="1">
      <alignment horizontal="left" vertical="center" wrapText="1"/>
    </xf>
    <xf numFmtId="49" fontId="31" fillId="0" borderId="8" xfId="0" applyNumberFormat="1" applyFont="1" applyFill="1" applyBorder="1" applyAlignment="1">
      <alignment horizontal="left" vertical="center"/>
    </xf>
    <xf numFmtId="178" fontId="3" fillId="5" borderId="37" xfId="0" applyNumberFormat="1" applyFont="1" applyFill="1" applyBorder="1" applyAlignment="1">
      <alignment horizontal="right" vertical="center"/>
    </xf>
    <xf numFmtId="178" fontId="0" fillId="5" borderId="31" xfId="0" applyNumberFormat="1" applyFill="1" applyBorder="1" applyAlignment="1">
      <alignment horizontal="right" vertical="center"/>
    </xf>
    <xf numFmtId="178" fontId="3" fillId="0" borderId="36" xfId="0" applyNumberFormat="1" applyFont="1" applyFill="1" applyBorder="1" applyAlignment="1">
      <alignment horizontal="right" vertical="center"/>
    </xf>
    <xf numFmtId="178" fontId="0" fillId="0" borderId="30" xfId="0" applyNumberFormat="1" applyFill="1" applyBorder="1" applyAlignment="1">
      <alignment horizontal="right" vertical="center"/>
    </xf>
    <xf numFmtId="178" fontId="31" fillId="5" borderId="37" xfId="0" applyNumberFormat="1" applyFont="1" applyFill="1" applyBorder="1" applyAlignment="1">
      <alignment horizontal="right" vertical="center"/>
    </xf>
    <xf numFmtId="178" fontId="32" fillId="5" borderId="31" xfId="0" applyNumberFormat="1" applyFont="1" applyFill="1" applyBorder="1" applyAlignment="1">
      <alignment horizontal="right" vertical="center"/>
    </xf>
    <xf numFmtId="178" fontId="31" fillId="0" borderId="36" xfId="0" applyNumberFormat="1" applyFont="1" applyFill="1" applyBorder="1" applyAlignment="1">
      <alignment horizontal="right" vertical="center"/>
    </xf>
    <xf numFmtId="178" fontId="32" fillId="0" borderId="30" xfId="0" applyNumberFormat="1" applyFont="1" applyFill="1" applyBorder="1" applyAlignment="1">
      <alignment horizontal="right" vertical="center"/>
    </xf>
    <xf numFmtId="178" fontId="3" fillId="0" borderId="36" xfId="0" applyNumberFormat="1" applyFont="1" applyBorder="1" applyAlignment="1">
      <alignment horizontal="right" vertical="center"/>
    </xf>
    <xf numFmtId="178" fontId="0" fillId="0" borderId="30" xfId="0" applyNumberFormat="1" applyBorder="1" applyAlignment="1">
      <alignment horizontal="right" vertical="center"/>
    </xf>
    <xf numFmtId="178" fontId="3" fillId="5" borderId="36" xfId="0" applyNumberFormat="1" applyFont="1" applyFill="1" applyBorder="1" applyAlignment="1">
      <alignment horizontal="right" vertical="center"/>
    </xf>
    <xf numFmtId="178" fontId="0" fillId="5" borderId="30" xfId="0" applyNumberFormat="1" applyFill="1" applyBorder="1" applyAlignment="1">
      <alignment horizontal="right" vertical="center"/>
    </xf>
    <xf numFmtId="176" fontId="3" fillId="0" borderId="6"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178" fontId="3" fillId="5" borderId="30" xfId="0" applyNumberFormat="1" applyFont="1" applyFill="1" applyBorder="1" applyAlignment="1">
      <alignment horizontal="right" vertical="center"/>
    </xf>
    <xf numFmtId="178" fontId="3" fillId="5" borderId="31" xfId="0" applyNumberFormat="1" applyFont="1" applyFill="1" applyBorder="1" applyAlignment="1">
      <alignment horizontal="right" vertical="center"/>
    </xf>
    <xf numFmtId="178" fontId="3" fillId="5" borderId="34" xfId="0" applyNumberFormat="1" applyFont="1" applyFill="1" applyBorder="1" applyAlignment="1">
      <alignment horizontal="right" vertical="center"/>
    </xf>
    <xf numFmtId="178" fontId="3" fillId="5" borderId="12" xfId="0" applyNumberFormat="1" applyFont="1" applyFill="1" applyBorder="1" applyAlignment="1">
      <alignment horizontal="right" vertical="center"/>
    </xf>
    <xf numFmtId="178" fontId="3" fillId="5" borderId="1" xfId="0" applyNumberFormat="1" applyFont="1" applyFill="1" applyBorder="1" applyAlignment="1">
      <alignment horizontal="right" vertical="center"/>
    </xf>
    <xf numFmtId="178" fontId="0" fillId="5" borderId="32" xfId="0" applyNumberFormat="1" applyFill="1" applyBorder="1" applyAlignment="1">
      <alignment horizontal="right" vertical="center"/>
    </xf>
    <xf numFmtId="49" fontId="4" fillId="0" borderId="6" xfId="0" applyNumberFormat="1" applyFont="1" applyBorder="1" applyAlignment="1">
      <alignment horizontal="left" vertical="center"/>
    </xf>
    <xf numFmtId="178" fontId="3" fillId="5" borderId="34" xfId="0" applyNumberFormat="1" applyFont="1" applyFill="1" applyBorder="1" applyAlignment="1">
      <alignment horizontal="center" vertical="center"/>
    </xf>
    <xf numFmtId="178" fontId="3" fillId="5" borderId="12" xfId="0" applyNumberFormat="1" applyFont="1" applyFill="1" applyBorder="1" applyAlignment="1">
      <alignment horizontal="center" vertical="center"/>
    </xf>
    <xf numFmtId="178" fontId="3" fillId="0" borderId="37" xfId="0" applyNumberFormat="1" applyFont="1" applyFill="1" applyBorder="1" applyAlignment="1">
      <alignment vertical="center"/>
    </xf>
    <xf numFmtId="178" fontId="0" fillId="0" borderId="31" xfId="0" applyNumberFormat="1" applyFill="1" applyBorder="1" applyAlignment="1">
      <alignment vertical="center"/>
    </xf>
    <xf numFmtId="176" fontId="3" fillId="0" borderId="6"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0" fontId="31" fillId="0" borderId="6" xfId="0" applyFont="1" applyFill="1" applyBorder="1" applyAlignment="1">
      <alignment vertical="center" wrapText="1"/>
    </xf>
    <xf numFmtId="0" fontId="31" fillId="0" borderId="8" xfId="0" applyFont="1" applyFill="1" applyBorder="1" applyAlignment="1">
      <alignment vertical="center"/>
    </xf>
    <xf numFmtId="178" fontId="31" fillId="0" borderId="34" xfId="0" applyNumberFormat="1" applyFont="1" applyFill="1" applyBorder="1" applyAlignment="1">
      <alignment horizontal="center" vertical="center"/>
    </xf>
    <xf numFmtId="178" fontId="31" fillId="0" borderId="12" xfId="0" applyNumberFormat="1" applyFont="1" applyFill="1" applyBorder="1" applyAlignment="1">
      <alignment horizontal="center" vertical="center"/>
    </xf>
    <xf numFmtId="178" fontId="31" fillId="0" borderId="37" xfId="0" applyNumberFormat="1" applyFont="1" applyFill="1" applyBorder="1" applyAlignment="1">
      <alignment vertical="center"/>
    </xf>
    <xf numFmtId="178" fontId="32" fillId="0" borderId="31" xfId="0" applyNumberFormat="1" applyFont="1" applyFill="1" applyBorder="1" applyAlignment="1">
      <alignment vertical="center"/>
    </xf>
    <xf numFmtId="178" fontId="31" fillId="0" borderId="37" xfId="0" applyNumberFormat="1" applyFont="1" applyFill="1" applyBorder="1" applyAlignment="1">
      <alignment horizontal="right" vertical="center"/>
    </xf>
    <xf numFmtId="178" fontId="32" fillId="0" borderId="31" xfId="0" applyNumberFormat="1" applyFont="1" applyFill="1" applyBorder="1" applyAlignment="1">
      <alignment horizontal="right" vertical="center"/>
    </xf>
    <xf numFmtId="180" fontId="3" fillId="0" borderId="34" xfId="0" applyNumberFormat="1" applyFont="1" applyFill="1" applyBorder="1" applyAlignment="1">
      <alignment horizontal="right" vertical="center"/>
    </xf>
    <xf numFmtId="180" fontId="3" fillId="0" borderId="12" xfId="0" applyNumberFormat="1" applyFont="1" applyFill="1" applyBorder="1" applyAlignment="1">
      <alignment horizontal="right" vertical="center"/>
    </xf>
    <xf numFmtId="178" fontId="3" fillId="0" borderId="37" xfId="0" applyNumberFormat="1" applyFont="1" applyFill="1" applyBorder="1" applyAlignment="1">
      <alignment horizontal="right" vertical="center"/>
    </xf>
    <xf numFmtId="178" fontId="0" fillId="0" borderId="31" xfId="0" applyNumberFormat="1" applyFill="1" applyBorder="1" applyAlignment="1">
      <alignment horizontal="right" vertical="center"/>
    </xf>
    <xf numFmtId="178" fontId="0" fillId="0" borderId="31" xfId="0" applyNumberFormat="1" applyFont="1" applyFill="1" applyBorder="1" applyAlignment="1">
      <alignment horizontal="right" vertical="center"/>
    </xf>
    <xf numFmtId="178" fontId="3" fillId="0" borderId="34"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0" fontId="3" fillId="3" borderId="34" xfId="0" applyNumberFormat="1" applyFont="1" applyFill="1" applyBorder="1" applyAlignment="1">
      <alignment horizontal="right" vertical="center"/>
    </xf>
    <xf numFmtId="0" fontId="3" fillId="3" borderId="12" xfId="0" applyNumberFormat="1" applyFont="1" applyFill="1" applyBorder="1" applyAlignment="1">
      <alignment horizontal="right" vertical="center"/>
    </xf>
    <xf numFmtId="181" fontId="3" fillId="0" borderId="34" xfId="0" applyNumberFormat="1" applyFont="1" applyFill="1" applyBorder="1" applyAlignment="1">
      <alignment horizontal="right" vertical="center"/>
    </xf>
    <xf numFmtId="181" fontId="3" fillId="0" borderId="12" xfId="0" applyNumberFormat="1" applyFont="1" applyFill="1" applyBorder="1" applyAlignment="1">
      <alignment horizontal="right" vertical="center"/>
    </xf>
    <xf numFmtId="0" fontId="3" fillId="0" borderId="34"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1" fillId="0" borderId="34" xfId="0" applyNumberFormat="1" applyFont="1" applyFill="1" applyBorder="1" applyAlignment="1">
      <alignment horizontal="center" vertical="center"/>
    </xf>
    <xf numFmtId="0" fontId="31" fillId="0" borderId="12" xfId="0" applyNumberFormat="1" applyFont="1" applyFill="1" applyBorder="1" applyAlignment="1">
      <alignment horizontal="center" vertical="center"/>
    </xf>
    <xf numFmtId="3" fontId="31" fillId="0" borderId="34" xfId="0" applyNumberFormat="1" applyFont="1" applyFill="1" applyBorder="1" applyAlignment="1">
      <alignment horizontal="right" vertical="center"/>
    </xf>
    <xf numFmtId="0" fontId="31" fillId="0" borderId="12" xfId="0" applyNumberFormat="1" applyFont="1" applyFill="1" applyBorder="1" applyAlignment="1">
      <alignment horizontal="right" vertical="center"/>
    </xf>
    <xf numFmtId="178" fontId="31" fillId="0" borderId="34" xfId="0" applyNumberFormat="1" applyFont="1" applyFill="1" applyBorder="1" applyAlignment="1">
      <alignment horizontal="right" vertical="center"/>
    </xf>
    <xf numFmtId="178" fontId="31" fillId="0" borderId="12" xfId="0" applyNumberFormat="1" applyFont="1" applyFill="1" applyBorder="1" applyAlignment="1">
      <alignment horizontal="right" vertical="center"/>
    </xf>
    <xf numFmtId="0" fontId="3" fillId="0" borderId="6" xfId="0" applyFont="1" applyBorder="1" applyAlignment="1">
      <alignment vertical="center" wrapText="1"/>
    </xf>
    <xf numFmtId="0" fontId="3" fillId="0" borderId="8" xfId="0" applyFont="1" applyBorder="1" applyAlignment="1">
      <alignment vertical="center"/>
    </xf>
    <xf numFmtId="178" fontId="3" fillId="3" borderId="34" xfId="0" applyNumberFormat="1" applyFont="1" applyFill="1" applyBorder="1" applyAlignment="1">
      <alignment horizontal="right" vertical="center"/>
    </xf>
    <xf numFmtId="178" fontId="0" fillId="3" borderId="12" xfId="0" applyNumberFormat="1" applyFill="1" applyBorder="1" applyAlignment="1">
      <alignment horizontal="right" vertical="center"/>
    </xf>
    <xf numFmtId="178" fontId="3" fillId="0" borderId="37" xfId="0" applyNumberFormat="1" applyFont="1" applyBorder="1" applyAlignment="1">
      <alignment vertical="center"/>
    </xf>
    <xf numFmtId="178" fontId="0" fillId="0" borderId="31" xfId="0" applyNumberFormat="1" applyBorder="1" applyAlignment="1">
      <alignment vertical="center"/>
    </xf>
    <xf numFmtId="0" fontId="3" fillId="0" borderId="58" xfId="0" applyFont="1" applyFill="1" applyBorder="1" applyAlignment="1">
      <alignment vertical="center" wrapText="1"/>
    </xf>
    <xf numFmtId="0" fontId="3" fillId="0" borderId="8" xfId="0" applyFont="1" applyFill="1" applyBorder="1" applyAlignment="1">
      <alignment vertical="center" wrapText="1"/>
    </xf>
    <xf numFmtId="178" fontId="3" fillId="0" borderId="37" xfId="0" applyNumberFormat="1" applyFont="1" applyBorder="1" applyAlignment="1">
      <alignment horizontal="right" vertical="center"/>
    </xf>
    <xf numFmtId="178" fontId="0" fillId="0" borderId="31" xfId="0" applyNumberFormat="1" applyBorder="1" applyAlignment="1">
      <alignment horizontal="right" vertical="center"/>
    </xf>
    <xf numFmtId="178" fontId="3" fillId="0" borderId="34" xfId="0" applyNumberFormat="1" applyFont="1" applyBorder="1" applyAlignment="1">
      <alignment horizontal="center" vertical="center"/>
    </xf>
    <xf numFmtId="178" fontId="3" fillId="0" borderId="12" xfId="0" applyNumberFormat="1" applyFont="1" applyBorder="1" applyAlignment="1">
      <alignment horizontal="center" vertical="center"/>
    </xf>
    <xf numFmtId="178" fontId="0" fillId="0" borderId="12" xfId="0" applyNumberFormat="1" applyFill="1" applyBorder="1" applyAlignment="1">
      <alignment horizontal="right" vertical="center"/>
    </xf>
    <xf numFmtId="0" fontId="3" fillId="3" borderId="34" xfId="0" applyNumberFormat="1" applyFont="1" applyFill="1" applyBorder="1" applyAlignment="1">
      <alignment horizontal="center" vertical="center"/>
    </xf>
    <xf numFmtId="0" fontId="3" fillId="3" borderId="12" xfId="0" applyNumberFormat="1" applyFont="1" applyFill="1" applyBorder="1" applyAlignment="1">
      <alignment horizontal="center" vertical="center"/>
    </xf>
    <xf numFmtId="178" fontId="31" fillId="0" borderId="44" xfId="0" applyNumberFormat="1" applyFont="1" applyFill="1" applyBorder="1" applyAlignment="1">
      <alignment horizontal="right" vertical="center"/>
    </xf>
    <xf numFmtId="178" fontId="31" fillId="0" borderId="9" xfId="0" applyNumberFormat="1" applyFont="1" applyFill="1" applyBorder="1" applyAlignment="1">
      <alignment horizontal="right" vertical="center"/>
    </xf>
    <xf numFmtId="178" fontId="3" fillId="0" borderId="36" xfId="0" applyNumberFormat="1" applyFont="1" applyFill="1" applyBorder="1" applyAlignment="1">
      <alignment horizontal="center" vertical="center"/>
    </xf>
    <xf numFmtId="178" fontId="3" fillId="0" borderId="30" xfId="0" applyNumberFormat="1" applyFont="1" applyFill="1" applyBorder="1" applyAlignment="1">
      <alignment horizontal="center" vertical="center"/>
    </xf>
    <xf numFmtId="0" fontId="0" fillId="3" borderId="12" xfId="0" applyNumberFormat="1" applyFill="1" applyBorder="1" applyAlignment="1">
      <alignment horizontal="right" vertical="center"/>
    </xf>
    <xf numFmtId="178" fontId="31" fillId="5" borderId="9" xfId="0" applyNumberFormat="1" applyFont="1" applyFill="1" applyBorder="1" applyAlignment="1">
      <alignment horizontal="right" vertical="center"/>
    </xf>
    <xf numFmtId="178" fontId="31" fillId="5" borderId="31" xfId="0" applyNumberFormat="1" applyFont="1" applyFill="1" applyBorder="1" applyAlignment="1">
      <alignment horizontal="right" vertical="center"/>
    </xf>
    <xf numFmtId="178" fontId="31" fillId="0" borderId="11" xfId="0" applyNumberFormat="1" applyFont="1" applyFill="1" applyBorder="1" applyAlignment="1">
      <alignment horizontal="center" vertical="center"/>
    </xf>
    <xf numFmtId="178" fontId="31" fillId="0" borderId="44" xfId="0" applyNumberFormat="1" applyFont="1" applyFill="1" applyBorder="1" applyAlignment="1">
      <alignment horizontal="center" vertical="center"/>
    </xf>
    <xf numFmtId="178" fontId="31" fillId="0" borderId="30" xfId="0" applyNumberFormat="1" applyFont="1" applyFill="1" applyBorder="1" applyAlignment="1">
      <alignment horizontal="center" vertical="center"/>
    </xf>
    <xf numFmtId="0" fontId="31" fillId="0" borderId="1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0" fontId="31" fillId="0" borderId="7" xfId="0" applyFont="1" applyFill="1" applyBorder="1" applyAlignment="1">
      <alignment vertical="center" wrapText="1"/>
    </xf>
    <xf numFmtId="0" fontId="31" fillId="0" borderId="65" xfId="0" applyFont="1" applyFill="1" applyBorder="1" applyAlignment="1">
      <alignment vertical="center" wrapText="1"/>
    </xf>
    <xf numFmtId="178" fontId="31" fillId="3" borderId="34" xfId="0" applyNumberFormat="1" applyFont="1" applyFill="1" applyBorder="1" applyAlignment="1">
      <alignment horizontal="right" vertical="center"/>
    </xf>
    <xf numFmtId="178" fontId="32" fillId="3" borderId="12" xfId="0" applyNumberFormat="1" applyFont="1" applyFill="1" applyBorder="1" applyAlignment="1">
      <alignment horizontal="right" vertical="center"/>
    </xf>
    <xf numFmtId="178" fontId="31" fillId="0" borderId="37" xfId="0" applyNumberFormat="1" applyFont="1" applyBorder="1" applyAlignment="1">
      <alignment vertical="center"/>
    </xf>
    <xf numFmtId="178" fontId="32" fillId="0" borderId="31" xfId="0" applyNumberFormat="1" applyFont="1" applyBorder="1" applyAlignment="1">
      <alignment vertical="center"/>
    </xf>
    <xf numFmtId="0" fontId="3" fillId="0" borderId="8" xfId="0" applyFont="1" applyBorder="1" applyAlignment="1">
      <alignment vertical="center" wrapText="1"/>
    </xf>
    <xf numFmtId="178" fontId="31" fillId="0" borderId="9" xfId="0" applyNumberFormat="1" applyFont="1" applyFill="1" applyBorder="1" applyAlignment="1">
      <alignment vertical="center"/>
    </xf>
    <xf numFmtId="178" fontId="31" fillId="0" borderId="36" xfId="0" applyNumberFormat="1" applyFont="1" applyBorder="1" applyAlignment="1">
      <alignment horizontal="right" vertical="center"/>
    </xf>
    <xf numFmtId="178" fontId="32" fillId="0" borderId="30" xfId="0" applyNumberFormat="1" applyFont="1" applyBorder="1" applyAlignment="1">
      <alignment horizontal="right" vertical="center"/>
    </xf>
    <xf numFmtId="178" fontId="31" fillId="0" borderId="37" xfId="0" applyNumberFormat="1" applyFont="1" applyBorder="1" applyAlignment="1">
      <alignment horizontal="right" vertical="center"/>
    </xf>
    <xf numFmtId="178" fontId="32" fillId="0" borderId="31" xfId="0" applyNumberFormat="1" applyFont="1" applyBorder="1" applyAlignment="1">
      <alignment horizontal="right" vertical="center"/>
    </xf>
    <xf numFmtId="178" fontId="31" fillId="0" borderId="34" xfId="0" applyNumberFormat="1" applyFont="1" applyBorder="1" applyAlignment="1">
      <alignment horizontal="center" vertical="center"/>
    </xf>
    <xf numFmtId="178" fontId="31" fillId="0" borderId="12" xfId="0" applyNumberFormat="1" applyFont="1" applyBorder="1" applyAlignment="1">
      <alignment horizontal="center" vertical="center"/>
    </xf>
    <xf numFmtId="0" fontId="31" fillId="3" borderId="34" xfId="0" applyNumberFormat="1" applyFont="1" applyFill="1" applyBorder="1" applyAlignment="1">
      <alignment horizontal="center" vertical="center"/>
    </xf>
    <xf numFmtId="0" fontId="31" fillId="3" borderId="12" xfId="0" applyNumberFormat="1" applyFont="1" applyFill="1" applyBorder="1" applyAlignment="1">
      <alignment horizontal="center" vertical="center"/>
    </xf>
    <xf numFmtId="178" fontId="32" fillId="0" borderId="12" xfId="0" applyNumberFormat="1" applyFont="1" applyFill="1" applyBorder="1" applyAlignment="1">
      <alignment horizontal="right" vertical="center"/>
    </xf>
    <xf numFmtId="178" fontId="0" fillId="3" borderId="12" xfId="0" applyNumberFormat="1" applyFont="1" applyFill="1" applyBorder="1" applyAlignment="1">
      <alignment horizontal="right" vertical="center"/>
    </xf>
    <xf numFmtId="0" fontId="3" fillId="0" borderId="6" xfId="0" applyFont="1" applyFill="1" applyBorder="1" applyAlignment="1">
      <alignment vertical="center" wrapText="1"/>
    </xf>
    <xf numFmtId="178" fontId="3" fillId="0" borderId="31"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0" fontId="31" fillId="0" borderId="6" xfId="0" applyFont="1" applyBorder="1" applyAlignment="1">
      <alignment vertical="center" wrapText="1"/>
    </xf>
    <xf numFmtId="0" fontId="31" fillId="0" borderId="8" xfId="0" applyFont="1" applyBorder="1" applyAlignment="1">
      <alignment vertical="center"/>
    </xf>
    <xf numFmtId="178" fontId="0" fillId="0" borderId="30" xfId="0" applyNumberFormat="1" applyFont="1" applyBorder="1" applyAlignment="1">
      <alignment horizontal="right" vertical="center"/>
    </xf>
    <xf numFmtId="178" fontId="0" fillId="0" borderId="31"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0" fillId="0" borderId="4" xfId="0" applyNumberFormat="1" applyBorder="1" applyAlignment="1">
      <alignment horizontal="right" vertical="center"/>
    </xf>
    <xf numFmtId="178" fontId="3" fillId="3" borderId="63" xfId="0" applyNumberFormat="1" applyFont="1" applyFill="1" applyBorder="1" applyAlignment="1">
      <alignment horizontal="right" vertical="center"/>
    </xf>
    <xf numFmtId="178" fontId="0" fillId="3" borderId="64" xfId="0" applyNumberFormat="1" applyFill="1" applyBorder="1" applyAlignment="1">
      <alignment horizontal="right" vertical="center"/>
    </xf>
    <xf numFmtId="180" fontId="3" fillId="3" borderId="34" xfId="0" applyNumberFormat="1" applyFont="1" applyFill="1" applyBorder="1" applyAlignment="1">
      <alignment horizontal="right" vertical="center"/>
    </xf>
    <xf numFmtId="180" fontId="0" fillId="3" borderId="12" xfId="0" applyNumberFormat="1" applyFill="1" applyBorder="1" applyAlignment="1">
      <alignment horizontal="right" vertical="center"/>
    </xf>
    <xf numFmtId="178" fontId="0" fillId="5" borderId="31" xfId="0" applyNumberFormat="1" applyFont="1" applyFill="1" applyBorder="1" applyAlignment="1">
      <alignment horizontal="right" vertical="center"/>
    </xf>
    <xf numFmtId="178" fontId="3" fillId="3" borderId="34" xfId="0" applyNumberFormat="1" applyFont="1" applyFill="1" applyBorder="1" applyAlignment="1">
      <alignment horizontal="right" vertical="center" wrapText="1"/>
    </xf>
    <xf numFmtId="178" fontId="0" fillId="3" borderId="12" xfId="0" applyNumberFormat="1" applyFont="1" applyFill="1" applyBorder="1" applyAlignment="1">
      <alignment horizontal="right" vertical="center" wrapText="1"/>
    </xf>
    <xf numFmtId="0" fontId="6" fillId="0" borderId="33" xfId="0" applyFont="1" applyBorder="1" applyAlignment="1">
      <alignment horizontal="center" vertical="center"/>
    </xf>
    <xf numFmtId="0" fontId="6" fillId="0" borderId="3" xfId="0" applyFont="1" applyBorder="1" applyAlignment="1">
      <alignment horizontal="center" vertical="center"/>
    </xf>
    <xf numFmtId="0" fontId="6" fillId="0" borderId="56" xfId="0" applyFont="1" applyBorder="1" applyAlignment="1">
      <alignment horizontal="center" vertical="center"/>
    </xf>
    <xf numFmtId="0" fontId="5" fillId="2" borderId="55" xfId="0" applyFont="1" applyFill="1" applyBorder="1" applyAlignment="1">
      <alignment horizontal="left" vertical="center" wrapText="1"/>
    </xf>
    <xf numFmtId="0" fontId="0" fillId="0" borderId="44" xfId="0" applyBorder="1" applyAlignment="1">
      <alignment horizontal="left" vertical="center" wrapText="1"/>
    </xf>
    <xf numFmtId="0" fontId="0" fillId="0" borderId="30" xfId="0" applyBorder="1" applyAlignment="1">
      <alignment horizontal="left" vertical="center" wrapText="1"/>
    </xf>
    <xf numFmtId="0" fontId="0" fillId="2" borderId="2" xfId="0" applyFill="1" applyBorder="1" applyAlignment="1">
      <alignment horizontal="center" vertical="center"/>
    </xf>
    <xf numFmtId="0" fontId="0" fillId="2" borderId="62" xfId="0" applyFill="1" applyBorder="1" applyAlignment="1">
      <alignment horizontal="center" vertical="center"/>
    </xf>
    <xf numFmtId="0" fontId="0" fillId="2" borderId="61" xfId="0"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3" fillId="0" borderId="8" xfId="0" applyFont="1" applyFill="1" applyBorder="1" applyAlignment="1">
      <alignment vertical="center"/>
    </xf>
    <xf numFmtId="3" fontId="3" fillId="0" borderId="34" xfId="0" applyNumberFormat="1" applyFont="1" applyFill="1" applyBorder="1" applyAlignment="1">
      <alignment horizontal="right" vertical="center"/>
    </xf>
    <xf numFmtId="0" fontId="3" fillId="0" borderId="12" xfId="0" applyNumberFormat="1" applyFont="1" applyFill="1" applyBorder="1" applyAlignment="1">
      <alignment horizontal="right" vertical="center"/>
    </xf>
    <xf numFmtId="0" fontId="0" fillId="0" borderId="2" xfId="0" applyBorder="1" applyAlignment="1">
      <alignment horizontal="center" vertical="center"/>
    </xf>
    <xf numFmtId="0" fontId="0" fillId="0" borderId="33" xfId="0" applyBorder="1" applyAlignment="1">
      <alignment horizontal="center" vertical="center"/>
    </xf>
    <xf numFmtId="0" fontId="6" fillId="2" borderId="47" xfId="0" applyFont="1" applyFill="1" applyBorder="1" applyAlignment="1">
      <alignment horizontal="center" vertical="center" wrapText="1"/>
    </xf>
    <xf numFmtId="0" fontId="0" fillId="0" borderId="48" xfId="0" applyBorder="1" applyAlignment="1">
      <alignment vertical="center" wrapText="1"/>
    </xf>
    <xf numFmtId="0" fontId="0" fillId="0" borderId="53" xfId="0" applyBorder="1" applyAlignment="1">
      <alignment vertical="center"/>
    </xf>
    <xf numFmtId="0" fontId="6" fillId="2" borderId="10" xfId="0" applyFont="1" applyFill="1" applyBorder="1" applyAlignment="1">
      <alignment horizontal="center" vertical="center" wrapText="1"/>
    </xf>
    <xf numFmtId="0" fontId="0" fillId="0" borderId="11" xfId="0" applyBorder="1" applyAlignment="1">
      <alignment vertical="center" wrapText="1"/>
    </xf>
    <xf numFmtId="0" fontId="0" fillId="0" borderId="50" xfId="0" applyBorder="1" applyAlignment="1">
      <alignment vertical="center"/>
    </xf>
    <xf numFmtId="0" fontId="6" fillId="2" borderId="60" xfId="0" applyFont="1" applyFill="1" applyBorder="1" applyAlignment="1">
      <alignment horizontal="center" vertical="center" wrapText="1"/>
    </xf>
    <xf numFmtId="0" fontId="0" fillId="0" borderId="56" xfId="0" applyBorder="1" applyAlignment="1">
      <alignment vertical="center"/>
    </xf>
    <xf numFmtId="0" fontId="0" fillId="0" borderId="52" xfId="0" applyBorder="1" applyAlignment="1">
      <alignment vertical="center"/>
    </xf>
    <xf numFmtId="0" fontId="5" fillId="2" borderId="59" xfId="0" applyFont="1" applyFill="1" applyBorder="1" applyAlignment="1">
      <alignment horizontal="center" vertical="center" wrapText="1"/>
    </xf>
    <xf numFmtId="0" fontId="7" fillId="0" borderId="9" xfId="0" applyFont="1" applyBorder="1" applyAlignment="1">
      <alignment vertical="center" wrapText="1"/>
    </xf>
    <xf numFmtId="0" fontId="0" fillId="0" borderId="51" xfId="0" applyBorder="1" applyAlignment="1">
      <alignment vertical="center"/>
    </xf>
    <xf numFmtId="0" fontId="6" fillId="2" borderId="55" xfId="0" applyFont="1" applyFill="1" applyBorder="1" applyAlignment="1">
      <alignment horizontal="center" vertical="center" wrapText="1"/>
    </xf>
    <xf numFmtId="0" fontId="0" fillId="0" borderId="44" xfId="0" applyBorder="1" applyAlignment="1">
      <alignment vertical="center" wrapText="1"/>
    </xf>
    <xf numFmtId="0" fontId="0" fillId="0" borderId="49" xfId="0" applyBorder="1" applyAlignment="1">
      <alignment vertical="center"/>
    </xf>
    <xf numFmtId="0" fontId="3" fillId="0" borderId="34" xfId="0" applyNumberFormat="1" applyFont="1" applyFill="1" applyBorder="1" applyAlignment="1">
      <alignment horizontal="right" vertical="center"/>
    </xf>
    <xf numFmtId="0" fontId="17" fillId="4" borderId="10"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0" fillId="2" borderId="3" xfId="0" applyFont="1" applyFill="1" applyBorder="1" applyAlignment="1">
      <alignment vertical="center" wrapText="1"/>
    </xf>
    <xf numFmtId="0" fontId="29" fillId="2" borderId="54" xfId="0" applyFont="1" applyFill="1" applyBorder="1" applyAlignment="1">
      <alignment vertical="center"/>
    </xf>
    <xf numFmtId="178" fontId="3" fillId="0" borderId="6" xfId="0" applyNumberFormat="1" applyFont="1" applyBorder="1" applyAlignment="1">
      <alignment vertical="center"/>
    </xf>
    <xf numFmtId="178" fontId="0" fillId="0" borderId="8" xfId="0" applyNumberFormat="1" applyBorder="1" applyAlignment="1">
      <alignment vertical="center"/>
    </xf>
    <xf numFmtId="0" fontId="0" fillId="0" borderId="12" xfId="0" applyNumberFormat="1" applyFill="1" applyBorder="1" applyAlignment="1">
      <alignment horizontal="right" vertical="center"/>
    </xf>
    <xf numFmtId="178" fontId="0" fillId="0" borderId="31" xfId="0" applyNumberFormat="1" applyFont="1" applyBorder="1" applyAlignment="1">
      <alignment vertical="center"/>
    </xf>
    <xf numFmtId="38" fontId="3" fillId="0" borderId="37" xfId="1" applyFont="1" applyBorder="1" applyAlignment="1">
      <alignment vertical="center"/>
    </xf>
    <xf numFmtId="38" fontId="3" fillId="0" borderId="31" xfId="1" applyFont="1" applyBorder="1" applyAlignment="1">
      <alignment vertical="center"/>
    </xf>
    <xf numFmtId="38" fontId="3" fillId="0" borderId="36" xfId="1" applyFont="1" applyBorder="1" applyAlignment="1">
      <alignment horizontal="center" vertical="center"/>
    </xf>
    <xf numFmtId="38" fontId="3" fillId="0" borderId="30" xfId="1" applyFont="1" applyBorder="1" applyAlignment="1">
      <alignment horizontal="center" vertical="center"/>
    </xf>
    <xf numFmtId="38" fontId="3" fillId="0" borderId="37" xfId="1" applyFont="1" applyBorder="1" applyAlignment="1">
      <alignment horizontal="right" vertical="center"/>
    </xf>
    <xf numFmtId="38" fontId="0" fillId="0" borderId="31" xfId="1" applyFont="1" applyBorder="1" applyAlignment="1">
      <alignment horizontal="right" vertical="center"/>
    </xf>
    <xf numFmtId="38" fontId="3" fillId="3" borderId="34" xfId="1" applyFont="1" applyFill="1" applyBorder="1" applyAlignment="1">
      <alignment horizontal="right" vertical="center"/>
    </xf>
    <xf numFmtId="38" fontId="0" fillId="3" borderId="12" xfId="1" applyFont="1" applyFill="1" applyBorder="1" applyAlignment="1">
      <alignment horizontal="right" vertical="center"/>
    </xf>
    <xf numFmtId="38" fontId="3" fillId="0" borderId="36" xfId="1" applyFont="1" applyBorder="1" applyAlignment="1">
      <alignment horizontal="right" vertical="center"/>
    </xf>
    <xf numFmtId="38" fontId="0" fillId="0" borderId="30" xfId="1" applyFont="1" applyBorder="1" applyAlignment="1">
      <alignment horizontal="right" vertical="center"/>
    </xf>
    <xf numFmtId="38" fontId="3" fillId="5" borderId="37" xfId="1" applyFont="1" applyFill="1" applyBorder="1" applyAlignment="1">
      <alignment horizontal="right" vertical="center"/>
    </xf>
    <xf numFmtId="38" fontId="0" fillId="5" borderId="31" xfId="1" applyFont="1" applyFill="1" applyBorder="1" applyAlignment="1">
      <alignment horizontal="right" vertical="center"/>
    </xf>
    <xf numFmtId="1" fontId="3" fillId="3" borderId="34" xfId="0" applyNumberFormat="1" applyFont="1" applyFill="1" applyBorder="1" applyAlignment="1">
      <alignment horizontal="right" vertical="center"/>
    </xf>
    <xf numFmtId="1" fontId="3" fillId="3" borderId="12" xfId="0" applyNumberFormat="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8"/>
  <sheetViews>
    <sheetView tabSelected="1" view="pageBreakPreview" zoomScale="70" zoomScaleNormal="100" zoomScaleSheetLayoutView="70" workbookViewId="0">
      <pane xSplit="2" ySplit="5" topLeftCell="C6" activePane="bottomRight" state="frozen"/>
      <selection pane="topRight" activeCell="C1" sqref="C1"/>
      <selection pane="bottomLeft" activeCell="A6" sqref="A6"/>
      <selection pane="bottomRight"/>
    </sheetView>
  </sheetViews>
  <sheetFormatPr defaultRowHeight="13.5" x14ac:dyDescent="0.15"/>
  <cols>
    <col min="1" max="1" width="7.5" style="1" customWidth="1"/>
    <col min="2" max="2" width="45.875" style="1" customWidth="1"/>
    <col min="3" max="3" width="7.625" style="1" customWidth="1"/>
    <col min="4" max="4" width="10.625" style="1" customWidth="1"/>
    <col min="5" max="5" width="6.875" style="1" customWidth="1"/>
    <col min="6" max="6" width="13.875" style="1" customWidth="1"/>
    <col min="7" max="7" width="12.875" style="1" customWidth="1"/>
    <col min="8" max="8" width="13.625" style="1" customWidth="1"/>
    <col min="9" max="9" width="13.125" style="1" customWidth="1"/>
    <col min="10" max="10" width="53.875" style="1" customWidth="1"/>
    <col min="11" max="11" width="58.125" style="1" customWidth="1"/>
    <col min="12" max="12" width="18.25" style="1" customWidth="1"/>
    <col min="13" max="13" width="16.125" style="1" customWidth="1"/>
    <col min="14" max="14" width="12.625" style="1" customWidth="1"/>
    <col min="15" max="15" width="21.375" style="1" customWidth="1"/>
    <col min="16" max="16" width="32.125" style="1" customWidth="1"/>
    <col min="17" max="17" width="19" style="1" bestFit="1" customWidth="1"/>
    <col min="18" max="18" width="17.25" style="1" customWidth="1"/>
    <col min="19" max="19" width="30.75" style="1" customWidth="1"/>
    <col min="20" max="16384" width="9" style="1"/>
  </cols>
  <sheetData>
    <row r="1" spans="1:19" s="22" customFormat="1" ht="30.75" customHeight="1" thickBot="1" x14ac:dyDescent="0.2">
      <c r="A1" s="21" t="s">
        <v>39</v>
      </c>
    </row>
    <row r="2" spans="1:19" s="2" customFormat="1" ht="24.75" customHeight="1" x14ac:dyDescent="0.15">
      <c r="A2" s="229" t="s">
        <v>3</v>
      </c>
      <c r="B2" s="229" t="s">
        <v>18</v>
      </c>
      <c r="C2" s="232" t="s">
        <v>20</v>
      </c>
      <c r="D2" s="229" t="s">
        <v>17</v>
      </c>
      <c r="E2" s="229" t="s">
        <v>26</v>
      </c>
      <c r="F2" s="229" t="s">
        <v>0</v>
      </c>
      <c r="G2" s="229" t="s">
        <v>27</v>
      </c>
      <c r="H2" s="229" t="s">
        <v>24</v>
      </c>
      <c r="I2" s="229" t="s">
        <v>1</v>
      </c>
      <c r="J2" s="229" t="s">
        <v>25</v>
      </c>
      <c r="K2" s="238" t="s">
        <v>15</v>
      </c>
      <c r="L2" s="239"/>
      <c r="M2" s="239"/>
      <c r="N2" s="239"/>
      <c r="O2" s="239"/>
      <c r="P2" s="238" t="s">
        <v>16</v>
      </c>
      <c r="Q2" s="239"/>
      <c r="R2" s="239"/>
      <c r="S2" s="240" t="s">
        <v>11</v>
      </c>
    </row>
    <row r="3" spans="1:19" s="2" customFormat="1" ht="37.5" x14ac:dyDescent="0.15">
      <c r="A3" s="230"/>
      <c r="B3" s="230"/>
      <c r="C3" s="233"/>
      <c r="D3" s="235"/>
      <c r="E3" s="230"/>
      <c r="F3" s="230"/>
      <c r="G3" s="230"/>
      <c r="H3" s="237"/>
      <c r="I3" s="237"/>
      <c r="J3" s="230"/>
      <c r="K3" s="5" t="s">
        <v>14</v>
      </c>
      <c r="L3" s="241" t="s">
        <v>2</v>
      </c>
      <c r="M3" s="242"/>
      <c r="N3" s="242"/>
      <c r="O3" s="6" t="s">
        <v>21</v>
      </c>
      <c r="P3" s="5" t="s">
        <v>12</v>
      </c>
      <c r="Q3" s="241" t="s">
        <v>2</v>
      </c>
      <c r="R3" s="242"/>
      <c r="S3" s="235"/>
    </row>
    <row r="4" spans="1:19" s="2" customFormat="1" ht="18.75" x14ac:dyDescent="0.15">
      <c r="A4" s="230"/>
      <c r="B4" s="230"/>
      <c r="C4" s="233"/>
      <c r="D4" s="235"/>
      <c r="E4" s="230"/>
      <c r="F4" s="230"/>
      <c r="G4" s="230"/>
      <c r="H4" s="237"/>
      <c r="I4" s="237"/>
      <c r="J4" s="230"/>
      <c r="K4" s="7"/>
      <c r="L4" s="243" t="s">
        <v>7</v>
      </c>
      <c r="M4" s="243" t="s">
        <v>8</v>
      </c>
      <c r="N4" s="243" t="s">
        <v>9</v>
      </c>
      <c r="O4" s="245" t="s">
        <v>29</v>
      </c>
      <c r="P4" s="7"/>
      <c r="Q4" s="243" t="s">
        <v>13</v>
      </c>
      <c r="R4" s="243" t="s">
        <v>19</v>
      </c>
      <c r="S4" s="235"/>
    </row>
    <row r="5" spans="1:19" s="2" customFormat="1" ht="49.5" customHeight="1" thickBot="1" x14ac:dyDescent="0.2">
      <c r="A5" s="231"/>
      <c r="B5" s="231"/>
      <c r="C5" s="234"/>
      <c r="D5" s="236"/>
      <c r="E5" s="231"/>
      <c r="F5" s="231"/>
      <c r="G5" s="231"/>
      <c r="H5" s="236"/>
      <c r="I5" s="236"/>
      <c r="J5" s="231"/>
      <c r="K5" s="8" t="s">
        <v>23</v>
      </c>
      <c r="L5" s="244"/>
      <c r="M5" s="244"/>
      <c r="N5" s="244"/>
      <c r="O5" s="246"/>
      <c r="P5" s="8" t="s">
        <v>38</v>
      </c>
      <c r="Q5" s="244"/>
      <c r="R5" s="244"/>
      <c r="S5" s="236"/>
    </row>
    <row r="6" spans="1:19" s="99" customFormat="1" ht="291" customHeight="1" thickBot="1" x14ac:dyDescent="0.2">
      <c r="A6" s="71">
        <v>1</v>
      </c>
      <c r="B6" s="209" t="s">
        <v>281</v>
      </c>
      <c r="C6" s="210" t="s">
        <v>22</v>
      </c>
      <c r="D6" s="209">
        <v>92</v>
      </c>
      <c r="E6" s="211" t="s">
        <v>282</v>
      </c>
      <c r="F6" s="210" t="s">
        <v>283</v>
      </c>
      <c r="G6" s="210" t="s">
        <v>41</v>
      </c>
      <c r="H6" s="212" t="s">
        <v>4</v>
      </c>
      <c r="I6" s="213" t="s">
        <v>5</v>
      </c>
      <c r="J6" s="214" t="s">
        <v>284</v>
      </c>
      <c r="K6" s="215" t="s">
        <v>285</v>
      </c>
      <c r="L6" s="44" t="s">
        <v>286</v>
      </c>
      <c r="M6" s="216" t="s">
        <v>286</v>
      </c>
      <c r="N6" s="217">
        <v>1</v>
      </c>
      <c r="O6" s="218" t="s">
        <v>287</v>
      </c>
      <c r="P6" s="215" t="s">
        <v>288</v>
      </c>
      <c r="Q6" s="219">
        <v>65</v>
      </c>
      <c r="R6" s="220" t="s">
        <v>168</v>
      </c>
      <c r="S6" s="211"/>
    </row>
    <row r="7" spans="1:19" s="99" customFormat="1" ht="291" customHeight="1" thickBot="1" x14ac:dyDescent="0.2">
      <c r="A7" s="71">
        <v>2</v>
      </c>
      <c r="B7" s="103" t="s">
        <v>40</v>
      </c>
      <c r="C7" s="104" t="s">
        <v>22</v>
      </c>
      <c r="D7" s="105">
        <v>7</v>
      </c>
      <c r="E7" s="106" t="s">
        <v>166</v>
      </c>
      <c r="F7" s="104" t="s">
        <v>295</v>
      </c>
      <c r="G7" s="104" t="s">
        <v>41</v>
      </c>
      <c r="H7" s="107" t="s">
        <v>4</v>
      </c>
      <c r="I7" s="108" t="s">
        <v>5</v>
      </c>
      <c r="J7" s="109" t="s">
        <v>167</v>
      </c>
      <c r="K7" s="110" t="s">
        <v>42</v>
      </c>
      <c r="L7" s="111" t="s">
        <v>43</v>
      </c>
      <c r="M7" s="112" t="s">
        <v>168</v>
      </c>
      <c r="N7" s="113" t="s">
        <v>168</v>
      </c>
      <c r="O7" s="114" t="s">
        <v>169</v>
      </c>
      <c r="P7" s="115" t="s">
        <v>44</v>
      </c>
      <c r="Q7" s="116">
        <v>94</v>
      </c>
      <c r="R7" s="114" t="s">
        <v>168</v>
      </c>
      <c r="S7" s="109" t="s">
        <v>45</v>
      </c>
    </row>
    <row r="8" spans="1:19" s="99" customFormat="1" ht="216.75" customHeight="1" thickBot="1" x14ac:dyDescent="0.2">
      <c r="A8" s="71">
        <v>3</v>
      </c>
      <c r="B8" s="24" t="s">
        <v>46</v>
      </c>
      <c r="C8" s="23" t="s">
        <v>22</v>
      </c>
      <c r="D8" s="23">
        <v>1</v>
      </c>
      <c r="E8" s="25" t="s">
        <v>170</v>
      </c>
      <c r="F8" s="23" t="s">
        <v>47</v>
      </c>
      <c r="G8" s="23" t="s">
        <v>171</v>
      </c>
      <c r="H8" s="26" t="s">
        <v>4</v>
      </c>
      <c r="I8" s="27" t="s">
        <v>5</v>
      </c>
      <c r="J8" s="28" t="s">
        <v>172</v>
      </c>
      <c r="K8" s="29" t="s">
        <v>173</v>
      </c>
      <c r="L8" s="30" t="s">
        <v>48</v>
      </c>
      <c r="M8" s="31" t="s">
        <v>48</v>
      </c>
      <c r="N8" s="100">
        <v>1</v>
      </c>
      <c r="O8" s="32" t="s">
        <v>168</v>
      </c>
      <c r="P8" s="29" t="s">
        <v>49</v>
      </c>
      <c r="Q8" s="33">
        <v>0</v>
      </c>
      <c r="R8" s="32">
        <v>0</v>
      </c>
      <c r="S8" s="25"/>
    </row>
    <row r="9" spans="1:19" s="101" customFormat="1" ht="408" customHeight="1" thickBot="1" x14ac:dyDescent="0.2">
      <c r="A9" s="71">
        <v>4</v>
      </c>
      <c r="B9" s="202" t="s">
        <v>30</v>
      </c>
      <c r="C9" s="198" t="s">
        <v>22</v>
      </c>
      <c r="D9" s="198">
        <v>4</v>
      </c>
      <c r="E9" s="199" t="s">
        <v>278</v>
      </c>
      <c r="F9" s="198" t="s">
        <v>31</v>
      </c>
      <c r="G9" s="198" t="s">
        <v>32</v>
      </c>
      <c r="H9" s="200" t="s">
        <v>4</v>
      </c>
      <c r="I9" s="201" t="s">
        <v>5</v>
      </c>
      <c r="J9" s="202" t="s">
        <v>279</v>
      </c>
      <c r="K9" s="203" t="s">
        <v>33</v>
      </c>
      <c r="L9" s="204" t="s">
        <v>34</v>
      </c>
      <c r="M9" s="205" t="s">
        <v>35</v>
      </c>
      <c r="N9" s="206" t="s">
        <v>175</v>
      </c>
      <c r="O9" s="207" t="s">
        <v>175</v>
      </c>
      <c r="P9" s="208" t="s">
        <v>36</v>
      </c>
      <c r="Q9" s="204" t="s">
        <v>37</v>
      </c>
      <c r="R9" s="207" t="s">
        <v>175</v>
      </c>
      <c r="S9" s="199"/>
    </row>
    <row r="10" spans="1:19" s="99" customFormat="1" ht="409.5" customHeight="1" thickBot="1" x14ac:dyDescent="0.2">
      <c r="A10" s="71">
        <v>5</v>
      </c>
      <c r="B10" s="16" t="s">
        <v>50</v>
      </c>
      <c r="C10" s="10" t="s">
        <v>22</v>
      </c>
      <c r="D10" s="16">
        <v>10</v>
      </c>
      <c r="E10" s="11" t="s">
        <v>176</v>
      </c>
      <c r="F10" s="10" t="s">
        <v>51</v>
      </c>
      <c r="G10" s="10" t="s">
        <v>52</v>
      </c>
      <c r="H10" s="12" t="s">
        <v>4</v>
      </c>
      <c r="I10" s="13" t="s">
        <v>53</v>
      </c>
      <c r="J10" s="72" t="s">
        <v>54</v>
      </c>
      <c r="K10" s="14" t="s">
        <v>55</v>
      </c>
      <c r="L10" s="44" t="s">
        <v>56</v>
      </c>
      <c r="M10" s="89" t="s">
        <v>177</v>
      </c>
      <c r="N10" s="46" t="s">
        <v>57</v>
      </c>
      <c r="O10" s="47" t="s">
        <v>58</v>
      </c>
      <c r="P10" s="14" t="s">
        <v>59</v>
      </c>
      <c r="Q10" s="44" t="s">
        <v>60</v>
      </c>
      <c r="R10" s="45" t="s">
        <v>61</v>
      </c>
      <c r="S10" s="11"/>
    </row>
    <row r="11" spans="1:19" s="99" customFormat="1" ht="190.5" customHeight="1" thickBot="1" x14ac:dyDescent="0.2">
      <c r="A11" s="71">
        <v>6</v>
      </c>
      <c r="B11" s="16" t="s">
        <v>70</v>
      </c>
      <c r="C11" s="10" t="s">
        <v>22</v>
      </c>
      <c r="D11" s="16">
        <v>4</v>
      </c>
      <c r="E11" s="11" t="s">
        <v>178</v>
      </c>
      <c r="F11" s="10" t="s">
        <v>52</v>
      </c>
      <c r="G11" s="10" t="s">
        <v>62</v>
      </c>
      <c r="H11" s="12" t="s">
        <v>4</v>
      </c>
      <c r="I11" s="13" t="s">
        <v>5</v>
      </c>
      <c r="J11" s="36" t="s">
        <v>63</v>
      </c>
      <c r="K11" s="14" t="s">
        <v>64</v>
      </c>
      <c r="L11" s="18">
        <v>18</v>
      </c>
      <c r="M11" s="89">
        <v>18</v>
      </c>
      <c r="N11" s="90">
        <v>1</v>
      </c>
      <c r="O11" s="47" t="s">
        <v>65</v>
      </c>
      <c r="P11" s="14" t="s">
        <v>66</v>
      </c>
      <c r="Q11" s="18">
        <v>76</v>
      </c>
      <c r="R11" s="89">
        <v>76</v>
      </c>
      <c r="S11" s="16" t="s">
        <v>67</v>
      </c>
    </row>
    <row r="12" spans="1:19" s="101" customFormat="1" ht="409.5" customHeight="1" thickBot="1" x14ac:dyDescent="0.2">
      <c r="A12" s="71">
        <v>7</v>
      </c>
      <c r="B12" s="16" t="s">
        <v>68</v>
      </c>
      <c r="C12" s="10" t="s">
        <v>22</v>
      </c>
      <c r="D12" s="16">
        <v>9</v>
      </c>
      <c r="E12" s="11" t="s">
        <v>179</v>
      </c>
      <c r="F12" s="10" t="s">
        <v>69</v>
      </c>
      <c r="G12" s="10" t="s">
        <v>69</v>
      </c>
      <c r="H12" s="12" t="s">
        <v>4</v>
      </c>
      <c r="I12" s="13" t="s">
        <v>5</v>
      </c>
      <c r="J12" s="36" t="s">
        <v>180</v>
      </c>
      <c r="K12" s="14" t="s">
        <v>181</v>
      </c>
      <c r="L12" s="15" t="s">
        <v>182</v>
      </c>
      <c r="M12" s="15" t="s">
        <v>182</v>
      </c>
      <c r="N12" s="15" t="s">
        <v>182</v>
      </c>
      <c r="O12" s="34" t="s">
        <v>182</v>
      </c>
      <c r="P12" s="73" t="s">
        <v>183</v>
      </c>
      <c r="Q12" s="18">
        <v>37</v>
      </c>
      <c r="R12" s="89" t="s">
        <v>182</v>
      </c>
      <c r="S12" s="11"/>
    </row>
    <row r="13" spans="1:19" s="101" customFormat="1" ht="409.5" customHeight="1" thickBot="1" x14ac:dyDescent="0.2">
      <c r="A13" s="71">
        <v>8</v>
      </c>
      <c r="B13" s="16" t="s">
        <v>71</v>
      </c>
      <c r="C13" s="10" t="s">
        <v>22</v>
      </c>
      <c r="D13" s="16">
        <v>3</v>
      </c>
      <c r="E13" s="11" t="s">
        <v>179</v>
      </c>
      <c r="F13" s="10" t="s">
        <v>52</v>
      </c>
      <c r="G13" s="10" t="s">
        <v>6</v>
      </c>
      <c r="H13" s="12" t="s">
        <v>4</v>
      </c>
      <c r="I13" s="13" t="s">
        <v>53</v>
      </c>
      <c r="J13" s="36" t="s">
        <v>184</v>
      </c>
      <c r="K13" s="117" t="s">
        <v>72</v>
      </c>
      <c r="L13" s="44" t="s">
        <v>185</v>
      </c>
      <c r="M13" s="47" t="s">
        <v>186</v>
      </c>
      <c r="N13" s="118" t="s">
        <v>187</v>
      </c>
      <c r="O13" s="119" t="s">
        <v>188</v>
      </c>
      <c r="P13" s="14" t="s">
        <v>189</v>
      </c>
      <c r="Q13" s="120">
        <v>36321</v>
      </c>
      <c r="R13" s="121">
        <v>63742</v>
      </c>
      <c r="S13" s="11"/>
    </row>
    <row r="14" spans="1:19" s="101" customFormat="1" ht="409.5" customHeight="1" thickBot="1" x14ac:dyDescent="0.2">
      <c r="A14" s="71">
        <v>9</v>
      </c>
      <c r="B14" s="74" t="s">
        <v>73</v>
      </c>
      <c r="C14" s="10" t="s">
        <v>22</v>
      </c>
      <c r="D14" s="16">
        <v>1</v>
      </c>
      <c r="E14" s="11" t="s">
        <v>174</v>
      </c>
      <c r="F14" s="52" t="s">
        <v>74</v>
      </c>
      <c r="G14" s="52" t="s">
        <v>75</v>
      </c>
      <c r="H14" s="12" t="s">
        <v>4</v>
      </c>
      <c r="I14" s="75" t="s">
        <v>76</v>
      </c>
      <c r="J14" s="36" t="s">
        <v>77</v>
      </c>
      <c r="K14" s="14" t="s">
        <v>78</v>
      </c>
      <c r="L14" s="76">
        <v>90.5</v>
      </c>
      <c r="M14" s="91">
        <v>100</v>
      </c>
      <c r="N14" s="92">
        <v>0.90500000000000003</v>
      </c>
      <c r="O14" s="77">
        <v>1</v>
      </c>
      <c r="P14" s="78" t="s">
        <v>79</v>
      </c>
      <c r="Q14" s="79" t="s">
        <v>80</v>
      </c>
      <c r="R14" s="80" t="s">
        <v>81</v>
      </c>
      <c r="S14" s="11"/>
    </row>
    <row r="15" spans="1:19" s="101" customFormat="1" ht="409.5" customHeight="1" thickBot="1" x14ac:dyDescent="0.2">
      <c r="A15" s="71">
        <v>10</v>
      </c>
      <c r="B15" s="16" t="s">
        <v>82</v>
      </c>
      <c r="C15" s="10" t="s">
        <v>22</v>
      </c>
      <c r="D15" s="16">
        <v>1</v>
      </c>
      <c r="E15" s="11" t="s">
        <v>174</v>
      </c>
      <c r="F15" s="35" t="s">
        <v>83</v>
      </c>
      <c r="G15" s="10" t="s">
        <v>84</v>
      </c>
      <c r="H15" s="12" t="s">
        <v>4</v>
      </c>
      <c r="I15" s="13" t="s">
        <v>5</v>
      </c>
      <c r="J15" s="36" t="s">
        <v>85</v>
      </c>
      <c r="K15" s="14" t="s">
        <v>86</v>
      </c>
      <c r="L15" s="37">
        <v>0.18</v>
      </c>
      <c r="M15" s="38">
        <v>0.12</v>
      </c>
      <c r="N15" s="93">
        <f>L15/M15</f>
        <v>1.5</v>
      </c>
      <c r="O15" s="39" t="s">
        <v>87</v>
      </c>
      <c r="P15" s="14" t="s">
        <v>88</v>
      </c>
      <c r="Q15" s="40">
        <v>30</v>
      </c>
      <c r="R15" s="94">
        <v>51</v>
      </c>
      <c r="S15" s="41" t="s">
        <v>89</v>
      </c>
    </row>
    <row r="16" spans="1:19" s="101" customFormat="1" ht="348" customHeight="1" thickBot="1" x14ac:dyDescent="0.2">
      <c r="A16" s="71">
        <v>11</v>
      </c>
      <c r="B16" s="16" t="s">
        <v>90</v>
      </c>
      <c r="C16" s="10" t="s">
        <v>22</v>
      </c>
      <c r="D16" s="16">
        <v>3</v>
      </c>
      <c r="E16" s="11" t="s">
        <v>190</v>
      </c>
      <c r="F16" s="10" t="s">
        <v>191</v>
      </c>
      <c r="G16" s="10" t="s">
        <v>191</v>
      </c>
      <c r="H16" s="12" t="s">
        <v>91</v>
      </c>
      <c r="I16" s="13" t="s">
        <v>53</v>
      </c>
      <c r="J16" s="36" t="s">
        <v>92</v>
      </c>
      <c r="K16" s="57" t="s">
        <v>93</v>
      </c>
      <c r="L16" s="81" t="s">
        <v>94</v>
      </c>
      <c r="M16" s="32" t="s">
        <v>192</v>
      </c>
      <c r="N16" s="82" t="s">
        <v>192</v>
      </c>
      <c r="O16" s="32" t="s">
        <v>192</v>
      </c>
      <c r="P16" s="57" t="s">
        <v>95</v>
      </c>
      <c r="Q16" s="30" t="s">
        <v>96</v>
      </c>
      <c r="R16" s="83" t="s">
        <v>97</v>
      </c>
      <c r="S16" s="11"/>
    </row>
    <row r="17" spans="1:20" s="101" customFormat="1" ht="267" customHeight="1" thickBot="1" x14ac:dyDescent="0.2">
      <c r="A17" s="71">
        <v>12</v>
      </c>
      <c r="B17" s="16" t="s">
        <v>98</v>
      </c>
      <c r="C17" s="10" t="s">
        <v>22</v>
      </c>
      <c r="D17" s="16">
        <v>1</v>
      </c>
      <c r="E17" s="10" t="s">
        <v>190</v>
      </c>
      <c r="F17" s="10" t="s">
        <v>99</v>
      </c>
      <c r="G17" s="10" t="s">
        <v>100</v>
      </c>
      <c r="H17" s="42" t="s">
        <v>101</v>
      </c>
      <c r="I17" s="43" t="s">
        <v>5</v>
      </c>
      <c r="J17" s="36" t="s">
        <v>102</v>
      </c>
      <c r="K17" s="14" t="s">
        <v>103</v>
      </c>
      <c r="L17" s="44" t="s">
        <v>104</v>
      </c>
      <c r="M17" s="45" t="s">
        <v>100</v>
      </c>
      <c r="N17" s="46" t="s">
        <v>100</v>
      </c>
      <c r="O17" s="47" t="s">
        <v>105</v>
      </c>
      <c r="P17" s="14" t="s">
        <v>193</v>
      </c>
      <c r="Q17" s="44" t="s">
        <v>106</v>
      </c>
      <c r="R17" s="45" t="s">
        <v>100</v>
      </c>
      <c r="S17" s="16" t="s">
        <v>107</v>
      </c>
    </row>
    <row r="18" spans="1:20" s="101" customFormat="1" ht="189.75" customHeight="1" thickBot="1" x14ac:dyDescent="0.2">
      <c r="A18" s="71">
        <v>13</v>
      </c>
      <c r="B18" s="16" t="s">
        <v>108</v>
      </c>
      <c r="C18" s="10" t="s">
        <v>22</v>
      </c>
      <c r="D18" s="16">
        <v>1</v>
      </c>
      <c r="E18" s="11" t="s">
        <v>194</v>
      </c>
      <c r="F18" s="10" t="s">
        <v>195</v>
      </c>
      <c r="G18" s="10" t="s">
        <v>196</v>
      </c>
      <c r="H18" s="26" t="s">
        <v>101</v>
      </c>
      <c r="I18" s="27" t="s">
        <v>5</v>
      </c>
      <c r="J18" s="36" t="s">
        <v>109</v>
      </c>
      <c r="K18" s="29" t="s">
        <v>110</v>
      </c>
      <c r="L18" s="33"/>
      <c r="M18" s="95"/>
      <c r="N18" s="96"/>
      <c r="O18" s="48" t="s">
        <v>111</v>
      </c>
      <c r="P18" s="29" t="s">
        <v>112</v>
      </c>
      <c r="Q18" s="49" t="s">
        <v>113</v>
      </c>
      <c r="R18" s="50" t="s">
        <v>114</v>
      </c>
      <c r="S18" s="28" t="s">
        <v>115</v>
      </c>
    </row>
    <row r="19" spans="1:20" s="99" customFormat="1" ht="217.5" customHeight="1" thickBot="1" x14ac:dyDescent="0.2">
      <c r="A19" s="71">
        <v>14</v>
      </c>
      <c r="B19" s="16" t="s">
        <v>116</v>
      </c>
      <c r="C19" s="10" t="s">
        <v>22</v>
      </c>
      <c r="D19" s="16">
        <v>4</v>
      </c>
      <c r="E19" s="11" t="s">
        <v>179</v>
      </c>
      <c r="F19" s="84" t="s">
        <v>31</v>
      </c>
      <c r="G19" s="84" t="s">
        <v>117</v>
      </c>
      <c r="H19" s="85" t="s">
        <v>4</v>
      </c>
      <c r="I19" s="11" t="s">
        <v>118</v>
      </c>
      <c r="J19" s="36" t="s">
        <v>197</v>
      </c>
      <c r="K19" s="57" t="s">
        <v>119</v>
      </c>
      <c r="L19" s="18">
        <v>237</v>
      </c>
      <c r="M19" s="15">
        <v>239</v>
      </c>
      <c r="N19" s="86">
        <v>0.99</v>
      </c>
      <c r="O19" s="15" t="s">
        <v>192</v>
      </c>
      <c r="P19" s="57" t="s">
        <v>120</v>
      </c>
      <c r="Q19" s="18">
        <v>3</v>
      </c>
      <c r="R19" s="15">
        <v>3</v>
      </c>
      <c r="S19" s="87"/>
      <c r="T19" s="99" t="s">
        <v>121</v>
      </c>
    </row>
    <row r="20" spans="1:20" s="102" customFormat="1" ht="177" customHeight="1" thickBot="1" x14ac:dyDescent="0.2">
      <c r="A20" s="71">
        <v>15</v>
      </c>
      <c r="B20" s="51" t="s">
        <v>122</v>
      </c>
      <c r="C20" s="52" t="s">
        <v>22</v>
      </c>
      <c r="D20" s="51">
        <v>1</v>
      </c>
      <c r="E20" s="53" t="s">
        <v>179</v>
      </c>
      <c r="F20" s="52" t="s">
        <v>41</v>
      </c>
      <c r="G20" s="52" t="s">
        <v>41</v>
      </c>
      <c r="H20" s="54" t="s">
        <v>4</v>
      </c>
      <c r="I20" s="55" t="s">
        <v>118</v>
      </c>
      <c r="J20" s="56" t="s">
        <v>123</v>
      </c>
      <c r="K20" s="57" t="s">
        <v>124</v>
      </c>
      <c r="L20" s="58">
        <v>0</v>
      </c>
      <c r="M20" s="97">
        <v>0</v>
      </c>
      <c r="N20" s="59">
        <v>0</v>
      </c>
      <c r="O20" s="60" t="s">
        <v>125</v>
      </c>
      <c r="P20" s="57" t="s">
        <v>126</v>
      </c>
      <c r="Q20" s="58">
        <v>36</v>
      </c>
      <c r="R20" s="61">
        <v>36</v>
      </c>
      <c r="S20" s="53"/>
      <c r="T20" s="102" t="s">
        <v>127</v>
      </c>
    </row>
    <row r="21" spans="1:20" s="99" customFormat="1" ht="243" customHeight="1" thickBot="1" x14ac:dyDescent="0.2">
      <c r="A21" s="71">
        <v>16</v>
      </c>
      <c r="B21" s="24" t="s">
        <v>128</v>
      </c>
      <c r="C21" s="10" t="s">
        <v>22</v>
      </c>
      <c r="D21" s="16">
        <v>1</v>
      </c>
      <c r="E21" s="11" t="s">
        <v>129</v>
      </c>
      <c r="F21" s="10" t="s">
        <v>84</v>
      </c>
      <c r="G21" s="10" t="s">
        <v>84</v>
      </c>
      <c r="H21" s="12" t="s">
        <v>4</v>
      </c>
      <c r="I21" s="27" t="s">
        <v>118</v>
      </c>
      <c r="J21" s="28" t="s">
        <v>198</v>
      </c>
      <c r="K21" s="14" t="s">
        <v>130</v>
      </c>
      <c r="L21" s="45" t="s">
        <v>131</v>
      </c>
      <c r="M21" s="45" t="s">
        <v>131</v>
      </c>
      <c r="N21" s="62" t="s">
        <v>132</v>
      </c>
      <c r="O21" s="63" t="s">
        <v>133</v>
      </c>
      <c r="P21" s="14" t="s">
        <v>134</v>
      </c>
      <c r="Q21" s="18">
        <v>2</v>
      </c>
      <c r="R21" s="15">
        <v>2</v>
      </c>
      <c r="S21" s="11"/>
      <c r="T21" s="99" t="s">
        <v>135</v>
      </c>
    </row>
    <row r="22" spans="1:20" s="99" customFormat="1" ht="409.5" customHeight="1" thickBot="1" x14ac:dyDescent="0.2">
      <c r="A22" s="71">
        <v>17</v>
      </c>
      <c r="B22" s="16" t="s">
        <v>136</v>
      </c>
      <c r="C22" s="10" t="s">
        <v>22</v>
      </c>
      <c r="D22" s="16">
        <v>1</v>
      </c>
      <c r="E22" s="11" t="s">
        <v>174</v>
      </c>
      <c r="F22" s="10" t="s">
        <v>137</v>
      </c>
      <c r="G22" s="10" t="s">
        <v>138</v>
      </c>
      <c r="H22" s="12" t="s">
        <v>4</v>
      </c>
      <c r="I22" s="13" t="s">
        <v>118</v>
      </c>
      <c r="J22" s="36" t="s">
        <v>139</v>
      </c>
      <c r="K22" s="14" t="s">
        <v>140</v>
      </c>
      <c r="L22" s="64" t="s">
        <v>141</v>
      </c>
      <c r="M22" s="65" t="s">
        <v>142</v>
      </c>
      <c r="N22" s="66">
        <v>0</v>
      </c>
      <c r="O22" s="67" t="s">
        <v>143</v>
      </c>
      <c r="P22" s="14" t="s">
        <v>144</v>
      </c>
      <c r="Q22" s="65" t="s">
        <v>145</v>
      </c>
      <c r="R22" s="68" t="s">
        <v>146</v>
      </c>
      <c r="S22" s="36" t="s">
        <v>147</v>
      </c>
      <c r="T22" s="99" t="s">
        <v>148</v>
      </c>
    </row>
    <row r="23" spans="1:20" s="102" customFormat="1" ht="342" customHeight="1" thickBot="1" x14ac:dyDescent="0.2">
      <c r="A23" s="71">
        <v>18</v>
      </c>
      <c r="B23" s="51" t="s">
        <v>149</v>
      </c>
      <c r="C23" s="23" t="s">
        <v>22</v>
      </c>
      <c r="D23" s="24">
        <v>1</v>
      </c>
      <c r="E23" s="25" t="s">
        <v>199</v>
      </c>
      <c r="F23" s="23" t="s">
        <v>41</v>
      </c>
      <c r="G23" s="23" t="s">
        <v>41</v>
      </c>
      <c r="H23" s="26" t="s">
        <v>4</v>
      </c>
      <c r="I23" s="27" t="s">
        <v>118</v>
      </c>
      <c r="J23" s="56" t="s">
        <v>150</v>
      </c>
      <c r="K23" s="29" t="s">
        <v>200</v>
      </c>
      <c r="L23" s="49" t="s">
        <v>151</v>
      </c>
      <c r="M23" s="48" t="s">
        <v>152</v>
      </c>
      <c r="N23" s="70" t="s">
        <v>132</v>
      </c>
      <c r="O23" s="48" t="s">
        <v>153</v>
      </c>
      <c r="P23" s="29" t="s">
        <v>154</v>
      </c>
      <c r="Q23" s="88">
        <v>18047</v>
      </c>
      <c r="R23" s="98">
        <v>19919</v>
      </c>
      <c r="S23" s="25"/>
      <c r="T23" s="102" t="s">
        <v>155</v>
      </c>
    </row>
    <row r="24" spans="1:20" s="102" customFormat="1" ht="409.6" customHeight="1" x14ac:dyDescent="0.15">
      <c r="A24" s="71">
        <v>19</v>
      </c>
      <c r="B24" s="24" t="s">
        <v>156</v>
      </c>
      <c r="C24" s="23" t="s">
        <v>157</v>
      </c>
      <c r="D24" s="24">
        <v>3</v>
      </c>
      <c r="E24" s="25" t="s">
        <v>201</v>
      </c>
      <c r="F24" s="52" t="s">
        <v>158</v>
      </c>
      <c r="G24" s="52" t="s">
        <v>202</v>
      </c>
      <c r="H24" s="26" t="s">
        <v>4</v>
      </c>
      <c r="I24" s="27" t="s">
        <v>118</v>
      </c>
      <c r="J24" s="56" t="s">
        <v>159</v>
      </c>
      <c r="K24" s="57" t="s">
        <v>160</v>
      </c>
      <c r="L24" s="69" t="s">
        <v>161</v>
      </c>
      <c r="M24" s="69" t="s">
        <v>162</v>
      </c>
      <c r="N24" s="70" t="s">
        <v>163</v>
      </c>
      <c r="O24" s="60" t="s">
        <v>164</v>
      </c>
      <c r="P24" s="29" t="s">
        <v>165</v>
      </c>
      <c r="Q24" s="33">
        <v>0</v>
      </c>
      <c r="R24" s="95">
        <v>0</v>
      </c>
      <c r="S24" s="25"/>
      <c r="T24" s="102" t="s">
        <v>127</v>
      </c>
    </row>
    <row r="25" spans="1:20" s="2" customFormat="1" ht="69" customHeight="1" x14ac:dyDescent="0.15">
      <c r="A25" s="9"/>
      <c r="B25" s="10" t="s">
        <v>10</v>
      </c>
      <c r="C25" s="10"/>
      <c r="D25" s="16">
        <f>SUM(D6:D24)</f>
        <v>148</v>
      </c>
      <c r="E25" s="11"/>
      <c r="F25" s="10"/>
      <c r="G25" s="10"/>
      <c r="H25" s="12"/>
      <c r="I25" s="13"/>
      <c r="J25" s="17"/>
      <c r="K25" s="14"/>
      <c r="L25" s="18"/>
      <c r="M25" s="19"/>
      <c r="N25" s="20"/>
      <c r="O25" s="15"/>
      <c r="P25" s="14"/>
      <c r="Q25" s="18"/>
      <c r="R25" s="19"/>
      <c r="S25" s="11"/>
    </row>
    <row r="26" spans="1:20" ht="83.25" customHeight="1" x14ac:dyDescent="0.15">
      <c r="A26" s="4"/>
      <c r="B26" s="4"/>
      <c r="C26" s="4"/>
      <c r="D26" s="4"/>
      <c r="E26" s="4"/>
      <c r="F26" s="4"/>
      <c r="G26" s="4"/>
      <c r="H26" s="4"/>
      <c r="I26" s="4"/>
      <c r="J26" s="4"/>
      <c r="K26" s="4"/>
      <c r="L26" s="4"/>
      <c r="M26" s="4"/>
      <c r="N26" s="4"/>
      <c r="O26" s="4"/>
      <c r="P26" s="4"/>
      <c r="Q26" s="4"/>
      <c r="R26" s="4"/>
      <c r="S26" s="4"/>
    </row>
    <row r="27" spans="1:20" x14ac:dyDescent="0.15">
      <c r="B27" s="1" t="s">
        <v>296</v>
      </c>
    </row>
    <row r="28" spans="1:20" x14ac:dyDescent="0.15">
      <c r="B28" s="1" t="s">
        <v>297</v>
      </c>
    </row>
  </sheetData>
  <mergeCells count="21">
    <mergeCell ref="S2:S5"/>
    <mergeCell ref="L3:N3"/>
    <mergeCell ref="Q3:R3"/>
    <mergeCell ref="L4:L5"/>
    <mergeCell ref="M4:M5"/>
    <mergeCell ref="N4:N5"/>
    <mergeCell ref="O4:O5"/>
    <mergeCell ref="Q4:Q5"/>
    <mergeCell ref="R4:R5"/>
    <mergeCell ref="P2:R2"/>
    <mergeCell ref="G2:G5"/>
    <mergeCell ref="H2:H5"/>
    <mergeCell ref="I2:I5"/>
    <mergeCell ref="J2:J5"/>
    <mergeCell ref="K2:O2"/>
    <mergeCell ref="F2:F5"/>
    <mergeCell ref="A2:A5"/>
    <mergeCell ref="B2:B5"/>
    <mergeCell ref="C2:C5"/>
    <mergeCell ref="D2:D5"/>
    <mergeCell ref="E2:E5"/>
  </mergeCells>
  <phoneticPr fontId="1"/>
  <printOptions horizontalCentered="1"/>
  <pageMargins left="0.59055118110236227" right="0.11811023622047245" top="0.55118110236220474" bottom="0" header="0.31496062992125984" footer="0.31496062992125984"/>
  <pageSetup paperSize="9"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58"/>
  <sheetViews>
    <sheetView view="pageBreakPreview" zoomScaleNormal="100" zoomScaleSheetLayoutView="100" workbookViewId="0"/>
  </sheetViews>
  <sheetFormatPr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5.75" style="122" hidden="1" customWidth="1"/>
    <col min="26" max="16384" width="9" style="1"/>
  </cols>
  <sheetData>
    <row r="1" spans="1:25" ht="20.25" customHeight="1" thickBot="1" x14ac:dyDescent="0.2">
      <c r="A1" s="3" t="s">
        <v>280</v>
      </c>
    </row>
    <row r="2" spans="1:25" s="2" customFormat="1" ht="12.75" customHeight="1" x14ac:dyDescent="0.15">
      <c r="A2" s="225" t="s">
        <v>3</v>
      </c>
      <c r="B2" s="225" t="s">
        <v>18</v>
      </c>
      <c r="C2" s="228" t="s">
        <v>249</v>
      </c>
      <c r="D2" s="386"/>
      <c r="E2" s="228" t="s">
        <v>248</v>
      </c>
      <c r="F2" s="392"/>
      <c r="G2" s="392"/>
      <c r="H2" s="392"/>
      <c r="I2" s="392"/>
      <c r="J2" s="392"/>
      <c r="K2" s="392"/>
      <c r="L2" s="392"/>
      <c r="M2" s="395" t="s">
        <v>247</v>
      </c>
      <c r="N2" s="228" t="s">
        <v>246</v>
      </c>
      <c r="O2" s="386"/>
      <c r="P2" s="228" t="s">
        <v>245</v>
      </c>
      <c r="Q2" s="404"/>
      <c r="R2" s="404"/>
      <c r="S2" s="404"/>
      <c r="T2" s="404"/>
      <c r="U2" s="228" t="s">
        <v>244</v>
      </c>
      <c r="V2" s="404"/>
      <c r="W2" s="405"/>
      <c r="X2" s="181" t="s">
        <v>243</v>
      </c>
      <c r="Y2" s="173"/>
    </row>
    <row r="3" spans="1:25" s="2" customFormat="1" ht="12" customHeight="1" x14ac:dyDescent="0.15">
      <c r="A3" s="226"/>
      <c r="B3" s="226"/>
      <c r="C3" s="387"/>
      <c r="D3" s="388"/>
      <c r="E3" s="393"/>
      <c r="F3" s="394"/>
      <c r="G3" s="394"/>
      <c r="H3" s="394"/>
      <c r="I3" s="394"/>
      <c r="J3" s="394"/>
      <c r="K3" s="394"/>
      <c r="L3" s="394"/>
      <c r="M3" s="396"/>
      <c r="N3" s="387"/>
      <c r="O3" s="388"/>
      <c r="P3" s="180" t="s">
        <v>118</v>
      </c>
      <c r="Q3" s="406" t="s">
        <v>241</v>
      </c>
      <c r="R3" s="406" t="s">
        <v>240</v>
      </c>
      <c r="S3" s="409" t="s">
        <v>239</v>
      </c>
      <c r="T3" s="412" t="s">
        <v>242</v>
      </c>
      <c r="U3" s="415" t="s">
        <v>241</v>
      </c>
      <c r="V3" s="409" t="s">
        <v>240</v>
      </c>
      <c r="W3" s="418" t="s">
        <v>239</v>
      </c>
      <c r="X3" s="252" t="s">
        <v>238</v>
      </c>
      <c r="Y3" s="173"/>
    </row>
    <row r="4" spans="1:25" s="2" customFormat="1" ht="13.5" customHeight="1" x14ac:dyDescent="0.15">
      <c r="A4" s="226"/>
      <c r="B4" s="226"/>
      <c r="C4" s="171"/>
      <c r="D4" s="177"/>
      <c r="E4" s="179" t="s">
        <v>237</v>
      </c>
      <c r="F4" s="178"/>
      <c r="G4" s="178"/>
      <c r="H4" s="178"/>
      <c r="I4" s="178"/>
      <c r="J4" s="178"/>
      <c r="K4" s="178"/>
      <c r="L4" s="424" t="s">
        <v>236</v>
      </c>
      <c r="M4" s="396"/>
      <c r="N4" s="171"/>
      <c r="O4" s="177"/>
      <c r="P4" s="427" t="s">
        <v>235</v>
      </c>
      <c r="Q4" s="407"/>
      <c r="R4" s="407"/>
      <c r="S4" s="410"/>
      <c r="T4" s="413"/>
      <c r="U4" s="416"/>
      <c r="V4" s="410"/>
      <c r="W4" s="419"/>
      <c r="X4" s="253"/>
      <c r="Y4" s="173"/>
    </row>
    <row r="5" spans="1:25" s="2" customFormat="1" ht="12" customHeight="1" x14ac:dyDescent="0.15">
      <c r="A5" s="226"/>
      <c r="B5" s="226"/>
      <c r="C5" s="171"/>
      <c r="D5" s="389" t="s">
        <v>233</v>
      </c>
      <c r="E5" s="171"/>
      <c r="F5" s="176" t="s">
        <v>234</v>
      </c>
      <c r="G5" s="175"/>
      <c r="H5" s="175"/>
      <c r="I5" s="175"/>
      <c r="J5" s="175"/>
      <c r="K5" s="174"/>
      <c r="L5" s="425"/>
      <c r="M5" s="396"/>
      <c r="N5" s="171"/>
      <c r="O5" s="389" t="s">
        <v>233</v>
      </c>
      <c r="P5" s="428"/>
      <c r="Q5" s="408"/>
      <c r="R5" s="408"/>
      <c r="S5" s="411"/>
      <c r="T5" s="414"/>
      <c r="U5" s="417"/>
      <c r="V5" s="411"/>
      <c r="W5" s="420"/>
      <c r="X5" s="253"/>
      <c r="Y5" s="173"/>
    </row>
    <row r="6" spans="1:25" s="2" customFormat="1" ht="12" customHeight="1" x14ac:dyDescent="0.15">
      <c r="A6" s="226"/>
      <c r="B6" s="226"/>
      <c r="C6" s="171"/>
      <c r="D6" s="390"/>
      <c r="E6" s="171"/>
      <c r="F6" s="172" t="s">
        <v>232</v>
      </c>
      <c r="G6" s="398" t="s">
        <v>231</v>
      </c>
      <c r="H6" s="399"/>
      <c r="I6" s="399"/>
      <c r="J6" s="400"/>
      <c r="K6" s="422" t="s">
        <v>53</v>
      </c>
      <c r="L6" s="425"/>
      <c r="M6" s="396"/>
      <c r="N6" s="171"/>
      <c r="O6" s="390"/>
      <c r="P6" s="170" t="s">
        <v>221</v>
      </c>
      <c r="Q6" s="169" t="s">
        <v>221</v>
      </c>
      <c r="R6" s="169" t="s">
        <v>221</v>
      </c>
      <c r="S6" s="167" t="s">
        <v>221</v>
      </c>
      <c r="T6" s="166" t="s">
        <v>221</v>
      </c>
      <c r="U6" s="168" t="s">
        <v>221</v>
      </c>
      <c r="V6" s="167" t="s">
        <v>221</v>
      </c>
      <c r="W6" s="166" t="s">
        <v>221</v>
      </c>
      <c r="X6" s="253"/>
      <c r="Y6" s="165" t="s">
        <v>221</v>
      </c>
    </row>
    <row r="7" spans="1:25" s="2" customFormat="1" ht="12.75" customHeight="1" thickBot="1" x14ac:dyDescent="0.2">
      <c r="A7" s="227"/>
      <c r="B7" s="227"/>
      <c r="C7" s="161"/>
      <c r="D7" s="391"/>
      <c r="E7" s="161"/>
      <c r="F7" s="164"/>
      <c r="G7" s="163" t="s">
        <v>230</v>
      </c>
      <c r="H7" s="163" t="s">
        <v>229</v>
      </c>
      <c r="I7" s="163" t="s">
        <v>228</v>
      </c>
      <c r="J7" s="162" t="s">
        <v>227</v>
      </c>
      <c r="K7" s="423"/>
      <c r="L7" s="426"/>
      <c r="M7" s="397"/>
      <c r="N7" s="161"/>
      <c r="O7" s="391"/>
      <c r="P7" s="160" t="s">
        <v>220</v>
      </c>
      <c r="Q7" s="159" t="s">
        <v>220</v>
      </c>
      <c r="R7" s="159" t="s">
        <v>220</v>
      </c>
      <c r="S7" s="156" t="s">
        <v>220</v>
      </c>
      <c r="T7" s="158" t="s">
        <v>220</v>
      </c>
      <c r="U7" s="157" t="s">
        <v>220</v>
      </c>
      <c r="V7" s="156" t="s">
        <v>220</v>
      </c>
      <c r="W7" s="155" t="s">
        <v>220</v>
      </c>
      <c r="X7" s="254"/>
      <c r="Y7" s="154" t="s">
        <v>220</v>
      </c>
    </row>
    <row r="8" spans="1:25" s="143" customFormat="1" ht="21.95" customHeight="1" x14ac:dyDescent="0.15">
      <c r="A8" s="296">
        <v>1</v>
      </c>
      <c r="B8" s="325" t="s">
        <v>281</v>
      </c>
      <c r="C8" s="433">
        <v>1372797.635084</v>
      </c>
      <c r="D8" s="435">
        <v>1372797.635084</v>
      </c>
      <c r="E8" s="437">
        <v>544353.86439500016</v>
      </c>
      <c r="F8" s="439">
        <v>544353.86439500016</v>
      </c>
      <c r="G8" s="439">
        <v>513553.96300000011</v>
      </c>
      <c r="H8" s="439">
        <v>30307.108000000004</v>
      </c>
      <c r="I8" s="313" t="s">
        <v>168</v>
      </c>
      <c r="J8" s="338" t="s">
        <v>224</v>
      </c>
      <c r="K8" s="439">
        <v>492.79339500000009</v>
      </c>
      <c r="L8" s="311">
        <v>456706.06251300004</v>
      </c>
      <c r="M8" s="329">
        <v>161.40300000000002</v>
      </c>
      <c r="N8" s="443">
        <v>1460284.033966</v>
      </c>
      <c r="O8" s="441">
        <v>1460284.0339659993</v>
      </c>
      <c r="P8" s="141">
        <v>149</v>
      </c>
      <c r="Q8" s="142">
        <v>0</v>
      </c>
      <c r="R8" s="142">
        <v>0</v>
      </c>
      <c r="S8" s="140">
        <v>0</v>
      </c>
      <c r="T8" s="142">
        <v>0</v>
      </c>
      <c r="U8" s="141">
        <v>0</v>
      </c>
      <c r="V8" s="140">
        <v>0</v>
      </c>
      <c r="W8" s="139">
        <v>0</v>
      </c>
      <c r="X8" s="257" t="s">
        <v>294</v>
      </c>
      <c r="Y8" s="149" t="s">
        <v>221</v>
      </c>
    </row>
    <row r="9" spans="1:25" s="143" customFormat="1" ht="111" customHeight="1" thickBot="1" x14ac:dyDescent="0.2">
      <c r="A9" s="297"/>
      <c r="B9" s="326"/>
      <c r="C9" s="434"/>
      <c r="D9" s="436"/>
      <c r="E9" s="438"/>
      <c r="F9" s="440"/>
      <c r="G9" s="440"/>
      <c r="H9" s="440"/>
      <c r="I9" s="314"/>
      <c r="J9" s="339"/>
      <c r="K9" s="440"/>
      <c r="L9" s="337"/>
      <c r="M9" s="330"/>
      <c r="N9" s="444"/>
      <c r="O9" s="442"/>
      <c r="P9" s="137">
        <v>543861.071</v>
      </c>
      <c r="Q9" s="138">
        <v>0</v>
      </c>
      <c r="R9" s="138">
        <v>0</v>
      </c>
      <c r="S9" s="136">
        <v>0</v>
      </c>
      <c r="T9" s="138">
        <v>0</v>
      </c>
      <c r="U9" s="137">
        <v>0</v>
      </c>
      <c r="V9" s="136">
        <v>0</v>
      </c>
      <c r="W9" s="135">
        <v>0</v>
      </c>
      <c r="X9" s="258"/>
      <c r="Y9" s="144" t="s">
        <v>220</v>
      </c>
    </row>
    <row r="10" spans="1:25" s="143" customFormat="1" ht="21.95" customHeight="1" x14ac:dyDescent="0.15">
      <c r="A10" s="296">
        <v>2</v>
      </c>
      <c r="B10" s="370" t="s">
        <v>226</v>
      </c>
      <c r="C10" s="308">
        <v>24742</v>
      </c>
      <c r="D10" s="271">
        <v>24742</v>
      </c>
      <c r="E10" s="308">
        <v>74096</v>
      </c>
      <c r="F10" s="311">
        <v>74096</v>
      </c>
      <c r="G10" s="402">
        <v>74083</v>
      </c>
      <c r="H10" s="313" t="s">
        <v>250</v>
      </c>
      <c r="I10" s="313" t="s">
        <v>168</v>
      </c>
      <c r="J10" s="317" t="s">
        <v>224</v>
      </c>
      <c r="K10" s="421">
        <v>13</v>
      </c>
      <c r="L10" s="342">
        <v>14375</v>
      </c>
      <c r="M10" s="294">
        <v>0</v>
      </c>
      <c r="N10" s="269">
        <v>84463</v>
      </c>
      <c r="O10" s="271">
        <v>84463</v>
      </c>
      <c r="P10" s="152">
        <v>6</v>
      </c>
      <c r="Q10" s="153">
        <v>0</v>
      </c>
      <c r="R10" s="153">
        <v>0</v>
      </c>
      <c r="S10" s="151">
        <v>0</v>
      </c>
      <c r="T10" s="153">
        <v>0</v>
      </c>
      <c r="U10" s="152">
        <v>0</v>
      </c>
      <c r="V10" s="151">
        <v>0</v>
      </c>
      <c r="W10" s="150">
        <v>0</v>
      </c>
      <c r="X10" s="255" t="s">
        <v>225</v>
      </c>
      <c r="Y10" s="149" t="s">
        <v>221</v>
      </c>
    </row>
    <row r="11" spans="1:25" s="143" customFormat="1" ht="114.75" customHeight="1" thickBot="1" x14ac:dyDescent="0.2">
      <c r="A11" s="297"/>
      <c r="B11" s="401"/>
      <c r="C11" s="309"/>
      <c r="D11" s="272"/>
      <c r="E11" s="309"/>
      <c r="F11" s="337"/>
      <c r="G11" s="403"/>
      <c r="H11" s="314"/>
      <c r="I11" s="314"/>
      <c r="J11" s="318"/>
      <c r="K11" s="403"/>
      <c r="L11" s="343"/>
      <c r="M11" s="295"/>
      <c r="N11" s="286"/>
      <c r="O11" s="272"/>
      <c r="P11" s="147">
        <v>74096</v>
      </c>
      <c r="Q11" s="148">
        <v>0</v>
      </c>
      <c r="R11" s="148">
        <v>0</v>
      </c>
      <c r="S11" s="146">
        <v>0</v>
      </c>
      <c r="T11" s="148">
        <v>0</v>
      </c>
      <c r="U11" s="147">
        <v>0</v>
      </c>
      <c r="V11" s="146">
        <v>0</v>
      </c>
      <c r="W11" s="145">
        <v>0</v>
      </c>
      <c r="X11" s="256"/>
      <c r="Y11" s="144" t="s">
        <v>220</v>
      </c>
    </row>
    <row r="12" spans="1:25" s="143" customFormat="1" ht="21.95" customHeight="1" x14ac:dyDescent="0.15">
      <c r="A12" s="296">
        <v>3</v>
      </c>
      <c r="B12" s="370" t="s">
        <v>46</v>
      </c>
      <c r="C12" s="308">
        <v>0</v>
      </c>
      <c r="D12" s="271">
        <v>0</v>
      </c>
      <c r="E12" s="308">
        <v>100000</v>
      </c>
      <c r="F12" s="311">
        <v>100000</v>
      </c>
      <c r="G12" s="300">
        <v>0</v>
      </c>
      <c r="H12" s="402">
        <v>100000</v>
      </c>
      <c r="I12" s="313" t="s">
        <v>168</v>
      </c>
      <c r="J12" s="317" t="s">
        <v>224</v>
      </c>
      <c r="K12" s="421">
        <v>0</v>
      </c>
      <c r="L12" s="342">
        <v>0</v>
      </c>
      <c r="M12" s="294">
        <v>0</v>
      </c>
      <c r="N12" s="269">
        <f>+(+C12+E12)-(L12+M12)</f>
        <v>100000</v>
      </c>
      <c r="O12" s="271">
        <v>100000</v>
      </c>
      <c r="P12" s="152">
        <v>1</v>
      </c>
      <c r="Q12" s="153">
        <v>0</v>
      </c>
      <c r="R12" s="153">
        <v>0</v>
      </c>
      <c r="S12" s="151">
        <v>0</v>
      </c>
      <c r="T12" s="153">
        <v>0</v>
      </c>
      <c r="U12" s="152">
        <v>0</v>
      </c>
      <c r="V12" s="151">
        <v>0</v>
      </c>
      <c r="W12" s="150">
        <v>0</v>
      </c>
      <c r="X12" s="257" t="s">
        <v>222</v>
      </c>
      <c r="Y12" s="149" t="s">
        <v>221</v>
      </c>
    </row>
    <row r="13" spans="1:25" s="143" customFormat="1" ht="99" customHeight="1" thickBot="1" x14ac:dyDescent="0.2">
      <c r="A13" s="297"/>
      <c r="B13" s="401"/>
      <c r="C13" s="309"/>
      <c r="D13" s="272"/>
      <c r="E13" s="309"/>
      <c r="F13" s="337"/>
      <c r="G13" s="301"/>
      <c r="H13" s="403"/>
      <c r="I13" s="314"/>
      <c r="J13" s="318"/>
      <c r="K13" s="403"/>
      <c r="L13" s="343"/>
      <c r="M13" s="295"/>
      <c r="N13" s="270"/>
      <c r="O13" s="272"/>
      <c r="P13" s="147">
        <v>100000</v>
      </c>
      <c r="Q13" s="148">
        <v>0</v>
      </c>
      <c r="R13" s="148">
        <v>0</v>
      </c>
      <c r="S13" s="146">
        <v>0</v>
      </c>
      <c r="T13" s="148">
        <v>0</v>
      </c>
      <c r="U13" s="147">
        <v>0</v>
      </c>
      <c r="V13" s="146">
        <v>0</v>
      </c>
      <c r="W13" s="145">
        <v>0</v>
      </c>
      <c r="X13" s="258"/>
      <c r="Y13" s="144" t="s">
        <v>220</v>
      </c>
    </row>
    <row r="14" spans="1:25" s="2" customFormat="1" ht="60.75" customHeight="1" x14ac:dyDescent="0.15">
      <c r="A14" s="296">
        <v>4</v>
      </c>
      <c r="B14" s="325" t="s">
        <v>28</v>
      </c>
      <c r="C14" s="333">
        <v>367</v>
      </c>
      <c r="D14" s="277">
        <v>367</v>
      </c>
      <c r="E14" s="333">
        <v>699</v>
      </c>
      <c r="F14" s="327">
        <v>699</v>
      </c>
      <c r="G14" s="313">
        <v>699</v>
      </c>
      <c r="H14" s="313" t="s">
        <v>168</v>
      </c>
      <c r="I14" s="313" t="s">
        <v>168</v>
      </c>
      <c r="J14" s="338" t="s">
        <v>224</v>
      </c>
      <c r="K14" s="313">
        <v>0.29399999999999998</v>
      </c>
      <c r="L14" s="342">
        <v>692</v>
      </c>
      <c r="M14" s="329">
        <v>0</v>
      </c>
      <c r="N14" s="269">
        <f>+(+C14+E14)-(L14+M14)</f>
        <v>374</v>
      </c>
      <c r="O14" s="277">
        <v>374</v>
      </c>
      <c r="P14" s="141">
        <v>0</v>
      </c>
      <c r="Q14" s="142">
        <v>0</v>
      </c>
      <c r="R14" s="142">
        <v>0</v>
      </c>
      <c r="S14" s="140">
        <v>0</v>
      </c>
      <c r="T14" s="142">
        <v>0</v>
      </c>
      <c r="U14" s="141">
        <v>0</v>
      </c>
      <c r="V14" s="140">
        <v>0</v>
      </c>
      <c r="W14" s="139">
        <v>0</v>
      </c>
      <c r="X14" s="247" t="s">
        <v>251</v>
      </c>
      <c r="Y14" s="130" t="s">
        <v>221</v>
      </c>
    </row>
    <row r="15" spans="1:25" s="2" customFormat="1" ht="99" customHeight="1" thickBot="1" x14ac:dyDescent="0.2">
      <c r="A15" s="297"/>
      <c r="B15" s="326"/>
      <c r="C15" s="334"/>
      <c r="D15" s="278"/>
      <c r="E15" s="334"/>
      <c r="F15" s="328"/>
      <c r="G15" s="314"/>
      <c r="H15" s="314"/>
      <c r="I15" s="314"/>
      <c r="J15" s="339"/>
      <c r="K15" s="314"/>
      <c r="L15" s="343"/>
      <c r="M15" s="330"/>
      <c r="N15" s="286"/>
      <c r="O15" s="278"/>
      <c r="P15" s="137">
        <v>0</v>
      </c>
      <c r="Q15" s="138">
        <v>0</v>
      </c>
      <c r="R15" s="138">
        <v>0</v>
      </c>
      <c r="S15" s="136">
        <v>0</v>
      </c>
      <c r="T15" s="138">
        <v>0</v>
      </c>
      <c r="U15" s="137">
        <v>0</v>
      </c>
      <c r="V15" s="136">
        <v>0</v>
      </c>
      <c r="W15" s="135">
        <v>0</v>
      </c>
      <c r="X15" s="248"/>
      <c r="Y15" s="125" t="s">
        <v>220</v>
      </c>
    </row>
    <row r="16" spans="1:25" s="2" customFormat="1" ht="60.75" customHeight="1" x14ac:dyDescent="0.15">
      <c r="A16" s="296">
        <v>5</v>
      </c>
      <c r="B16" s="325" t="s">
        <v>289</v>
      </c>
      <c r="C16" s="333">
        <v>191251.82696300003</v>
      </c>
      <c r="D16" s="277">
        <v>191251.82696300003</v>
      </c>
      <c r="E16" s="333">
        <v>144.74300600000001</v>
      </c>
      <c r="F16" s="327">
        <v>144.74300600000001</v>
      </c>
      <c r="G16" s="313" t="s">
        <v>250</v>
      </c>
      <c r="H16" s="313" t="s">
        <v>250</v>
      </c>
      <c r="I16" s="313" t="s">
        <v>250</v>
      </c>
      <c r="J16" s="338" t="s">
        <v>250</v>
      </c>
      <c r="K16" s="445">
        <v>144.74300600000001</v>
      </c>
      <c r="L16" s="342">
        <v>71903.474244319994</v>
      </c>
      <c r="M16" s="329">
        <v>0</v>
      </c>
      <c r="N16" s="269">
        <f>+(+C16+E16)-(L16+M16)</f>
        <v>119493.09572468004</v>
      </c>
      <c r="O16" s="277">
        <f>N16</f>
        <v>119493.09572468004</v>
      </c>
      <c r="P16" s="141">
        <v>64106</v>
      </c>
      <c r="Q16" s="142">
        <v>0</v>
      </c>
      <c r="R16" s="142">
        <v>0</v>
      </c>
      <c r="S16" s="140">
        <v>0</v>
      </c>
      <c r="T16" s="142">
        <v>3418</v>
      </c>
      <c r="U16" s="141">
        <v>0</v>
      </c>
      <c r="V16" s="140">
        <v>0</v>
      </c>
      <c r="W16" s="139">
        <v>0</v>
      </c>
      <c r="X16" s="247" t="s">
        <v>252</v>
      </c>
      <c r="Y16" s="130" t="s">
        <v>221</v>
      </c>
    </row>
    <row r="17" spans="1:25" s="2" customFormat="1" ht="99" customHeight="1" thickBot="1" x14ac:dyDescent="0.2">
      <c r="A17" s="297"/>
      <c r="B17" s="326"/>
      <c r="C17" s="334"/>
      <c r="D17" s="278"/>
      <c r="E17" s="334"/>
      <c r="F17" s="328"/>
      <c r="G17" s="314"/>
      <c r="H17" s="314"/>
      <c r="I17" s="314"/>
      <c r="J17" s="339"/>
      <c r="K17" s="446"/>
      <c r="L17" s="343"/>
      <c r="M17" s="330"/>
      <c r="N17" s="286"/>
      <c r="O17" s="278"/>
      <c r="P17" s="137">
        <v>55700.774256000004</v>
      </c>
      <c r="Q17" s="138">
        <v>0</v>
      </c>
      <c r="R17" s="138">
        <v>0</v>
      </c>
      <c r="S17" s="136">
        <v>0</v>
      </c>
      <c r="T17" s="138">
        <v>16202.685988000001</v>
      </c>
      <c r="U17" s="137">
        <v>0</v>
      </c>
      <c r="V17" s="136">
        <v>0</v>
      </c>
      <c r="W17" s="135">
        <v>0</v>
      </c>
      <c r="X17" s="248"/>
      <c r="Y17" s="125" t="s">
        <v>220</v>
      </c>
    </row>
    <row r="18" spans="1:25" s="2" customFormat="1" ht="21.95" customHeight="1" x14ac:dyDescent="0.15">
      <c r="A18" s="296">
        <v>6</v>
      </c>
      <c r="B18" s="325" t="s">
        <v>253</v>
      </c>
      <c r="C18" s="333">
        <v>90986.000136000002</v>
      </c>
      <c r="D18" s="277">
        <v>90986.000136000002</v>
      </c>
      <c r="E18" s="333">
        <v>45.082593000000003</v>
      </c>
      <c r="F18" s="327">
        <v>45.082593000000003</v>
      </c>
      <c r="G18" s="313" t="s">
        <v>168</v>
      </c>
      <c r="H18" s="313" t="s">
        <v>168</v>
      </c>
      <c r="I18" s="313" t="s">
        <v>168</v>
      </c>
      <c r="J18" s="338" t="s">
        <v>255</v>
      </c>
      <c r="K18" s="439">
        <v>45.082593000000003</v>
      </c>
      <c r="L18" s="311">
        <v>11926.319045</v>
      </c>
      <c r="M18" s="329">
        <v>0</v>
      </c>
      <c r="N18" s="269">
        <f>+(+C18+E18)-(L18+M18)</f>
        <v>79104.763684000005</v>
      </c>
      <c r="O18" s="277">
        <v>79104.763684000005</v>
      </c>
      <c r="P18" s="141">
        <v>76</v>
      </c>
      <c r="Q18" s="142">
        <v>0</v>
      </c>
      <c r="R18" s="142">
        <v>0</v>
      </c>
      <c r="S18" s="140">
        <v>0</v>
      </c>
      <c r="T18" s="142">
        <v>0</v>
      </c>
      <c r="U18" s="141">
        <v>0</v>
      </c>
      <c r="V18" s="140">
        <v>0</v>
      </c>
      <c r="W18" s="139">
        <v>0</v>
      </c>
      <c r="X18" s="247" t="s">
        <v>254</v>
      </c>
      <c r="Y18" s="130" t="s">
        <v>221</v>
      </c>
    </row>
    <row r="19" spans="1:25" s="2" customFormat="1" ht="99" customHeight="1" thickBot="1" x14ac:dyDescent="0.2">
      <c r="A19" s="297"/>
      <c r="B19" s="326"/>
      <c r="C19" s="334"/>
      <c r="D19" s="278"/>
      <c r="E19" s="334"/>
      <c r="F19" s="328"/>
      <c r="G19" s="314"/>
      <c r="H19" s="314"/>
      <c r="I19" s="314"/>
      <c r="J19" s="339"/>
      <c r="K19" s="440"/>
      <c r="L19" s="337"/>
      <c r="M19" s="330"/>
      <c r="N19" s="286"/>
      <c r="O19" s="278"/>
      <c r="P19" s="137">
        <v>11926.319045</v>
      </c>
      <c r="Q19" s="138">
        <v>0</v>
      </c>
      <c r="R19" s="138">
        <v>0</v>
      </c>
      <c r="S19" s="136">
        <v>0</v>
      </c>
      <c r="T19" s="138">
        <v>0</v>
      </c>
      <c r="U19" s="137">
        <v>0</v>
      </c>
      <c r="V19" s="136">
        <v>0</v>
      </c>
      <c r="W19" s="135">
        <v>0</v>
      </c>
      <c r="X19" s="248"/>
      <c r="Y19" s="125" t="s">
        <v>220</v>
      </c>
    </row>
    <row r="20" spans="1:25" s="2" customFormat="1" ht="21.95" customHeight="1" x14ac:dyDescent="0.15">
      <c r="A20" s="296">
        <v>7</v>
      </c>
      <c r="B20" s="325" t="s">
        <v>292</v>
      </c>
      <c r="C20" s="333">
        <v>8065</v>
      </c>
      <c r="D20" s="277">
        <v>8065</v>
      </c>
      <c r="E20" s="327">
        <v>1548</v>
      </c>
      <c r="F20" s="327">
        <v>1548</v>
      </c>
      <c r="G20" s="327">
        <v>1548</v>
      </c>
      <c r="H20" s="313" t="s">
        <v>250</v>
      </c>
      <c r="I20" s="313" t="s">
        <v>168</v>
      </c>
      <c r="J20" s="313" t="s">
        <v>168</v>
      </c>
      <c r="K20" s="313" t="s">
        <v>168</v>
      </c>
      <c r="L20" s="271">
        <v>3130</v>
      </c>
      <c r="M20" s="429">
        <v>627</v>
      </c>
      <c r="N20" s="269">
        <v>5857</v>
      </c>
      <c r="O20" s="277">
        <v>5857</v>
      </c>
      <c r="P20" s="141">
        <v>0</v>
      </c>
      <c r="Q20" s="142">
        <v>0</v>
      </c>
      <c r="R20" s="142">
        <v>0</v>
      </c>
      <c r="S20" s="140">
        <v>0</v>
      </c>
      <c r="T20" s="142">
        <v>0</v>
      </c>
      <c r="U20" s="141">
        <v>0</v>
      </c>
      <c r="V20" s="140">
        <v>0</v>
      </c>
      <c r="W20" s="139">
        <v>0</v>
      </c>
      <c r="X20" s="259" t="s">
        <v>293</v>
      </c>
      <c r="Y20" s="130" t="s">
        <v>221</v>
      </c>
    </row>
    <row r="21" spans="1:25" s="2" customFormat="1" ht="99" customHeight="1" thickBot="1" x14ac:dyDescent="0.2">
      <c r="A21" s="297"/>
      <c r="B21" s="326"/>
      <c r="C21" s="334"/>
      <c r="D21" s="278"/>
      <c r="E21" s="328"/>
      <c r="F21" s="328"/>
      <c r="G21" s="328"/>
      <c r="H21" s="314"/>
      <c r="I21" s="314"/>
      <c r="J21" s="314"/>
      <c r="K21" s="314"/>
      <c r="L21" s="272"/>
      <c r="M21" s="430"/>
      <c r="N21" s="270"/>
      <c r="O21" s="278"/>
      <c r="P21" s="137">
        <v>0</v>
      </c>
      <c r="Q21" s="138">
        <v>0</v>
      </c>
      <c r="R21" s="138">
        <v>0</v>
      </c>
      <c r="S21" s="136">
        <v>0</v>
      </c>
      <c r="T21" s="138">
        <v>0</v>
      </c>
      <c r="U21" s="137">
        <v>0</v>
      </c>
      <c r="V21" s="136">
        <v>0</v>
      </c>
      <c r="W21" s="135">
        <v>0</v>
      </c>
      <c r="X21" s="249"/>
      <c r="Y21" s="125" t="s">
        <v>220</v>
      </c>
    </row>
    <row r="22" spans="1:25" s="2" customFormat="1" ht="21.95" customHeight="1" x14ac:dyDescent="0.15">
      <c r="A22" s="296">
        <v>8</v>
      </c>
      <c r="B22" s="325" t="s">
        <v>256</v>
      </c>
      <c r="C22" s="333">
        <v>0</v>
      </c>
      <c r="D22" s="277">
        <v>0</v>
      </c>
      <c r="E22" s="333">
        <f>F22</f>
        <v>1000.581499</v>
      </c>
      <c r="F22" s="327">
        <f>G22+K22</f>
        <v>1000.581499</v>
      </c>
      <c r="G22" s="381">
        <v>1000</v>
      </c>
      <c r="H22" s="313" t="s">
        <v>250</v>
      </c>
      <c r="I22" s="313" t="s">
        <v>250</v>
      </c>
      <c r="J22" s="338" t="s">
        <v>223</v>
      </c>
      <c r="K22" s="327">
        <v>0.58149899999999999</v>
      </c>
      <c r="L22" s="311">
        <v>0</v>
      </c>
      <c r="M22" s="329">
        <v>0</v>
      </c>
      <c r="N22" s="269">
        <f>+(+C22+E22)-(L22+M22)</f>
        <v>1000.581499</v>
      </c>
      <c r="O22" s="277">
        <v>1001</v>
      </c>
      <c r="P22" s="141">
        <v>0</v>
      </c>
      <c r="Q22" s="142">
        <v>0</v>
      </c>
      <c r="R22" s="142">
        <v>0</v>
      </c>
      <c r="S22" s="140">
        <v>0</v>
      </c>
      <c r="T22" s="142">
        <v>0</v>
      </c>
      <c r="U22" s="141">
        <v>0</v>
      </c>
      <c r="V22" s="140">
        <v>0</v>
      </c>
      <c r="W22" s="139">
        <v>0</v>
      </c>
      <c r="X22" s="247" t="s">
        <v>257</v>
      </c>
      <c r="Y22" s="130" t="s">
        <v>221</v>
      </c>
    </row>
    <row r="23" spans="1:25" s="2" customFormat="1" ht="99" customHeight="1" thickBot="1" x14ac:dyDescent="0.2">
      <c r="A23" s="297"/>
      <c r="B23" s="326"/>
      <c r="C23" s="334"/>
      <c r="D23" s="278"/>
      <c r="E23" s="334"/>
      <c r="F23" s="328"/>
      <c r="G23" s="382"/>
      <c r="H23" s="314"/>
      <c r="I23" s="314"/>
      <c r="J23" s="339"/>
      <c r="K23" s="328"/>
      <c r="L23" s="337"/>
      <c r="M23" s="330"/>
      <c r="N23" s="270"/>
      <c r="O23" s="278"/>
      <c r="P23" s="137">
        <v>0</v>
      </c>
      <c r="Q23" s="138">
        <v>0</v>
      </c>
      <c r="R23" s="138">
        <v>0</v>
      </c>
      <c r="S23" s="136">
        <v>0</v>
      </c>
      <c r="T23" s="138">
        <v>0</v>
      </c>
      <c r="U23" s="137">
        <v>0</v>
      </c>
      <c r="V23" s="136">
        <v>0</v>
      </c>
      <c r="W23" s="135">
        <v>0</v>
      </c>
      <c r="X23" s="248"/>
      <c r="Y23" s="125" t="s">
        <v>220</v>
      </c>
    </row>
    <row r="24" spans="1:25" s="2" customFormat="1" ht="21.95" customHeight="1" x14ac:dyDescent="0.15">
      <c r="A24" s="296">
        <v>9</v>
      </c>
      <c r="B24" s="373" t="s">
        <v>258</v>
      </c>
      <c r="C24" s="377">
        <v>1608</v>
      </c>
      <c r="D24" s="277">
        <v>1608</v>
      </c>
      <c r="E24" s="379">
        <v>1</v>
      </c>
      <c r="F24" s="311">
        <v>1</v>
      </c>
      <c r="G24" s="327">
        <v>0</v>
      </c>
      <c r="H24" s="327">
        <v>0</v>
      </c>
      <c r="I24" s="327">
        <v>0</v>
      </c>
      <c r="J24" s="338" t="s">
        <v>250</v>
      </c>
      <c r="K24" s="327">
        <v>1</v>
      </c>
      <c r="L24" s="311">
        <v>1607</v>
      </c>
      <c r="M24" s="329">
        <v>0</v>
      </c>
      <c r="N24" s="269">
        <f>+(+C24+E24)-(L24+M24)</f>
        <v>2</v>
      </c>
      <c r="O24" s="277">
        <v>2</v>
      </c>
      <c r="P24" s="182">
        <v>244</v>
      </c>
      <c r="Q24" s="142">
        <v>0</v>
      </c>
      <c r="R24" s="142">
        <v>0</v>
      </c>
      <c r="S24" s="140">
        <v>0</v>
      </c>
      <c r="T24" s="183">
        <v>29</v>
      </c>
      <c r="U24" s="141">
        <v>0</v>
      </c>
      <c r="V24" s="140">
        <v>0</v>
      </c>
      <c r="W24" s="139">
        <v>0</v>
      </c>
      <c r="X24" s="247" t="s">
        <v>259</v>
      </c>
      <c r="Y24" s="130" t="s">
        <v>221</v>
      </c>
    </row>
    <row r="25" spans="1:25" s="2" customFormat="1" ht="99" customHeight="1" thickBot="1" x14ac:dyDescent="0.2">
      <c r="A25" s="297"/>
      <c r="B25" s="374"/>
      <c r="C25" s="378"/>
      <c r="D25" s="278"/>
      <c r="E25" s="380"/>
      <c r="F25" s="312"/>
      <c r="G25" s="328"/>
      <c r="H25" s="328"/>
      <c r="I25" s="328"/>
      <c r="J25" s="339"/>
      <c r="K25" s="328"/>
      <c r="L25" s="337"/>
      <c r="M25" s="330"/>
      <c r="N25" s="270"/>
      <c r="O25" s="278"/>
      <c r="P25" s="184">
        <v>336</v>
      </c>
      <c r="Q25" s="138">
        <v>0</v>
      </c>
      <c r="R25" s="138">
        <v>0</v>
      </c>
      <c r="S25" s="136">
        <v>0</v>
      </c>
      <c r="T25" s="185">
        <v>1211</v>
      </c>
      <c r="U25" s="137">
        <v>0</v>
      </c>
      <c r="V25" s="136">
        <v>0</v>
      </c>
      <c r="W25" s="135">
        <v>0</v>
      </c>
      <c r="X25" s="248"/>
      <c r="Y25" s="125" t="s">
        <v>220</v>
      </c>
    </row>
    <row r="26" spans="1:25" s="2" customFormat="1" ht="21.95" customHeight="1" x14ac:dyDescent="0.15">
      <c r="A26" s="296">
        <v>10</v>
      </c>
      <c r="B26" s="325" t="s">
        <v>261</v>
      </c>
      <c r="C26" s="333">
        <v>20207</v>
      </c>
      <c r="D26" s="277">
        <f>C26</f>
        <v>20207</v>
      </c>
      <c r="E26" s="333">
        <f>F26</f>
        <v>14</v>
      </c>
      <c r="F26" s="327">
        <f>SUM(G26:K27)</f>
        <v>14</v>
      </c>
      <c r="G26" s="327">
        <v>0</v>
      </c>
      <c r="H26" s="327">
        <v>0</v>
      </c>
      <c r="I26" s="327">
        <v>0</v>
      </c>
      <c r="J26" s="338" t="s">
        <v>223</v>
      </c>
      <c r="K26" s="384">
        <v>14</v>
      </c>
      <c r="L26" s="384">
        <v>2961</v>
      </c>
      <c r="M26" s="329">
        <v>0</v>
      </c>
      <c r="N26" s="269">
        <f>+(+C26+E26)-(L26+M26)</f>
        <v>17260</v>
      </c>
      <c r="O26" s="277">
        <f>N26</f>
        <v>17260</v>
      </c>
      <c r="P26" s="186">
        <v>127</v>
      </c>
      <c r="Q26" s="142">
        <v>0</v>
      </c>
      <c r="R26" s="142">
        <v>0</v>
      </c>
      <c r="S26" s="140">
        <v>0</v>
      </c>
      <c r="T26" s="142">
        <v>0</v>
      </c>
      <c r="U26" s="141">
        <v>0</v>
      </c>
      <c r="V26" s="140">
        <v>0</v>
      </c>
      <c r="W26" s="139">
        <v>0</v>
      </c>
      <c r="X26" s="260" t="s">
        <v>260</v>
      </c>
      <c r="Y26" s="130" t="s">
        <v>221</v>
      </c>
    </row>
    <row r="27" spans="1:25" s="2" customFormat="1" ht="99" customHeight="1" thickBot="1" x14ac:dyDescent="0.2">
      <c r="A27" s="297"/>
      <c r="B27" s="326"/>
      <c r="C27" s="376"/>
      <c r="D27" s="375"/>
      <c r="E27" s="376"/>
      <c r="F27" s="369"/>
      <c r="G27" s="369"/>
      <c r="H27" s="369"/>
      <c r="I27" s="369"/>
      <c r="J27" s="339"/>
      <c r="K27" s="385"/>
      <c r="L27" s="385"/>
      <c r="M27" s="432"/>
      <c r="N27" s="383"/>
      <c r="O27" s="375"/>
      <c r="P27" s="187">
        <f>L26</f>
        <v>2961</v>
      </c>
      <c r="Q27" s="138">
        <v>0</v>
      </c>
      <c r="R27" s="138">
        <v>0</v>
      </c>
      <c r="S27" s="136">
        <v>0</v>
      </c>
      <c r="T27" s="138">
        <v>0</v>
      </c>
      <c r="U27" s="137">
        <v>0</v>
      </c>
      <c r="V27" s="136">
        <v>0</v>
      </c>
      <c r="W27" s="135">
        <v>0</v>
      </c>
      <c r="X27" s="261"/>
      <c r="Y27" s="125" t="s">
        <v>220</v>
      </c>
    </row>
    <row r="28" spans="1:25" s="2" customFormat="1" ht="21.95" customHeight="1" x14ac:dyDescent="0.15">
      <c r="A28" s="296">
        <v>11</v>
      </c>
      <c r="B28" s="373" t="s">
        <v>262</v>
      </c>
      <c r="C28" s="308">
        <v>263</v>
      </c>
      <c r="D28" s="271">
        <v>263</v>
      </c>
      <c r="E28" s="308">
        <v>0</v>
      </c>
      <c r="F28" s="311">
        <v>0</v>
      </c>
      <c r="G28" s="300">
        <v>0</v>
      </c>
      <c r="H28" s="313" t="s">
        <v>250</v>
      </c>
      <c r="I28" s="313" t="s">
        <v>168</v>
      </c>
      <c r="J28" s="313" t="s">
        <v>168</v>
      </c>
      <c r="K28" s="421">
        <v>0</v>
      </c>
      <c r="L28" s="311">
        <v>44</v>
      </c>
      <c r="M28" s="294">
        <v>0</v>
      </c>
      <c r="N28" s="269">
        <v>219</v>
      </c>
      <c r="O28" s="271">
        <v>219</v>
      </c>
      <c r="P28" s="152">
        <v>37</v>
      </c>
      <c r="Q28" s="153">
        <v>0</v>
      </c>
      <c r="R28" s="153">
        <v>0</v>
      </c>
      <c r="S28" s="151">
        <v>0</v>
      </c>
      <c r="T28" s="153">
        <v>0</v>
      </c>
      <c r="U28" s="152">
        <v>0</v>
      </c>
      <c r="V28" s="151">
        <v>0</v>
      </c>
      <c r="W28" s="150">
        <v>0</v>
      </c>
      <c r="X28" s="262" t="s">
        <v>263</v>
      </c>
      <c r="Y28" s="130" t="s">
        <v>221</v>
      </c>
    </row>
    <row r="29" spans="1:25" s="2" customFormat="1" ht="99" customHeight="1" thickBot="1" x14ac:dyDescent="0.2">
      <c r="A29" s="297"/>
      <c r="B29" s="374"/>
      <c r="C29" s="309"/>
      <c r="D29" s="272"/>
      <c r="E29" s="309"/>
      <c r="F29" s="337"/>
      <c r="G29" s="301"/>
      <c r="H29" s="314"/>
      <c r="I29" s="314"/>
      <c r="J29" s="314"/>
      <c r="K29" s="431"/>
      <c r="L29" s="337"/>
      <c r="M29" s="295"/>
      <c r="N29" s="270"/>
      <c r="O29" s="272"/>
      <c r="P29" s="147">
        <v>44</v>
      </c>
      <c r="Q29" s="148">
        <v>0</v>
      </c>
      <c r="R29" s="148">
        <v>0</v>
      </c>
      <c r="S29" s="146">
        <v>0</v>
      </c>
      <c r="T29" s="148">
        <v>0</v>
      </c>
      <c r="U29" s="147">
        <v>0</v>
      </c>
      <c r="V29" s="146">
        <v>0</v>
      </c>
      <c r="W29" s="145">
        <v>0</v>
      </c>
      <c r="X29" s="263"/>
      <c r="Y29" s="125" t="s">
        <v>220</v>
      </c>
    </row>
    <row r="30" spans="1:25" s="2" customFormat="1" ht="21.95" customHeight="1" x14ac:dyDescent="0.15">
      <c r="A30" s="296">
        <v>12</v>
      </c>
      <c r="B30" s="370" t="s">
        <v>264</v>
      </c>
      <c r="C30" s="308">
        <v>161454</v>
      </c>
      <c r="D30" s="271">
        <v>161454</v>
      </c>
      <c r="E30" s="308">
        <v>46.158000000000001</v>
      </c>
      <c r="F30" s="311" t="s">
        <v>265</v>
      </c>
      <c r="G30" s="300">
        <v>0</v>
      </c>
      <c r="H30" s="313" t="s">
        <v>250</v>
      </c>
      <c r="I30" s="313" t="s">
        <v>168</v>
      </c>
      <c r="J30" s="313" t="s">
        <v>168</v>
      </c>
      <c r="K30" s="311">
        <v>46.158000000000001</v>
      </c>
      <c r="L30" s="342">
        <v>47035.909</v>
      </c>
      <c r="M30" s="294">
        <v>0</v>
      </c>
      <c r="N30" s="269">
        <f>+(+C30+E30)-(L30+M30)</f>
        <v>114464.249</v>
      </c>
      <c r="O30" s="271">
        <v>114464</v>
      </c>
      <c r="P30" s="152">
        <v>120</v>
      </c>
      <c r="Q30" s="153">
        <v>0</v>
      </c>
      <c r="R30" s="153">
        <v>0</v>
      </c>
      <c r="S30" s="151">
        <v>0</v>
      </c>
      <c r="T30" s="153">
        <v>0</v>
      </c>
      <c r="U30" s="152">
        <v>0</v>
      </c>
      <c r="V30" s="151">
        <v>0</v>
      </c>
      <c r="W30" s="150">
        <v>0</v>
      </c>
      <c r="X30" s="262" t="s">
        <v>266</v>
      </c>
      <c r="Y30" s="130" t="s">
        <v>221</v>
      </c>
    </row>
    <row r="31" spans="1:25" s="2" customFormat="1" ht="118.5" customHeight="1" thickBot="1" x14ac:dyDescent="0.2">
      <c r="A31" s="297"/>
      <c r="B31" s="332"/>
      <c r="C31" s="309"/>
      <c r="D31" s="272"/>
      <c r="E31" s="371"/>
      <c r="F31" s="337"/>
      <c r="G31" s="301"/>
      <c r="H31" s="314"/>
      <c r="I31" s="314"/>
      <c r="J31" s="314"/>
      <c r="K31" s="372"/>
      <c r="L31" s="343"/>
      <c r="M31" s="295"/>
      <c r="N31" s="286"/>
      <c r="O31" s="272"/>
      <c r="P31" s="147">
        <v>47035.909</v>
      </c>
      <c r="Q31" s="148">
        <v>0</v>
      </c>
      <c r="R31" s="148">
        <v>0</v>
      </c>
      <c r="S31" s="146">
        <v>0</v>
      </c>
      <c r="T31" s="148">
        <v>0</v>
      </c>
      <c r="U31" s="147">
        <v>0</v>
      </c>
      <c r="V31" s="146">
        <v>0</v>
      </c>
      <c r="W31" s="145">
        <v>0</v>
      </c>
      <c r="X31" s="263"/>
      <c r="Y31" s="125" t="s">
        <v>220</v>
      </c>
    </row>
    <row r="32" spans="1:25" s="2" customFormat="1" ht="21.95" customHeight="1" x14ac:dyDescent="0.15">
      <c r="A32" s="296">
        <v>13</v>
      </c>
      <c r="B32" s="370" t="s">
        <v>267</v>
      </c>
      <c r="C32" s="308">
        <v>13250.3</v>
      </c>
      <c r="D32" s="271">
        <v>13250.3</v>
      </c>
      <c r="E32" s="308">
        <v>8.6</v>
      </c>
      <c r="F32" s="313" t="s">
        <v>168</v>
      </c>
      <c r="G32" s="300">
        <v>0</v>
      </c>
      <c r="H32" s="313" t="s">
        <v>250</v>
      </c>
      <c r="I32" s="313" t="s">
        <v>168</v>
      </c>
      <c r="J32" s="313" t="s">
        <v>168</v>
      </c>
      <c r="K32" s="315">
        <v>8.6</v>
      </c>
      <c r="L32" s="342">
        <v>4661.8</v>
      </c>
      <c r="M32" s="294">
        <v>0</v>
      </c>
      <c r="N32" s="269">
        <f>+(+C32+E32)-(L32+M32)</f>
        <v>8597.0999999999985</v>
      </c>
      <c r="O32" s="271">
        <v>8597.1</v>
      </c>
      <c r="P32" s="152">
        <v>1</v>
      </c>
      <c r="Q32" s="153">
        <v>0</v>
      </c>
      <c r="R32" s="153">
        <v>0</v>
      </c>
      <c r="S32" s="151">
        <v>0</v>
      </c>
      <c r="T32" s="153">
        <v>16</v>
      </c>
      <c r="U32" s="152">
        <v>0</v>
      </c>
      <c r="V32" s="151">
        <v>0</v>
      </c>
      <c r="W32" s="150">
        <v>0</v>
      </c>
      <c r="X32" s="262" t="s">
        <v>268</v>
      </c>
      <c r="Y32" s="130" t="s">
        <v>221</v>
      </c>
    </row>
    <row r="33" spans="1:25" s="2" customFormat="1" ht="99" customHeight="1" thickBot="1" x14ac:dyDescent="0.2">
      <c r="A33" s="297"/>
      <c r="B33" s="332"/>
      <c r="C33" s="309"/>
      <c r="D33" s="272"/>
      <c r="E33" s="309"/>
      <c r="F33" s="314"/>
      <c r="G33" s="301"/>
      <c r="H33" s="314"/>
      <c r="I33" s="314"/>
      <c r="J33" s="314"/>
      <c r="K33" s="316"/>
      <c r="L33" s="343"/>
      <c r="M33" s="295"/>
      <c r="N33" s="270"/>
      <c r="O33" s="272"/>
      <c r="P33" s="147">
        <v>109</v>
      </c>
      <c r="Q33" s="148">
        <v>0</v>
      </c>
      <c r="R33" s="148">
        <v>0</v>
      </c>
      <c r="S33" s="146">
        <v>0</v>
      </c>
      <c r="T33" s="148">
        <v>4551</v>
      </c>
      <c r="U33" s="147">
        <v>0</v>
      </c>
      <c r="V33" s="146">
        <v>0</v>
      </c>
      <c r="W33" s="145">
        <v>0</v>
      </c>
      <c r="X33" s="264"/>
      <c r="Y33" s="125" t="s">
        <v>220</v>
      </c>
    </row>
    <row r="34" spans="1:25" s="2" customFormat="1" ht="21.95" customHeight="1" x14ac:dyDescent="0.15">
      <c r="A34" s="296">
        <v>14</v>
      </c>
      <c r="B34" s="325" t="s">
        <v>269</v>
      </c>
      <c r="C34" s="333">
        <v>7492.2629180000004</v>
      </c>
      <c r="D34" s="360">
        <v>7492.2629180000004</v>
      </c>
      <c r="E34" s="362">
        <v>38.282980000000002</v>
      </c>
      <c r="F34" s="354">
        <v>0</v>
      </c>
      <c r="G34" s="354">
        <v>0</v>
      </c>
      <c r="H34" s="354">
        <v>0</v>
      </c>
      <c r="I34" s="354">
        <v>0</v>
      </c>
      <c r="J34" s="366" t="s">
        <v>223</v>
      </c>
      <c r="K34" s="364">
        <v>0</v>
      </c>
      <c r="L34" s="323">
        <v>1074.4280000000001</v>
      </c>
      <c r="M34" s="356">
        <v>591.33418600000005</v>
      </c>
      <c r="N34" s="273">
        <f>+(+C34+E34)-(L34+M34)</f>
        <v>5864.7837120000004</v>
      </c>
      <c r="O34" s="360">
        <v>5864.7837120000004</v>
      </c>
      <c r="P34" s="188">
        <v>5</v>
      </c>
      <c r="Q34" s="189">
        <v>0</v>
      </c>
      <c r="R34" s="189">
        <v>0</v>
      </c>
      <c r="S34" s="190">
        <v>0</v>
      </c>
      <c r="T34" s="189">
        <v>0</v>
      </c>
      <c r="U34" s="188">
        <v>0</v>
      </c>
      <c r="V34" s="190">
        <v>0</v>
      </c>
      <c r="W34" s="139">
        <v>0</v>
      </c>
      <c r="X34" s="265" t="s">
        <v>270</v>
      </c>
      <c r="Y34" s="130" t="s">
        <v>221</v>
      </c>
    </row>
    <row r="35" spans="1:25" s="2" customFormat="1" ht="99" customHeight="1" thickBot="1" x14ac:dyDescent="0.2">
      <c r="A35" s="297"/>
      <c r="B35" s="358"/>
      <c r="C35" s="334"/>
      <c r="D35" s="361"/>
      <c r="E35" s="363"/>
      <c r="F35" s="355"/>
      <c r="G35" s="355"/>
      <c r="H35" s="355"/>
      <c r="I35" s="355"/>
      <c r="J35" s="367"/>
      <c r="K35" s="365"/>
      <c r="L35" s="368"/>
      <c r="M35" s="357"/>
      <c r="N35" s="274"/>
      <c r="O35" s="361"/>
      <c r="P35" s="191">
        <v>1074.4280000000001</v>
      </c>
      <c r="Q35" s="192">
        <v>0</v>
      </c>
      <c r="R35" s="192">
        <v>0</v>
      </c>
      <c r="S35" s="193">
        <v>0</v>
      </c>
      <c r="T35" s="192">
        <v>0</v>
      </c>
      <c r="U35" s="191">
        <v>0</v>
      </c>
      <c r="V35" s="193">
        <v>0</v>
      </c>
      <c r="W35" s="135">
        <v>0</v>
      </c>
      <c r="X35" s="266"/>
      <c r="Y35" s="125" t="s">
        <v>220</v>
      </c>
    </row>
    <row r="36" spans="1:25" s="2" customFormat="1" ht="21.95" customHeight="1" x14ac:dyDescent="0.15">
      <c r="A36" s="351">
        <v>15</v>
      </c>
      <c r="B36" s="352" t="s">
        <v>290</v>
      </c>
      <c r="C36" s="341">
        <v>204946</v>
      </c>
      <c r="D36" s="340">
        <v>204946</v>
      </c>
      <c r="E36" s="341">
        <v>131021</v>
      </c>
      <c r="F36" s="347">
        <v>131021</v>
      </c>
      <c r="G36" s="347">
        <v>128300</v>
      </c>
      <c r="H36" s="347">
        <v>0</v>
      </c>
      <c r="I36" s="347">
        <v>0</v>
      </c>
      <c r="J36" s="350" t="s">
        <v>223</v>
      </c>
      <c r="K36" s="347">
        <v>2721</v>
      </c>
      <c r="L36" s="348">
        <v>274282</v>
      </c>
      <c r="M36" s="359">
        <v>0</v>
      </c>
      <c r="N36" s="345">
        <f>+(+C36+E36)-(L36+M36)</f>
        <v>61685</v>
      </c>
      <c r="O36" s="340">
        <v>61685</v>
      </c>
      <c r="P36" s="221">
        <v>0</v>
      </c>
      <c r="Q36" s="222">
        <v>0</v>
      </c>
      <c r="R36" s="222">
        <v>0</v>
      </c>
      <c r="S36" s="223">
        <v>0</v>
      </c>
      <c r="T36" s="222">
        <v>0</v>
      </c>
      <c r="U36" s="221">
        <v>0</v>
      </c>
      <c r="V36" s="223">
        <v>0</v>
      </c>
      <c r="W36" s="224">
        <v>0</v>
      </c>
      <c r="X36" s="267" t="s">
        <v>271</v>
      </c>
      <c r="Y36" s="130" t="s">
        <v>221</v>
      </c>
    </row>
    <row r="37" spans="1:25" s="2" customFormat="1" ht="99" customHeight="1" thickBot="1" x14ac:dyDescent="0.2">
      <c r="A37" s="297"/>
      <c r="B37" s="353"/>
      <c r="C37" s="305"/>
      <c r="D37" s="276"/>
      <c r="E37" s="305"/>
      <c r="F37" s="301"/>
      <c r="G37" s="301"/>
      <c r="H37" s="301"/>
      <c r="I37" s="301"/>
      <c r="J37" s="320"/>
      <c r="K37" s="301"/>
      <c r="L37" s="349"/>
      <c r="M37" s="303"/>
      <c r="N37" s="346"/>
      <c r="O37" s="276"/>
      <c r="P37" s="184">
        <v>0</v>
      </c>
      <c r="Q37" s="185">
        <v>0</v>
      </c>
      <c r="R37" s="185">
        <v>0</v>
      </c>
      <c r="S37" s="196">
        <v>0</v>
      </c>
      <c r="T37" s="185">
        <v>0</v>
      </c>
      <c r="U37" s="184">
        <v>0</v>
      </c>
      <c r="V37" s="196">
        <v>0</v>
      </c>
      <c r="W37" s="197">
        <v>0</v>
      </c>
      <c r="X37" s="268"/>
      <c r="Y37" s="125" t="s">
        <v>220</v>
      </c>
    </row>
    <row r="38" spans="1:25" s="2" customFormat="1" ht="21.95" customHeight="1" x14ac:dyDescent="0.15">
      <c r="A38" s="296">
        <v>16</v>
      </c>
      <c r="B38" s="331" t="s">
        <v>128</v>
      </c>
      <c r="C38" s="333">
        <v>5849</v>
      </c>
      <c r="D38" s="277">
        <v>5849</v>
      </c>
      <c r="E38" s="333">
        <v>2</v>
      </c>
      <c r="F38" s="327">
        <v>2</v>
      </c>
      <c r="G38" s="335">
        <v>0</v>
      </c>
      <c r="H38" s="335">
        <v>0</v>
      </c>
      <c r="I38" s="335">
        <v>0</v>
      </c>
      <c r="J38" s="317" t="s">
        <v>223</v>
      </c>
      <c r="K38" s="335">
        <v>2</v>
      </c>
      <c r="L38" s="342">
        <v>2938</v>
      </c>
      <c r="M38" s="329">
        <v>0</v>
      </c>
      <c r="N38" s="269">
        <f>+(+C38+E38)-(L38+M38)</f>
        <v>2913</v>
      </c>
      <c r="O38" s="277">
        <f>N38</f>
        <v>2913</v>
      </c>
      <c r="P38" s="141">
        <v>2</v>
      </c>
      <c r="Q38" s="142">
        <v>0</v>
      </c>
      <c r="R38" s="142">
        <v>0</v>
      </c>
      <c r="S38" s="140">
        <v>0</v>
      </c>
      <c r="T38" s="142">
        <v>0</v>
      </c>
      <c r="U38" s="141">
        <v>0</v>
      </c>
      <c r="V38" s="140">
        <v>0</v>
      </c>
      <c r="W38" s="139">
        <v>0</v>
      </c>
      <c r="X38" s="247" t="s">
        <v>272</v>
      </c>
      <c r="Y38" s="130" t="s">
        <v>221</v>
      </c>
    </row>
    <row r="39" spans="1:25" s="2" customFormat="1" ht="99" customHeight="1" thickBot="1" x14ac:dyDescent="0.2">
      <c r="A39" s="297"/>
      <c r="B39" s="332"/>
      <c r="C39" s="334"/>
      <c r="D39" s="278"/>
      <c r="E39" s="334"/>
      <c r="F39" s="328"/>
      <c r="G39" s="336"/>
      <c r="H39" s="336"/>
      <c r="I39" s="336"/>
      <c r="J39" s="318"/>
      <c r="K39" s="336"/>
      <c r="L39" s="343"/>
      <c r="M39" s="330"/>
      <c r="N39" s="270"/>
      <c r="O39" s="278"/>
      <c r="P39" s="137">
        <v>2938</v>
      </c>
      <c r="Q39" s="138">
        <v>0</v>
      </c>
      <c r="R39" s="138">
        <v>0</v>
      </c>
      <c r="S39" s="136">
        <v>0</v>
      </c>
      <c r="T39" s="138">
        <v>0</v>
      </c>
      <c r="U39" s="137">
        <v>0</v>
      </c>
      <c r="V39" s="136">
        <v>0</v>
      </c>
      <c r="W39" s="135">
        <v>0</v>
      </c>
      <c r="X39" s="248"/>
      <c r="Y39" s="125" t="s">
        <v>220</v>
      </c>
    </row>
    <row r="40" spans="1:25" s="2" customFormat="1" ht="21.95" customHeight="1" x14ac:dyDescent="0.15">
      <c r="A40" s="296">
        <v>17</v>
      </c>
      <c r="B40" s="325" t="s">
        <v>136</v>
      </c>
      <c r="C40" s="333">
        <v>10012</v>
      </c>
      <c r="D40" s="277">
        <v>10012</v>
      </c>
      <c r="E40" s="333">
        <v>12</v>
      </c>
      <c r="F40" s="327">
        <v>12</v>
      </c>
      <c r="G40" s="300">
        <v>0</v>
      </c>
      <c r="H40" s="313" t="s">
        <v>250</v>
      </c>
      <c r="I40" s="313" t="s">
        <v>168</v>
      </c>
      <c r="J40" s="338" t="s">
        <v>291</v>
      </c>
      <c r="K40" s="313">
        <v>12</v>
      </c>
      <c r="L40" s="311">
        <v>2214</v>
      </c>
      <c r="M40" s="329">
        <v>0</v>
      </c>
      <c r="N40" s="269">
        <f>+(+C40+E40)-(L40+M40)</f>
        <v>7810</v>
      </c>
      <c r="O40" s="277">
        <v>7810</v>
      </c>
      <c r="P40" s="141">
        <v>10</v>
      </c>
      <c r="Q40" s="142">
        <v>0</v>
      </c>
      <c r="R40" s="142">
        <v>0</v>
      </c>
      <c r="S40" s="140">
        <v>0</v>
      </c>
      <c r="T40" s="142">
        <v>0</v>
      </c>
      <c r="U40" s="141">
        <v>0</v>
      </c>
      <c r="V40" s="140">
        <v>0</v>
      </c>
      <c r="W40" s="139">
        <v>0</v>
      </c>
      <c r="X40" s="247" t="s">
        <v>273</v>
      </c>
      <c r="Y40" s="130" t="s">
        <v>221</v>
      </c>
    </row>
    <row r="41" spans="1:25" s="2" customFormat="1" ht="99" customHeight="1" thickBot="1" x14ac:dyDescent="0.2">
      <c r="A41" s="297"/>
      <c r="B41" s="326"/>
      <c r="C41" s="334"/>
      <c r="D41" s="278"/>
      <c r="E41" s="334"/>
      <c r="F41" s="328"/>
      <c r="G41" s="301"/>
      <c r="H41" s="314"/>
      <c r="I41" s="314"/>
      <c r="J41" s="339"/>
      <c r="K41" s="344"/>
      <c r="L41" s="337"/>
      <c r="M41" s="330"/>
      <c r="N41" s="270"/>
      <c r="O41" s="278"/>
      <c r="P41" s="137">
        <v>12</v>
      </c>
      <c r="Q41" s="138">
        <v>0</v>
      </c>
      <c r="R41" s="138">
        <v>0</v>
      </c>
      <c r="S41" s="136">
        <v>0</v>
      </c>
      <c r="T41" s="138">
        <v>0</v>
      </c>
      <c r="U41" s="137">
        <v>0</v>
      </c>
      <c r="V41" s="136">
        <v>0</v>
      </c>
      <c r="W41" s="135">
        <v>0</v>
      </c>
      <c r="X41" s="249"/>
      <c r="Y41" s="125" t="s">
        <v>220</v>
      </c>
    </row>
    <row r="42" spans="1:25" s="2" customFormat="1" ht="21.95" customHeight="1" x14ac:dyDescent="0.15">
      <c r="A42" s="296">
        <v>18</v>
      </c>
      <c r="B42" s="298" t="s">
        <v>274</v>
      </c>
      <c r="C42" s="308">
        <v>769</v>
      </c>
      <c r="D42" s="271">
        <v>769</v>
      </c>
      <c r="E42" s="308">
        <f>F42</f>
        <v>1344.3</v>
      </c>
      <c r="F42" s="311">
        <f>G42+K42</f>
        <v>1344.3</v>
      </c>
      <c r="G42" s="306">
        <v>1344</v>
      </c>
      <c r="H42" s="313" t="s">
        <v>250</v>
      </c>
      <c r="I42" s="313" t="s">
        <v>168</v>
      </c>
      <c r="J42" s="317" t="s">
        <v>223</v>
      </c>
      <c r="K42" s="315">
        <v>0.3</v>
      </c>
      <c r="L42" s="342">
        <v>756</v>
      </c>
      <c r="M42" s="294">
        <v>0</v>
      </c>
      <c r="N42" s="269">
        <f>+(+C42+E42)-(L42+M42)</f>
        <v>1357.3000000000002</v>
      </c>
      <c r="O42" s="271">
        <f>N42</f>
        <v>1357.3000000000002</v>
      </c>
      <c r="P42" s="152">
        <v>1</v>
      </c>
      <c r="Q42" s="153">
        <v>0</v>
      </c>
      <c r="R42" s="153">
        <v>0</v>
      </c>
      <c r="S42" s="151">
        <v>0</v>
      </c>
      <c r="T42" s="153">
        <v>0</v>
      </c>
      <c r="U42" s="152">
        <v>0</v>
      </c>
      <c r="V42" s="151">
        <v>0</v>
      </c>
      <c r="W42" s="150">
        <v>0</v>
      </c>
      <c r="X42" s="250" t="s">
        <v>275</v>
      </c>
      <c r="Y42" s="130" t="s">
        <v>221</v>
      </c>
    </row>
    <row r="43" spans="1:25" s="2" customFormat="1" ht="99" customHeight="1" thickBot="1" x14ac:dyDescent="0.2">
      <c r="A43" s="297"/>
      <c r="B43" s="299"/>
      <c r="C43" s="309"/>
      <c r="D43" s="272"/>
      <c r="E43" s="310"/>
      <c r="F43" s="312"/>
      <c r="G43" s="307"/>
      <c r="H43" s="314"/>
      <c r="I43" s="314"/>
      <c r="J43" s="318"/>
      <c r="K43" s="316"/>
      <c r="L43" s="343"/>
      <c r="M43" s="295"/>
      <c r="N43" s="270"/>
      <c r="O43" s="272"/>
      <c r="P43" s="147">
        <v>1344</v>
      </c>
      <c r="Q43" s="148">
        <v>0</v>
      </c>
      <c r="R43" s="148">
        <v>0</v>
      </c>
      <c r="S43" s="146">
        <v>0</v>
      </c>
      <c r="T43" s="148">
        <v>0</v>
      </c>
      <c r="U43" s="147">
        <v>0</v>
      </c>
      <c r="V43" s="146">
        <v>0</v>
      </c>
      <c r="W43" s="145">
        <v>0</v>
      </c>
      <c r="X43" s="251"/>
      <c r="Y43" s="125" t="s">
        <v>220</v>
      </c>
    </row>
    <row r="44" spans="1:25" s="2" customFormat="1" ht="21.95" customHeight="1" x14ac:dyDescent="0.15">
      <c r="A44" s="296">
        <v>19</v>
      </c>
      <c r="B44" s="298" t="s">
        <v>276</v>
      </c>
      <c r="C44" s="304">
        <v>0</v>
      </c>
      <c r="D44" s="275">
        <v>0</v>
      </c>
      <c r="E44" s="304">
        <v>150000</v>
      </c>
      <c r="F44" s="300">
        <v>150000</v>
      </c>
      <c r="G44" s="300">
        <v>0</v>
      </c>
      <c r="H44" s="321">
        <v>150000</v>
      </c>
      <c r="I44" s="323" t="s">
        <v>250</v>
      </c>
      <c r="J44" s="319" t="s">
        <v>223</v>
      </c>
      <c r="K44" s="323">
        <v>0</v>
      </c>
      <c r="L44" s="323">
        <v>0</v>
      </c>
      <c r="M44" s="302">
        <v>0</v>
      </c>
      <c r="N44" s="273">
        <f>+(+C44+E44)-(L44+M44)</f>
        <v>150000</v>
      </c>
      <c r="O44" s="275">
        <v>150000</v>
      </c>
      <c r="P44" s="182">
        <v>0</v>
      </c>
      <c r="Q44" s="183">
        <v>0</v>
      </c>
      <c r="R44" s="183">
        <v>0</v>
      </c>
      <c r="S44" s="194">
        <v>0</v>
      </c>
      <c r="T44" s="183">
        <v>0</v>
      </c>
      <c r="U44" s="182">
        <v>0</v>
      </c>
      <c r="V44" s="194">
        <v>0</v>
      </c>
      <c r="W44" s="195">
        <v>0</v>
      </c>
      <c r="X44" s="250" t="s">
        <v>277</v>
      </c>
      <c r="Y44" s="130" t="s">
        <v>221</v>
      </c>
    </row>
    <row r="45" spans="1:25" s="2" customFormat="1" ht="99" customHeight="1" thickBot="1" x14ac:dyDescent="0.2">
      <c r="A45" s="297"/>
      <c r="B45" s="299"/>
      <c r="C45" s="305"/>
      <c r="D45" s="276"/>
      <c r="E45" s="305"/>
      <c r="F45" s="301"/>
      <c r="G45" s="301"/>
      <c r="H45" s="322"/>
      <c r="I45" s="324"/>
      <c r="J45" s="320"/>
      <c r="K45" s="324"/>
      <c r="L45" s="324"/>
      <c r="M45" s="303"/>
      <c r="N45" s="274"/>
      <c r="O45" s="276"/>
      <c r="P45" s="184">
        <v>0</v>
      </c>
      <c r="Q45" s="185">
        <v>0</v>
      </c>
      <c r="R45" s="185">
        <v>0</v>
      </c>
      <c r="S45" s="196">
        <v>0</v>
      </c>
      <c r="T45" s="185">
        <v>0</v>
      </c>
      <c r="U45" s="184">
        <v>0</v>
      </c>
      <c r="V45" s="196">
        <v>0</v>
      </c>
      <c r="W45" s="197">
        <v>0</v>
      </c>
      <c r="X45" s="251"/>
      <c r="Y45" s="125" t="s">
        <v>220</v>
      </c>
    </row>
    <row r="46" spans="1:25" s="124" customFormat="1" ht="21.95" customHeight="1" x14ac:dyDescent="0.15">
      <c r="A46" s="281"/>
      <c r="B46" s="283" t="s">
        <v>10</v>
      </c>
      <c r="C46" s="269">
        <f>SUM(C8:C45)</f>
        <v>2114060.0251010004</v>
      </c>
      <c r="D46" s="279">
        <f t="shared" ref="D46:I46" si="0">SUM(D8:D45)</f>
        <v>2114060.0251010004</v>
      </c>
      <c r="E46" s="269">
        <f t="shared" si="0"/>
        <v>1004374.6124730002</v>
      </c>
      <c r="F46" s="287">
        <f t="shared" si="0"/>
        <v>1004281.5714930001</v>
      </c>
      <c r="G46" s="287">
        <f t="shared" si="0"/>
        <v>720527.96300000011</v>
      </c>
      <c r="H46" s="287">
        <f t="shared" si="0"/>
        <v>280307.10800000001</v>
      </c>
      <c r="I46" s="287">
        <f t="shared" si="0"/>
        <v>0</v>
      </c>
      <c r="J46" s="292"/>
      <c r="K46" s="287">
        <f t="shared" ref="K46" si="1">SUM(K8:K45)</f>
        <v>3501.5524930000001</v>
      </c>
      <c r="L46" s="279">
        <f t="shared" ref="L46" si="2">SUM(L8:L45)</f>
        <v>896306.99280232005</v>
      </c>
      <c r="M46" s="289">
        <f t="shared" ref="M46" si="3">SUM(M8:M45)</f>
        <v>1379.7371860000001</v>
      </c>
      <c r="N46" s="269">
        <f t="shared" ref="N46" si="4">SUM(N8:N45)</f>
        <v>2220748.9075856805</v>
      </c>
      <c r="O46" s="279">
        <f t="shared" ref="O46" si="5">SUM(O8:O45)</f>
        <v>2220749.0770866792</v>
      </c>
      <c r="P46" s="133">
        <f>SUMIF($Y$8:$Y$45,$Y$6,P8:P45)</f>
        <v>64885</v>
      </c>
      <c r="Q46" s="134">
        <f>SUMIF($Y$8:$Y$45,$Y$6,Q8:Q45)</f>
        <v>0</v>
      </c>
      <c r="R46" s="134">
        <f>SUMIF($Y$8:$Y$45,$Y$6,R8:R45)</f>
        <v>0</v>
      </c>
      <c r="S46" s="132">
        <f>SUMIF($Y$8:$Y$45,$Y$6,S8:S45)</f>
        <v>0</v>
      </c>
      <c r="T46" s="134">
        <f>SUMIF($Y$8:$Y$45,$Y$6,T8:T45)</f>
        <v>3463</v>
      </c>
      <c r="U46" s="133">
        <f>SUMIF($Y$8:$Y$45,$Y$6,U8:U45)</f>
        <v>0</v>
      </c>
      <c r="V46" s="132">
        <f>SUMIF($Y$8:$Y$45,$Y$6,V8:V45)</f>
        <v>0</v>
      </c>
      <c r="W46" s="131">
        <f>SUMIF($Y$8:$Y$45,$Y$6,W8:W45)</f>
        <v>0</v>
      </c>
      <c r="X46" s="291"/>
      <c r="Y46" s="130" t="s">
        <v>221</v>
      </c>
    </row>
    <row r="47" spans="1:25" s="124" customFormat="1" ht="21.95" customHeight="1" thickBot="1" x14ac:dyDescent="0.2">
      <c r="A47" s="282"/>
      <c r="B47" s="284"/>
      <c r="C47" s="270"/>
      <c r="D47" s="285"/>
      <c r="E47" s="286"/>
      <c r="F47" s="288"/>
      <c r="G47" s="288"/>
      <c r="H47" s="288"/>
      <c r="I47" s="288"/>
      <c r="J47" s="293"/>
      <c r="K47" s="288"/>
      <c r="L47" s="285"/>
      <c r="M47" s="290"/>
      <c r="N47" s="270"/>
      <c r="O47" s="280"/>
      <c r="P47" s="128">
        <f>SUMIF($Y$8:$Y$45,$Y$7,P8:P45)</f>
        <v>841438.50130100001</v>
      </c>
      <c r="Q47" s="129">
        <f>SUMIF($Y$8:$Y$45,$Y$7,Q8:Q45)</f>
        <v>0</v>
      </c>
      <c r="R47" s="129">
        <f>SUMIF($Y$8:$Y$45,$Y$7,R8:R45)</f>
        <v>0</v>
      </c>
      <c r="S47" s="127">
        <f>SUMIF($Y$8:$Y$45,$Y$7,S8:S45)</f>
        <v>0</v>
      </c>
      <c r="T47" s="129">
        <f>SUMIF($Y$8:$Y$45,$Y$7,T8:T45)</f>
        <v>21964.685988000001</v>
      </c>
      <c r="U47" s="128">
        <f>SUMIF($Y$8:$Y$45,$Y$7,U8:U45)</f>
        <v>0</v>
      </c>
      <c r="V47" s="127">
        <f>SUMIF($Y$8:$Y$45,$Y$7,V8:V45)</f>
        <v>0</v>
      </c>
      <c r="W47" s="126">
        <f>SUMIF($Y$8:$Y$45,$Y$7,W8:W45)</f>
        <v>0</v>
      </c>
      <c r="X47" s="266"/>
      <c r="Y47" s="125" t="s">
        <v>220</v>
      </c>
    </row>
    <row r="48" spans="1:25" x14ac:dyDescent="0.15">
      <c r="A48" s="1" t="s">
        <v>219</v>
      </c>
    </row>
    <row r="49" spans="2:14" x14ac:dyDescent="0.15">
      <c r="B49" s="1" t="s">
        <v>218</v>
      </c>
      <c r="E49" s="1" t="s">
        <v>217</v>
      </c>
      <c r="N49" s="123"/>
    </row>
    <row r="50" spans="2:14" x14ac:dyDescent="0.15">
      <c r="B50" s="1" t="s">
        <v>216</v>
      </c>
      <c r="E50" s="1" t="s">
        <v>215</v>
      </c>
    </row>
    <row r="51" spans="2:14" x14ac:dyDescent="0.15">
      <c r="B51" s="1" t="s">
        <v>214</v>
      </c>
      <c r="E51" s="1" t="s">
        <v>213</v>
      </c>
    </row>
    <row r="52" spans="2:14" x14ac:dyDescent="0.15">
      <c r="B52" s="1" t="s">
        <v>212</v>
      </c>
      <c r="E52" s="1" t="s">
        <v>211</v>
      </c>
    </row>
    <row r="53" spans="2:14" x14ac:dyDescent="0.15">
      <c r="B53" s="1" t="s">
        <v>210</v>
      </c>
      <c r="E53" s="1" t="s">
        <v>209</v>
      </c>
    </row>
    <row r="54" spans="2:14" x14ac:dyDescent="0.15">
      <c r="B54" s="1" t="s">
        <v>208</v>
      </c>
      <c r="E54" s="1" t="s">
        <v>207</v>
      </c>
    </row>
    <row r="55" spans="2:14" x14ac:dyDescent="0.15">
      <c r="B55" s="1" t="s">
        <v>206</v>
      </c>
    </row>
    <row r="56" spans="2:14" x14ac:dyDescent="0.15">
      <c r="B56" s="1" t="s">
        <v>205</v>
      </c>
    </row>
    <row r="57" spans="2:14" x14ac:dyDescent="0.15">
      <c r="B57" s="1" t="s">
        <v>204</v>
      </c>
    </row>
    <row r="58" spans="2:14" x14ac:dyDescent="0.15">
      <c r="B58" s="1" t="s">
        <v>203</v>
      </c>
    </row>
  </sheetData>
  <mergeCells count="342">
    <mergeCell ref="O18:O19"/>
    <mergeCell ref="X18:X19"/>
    <mergeCell ref="I18:I19"/>
    <mergeCell ref="J18:J19"/>
    <mergeCell ref="K18:K19"/>
    <mergeCell ref="L18:L19"/>
    <mergeCell ref="M18:M19"/>
    <mergeCell ref="N18:N19"/>
    <mergeCell ref="O16:O17"/>
    <mergeCell ref="X16:X17"/>
    <mergeCell ref="J16:J17"/>
    <mergeCell ref="K16:K17"/>
    <mergeCell ref="L16:L17"/>
    <mergeCell ref="M16:M17"/>
    <mergeCell ref="N16:N17"/>
    <mergeCell ref="M14:M15"/>
    <mergeCell ref="N14:N15"/>
    <mergeCell ref="A18:A19"/>
    <mergeCell ref="B18:B19"/>
    <mergeCell ref="C18:C19"/>
    <mergeCell ref="D18:D19"/>
    <mergeCell ref="E18:E19"/>
    <mergeCell ref="F18:F19"/>
    <mergeCell ref="G18:G19"/>
    <mergeCell ref="H18:H19"/>
    <mergeCell ref="I16:I17"/>
    <mergeCell ref="B16:B17"/>
    <mergeCell ref="C16:C17"/>
    <mergeCell ref="D16:D17"/>
    <mergeCell ref="E16:E17"/>
    <mergeCell ref="F16:F17"/>
    <mergeCell ref="G16:G17"/>
    <mergeCell ref="H16:H17"/>
    <mergeCell ref="I14:I15"/>
    <mergeCell ref="J14:J15"/>
    <mergeCell ref="B24:B25"/>
    <mergeCell ref="F22:F23"/>
    <mergeCell ref="O8:O9"/>
    <mergeCell ref="X8:X9"/>
    <mergeCell ref="A14:A15"/>
    <mergeCell ref="B14:B15"/>
    <mergeCell ref="C14:C15"/>
    <mergeCell ref="D14:D15"/>
    <mergeCell ref="E14:E15"/>
    <mergeCell ref="F14:F15"/>
    <mergeCell ref="G14:G15"/>
    <mergeCell ref="H14:H15"/>
    <mergeCell ref="I8:I9"/>
    <mergeCell ref="J8:J9"/>
    <mergeCell ref="K8:K9"/>
    <mergeCell ref="L8:L9"/>
    <mergeCell ref="M8:M9"/>
    <mergeCell ref="N8:N9"/>
    <mergeCell ref="H12:H13"/>
    <mergeCell ref="O12:O13"/>
    <mergeCell ref="M12:M13"/>
    <mergeCell ref="O14:O15"/>
    <mergeCell ref="X14:X15"/>
    <mergeCell ref="A16:A17"/>
    <mergeCell ref="L42:L43"/>
    <mergeCell ref="L44:L45"/>
    <mergeCell ref="I28:I29"/>
    <mergeCell ref="A8:A9"/>
    <mergeCell ref="B8:B9"/>
    <mergeCell ref="C8:C9"/>
    <mergeCell ref="D8:D9"/>
    <mergeCell ref="E8:E9"/>
    <mergeCell ref="F8:F9"/>
    <mergeCell ref="G8:G9"/>
    <mergeCell ref="H8:H9"/>
    <mergeCell ref="A12:A13"/>
    <mergeCell ref="B12:B13"/>
    <mergeCell ref="F20:F21"/>
    <mergeCell ref="C20:C21"/>
    <mergeCell ref="D20:D21"/>
    <mergeCell ref="E20:E21"/>
    <mergeCell ref="C12:C13"/>
    <mergeCell ref="D12:D13"/>
    <mergeCell ref="E12:E13"/>
    <mergeCell ref="A20:A21"/>
    <mergeCell ref="B20:B21"/>
    <mergeCell ref="F12:F13"/>
    <mergeCell ref="A24:A25"/>
    <mergeCell ref="J20:J21"/>
    <mergeCell ref="J22:J23"/>
    <mergeCell ref="K12:K13"/>
    <mergeCell ref="I12:I13"/>
    <mergeCell ref="L12:L13"/>
    <mergeCell ref="I10:I11"/>
    <mergeCell ref="G12:G13"/>
    <mergeCell ref="G20:G21"/>
    <mergeCell ref="K14:K15"/>
    <mergeCell ref="L14:L15"/>
    <mergeCell ref="O28:O29"/>
    <mergeCell ref="K20:K21"/>
    <mergeCell ref="H22:H23"/>
    <mergeCell ref="K22:K23"/>
    <mergeCell ref="H24:H25"/>
    <mergeCell ref="K24:K25"/>
    <mergeCell ref="H26:H27"/>
    <mergeCell ref="K26:K27"/>
    <mergeCell ref="I20:I21"/>
    <mergeCell ref="I22:I23"/>
    <mergeCell ref="N20:N21"/>
    <mergeCell ref="O20:O21"/>
    <mergeCell ref="N22:N23"/>
    <mergeCell ref="H20:H21"/>
    <mergeCell ref="L20:L21"/>
    <mergeCell ref="L22:L23"/>
    <mergeCell ref="M20:M21"/>
    <mergeCell ref="M22:M23"/>
    <mergeCell ref="J24:J25"/>
    <mergeCell ref="J26:J27"/>
    <mergeCell ref="N28:N29"/>
    <mergeCell ref="H28:H29"/>
    <mergeCell ref="K28:K29"/>
    <mergeCell ref="M26:M27"/>
    <mergeCell ref="U2:W2"/>
    <mergeCell ref="Q3:Q5"/>
    <mergeCell ref="R3:R5"/>
    <mergeCell ref="S3:S5"/>
    <mergeCell ref="T3:T5"/>
    <mergeCell ref="U3:U5"/>
    <mergeCell ref="V3:V5"/>
    <mergeCell ref="W3:W5"/>
    <mergeCell ref="K10:K11"/>
    <mergeCell ref="K6:K7"/>
    <mergeCell ref="L4:L7"/>
    <mergeCell ref="P2:T2"/>
    <mergeCell ref="P4:P5"/>
    <mergeCell ref="N10:N11"/>
    <mergeCell ref="O10:O11"/>
    <mergeCell ref="N12:N13"/>
    <mergeCell ref="A10:A11"/>
    <mergeCell ref="B10:B11"/>
    <mergeCell ref="F10:F11"/>
    <mergeCell ref="M10:M11"/>
    <mergeCell ref="C10:C11"/>
    <mergeCell ref="L10:L11"/>
    <mergeCell ref="D10:D11"/>
    <mergeCell ref="E10:E11"/>
    <mergeCell ref="G10:G11"/>
    <mergeCell ref="H10:H11"/>
    <mergeCell ref="J10:J11"/>
    <mergeCell ref="J12:J13"/>
    <mergeCell ref="A2:A7"/>
    <mergeCell ref="B2:B7"/>
    <mergeCell ref="N2:O3"/>
    <mergeCell ref="D5:D7"/>
    <mergeCell ref="O5:O7"/>
    <mergeCell ref="C2:D3"/>
    <mergeCell ref="E2:L3"/>
    <mergeCell ref="M2:M7"/>
    <mergeCell ref="G6:J6"/>
    <mergeCell ref="A22:A23"/>
    <mergeCell ref="B22:B23"/>
    <mergeCell ref="F24:F25"/>
    <mergeCell ref="M24:M25"/>
    <mergeCell ref="I24:I25"/>
    <mergeCell ref="L24:L25"/>
    <mergeCell ref="O26:O27"/>
    <mergeCell ref="C26:C27"/>
    <mergeCell ref="D26:D27"/>
    <mergeCell ref="E26:E27"/>
    <mergeCell ref="C22:C23"/>
    <mergeCell ref="D22:D23"/>
    <mergeCell ref="E22:E23"/>
    <mergeCell ref="O22:O23"/>
    <mergeCell ref="N24:N25"/>
    <mergeCell ref="O24:O25"/>
    <mergeCell ref="C24:C25"/>
    <mergeCell ref="D24:D25"/>
    <mergeCell ref="E24:E25"/>
    <mergeCell ref="G22:G23"/>
    <mergeCell ref="G24:G25"/>
    <mergeCell ref="N26:N27"/>
    <mergeCell ref="I26:I27"/>
    <mergeCell ref="L26:L27"/>
    <mergeCell ref="G28:G29"/>
    <mergeCell ref="L28:L29"/>
    <mergeCell ref="J28:J29"/>
    <mergeCell ref="A28:A29"/>
    <mergeCell ref="B28:B29"/>
    <mergeCell ref="F26:F27"/>
    <mergeCell ref="A26:A27"/>
    <mergeCell ref="B26:B27"/>
    <mergeCell ref="F28:F29"/>
    <mergeCell ref="M28:M29"/>
    <mergeCell ref="G26:G27"/>
    <mergeCell ref="A32:A33"/>
    <mergeCell ref="B32:B33"/>
    <mergeCell ref="F30:F31"/>
    <mergeCell ref="M30:M31"/>
    <mergeCell ref="A30:A31"/>
    <mergeCell ref="B30:B31"/>
    <mergeCell ref="F32:F33"/>
    <mergeCell ref="M32:M33"/>
    <mergeCell ref="H32:H33"/>
    <mergeCell ref="K32:K33"/>
    <mergeCell ref="C30:C31"/>
    <mergeCell ref="D30:D31"/>
    <mergeCell ref="E30:E31"/>
    <mergeCell ref="H30:H31"/>
    <mergeCell ref="K30:K31"/>
    <mergeCell ref="I30:I31"/>
    <mergeCell ref="J30:J31"/>
    <mergeCell ref="L30:L31"/>
    <mergeCell ref="L32:L33"/>
    <mergeCell ref="C28:C29"/>
    <mergeCell ref="D28:D29"/>
    <mergeCell ref="E28:E29"/>
    <mergeCell ref="N34:N35"/>
    <mergeCell ref="O34:O35"/>
    <mergeCell ref="C34:C35"/>
    <mergeCell ref="D34:D35"/>
    <mergeCell ref="E34:E35"/>
    <mergeCell ref="H34:H35"/>
    <mergeCell ref="K34:K35"/>
    <mergeCell ref="I34:I35"/>
    <mergeCell ref="J34:J35"/>
    <mergeCell ref="L34:L35"/>
    <mergeCell ref="O32:O33"/>
    <mergeCell ref="C32:C33"/>
    <mergeCell ref="D32:D33"/>
    <mergeCell ref="E32:E33"/>
    <mergeCell ref="G30:G31"/>
    <mergeCell ref="G32:G33"/>
    <mergeCell ref="O30:O31"/>
    <mergeCell ref="N32:N33"/>
    <mergeCell ref="I32:I33"/>
    <mergeCell ref="J32:J33"/>
    <mergeCell ref="N30:N31"/>
    <mergeCell ref="A36:A37"/>
    <mergeCell ref="B36:B37"/>
    <mergeCell ref="F34:F35"/>
    <mergeCell ref="M34:M35"/>
    <mergeCell ref="A34:A35"/>
    <mergeCell ref="B34:B35"/>
    <mergeCell ref="F36:F37"/>
    <mergeCell ref="M36:M37"/>
    <mergeCell ref="G34:G35"/>
    <mergeCell ref="G36:G37"/>
    <mergeCell ref="O36:O37"/>
    <mergeCell ref="C36:C37"/>
    <mergeCell ref="D36:D37"/>
    <mergeCell ref="E36:E37"/>
    <mergeCell ref="K38:K39"/>
    <mergeCell ref="I38:I39"/>
    <mergeCell ref="L38:L39"/>
    <mergeCell ref="J38:J39"/>
    <mergeCell ref="E40:E41"/>
    <mergeCell ref="G38:G39"/>
    <mergeCell ref="G40:G41"/>
    <mergeCell ref="H40:H41"/>
    <mergeCell ref="K40:K41"/>
    <mergeCell ref="I40:I41"/>
    <mergeCell ref="N36:N37"/>
    <mergeCell ref="H36:H37"/>
    <mergeCell ref="K36:K37"/>
    <mergeCell ref="I36:I37"/>
    <mergeCell ref="L36:L37"/>
    <mergeCell ref="J36:J37"/>
    <mergeCell ref="A40:A41"/>
    <mergeCell ref="B40:B41"/>
    <mergeCell ref="F38:F39"/>
    <mergeCell ref="M38:M39"/>
    <mergeCell ref="A38:A39"/>
    <mergeCell ref="B38:B39"/>
    <mergeCell ref="F40:F41"/>
    <mergeCell ref="M40:M41"/>
    <mergeCell ref="C40:C41"/>
    <mergeCell ref="D40:D41"/>
    <mergeCell ref="C38:C39"/>
    <mergeCell ref="D38:D39"/>
    <mergeCell ref="E38:E39"/>
    <mergeCell ref="H38:H39"/>
    <mergeCell ref="L40:L41"/>
    <mergeCell ref="J40:J41"/>
    <mergeCell ref="M42:M43"/>
    <mergeCell ref="A42:A43"/>
    <mergeCell ref="B42:B43"/>
    <mergeCell ref="F44:F45"/>
    <mergeCell ref="M44:M45"/>
    <mergeCell ref="C44:C45"/>
    <mergeCell ref="D44:D45"/>
    <mergeCell ref="E44:E45"/>
    <mergeCell ref="G42:G43"/>
    <mergeCell ref="G44:G45"/>
    <mergeCell ref="C42:C43"/>
    <mergeCell ref="D42:D43"/>
    <mergeCell ref="E42:E43"/>
    <mergeCell ref="A44:A45"/>
    <mergeCell ref="B44:B45"/>
    <mergeCell ref="F42:F43"/>
    <mergeCell ref="H42:H43"/>
    <mergeCell ref="K42:K43"/>
    <mergeCell ref="J42:J43"/>
    <mergeCell ref="J44:J45"/>
    <mergeCell ref="H44:H45"/>
    <mergeCell ref="K44:K45"/>
    <mergeCell ref="I42:I43"/>
    <mergeCell ref="I44:I45"/>
    <mergeCell ref="A46:A47"/>
    <mergeCell ref="B46:B47"/>
    <mergeCell ref="X44:X45"/>
    <mergeCell ref="C46:C47"/>
    <mergeCell ref="D46:D47"/>
    <mergeCell ref="E46:E47"/>
    <mergeCell ref="F46:F47"/>
    <mergeCell ref="L46:L47"/>
    <mergeCell ref="M46:M47"/>
    <mergeCell ref="X46:X47"/>
    <mergeCell ref="G46:G47"/>
    <mergeCell ref="J46:J47"/>
    <mergeCell ref="I46:I47"/>
    <mergeCell ref="H46:H47"/>
    <mergeCell ref="K46:K47"/>
    <mergeCell ref="N42:N43"/>
    <mergeCell ref="O42:O43"/>
    <mergeCell ref="N44:N45"/>
    <mergeCell ref="O44:O45"/>
    <mergeCell ref="N38:N39"/>
    <mergeCell ref="O38:O39"/>
    <mergeCell ref="N40:N41"/>
    <mergeCell ref="O40:O41"/>
    <mergeCell ref="N46:N47"/>
    <mergeCell ref="O46:O47"/>
    <mergeCell ref="X38:X39"/>
    <mergeCell ref="X40:X41"/>
    <mergeCell ref="X42:X43"/>
    <mergeCell ref="X3:X7"/>
    <mergeCell ref="X10:X11"/>
    <mergeCell ref="X12:X13"/>
    <mergeCell ref="X20:X21"/>
    <mergeCell ref="X22:X23"/>
    <mergeCell ref="X24:X25"/>
    <mergeCell ref="X26:X27"/>
    <mergeCell ref="X28:X29"/>
    <mergeCell ref="X30:X31"/>
    <mergeCell ref="X32:X33"/>
    <mergeCell ref="X34:X35"/>
    <mergeCell ref="X36:X37"/>
  </mergeCells>
  <phoneticPr fontId="1"/>
  <pageMargins left="0.51181102362204722" right="0.31496062992125984" top="0.55118110236220474" bottom="0.55118110236220474" header="0.31496062992125984" footer="0.31496062992125984"/>
  <pageSetup paperSize="9" scale="55" fitToHeight="0" orientation="landscape" r:id="rId1"/>
  <rowBreaks count="2" manualBreakCount="2">
    <brk id="19" max="23" man="1"/>
    <brk id="33"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総括表A（基礎情報） </vt:lpstr>
      <vt:lpstr>総括表B（執行実績等）</vt:lpstr>
      <vt:lpstr>'総括表A（基礎情報） '!Print_Area</vt:lpstr>
      <vt:lpstr>'総括表B（執行実績等）'!Print_Area</vt:lpstr>
      <vt:lpstr>'総括表A（基礎情報） '!Print_Titles</vt:lpstr>
      <vt:lpstr>'総括表B（執行実績等）'!Print_Titles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2021-06-16T07:25:12Z</dcterms:created>
  <dcterms:modified xsi:type="dcterms:W3CDTF">2023-08-24T07:49:29Z</dcterms:modified>
</cp:coreProperties>
</file>