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2" sheetId="1" r:id="rId1"/>
  </sheets>
  <definedNames>
    <definedName name="_xlnm.Print_Area" localSheetId="0">'No152'!$A$1:$AX$433</definedName>
  </definedNames>
  <calcPr fullCalcOnLoad="1"/>
</workbook>
</file>

<file path=xl/sharedStrings.xml><?xml version="1.0" encoding="utf-8"?>
<sst xmlns="http://schemas.openxmlformats.org/spreadsheetml/2006/main" count="229" uniqueCount="155">
  <si>
    <t>事業番号</t>
  </si>
  <si>
    <t>　　　　　　　　　　　　平成２６年行政事業レビューシート</t>
  </si>
  <si>
    <t>（復興庁）</t>
  </si>
  <si>
    <t>事業名</t>
  </si>
  <si>
    <t>水産基盤整備事業（直轄・復興関連事業）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</si>
  <si>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</si>
  <si>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</si>
  <si>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</si>
  <si>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</si>
  <si>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</si>
  <si>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</si>
  <si>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</si>
  <si>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</si>
  <si>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</si>
  <si>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</si>
  <si>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</si>
  <si>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</si>
  <si>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</si>
  <si>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漁港漁場整備法（第20条ほか）</t>
  </si>
  <si>
    <t>関係する計画、通知等</t>
  </si>
  <si>
    <t>漁港漁場整備長期計画（H24.3.23閣議決定）</t>
  </si>
  <si>
    <r>
      <t xml:space="preserve">事業の目的
</t>
    </r>
    <r>
      <rPr>
        <sz val="11"/>
        <color theme="1"/>
        <rFont val="Calibri"/>
        <family val="3"/>
      </rPr>
      <t>（目指す姿を簡潔に。3行程度以内）</t>
    </r>
  </si>
  <si>
    <t>　東日本大震災の被災地において、拠点漁港の流通機能の強化のための整備等を実施する。</t>
  </si>
  <si>
    <r>
      <t xml:space="preserve">事業概要
</t>
    </r>
    <r>
      <rPr>
        <sz val="11"/>
        <color theme="1"/>
        <rFont val="Calibri"/>
        <family val="3"/>
      </rPr>
      <t>（5行程度以内。別添可）</t>
    </r>
  </si>
  <si>
    <t>　国が実施する水産物の安定供給や衛生管理の高度化のための漁港整備等（被災地対策）。
　平成26年度予算は、競争力強化対策及び国土強靭化対策に重点化して所要の経費を計上し、配分に当たっては被災漁港を対象に計画的に事業の進捗を図る必要のあるものに配分を実施。</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</si>
  <si>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</si>
  <si>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</si>
  <si>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</si>
  <si>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</si>
  <si>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</si>
  <si>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</si>
  <si>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</si>
  <si>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</si>
  <si>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</si>
  <si>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</si>
  <si>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</si>
  <si>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</si>
  <si>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</si>
  <si>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</si>
  <si>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t>
  </si>
  <si>
    <t>翌年度へ繰越し</t>
  </si>
  <si>
    <t>予備費等</t>
  </si>
  <si>
    <t>-</t>
  </si>
  <si>
    <t>計</t>
  </si>
  <si>
    <t>執行額</t>
  </si>
  <si>
    <t>執行率（％）</t>
  </si>
  <si>
    <t>成果目標及び成果実績
（アウトカム）</t>
  </si>
  <si>
    <t>成果指標</t>
  </si>
  <si>
    <t>単位</t>
  </si>
  <si>
    <t>目標値
（27年度）</t>
  </si>
  <si>
    <r>
      <t>被災漁港３１９漁港のうち
陸揚げ岸壁の全延長が回復した漁港の割合</t>
    </r>
    <r>
      <rPr>
        <sz val="11"/>
        <color theme="1"/>
        <rFont val="Calibri"/>
        <family val="3"/>
      </rPr>
      <t xml:space="preserve">
</t>
    </r>
  </si>
  <si>
    <t>成果実績</t>
  </si>
  <si>
    <t>％</t>
  </si>
  <si>
    <t>-</t>
  </si>
  <si>
    <t>目標値</t>
  </si>
  <si>
    <t>％</t>
  </si>
  <si>
    <t>達成度</t>
  </si>
  <si>
    <t>％</t>
  </si>
  <si>
    <t>活動指標及び活動実績
（アウトプット）</t>
  </si>
  <si>
    <t>活動指標</t>
  </si>
  <si>
    <t>26年度活動見込</t>
  </si>
  <si>
    <t>平成25年度被災地対策対象漁港数：65漁港
*全国値</t>
  </si>
  <si>
    <t>活動実績</t>
  </si>
  <si>
    <t>箇所</t>
  </si>
  <si>
    <t>当初見込み</t>
  </si>
  <si>
    <t>単位当たり
コスト</t>
  </si>
  <si>
    <t>算出根拠</t>
  </si>
  <si>
    <t>26年度見込</t>
  </si>
  <si>
    <r>
      <t xml:space="preserve">執行額（百万円）÷地区数
</t>
    </r>
    <r>
      <rPr>
        <sz val="11"/>
        <color theme="1"/>
        <rFont val="Calibri"/>
        <family val="3"/>
      </rPr>
      <t xml:space="preserve">
*全国値</t>
    </r>
  </si>
  <si>
    <t>百万円/地区</t>
  </si>
  <si>
    <t>-</t>
  </si>
  <si>
    <t>計算式</t>
  </si>
  <si>
    <t>　　/</t>
  </si>
  <si>
    <t>平成26・27年度予算内訳（単位：百万円）</t>
  </si>
  <si>
    <t>費　目</t>
  </si>
  <si>
    <t>26年度当初予算</t>
  </si>
  <si>
    <t>主な増減理由</t>
  </si>
  <si>
    <t>特定漁港漁場整備費</t>
  </si>
  <si>
    <t>　平成２７年度概算要求においては、東日本大震災による漁港等の甚大な被害を踏まえ、漁港漁場整備長期計画（平成２４年３月２３日閣議決定）に基づき、漁港間の機能集約と役割分担を図りつつ、被災した漁港等の早期の復興を実現するための所要額を計上。</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</si>
  <si>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</si>
  <si>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</si>
  <si>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</si>
  <si>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</si>
  <si>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</si>
  <si>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</si>
  <si>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</si>
  <si>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・漁港漁場整備長期計画（H24.3.23閣議決定）に定めた目標を達成するための事業であり、広く国民のニーズがあり、優先度が高い。
・漁港漁場整備法等に基づき、国、地方公共団体、民間等の役割分担のもと、事業を実施している。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</si>
  <si>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</si>
  <si>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</si>
  <si>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</si>
  <si>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</si>
  <si>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・支出先については、一般競争入札等を行っているため、競争性は確保されている。
・特定漁港漁場整備事業において、北海道から毎年、負担金を徴収しており、受益者との負担関係は妥当である。
・単位当たりコストは、毎年度、施工規模、施工条件、資材価格などが違うため、単純に比較することは適当でないことから評価できない。
・資金の流れは別添のとおりであるが、全て事業目的に即したものである。
・予算の定められた範囲で真に必要な事業を実施している。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</si>
  <si>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</si>
  <si>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</si>
  <si>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</si>
  <si>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</si>
  <si>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</si>
  <si>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</si>
  <si>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</si>
  <si>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</si>
  <si>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</si>
  <si>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xml:space="preserve">・復興の基本方針に基づき、漁港間の役割分担を考慮するなど、効率的に事業を実施している。
</t>
    </r>
    <r>
      <rPr>
        <sz val="11"/>
        <color theme="1"/>
        <rFont val="Calibri"/>
        <family val="3"/>
      </rPr>
      <t>・当該年度予算を活用することにより、着実に復旧・復興を図っている。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</si>
  <si>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</si>
  <si>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</si>
  <si>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</si>
  <si>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</si>
  <si>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</si>
  <si>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</si>
  <si>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</si>
  <si>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</si>
  <si>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当該事業は、「東日本大震災からの復興の基本方針（H23.7東日本大震災復興対策本部）」に則して、被災地の早期復旧・復興を支援するものであり、</t>
    </r>
    <r>
      <rPr>
        <sz val="11"/>
        <color theme="1"/>
        <rFont val="Calibri"/>
        <family val="3"/>
      </rPr>
      <t>着実に復興・復旧が図られている。</t>
    </r>
  </si>
  <si>
    <t>改善の
方向性</t>
  </si>
  <si>
    <r>
      <t>H27年度までの集中復興期間において、着実に被災地の早期復旧・復興を図るため、今後とも</t>
    </r>
    <r>
      <rPr>
        <sz val="11"/>
        <color theme="1"/>
        <rFont val="Calibri"/>
        <family val="3"/>
      </rPr>
      <t>必要に応じ、被災地の早期復旧・復興のための施設整備に努めていく。</t>
    </r>
  </si>
  <si>
    <t>外部有識者の所見</t>
  </si>
  <si>
    <t>点検対象外</t>
  </si>
  <si>
    <t>行政事業レビュー推進チームの所見</t>
  </si>
  <si>
    <t>現状通り</t>
  </si>
  <si>
    <t>被災地における拠点漁港の流通機能の強化を目的とした復興に資する必要性の高い事業である。引き続き効率性に留意しつつ予算の執行を進めること。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</si>
  <si>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</si>
  <si>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</si>
  <si>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</si>
  <si>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※「予算額・執行額」の平成23年度部分については、農林水産省・国土交通省が計上した同様の事業（№268）の予算額等を参考記載しているもの。
※同事業における平成24年度以降への繰越し額
　 平成24年度　363百万円</t>
  </si>
  <si>
    <t>関連する過去のレビューシートの事業番号</t>
  </si>
  <si>
    <r>
      <t>平成2</t>
    </r>
    <r>
      <rPr>
        <sz val="11"/>
        <color theme="1"/>
        <rFont val="Calibri"/>
        <family val="3"/>
      </rPr>
      <t>3年</t>
    </r>
  </si>
  <si>
    <t>-</t>
  </si>
  <si>
    <r>
      <t>平成2</t>
    </r>
    <r>
      <rPr>
        <sz val="11"/>
        <color theme="1"/>
        <rFont val="Calibri"/>
        <family val="3"/>
      </rPr>
      <t>4年</t>
    </r>
  </si>
  <si>
    <t>98-2</t>
  </si>
  <si>
    <r>
      <t>平成2</t>
    </r>
    <r>
      <rPr>
        <sz val="11"/>
        <color theme="1"/>
        <rFont val="Calibri"/>
        <family val="3"/>
      </rPr>
      <t>5年</t>
    </r>
  </si>
  <si>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</si>
  <si>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</si>
  <si>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A.事務所等（浦河港湾事務所）</t>
  </si>
  <si>
    <t>E.</t>
  </si>
  <si>
    <t>使　途</t>
  </si>
  <si>
    <t>金　額
(百万円）</t>
  </si>
  <si>
    <t>工事費</t>
  </si>
  <si>
    <t>事業の主体をなす施設の施工に要する本工事費</t>
  </si>
  <si>
    <t>測量設計費</t>
  </si>
  <si>
    <t>事業の施工に必要な測量、調査、設計等に要する経費</t>
  </si>
  <si>
    <t>B.</t>
  </si>
  <si>
    <t>F.</t>
  </si>
  <si>
    <t>C.</t>
  </si>
  <si>
    <t>G.</t>
  </si>
  <si>
    <t>D.</t>
  </si>
  <si>
    <t>H.</t>
  </si>
  <si>
    <t>支出先上位１０者リスト</t>
  </si>
  <si>
    <t>A.</t>
  </si>
  <si>
    <t>支　出　先</t>
  </si>
  <si>
    <t>業　務　概　要</t>
  </si>
  <si>
    <t>支　出　額
（百万円）</t>
  </si>
  <si>
    <t>入札者数</t>
  </si>
  <si>
    <t>落札率</t>
  </si>
  <si>
    <t>浦河港湾事務所</t>
  </si>
  <si>
    <t>工事の実施及び個別地区における事業管理</t>
  </si>
  <si>
    <t>－</t>
  </si>
  <si>
    <t>帯広開発建設部（築港対策官）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</si>
</sst>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Red]\-#,##0.0"/>
    <numFmt numFmtId="180" formatCode="#,##0_ "/>
    <numFmt numFmtId="181" formatCode="#,##0;&quot;△ &quot;#,##0"/>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trike/>
      <sz val="11"/>
      <color indexed="10"/>
      <name val="ＭＳ Ｐゴシック"/>
      <family val="3"/>
    </font>
    <font>
      <strike/>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b/>
      <sz val="10"/>
      <color indexed="8"/>
      <name val="Calibri"/>
      <family val="2"/>
    </font>
    <font>
      <sz val="11"/>
      <color indexed="8"/>
      <name val="Calibri"/>
      <family val="2"/>
    </font>
    <font>
      <sz val="9"/>
      <color indexed="8"/>
      <name val="ＭＳ Ｐゴシック"/>
      <family val="3"/>
    </font>
    <font>
      <sz val="9"/>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thin"/>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right style="medium"/>
      <top/>
      <bottom style="medium"/>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7" fillId="32" borderId="0" applyNumberFormat="0" applyBorder="0" applyAlignment="0" applyProtection="0"/>
  </cellStyleXfs>
  <cellXfs count="605">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4" fillId="0" borderId="0" xfId="62" applyFont="1">
      <alignment vertical="center"/>
      <protection/>
    </xf>
    <xf numFmtId="0" fontId="58" fillId="0" borderId="0" xfId="62" applyFont="1" applyFill="1">
      <alignment vertical="center"/>
      <protection/>
    </xf>
    <xf numFmtId="0" fontId="2" fillId="0" borderId="0" xfId="62" applyFont="1" applyFill="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81" fontId="2" fillId="33" borderId="19" xfId="62" applyNumberFormat="1" applyFont="1" applyFill="1" applyBorder="1" applyAlignment="1">
      <alignment vertical="center" wrapText="1"/>
      <protection/>
    </xf>
    <xf numFmtId="181"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0" fontId="2" fillId="0" borderId="19" xfId="62" applyFont="1" applyBorder="1" applyAlignment="1">
      <alignment vertical="center" wrapText="1"/>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20" xfId="62" applyFont="1" applyBorder="1" applyAlignment="1">
      <alignment vertical="center" shrinkToFit="1"/>
      <protection/>
    </xf>
    <xf numFmtId="0" fontId="2" fillId="0" borderId="21" xfId="62" applyFont="1" applyBorder="1" applyAlignment="1">
      <alignment vertical="center" shrinkToFit="1"/>
      <protection/>
    </xf>
    <xf numFmtId="0" fontId="2" fillId="0" borderId="22" xfId="62" applyFont="1" applyBorder="1" applyAlignment="1">
      <alignment vertical="center" shrinkToFit="1"/>
      <protection/>
    </xf>
    <xf numFmtId="0" fontId="2" fillId="0" borderId="19" xfId="62" applyFont="1" applyFill="1" applyBorder="1" applyAlignment="1">
      <alignment vertical="center" wrapText="1"/>
      <protection/>
    </xf>
    <xf numFmtId="0" fontId="2" fillId="0" borderId="19" xfId="62" applyFont="1" applyFill="1" applyBorder="1" applyAlignment="1">
      <alignment vertical="center"/>
      <protection/>
    </xf>
    <xf numFmtId="38" fontId="0" fillId="0" borderId="19" xfId="51" applyFont="1" applyBorder="1" applyAlignment="1">
      <alignment vertical="center" wrapText="1"/>
    </xf>
    <xf numFmtId="38" fontId="0" fillId="0" borderId="19" xfId="51" applyFont="1" applyBorder="1" applyAlignment="1">
      <alignment vertical="center"/>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80" fontId="2" fillId="0" borderId="31" xfId="62" applyNumberFormat="1" applyFont="1" applyBorder="1" applyAlignment="1">
      <alignment horizontal="right" vertical="center"/>
      <protection/>
    </xf>
    <xf numFmtId="180" fontId="2" fillId="0" borderId="27" xfId="62" applyNumberFormat="1" applyFont="1" applyBorder="1" applyAlignment="1">
      <alignment horizontal="right" vertical="center"/>
      <protection/>
    </xf>
    <xf numFmtId="180" fontId="2" fillId="0" borderId="32" xfId="62" applyNumberFormat="1" applyFont="1" applyBorder="1" applyAlignment="1">
      <alignment horizontal="right" vertical="center"/>
      <protection/>
    </xf>
    <xf numFmtId="180"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80" fontId="2" fillId="0" borderId="37"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180"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80" fontId="2" fillId="0" borderId="42"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180"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80" fontId="2" fillId="0" borderId="47"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0" fontId="16" fillId="0" borderId="49"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80" fontId="2" fillId="0" borderId="20" xfId="62" applyNumberFormat="1" applyFont="1" applyBorder="1" applyAlignment="1">
      <alignment horizontal="right" vertical="center"/>
      <protection/>
    </xf>
    <xf numFmtId="180" fontId="2" fillId="0" borderId="21" xfId="62" applyNumberFormat="1" applyFont="1" applyBorder="1" applyAlignment="1">
      <alignment horizontal="right" vertical="center"/>
      <protection/>
    </xf>
    <xf numFmtId="180" fontId="2" fillId="0" borderId="22" xfId="62" applyNumberFormat="1" applyFont="1" applyBorder="1" applyAlignment="1">
      <alignment horizontal="right" vertical="center"/>
      <protection/>
    </xf>
    <xf numFmtId="180" fontId="2" fillId="0" borderId="50" xfId="62" applyNumberFormat="1" applyFont="1" applyBorder="1" applyAlignment="1">
      <alignment horizontal="right" vertical="center"/>
      <protection/>
    </xf>
    <xf numFmtId="38" fontId="0" fillId="0" borderId="20" xfId="51" applyFont="1" applyBorder="1" applyAlignment="1">
      <alignment horizontal="right" vertical="center"/>
    </xf>
    <xf numFmtId="38" fontId="0" fillId="0" borderId="21" xfId="51" applyFont="1" applyBorder="1" applyAlignment="1">
      <alignment horizontal="right" vertical="center"/>
    </xf>
    <xf numFmtId="38" fontId="0" fillId="0" borderId="22" xfId="51" applyFont="1" applyBorder="1" applyAlignment="1">
      <alignment horizontal="right" vertical="center"/>
    </xf>
    <xf numFmtId="38" fontId="0" fillId="0" borderId="37" xfId="51" applyFont="1" applyBorder="1" applyAlignment="1">
      <alignment horizontal="right" vertical="center"/>
    </xf>
    <xf numFmtId="38" fontId="0" fillId="0" borderId="35" xfId="51" applyFont="1" applyBorder="1" applyAlignment="1">
      <alignment horizontal="right" vertical="center"/>
    </xf>
    <xf numFmtId="38" fontId="0" fillId="0" borderId="42" xfId="51" applyFont="1" applyBorder="1" applyAlignment="1">
      <alignment horizontal="right" vertical="center"/>
    </xf>
    <xf numFmtId="38" fontId="0" fillId="0" borderId="40" xfId="51" applyFont="1" applyBorder="1" applyAlignment="1">
      <alignment horizontal="right" vertical="center"/>
    </xf>
    <xf numFmtId="38" fontId="0" fillId="0" borderId="41" xfId="51" applyFont="1" applyBorder="1" applyAlignment="1">
      <alignment horizontal="right" vertical="center"/>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10" fillId="0" borderId="42" xfId="62" applyFont="1" applyFill="1" applyBorder="1" applyAlignment="1">
      <alignment horizontal="left" vertical="center" wrapText="1"/>
      <protection/>
    </xf>
    <xf numFmtId="0" fontId="2" fillId="0" borderId="40" xfId="62" applyFont="1" applyFill="1" applyBorder="1" applyAlignment="1">
      <alignment horizontal="left" vertical="center"/>
      <protection/>
    </xf>
    <xf numFmtId="0" fontId="2" fillId="0" borderId="41" xfId="62" applyFont="1" applyFill="1" applyBorder="1" applyAlignment="1">
      <alignment horizontal="left"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10"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0" fontId="0" fillId="0" borderId="51" xfId="62" applyFont="1" applyFill="1" applyBorder="1" applyAlignment="1">
      <alignment horizontal="center" vertical="center"/>
      <protection/>
    </xf>
    <xf numFmtId="0" fontId="0" fillId="0" borderId="24" xfId="62" applyFont="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Border="1" applyAlignment="1">
      <alignment horizontal="center" vertical="center"/>
      <protection/>
    </xf>
    <xf numFmtId="0" fontId="0" fillId="0" borderId="22" xfId="62" applyFont="1" applyBorder="1" applyAlignment="1">
      <alignment horizontal="center" vertical="center"/>
      <protection/>
    </xf>
    <xf numFmtId="3" fontId="2" fillId="0" borderId="49" xfId="62" applyNumberFormat="1" applyFont="1" applyBorder="1" applyAlignment="1">
      <alignment horizontal="center" vertical="center"/>
      <protection/>
    </xf>
    <xf numFmtId="3" fontId="2" fillId="0" borderId="21" xfId="62" applyNumberFormat="1" applyFont="1" applyBorder="1" applyAlignment="1">
      <alignment horizontal="center" vertical="center"/>
      <protection/>
    </xf>
    <xf numFmtId="3" fontId="10" fillId="0" borderId="52" xfId="62" applyNumberFormat="1" applyFont="1" applyBorder="1" applyAlignment="1">
      <alignment horizontal="center" vertical="center" wrapText="1"/>
      <protection/>
    </xf>
    <xf numFmtId="3" fontId="2" fillId="0" borderId="53" xfId="62" applyNumberFormat="1" applyFont="1" applyBorder="1" applyAlignment="1">
      <alignment horizontal="center" vertical="center"/>
      <protection/>
    </xf>
    <xf numFmtId="3" fontId="2" fillId="0" borderId="54" xfId="62" applyNumberFormat="1" applyFont="1" applyBorder="1" applyAlignment="1">
      <alignment horizontal="center" vertical="center"/>
      <protection/>
    </xf>
    <xf numFmtId="3" fontId="0" fillId="0" borderId="20" xfId="51" applyNumberFormat="1" applyFont="1" applyBorder="1" applyAlignment="1">
      <alignment horizontal="right" vertical="center"/>
    </xf>
    <xf numFmtId="3" fontId="0" fillId="0" borderId="21" xfId="51" applyNumberFormat="1" applyFont="1" applyBorder="1" applyAlignment="1">
      <alignment horizontal="right" vertical="center"/>
    </xf>
    <xf numFmtId="3" fontId="0" fillId="0" borderId="22" xfId="51" applyNumberFormat="1" applyFont="1" applyBorder="1" applyAlignment="1">
      <alignment horizontal="right" vertical="center"/>
    </xf>
    <xf numFmtId="3" fontId="58" fillId="0" borderId="34" xfId="62" applyNumberFormat="1" applyFont="1" applyBorder="1" applyAlignment="1">
      <alignment horizontal="center" vertical="center"/>
      <protection/>
    </xf>
    <xf numFmtId="3" fontId="58" fillId="0" borderId="35" xfId="62" applyNumberFormat="1" applyFont="1" applyBorder="1" applyAlignment="1">
      <alignment horizontal="center" vertical="center"/>
      <protection/>
    </xf>
    <xf numFmtId="3" fontId="58" fillId="0" borderId="36" xfId="62" applyNumberFormat="1" applyFont="1" applyBorder="1" applyAlignment="1">
      <alignment horizontal="center" vertical="center"/>
      <protection/>
    </xf>
    <xf numFmtId="3" fontId="59" fillId="0" borderId="37" xfId="62" applyNumberFormat="1" applyFont="1" applyBorder="1" applyAlignment="1">
      <alignment horizontal="left" vertical="center" wrapText="1"/>
      <protection/>
    </xf>
    <xf numFmtId="3" fontId="58" fillId="0" borderId="35" xfId="62" applyNumberFormat="1" applyFont="1" applyBorder="1" applyAlignment="1">
      <alignment horizontal="left" vertical="center"/>
      <protection/>
    </xf>
    <xf numFmtId="3" fontId="58" fillId="0" borderId="36" xfId="62" applyNumberFormat="1" applyFont="1" applyBorder="1" applyAlignment="1">
      <alignment horizontal="left" vertical="center"/>
      <protection/>
    </xf>
    <xf numFmtId="3" fontId="58" fillId="0" borderId="37" xfId="62" applyNumberFormat="1" applyFont="1" applyBorder="1" applyAlignment="1">
      <alignment horizontal="right" vertical="center"/>
      <protection/>
    </xf>
    <xf numFmtId="3" fontId="58" fillId="0" borderId="35" xfId="62" applyNumberFormat="1" applyFont="1" applyBorder="1" applyAlignment="1">
      <alignment horizontal="right" vertical="center"/>
      <protection/>
    </xf>
    <xf numFmtId="3" fontId="58" fillId="0" borderId="39" xfId="62" applyNumberFormat="1" applyFont="1" applyBorder="1" applyAlignment="1">
      <alignment horizontal="center" vertical="center"/>
      <protection/>
    </xf>
    <xf numFmtId="3" fontId="58" fillId="0" borderId="40" xfId="62" applyNumberFormat="1" applyFont="1" applyBorder="1" applyAlignment="1">
      <alignment horizontal="center" vertical="center"/>
      <protection/>
    </xf>
    <xf numFmtId="3" fontId="58" fillId="0" borderId="41" xfId="62" applyNumberFormat="1" applyFont="1" applyBorder="1" applyAlignment="1">
      <alignment horizontal="center" vertical="center"/>
      <protection/>
    </xf>
    <xf numFmtId="3" fontId="59" fillId="0" borderId="42" xfId="62" applyNumberFormat="1" applyFont="1" applyBorder="1" applyAlignment="1">
      <alignment horizontal="left" vertical="center" wrapText="1"/>
      <protection/>
    </xf>
    <xf numFmtId="3" fontId="58" fillId="0" borderId="40" xfId="62" applyNumberFormat="1" applyFont="1" applyBorder="1" applyAlignment="1">
      <alignment horizontal="left" vertical="center"/>
      <protection/>
    </xf>
    <xf numFmtId="3" fontId="58" fillId="0" borderId="41" xfId="62" applyNumberFormat="1" applyFont="1" applyBorder="1" applyAlignment="1">
      <alignment horizontal="left" vertical="center"/>
      <protection/>
    </xf>
    <xf numFmtId="3" fontId="58" fillId="0" borderId="42" xfId="62" applyNumberFormat="1" applyFont="1" applyBorder="1" applyAlignment="1">
      <alignment horizontal="right" vertical="center"/>
      <protection/>
    </xf>
    <xf numFmtId="3" fontId="58" fillId="0" borderId="40" xfId="62" applyNumberFormat="1" applyFont="1" applyBorder="1" applyAlignment="1">
      <alignment horizontal="right" vertical="center"/>
      <protection/>
    </xf>
    <xf numFmtId="3" fontId="58" fillId="0" borderId="41" xfId="62" applyNumberFormat="1" applyFont="1" applyBorder="1" applyAlignment="1">
      <alignment horizontal="right"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3" fontId="16" fillId="0" borderId="61" xfId="62" applyNumberFormat="1" applyFont="1" applyFill="1" applyBorder="1" applyAlignment="1">
      <alignment horizontal="center" vertical="center"/>
      <protection/>
    </xf>
    <xf numFmtId="3" fontId="16" fillId="0" borderId="62" xfId="62" applyNumberFormat="1" applyFont="1" applyBorder="1" applyAlignment="1">
      <alignment horizontal="center" vertical="center"/>
      <protection/>
    </xf>
    <xf numFmtId="3" fontId="16" fillId="0" borderId="63" xfId="62" applyNumberFormat="1" applyFont="1" applyBorder="1" applyAlignment="1">
      <alignment horizontal="center" vertical="center"/>
      <protection/>
    </xf>
    <xf numFmtId="0" fontId="16" fillId="0" borderId="61" xfId="62" applyFont="1" applyFill="1" applyBorder="1" applyAlignment="1">
      <alignment horizontal="center" vertical="center"/>
      <protection/>
    </xf>
    <xf numFmtId="0" fontId="16" fillId="0" borderId="62" xfId="62" applyFont="1" applyBorder="1" applyAlignment="1">
      <alignment horizontal="center" vertical="center"/>
      <protection/>
    </xf>
    <xf numFmtId="0" fontId="16" fillId="0" borderId="64" xfId="62" applyFont="1" applyBorder="1" applyAlignment="1">
      <alignment horizontal="center" vertical="center"/>
      <protection/>
    </xf>
    <xf numFmtId="3" fontId="0" fillId="0" borderId="51" xfId="62" applyNumberFormat="1" applyFont="1" applyFill="1" applyBorder="1" applyAlignment="1">
      <alignment horizontal="center" vertical="center"/>
      <protection/>
    </xf>
    <xf numFmtId="3" fontId="0" fillId="0" borderId="24" xfId="62" applyNumberFormat="1" applyFont="1" applyBorder="1" applyAlignment="1">
      <alignment horizontal="center" vertical="center"/>
      <protection/>
    </xf>
    <xf numFmtId="3" fontId="0" fillId="0" borderId="20" xfId="62" applyNumberFormat="1" applyFont="1" applyFill="1" applyBorder="1" applyAlignment="1">
      <alignment horizontal="center" vertical="center"/>
      <protection/>
    </xf>
    <xf numFmtId="3" fontId="0" fillId="0" borderId="21" xfId="62" applyNumberFormat="1" applyFont="1" applyBorder="1" applyAlignment="1">
      <alignment horizontal="center" vertical="center"/>
      <protection/>
    </xf>
    <xf numFmtId="3" fontId="0" fillId="0" borderId="22" xfId="62" applyNumberFormat="1" applyFont="1" applyBorder="1" applyAlignment="1">
      <alignment horizontal="center" vertical="center"/>
      <protection/>
    </xf>
    <xf numFmtId="3" fontId="10" fillId="0" borderId="20" xfId="62" applyNumberFormat="1" applyFont="1" applyBorder="1" applyAlignment="1">
      <alignment horizontal="center" vertical="center" wrapText="1"/>
      <protection/>
    </xf>
    <xf numFmtId="3" fontId="10" fillId="0" borderId="21" xfId="62" applyNumberFormat="1" applyFont="1" applyBorder="1" applyAlignment="1">
      <alignment horizontal="center" vertical="center"/>
      <protection/>
    </xf>
    <xf numFmtId="3" fontId="10" fillId="0" borderId="22" xfId="62" applyNumberFormat="1" applyFont="1" applyBorder="1" applyAlignment="1">
      <alignment horizontal="center" vertical="center"/>
      <protection/>
    </xf>
    <xf numFmtId="0" fontId="14" fillId="35" borderId="65" xfId="62" applyFont="1" applyFill="1" applyBorder="1" applyAlignment="1">
      <alignment horizontal="center" vertical="center"/>
      <protection/>
    </xf>
    <xf numFmtId="0" fontId="14" fillId="35" borderId="62" xfId="62" applyFont="1" applyFill="1" applyBorder="1" applyAlignment="1">
      <alignment horizontal="center" vertical="center"/>
      <protection/>
    </xf>
    <xf numFmtId="0" fontId="14" fillId="35" borderId="64" xfId="62" applyFont="1" applyFill="1" applyBorder="1" applyAlignment="1">
      <alignment horizontal="center" vertical="center"/>
      <protection/>
    </xf>
    <xf numFmtId="0" fontId="2" fillId="0" borderId="6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33" xfId="62" applyFont="1" applyFill="1" applyBorder="1" applyAlignment="1">
      <alignment horizontal="left" vertical="center" wrapText="1"/>
      <protection/>
    </xf>
    <xf numFmtId="0" fontId="14" fillId="36" borderId="65"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5"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0" fontId="2" fillId="0" borderId="31"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33" xfId="62" applyFont="1" applyBorder="1" applyAlignment="1">
      <alignment horizontal="center" vertical="center"/>
      <protection/>
    </xf>
    <xf numFmtId="0" fontId="2" fillId="0" borderId="66"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4" fillId="34" borderId="68" xfId="62" applyFont="1" applyFill="1" applyBorder="1" applyAlignment="1">
      <alignment horizontal="center" vertical="center" wrapText="1"/>
      <protection/>
    </xf>
    <xf numFmtId="0" fontId="14" fillId="34" borderId="69" xfId="62" applyFont="1" applyFill="1" applyBorder="1" applyAlignment="1">
      <alignment horizontal="center" vertical="center" wrapText="1"/>
      <protection/>
    </xf>
    <xf numFmtId="0" fontId="14" fillId="34" borderId="70" xfId="62" applyFont="1" applyFill="1" applyBorder="1" applyAlignment="1">
      <alignment horizontal="center" vertical="center" wrapText="1"/>
      <protection/>
    </xf>
    <xf numFmtId="0" fontId="2" fillId="0" borderId="66" xfId="62" applyFont="1" applyFill="1" applyBorder="1" applyAlignment="1">
      <alignment vertical="center" textRotation="255"/>
      <protection/>
    </xf>
    <xf numFmtId="0" fontId="2" fillId="0" borderId="27" xfId="62" applyFont="1" applyBorder="1" applyAlignment="1">
      <alignment vertical="center"/>
      <protection/>
    </xf>
    <xf numFmtId="0" fontId="2" fillId="0" borderId="71" xfId="62" applyFont="1" applyBorder="1" applyAlignment="1">
      <alignment vertical="center"/>
      <protection/>
    </xf>
    <xf numFmtId="0" fontId="2" fillId="33" borderId="72" xfId="62" applyFont="1" applyFill="1" applyBorder="1" applyAlignment="1">
      <alignment horizontal="left" vertical="center" wrapText="1"/>
      <protection/>
    </xf>
    <xf numFmtId="0" fontId="2" fillId="33" borderId="27" xfId="62" applyFont="1" applyFill="1" applyBorder="1" applyAlignment="1">
      <alignment horizontal="left" vertical="center" wrapText="1"/>
      <protection/>
    </xf>
    <xf numFmtId="0" fontId="2" fillId="33" borderId="33" xfId="62" applyFont="1" applyFill="1" applyBorder="1" applyAlignment="1">
      <alignment horizontal="left" vertical="center" wrapText="1"/>
      <protection/>
    </xf>
    <xf numFmtId="0" fontId="2" fillId="0" borderId="27" xfId="62" applyFont="1" applyBorder="1" applyAlignment="1">
      <alignment vertical="center" textRotation="255"/>
      <protection/>
    </xf>
    <xf numFmtId="0" fontId="2" fillId="0" borderId="71" xfId="62" applyFont="1" applyBorder="1" applyAlignment="1">
      <alignment vertical="center" textRotation="255"/>
      <protection/>
    </xf>
    <xf numFmtId="0" fontId="2" fillId="0" borderId="72" xfId="62" applyFont="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8" fillId="34" borderId="73" xfId="62" applyFont="1" applyFill="1" applyBorder="1" applyAlignment="1">
      <alignment horizontal="center" vertical="center" textRotation="255" wrapText="1"/>
      <protection/>
    </xf>
    <xf numFmtId="0" fontId="8" fillId="34" borderId="74"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75" xfId="62" applyFont="1" applyFill="1" applyBorder="1" applyAlignment="1">
      <alignment horizontal="left" vertical="center" wrapText="1"/>
      <protection/>
    </xf>
    <xf numFmtId="0" fontId="2" fillId="0" borderId="76" xfId="62" applyFont="1" applyFill="1" applyBorder="1" applyAlignment="1">
      <alignment horizontal="left" vertical="center" wrapText="1"/>
      <protection/>
    </xf>
    <xf numFmtId="0" fontId="2" fillId="0" borderId="77" xfId="62" applyFont="1" applyFill="1" applyBorder="1" applyAlignment="1">
      <alignment horizontal="left" vertical="center" wrapText="1"/>
      <protection/>
    </xf>
    <xf numFmtId="0" fontId="2" fillId="0" borderId="78" xfId="62" applyFont="1" applyFill="1" applyBorder="1" applyAlignment="1">
      <alignment horizontal="center" vertical="center" wrapText="1"/>
      <protection/>
    </xf>
    <xf numFmtId="0" fontId="2" fillId="0" borderId="79" xfId="62" applyFont="1" applyFill="1" applyBorder="1" applyAlignment="1">
      <alignment horizontal="center" vertical="center"/>
      <protection/>
    </xf>
    <xf numFmtId="0" fontId="2" fillId="0" borderId="80" xfId="62" applyFont="1" applyFill="1" applyBorder="1" applyAlignment="1">
      <alignment horizontal="center" vertical="center"/>
      <protection/>
    </xf>
    <xf numFmtId="0" fontId="2" fillId="0" borderId="81" xfId="62" applyFont="1" applyFill="1" applyBorder="1" applyAlignment="1">
      <alignment vertical="center" wrapText="1"/>
      <protection/>
    </xf>
    <xf numFmtId="0" fontId="2" fillId="0" borderId="79" xfId="62" applyFont="1" applyFill="1" applyBorder="1" applyAlignment="1">
      <alignment vertical="center" wrapText="1"/>
      <protection/>
    </xf>
    <xf numFmtId="0" fontId="2" fillId="0" borderId="82" xfId="62" applyFont="1" applyFill="1" applyBorder="1" applyAlignment="1">
      <alignment vertical="center" wrapText="1"/>
      <protection/>
    </xf>
    <xf numFmtId="0" fontId="14" fillId="34" borderId="65" xfId="62" applyFont="1" applyFill="1" applyBorder="1" applyAlignment="1">
      <alignment horizontal="center" vertical="center" wrapText="1"/>
      <protection/>
    </xf>
    <xf numFmtId="0" fontId="14" fillId="34" borderId="62" xfId="62" applyFont="1" applyFill="1" applyBorder="1" applyAlignment="1">
      <alignment horizontal="center" vertical="center" wrapText="1"/>
      <protection/>
    </xf>
    <xf numFmtId="0" fontId="14" fillId="34" borderId="64" xfId="62" applyFont="1" applyFill="1" applyBorder="1" applyAlignment="1">
      <alignment horizontal="center" vertical="center" wrapText="1"/>
      <protection/>
    </xf>
    <xf numFmtId="0" fontId="15" fillId="35" borderId="83" xfId="62" applyFont="1" applyFill="1" applyBorder="1" applyAlignment="1">
      <alignment horizontal="center" vertical="center" wrapText="1"/>
      <protection/>
    </xf>
    <xf numFmtId="0" fontId="2" fillId="0" borderId="84" xfId="62" applyFont="1" applyBorder="1" applyAlignment="1">
      <alignment horizontal="center" vertical="center" wrapText="1"/>
      <protection/>
    </xf>
    <xf numFmtId="0" fontId="2" fillId="0" borderId="85" xfId="62" applyFont="1" applyBorder="1" applyAlignment="1">
      <alignment horizontal="center" vertical="center" wrapText="1"/>
      <protection/>
    </xf>
    <xf numFmtId="0" fontId="2" fillId="35" borderId="86"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87" xfId="62" applyFont="1" applyFill="1" applyBorder="1" applyAlignment="1">
      <alignment vertical="center"/>
      <protection/>
    </xf>
    <xf numFmtId="0" fontId="2" fillId="0" borderId="88" xfId="62" applyFont="1" applyBorder="1" applyAlignment="1">
      <alignment vertical="center"/>
      <protection/>
    </xf>
    <xf numFmtId="0" fontId="15" fillId="0" borderId="89" xfId="62" applyFont="1" applyFill="1" applyBorder="1" applyAlignment="1">
      <alignment vertical="center"/>
      <protection/>
    </xf>
    <xf numFmtId="0" fontId="2" fillId="0" borderId="40" xfId="62" applyFont="1" applyBorder="1" applyAlignment="1">
      <alignment vertical="center"/>
      <protection/>
    </xf>
    <xf numFmtId="0" fontId="2" fillId="0" borderId="90" xfId="62" applyFont="1" applyBorder="1" applyAlignment="1">
      <alignment vertical="center"/>
      <protection/>
    </xf>
    <xf numFmtId="0" fontId="2" fillId="0" borderId="89" xfId="62" applyFont="1" applyBorder="1" applyAlignment="1">
      <alignment vertical="center"/>
      <protection/>
    </xf>
    <xf numFmtId="0" fontId="15" fillId="0" borderId="91" xfId="62" applyFont="1" applyFill="1" applyBorder="1" applyAlignment="1">
      <alignment vertical="center"/>
      <protection/>
    </xf>
    <xf numFmtId="0" fontId="2" fillId="0" borderId="92" xfId="62" applyFont="1" applyBorder="1" applyAlignment="1">
      <alignment vertical="center"/>
      <protection/>
    </xf>
    <xf numFmtId="0" fontId="15" fillId="0" borderId="93" xfId="62" applyFont="1" applyFill="1" applyBorder="1" applyAlignment="1">
      <alignment vertical="center"/>
      <protection/>
    </xf>
    <xf numFmtId="0" fontId="2" fillId="0" borderId="35" xfId="62" applyFont="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69" xfId="62" applyFont="1" applyBorder="1" applyAlignment="1">
      <alignment vertical="center"/>
      <protection/>
    </xf>
    <xf numFmtId="0" fontId="2" fillId="0" borderId="23" xfId="62" applyFont="1" applyFill="1" applyBorder="1" applyAlignment="1">
      <alignment horizontal="left" vertical="center" wrapText="1"/>
      <protection/>
    </xf>
    <xf numFmtId="0" fontId="2" fillId="0" borderId="24" xfId="62" applyFont="1" applyFill="1" applyBorder="1" applyAlignment="1">
      <alignment horizontal="left" vertical="center"/>
      <protection/>
    </xf>
    <xf numFmtId="0" fontId="2" fillId="0" borderId="96" xfId="62" applyFont="1" applyFill="1" applyBorder="1" applyAlignment="1">
      <alignment horizontal="left" vertical="center"/>
      <protection/>
    </xf>
    <xf numFmtId="0" fontId="2" fillId="0" borderId="97"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98" xfId="62" applyFont="1" applyFill="1" applyBorder="1" applyAlignment="1">
      <alignment horizontal="left" vertical="center"/>
      <protection/>
    </xf>
    <xf numFmtId="0" fontId="2" fillId="0" borderId="69" xfId="62" applyFont="1" applyFill="1" applyBorder="1" applyAlignment="1">
      <alignment horizontal="left" vertical="center"/>
      <protection/>
    </xf>
    <xf numFmtId="0" fontId="2" fillId="0" borderId="70" xfId="62" applyFont="1" applyFill="1" applyBorder="1" applyAlignment="1">
      <alignment horizontal="left" vertical="center"/>
      <protection/>
    </xf>
    <xf numFmtId="0" fontId="2" fillId="0" borderId="39" xfId="62" applyFont="1" applyFill="1" applyBorder="1" applyAlignment="1">
      <alignment vertical="center"/>
      <protection/>
    </xf>
    <xf numFmtId="0" fontId="2" fillId="0" borderId="42" xfId="62" applyFont="1" applyFill="1" applyBorder="1" applyAlignment="1">
      <alignment horizontal="center" vertical="center"/>
      <protection/>
    </xf>
    <xf numFmtId="0" fontId="2" fillId="0" borderId="42" xfId="62" applyFont="1" applyBorder="1" applyAlignment="1">
      <alignment horizontal="center" vertical="center"/>
      <protection/>
    </xf>
    <xf numFmtId="0" fontId="2" fillId="0" borderId="7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99"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15" fillId="35" borderId="100" xfId="62" applyFont="1" applyFill="1" applyBorder="1" applyAlignment="1">
      <alignment horizontal="center" vertical="center" wrapText="1"/>
      <protection/>
    </xf>
    <xf numFmtId="0" fontId="2" fillId="35" borderId="101"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102" xfId="62" applyFont="1" applyFill="1" applyBorder="1" applyAlignment="1">
      <alignment horizontal="center" vertical="center"/>
      <protection/>
    </xf>
    <xf numFmtId="0" fontId="2" fillId="0" borderId="84" xfId="62" applyFont="1" applyFill="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7" xfId="62" applyFont="1" applyFill="1" applyBorder="1" applyAlignment="1">
      <alignment horizontal="center" vertical="center"/>
      <protection/>
    </xf>
    <xf numFmtId="0" fontId="2" fillId="0" borderId="44" xfId="62" applyFont="1" applyFill="1" applyBorder="1" applyAlignment="1">
      <alignment vertical="center"/>
      <protection/>
    </xf>
    <xf numFmtId="0" fontId="2" fillId="0" borderId="23"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4" xfId="62" applyFont="1" applyFill="1" applyBorder="1" applyAlignment="1">
      <alignment horizontal="left" vertical="center" wrapText="1"/>
      <protection/>
    </xf>
    <xf numFmtId="0" fontId="2" fillId="0" borderId="96" xfId="62" applyFont="1" applyFill="1" applyBorder="1" applyAlignment="1">
      <alignment horizontal="left" vertical="center" wrapText="1"/>
      <protection/>
    </xf>
    <xf numFmtId="0" fontId="2" fillId="0" borderId="97"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8" xfId="62" applyFont="1" applyFill="1" applyBorder="1" applyAlignment="1">
      <alignment horizontal="left" vertical="center" wrapText="1"/>
      <protection/>
    </xf>
    <xf numFmtId="0" fontId="2" fillId="0" borderId="69" xfId="62" applyFont="1" applyFill="1" applyBorder="1" applyAlignment="1">
      <alignment horizontal="left" vertical="center" wrapText="1"/>
      <protection/>
    </xf>
    <xf numFmtId="0" fontId="2" fillId="0" borderId="70" xfId="62" applyFont="1" applyFill="1" applyBorder="1" applyAlignment="1">
      <alignment horizontal="left" vertical="center" wrapText="1"/>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07" xfId="62" applyFont="1" applyFill="1" applyBorder="1" applyAlignment="1">
      <alignment horizontal="left" vertical="center" wrapText="1"/>
      <protection/>
    </xf>
    <xf numFmtId="0" fontId="2" fillId="0" borderId="108" xfId="62" applyFont="1" applyFill="1" applyBorder="1" applyAlignment="1">
      <alignment horizontal="left" vertical="center" wrapText="1"/>
      <protection/>
    </xf>
    <xf numFmtId="0" fontId="2" fillId="0" borderId="109"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102" xfId="62" applyFont="1" applyBorder="1" applyAlignment="1">
      <alignment horizontal="center" vertical="center"/>
      <protection/>
    </xf>
    <xf numFmtId="0" fontId="2" fillId="0" borderId="84" xfId="62" applyFont="1" applyBorder="1" applyAlignment="1">
      <alignment horizontal="center" vertical="center"/>
      <protection/>
    </xf>
    <xf numFmtId="0" fontId="2" fillId="0" borderId="66" xfId="62" applyFont="1" applyFill="1" applyBorder="1" applyAlignment="1">
      <alignment horizontal="center" vertical="center"/>
      <protection/>
    </xf>
    <xf numFmtId="0" fontId="2" fillId="0" borderId="31" xfId="62" applyFont="1" applyFill="1" applyBorder="1" applyAlignment="1">
      <alignment horizontal="right" vertical="center"/>
      <protection/>
    </xf>
    <xf numFmtId="0" fontId="2" fillId="0" borderId="27" xfId="62" applyFont="1" applyFill="1" applyBorder="1" applyAlignment="1">
      <alignment horizontal="right" vertical="center"/>
      <protection/>
    </xf>
    <xf numFmtId="0" fontId="2" fillId="0" borderId="32" xfId="62" applyFont="1" applyFill="1" applyBorder="1" applyAlignment="1">
      <alignment horizontal="right" vertical="center"/>
      <protection/>
    </xf>
    <xf numFmtId="0" fontId="60" fillId="33" borderId="31" xfId="62" applyFont="1" applyFill="1" applyBorder="1" applyAlignment="1">
      <alignment horizontal="right" vertical="center"/>
      <protection/>
    </xf>
    <xf numFmtId="0" fontId="60" fillId="33" borderId="27" xfId="62" applyFont="1" applyFill="1" applyBorder="1" applyAlignment="1">
      <alignment horizontal="right" vertical="center"/>
      <protection/>
    </xf>
    <xf numFmtId="0" fontId="60" fillId="33" borderId="32" xfId="62" applyFont="1" applyFill="1" applyBorder="1" applyAlignment="1">
      <alignment horizontal="right" vertical="center"/>
      <protection/>
    </xf>
    <xf numFmtId="0" fontId="14" fillId="35" borderId="65" xfId="62" applyFont="1" applyFill="1" applyBorder="1" applyAlignment="1">
      <alignment horizontal="center" vertical="center" wrapText="1"/>
      <protection/>
    </xf>
    <xf numFmtId="0" fontId="14" fillId="35" borderId="62" xfId="62" applyFont="1" applyFill="1" applyBorder="1" applyAlignment="1">
      <alignment horizontal="center" vertical="center" wrapText="1"/>
      <protection/>
    </xf>
    <xf numFmtId="0" fontId="14" fillId="35" borderId="64" xfId="62" applyFont="1" applyFill="1" applyBorder="1" applyAlignment="1">
      <alignment horizontal="center" vertical="center" wrapText="1"/>
      <protection/>
    </xf>
    <xf numFmtId="0" fontId="2" fillId="0" borderId="110" xfId="62" applyFont="1" applyFill="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Fill="1" applyBorder="1" applyAlignment="1">
      <alignment horizontal="center" vertical="center"/>
      <protection/>
    </xf>
    <xf numFmtId="0" fontId="2" fillId="0" borderId="114" xfId="62" applyFont="1" applyBorder="1" applyAlignment="1">
      <alignment horizontal="center" vertical="center"/>
      <protection/>
    </xf>
    <xf numFmtId="0" fontId="2" fillId="0" borderId="115" xfId="62" applyFont="1" applyFill="1" applyBorder="1" applyAlignment="1">
      <alignment horizontal="center" vertical="top"/>
      <protection/>
    </xf>
    <xf numFmtId="0" fontId="2" fillId="0" borderId="40" xfId="62" applyFont="1" applyFill="1" applyBorder="1" applyAlignment="1">
      <alignment horizontal="center" vertical="top"/>
      <protection/>
    </xf>
    <xf numFmtId="0" fontId="2" fillId="0" borderId="41" xfId="62" applyFont="1" applyFill="1" applyBorder="1" applyAlignment="1">
      <alignment horizontal="center" vertical="top"/>
      <protection/>
    </xf>
    <xf numFmtId="0" fontId="2" fillId="0" borderId="116" xfId="62" applyFont="1" applyFill="1" applyBorder="1" applyAlignment="1">
      <alignment horizontal="right" vertical="top"/>
      <protection/>
    </xf>
    <xf numFmtId="0" fontId="60" fillId="33" borderId="116" xfId="62"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0" borderId="35" xfId="62" applyFont="1" applyFill="1" applyBorder="1" applyAlignment="1">
      <alignment horizontal="center" vertical="top"/>
      <protection/>
    </xf>
    <xf numFmtId="0" fontId="2" fillId="0" borderId="36" xfId="62" applyFont="1" applyFill="1" applyBorder="1" applyAlignment="1">
      <alignment horizontal="center" vertical="top"/>
      <protection/>
    </xf>
    <xf numFmtId="0" fontId="2" fillId="0" borderId="37" xfId="62" applyFont="1" applyFill="1" applyBorder="1" applyAlignment="1">
      <alignment horizontal="right" vertical="top"/>
      <protection/>
    </xf>
    <xf numFmtId="0" fontId="2" fillId="0" borderId="35" xfId="62" applyFont="1" applyFill="1" applyBorder="1" applyAlignment="1">
      <alignment horizontal="right" vertical="top"/>
      <protection/>
    </xf>
    <xf numFmtId="0" fontId="2" fillId="0" borderId="36" xfId="62" applyFont="1" applyFill="1" applyBorder="1" applyAlignment="1">
      <alignment horizontal="right" vertical="top"/>
      <protection/>
    </xf>
    <xf numFmtId="0" fontId="60" fillId="33" borderId="37" xfId="62" applyFont="1" applyFill="1" applyBorder="1" applyAlignment="1">
      <alignment horizontal="center" vertical="top"/>
      <protection/>
    </xf>
    <xf numFmtId="0" fontId="60" fillId="33" borderId="35" xfId="62" applyFont="1" applyFill="1" applyBorder="1" applyAlignment="1">
      <alignment horizontal="center" vertical="top"/>
      <protection/>
    </xf>
    <xf numFmtId="0" fontId="60" fillId="33" borderId="36" xfId="62" applyFont="1" applyFill="1" applyBorder="1" applyAlignment="1">
      <alignment horizontal="center" vertical="top"/>
      <protection/>
    </xf>
    <xf numFmtId="0" fontId="13" fillId="34" borderId="73" xfId="62" applyFont="1" applyFill="1" applyBorder="1" applyAlignment="1">
      <alignment horizontal="center" vertical="center" textRotation="255" wrapText="1"/>
      <protection/>
    </xf>
    <xf numFmtId="0" fontId="13" fillId="34" borderId="96" xfId="62" applyFont="1" applyFill="1" applyBorder="1" applyAlignment="1">
      <alignment horizontal="center" vertical="center" textRotation="255" wrapText="1"/>
      <protection/>
    </xf>
    <xf numFmtId="0" fontId="13" fillId="34" borderId="10" xfId="62" applyFont="1" applyFill="1" applyBorder="1" applyAlignment="1">
      <alignment horizontal="center" vertical="center" textRotation="255" wrapText="1"/>
      <protection/>
    </xf>
    <xf numFmtId="0" fontId="13" fillId="34" borderId="11" xfId="62" applyFont="1" applyFill="1" applyBorder="1" applyAlignment="1">
      <alignment horizontal="center" vertical="center" textRotation="255" wrapText="1"/>
      <protection/>
    </xf>
    <xf numFmtId="0" fontId="13" fillId="34" borderId="58" xfId="62" applyFont="1" applyFill="1" applyBorder="1" applyAlignment="1">
      <alignment horizontal="center" vertical="center" textRotation="255" wrapText="1"/>
      <protection/>
    </xf>
    <xf numFmtId="0" fontId="13" fillId="34" borderId="118" xfId="62" applyFont="1" applyFill="1" applyBorder="1" applyAlignment="1">
      <alignment horizontal="center" vertical="center" textRotation="255" wrapText="1"/>
      <protection/>
    </xf>
    <xf numFmtId="0" fontId="2" fillId="35" borderId="7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96" xfId="62" applyFont="1" applyFill="1" applyBorder="1" applyAlignment="1">
      <alignment horizontal="center" vertical="center"/>
      <protection/>
    </xf>
    <xf numFmtId="0" fontId="2" fillId="0" borderId="119" xfId="62" applyFont="1" applyFill="1" applyBorder="1" applyAlignment="1">
      <alignment horizontal="left" vertical="center"/>
      <protection/>
    </xf>
    <xf numFmtId="0" fontId="2" fillId="0" borderId="120" xfId="62" applyFont="1" applyFill="1" applyBorder="1" applyAlignment="1">
      <alignment horizontal="right" vertical="center"/>
      <protection/>
    </xf>
    <xf numFmtId="0" fontId="60" fillId="33" borderId="47" xfId="62" applyFont="1" applyFill="1" applyBorder="1" applyAlignment="1">
      <alignment horizontal="right" vertical="center"/>
      <protection/>
    </xf>
    <xf numFmtId="0" fontId="60" fillId="33" borderId="45" xfId="62" applyFont="1" applyFill="1" applyBorder="1" applyAlignment="1">
      <alignment horizontal="right" vertical="center"/>
      <protection/>
    </xf>
    <xf numFmtId="0" fontId="60" fillId="33" borderId="46" xfId="62" applyFont="1" applyFill="1" applyBorder="1" applyAlignment="1">
      <alignment horizontal="right" vertical="center"/>
      <protection/>
    </xf>
    <xf numFmtId="0" fontId="60" fillId="33" borderId="23" xfId="62" applyFont="1" applyFill="1" applyBorder="1" applyAlignment="1">
      <alignment horizontal="left" vertical="top" wrapText="1"/>
      <protection/>
    </xf>
    <xf numFmtId="0" fontId="60" fillId="33" borderId="24" xfId="62" applyFont="1" applyFill="1" applyBorder="1" applyAlignment="1">
      <alignment horizontal="left" vertical="top" wrapText="1"/>
      <protection/>
    </xf>
    <xf numFmtId="0" fontId="60" fillId="33" borderId="96" xfId="62" applyFont="1" applyFill="1" applyBorder="1" applyAlignment="1">
      <alignment horizontal="left" vertical="top" wrapText="1"/>
      <protection/>
    </xf>
    <xf numFmtId="0" fontId="60" fillId="33" borderId="97" xfId="62" applyFont="1" applyFill="1" applyBorder="1" applyAlignment="1">
      <alignment horizontal="left" vertical="top" wrapText="1"/>
      <protection/>
    </xf>
    <xf numFmtId="0" fontId="60" fillId="33" borderId="0" xfId="62" applyFont="1" applyFill="1" applyBorder="1" applyAlignment="1">
      <alignment horizontal="left" vertical="top" wrapText="1"/>
      <protection/>
    </xf>
    <xf numFmtId="0" fontId="60" fillId="33" borderId="11" xfId="62" applyFont="1" applyFill="1" applyBorder="1" applyAlignment="1">
      <alignment horizontal="left" vertical="top" wrapText="1"/>
      <protection/>
    </xf>
    <xf numFmtId="0" fontId="60" fillId="33" borderId="121" xfId="62" applyFont="1" applyFill="1" applyBorder="1" applyAlignment="1">
      <alignment horizontal="left" vertical="top" wrapText="1"/>
      <protection/>
    </xf>
    <xf numFmtId="0" fontId="60" fillId="33" borderId="59" xfId="62" applyFont="1" applyFill="1" applyBorder="1" applyAlignment="1">
      <alignment horizontal="left" vertical="top" wrapText="1"/>
      <protection/>
    </xf>
    <xf numFmtId="0" fontId="60" fillId="33" borderId="118" xfId="62" applyFont="1" applyFill="1" applyBorder="1" applyAlignment="1">
      <alignment horizontal="left" vertical="top" wrapText="1"/>
      <protection/>
    </xf>
    <xf numFmtId="0" fontId="2" fillId="0" borderId="21"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22" xfId="62" applyFont="1" applyFill="1" applyBorder="1" applyAlignment="1">
      <alignment vertical="center"/>
      <protection/>
    </xf>
    <xf numFmtId="179" fontId="0" fillId="0" borderId="20" xfId="51" applyNumberFormat="1" applyFont="1" applyFill="1" applyBorder="1" applyAlignment="1">
      <alignment horizontal="center" vertical="center"/>
    </xf>
    <xf numFmtId="179" fontId="0" fillId="0" borderId="21" xfId="51" applyNumberFormat="1" applyFont="1" applyFill="1" applyBorder="1" applyAlignment="1">
      <alignment horizontal="center" vertical="center"/>
    </xf>
    <xf numFmtId="179" fontId="0" fillId="0" borderId="22" xfId="51" applyNumberFormat="1" applyFont="1" applyFill="1" applyBorder="1" applyAlignment="1">
      <alignment horizontal="center" vertical="center"/>
    </xf>
    <xf numFmtId="0" fontId="2" fillId="0" borderId="22" xfId="62" applyFont="1" applyFill="1" applyBorder="1" applyAlignment="1">
      <alignment horizontal="center" vertical="center"/>
      <protection/>
    </xf>
    <xf numFmtId="0" fontId="2" fillId="0" borderId="24" xfId="62" applyFont="1" applyFill="1" applyBorder="1" applyAlignment="1">
      <alignment horizontal="center" vertical="center" wrapText="1"/>
      <protection/>
    </xf>
    <xf numFmtId="0" fontId="2" fillId="0" borderId="69" xfId="62" applyFont="1" applyFill="1" applyBorder="1" applyAlignment="1">
      <alignment horizontal="center" vertical="center" wrapText="1"/>
      <protection/>
    </xf>
    <xf numFmtId="0" fontId="12" fillId="34" borderId="20" xfId="62" applyFont="1" applyFill="1" applyBorder="1" applyAlignment="1">
      <alignment horizontal="center" vertical="center" wrapText="1" shrinkToFit="1"/>
      <protection/>
    </xf>
    <xf numFmtId="0" fontId="12" fillId="34" borderId="21" xfId="62" applyFont="1" applyFill="1" applyBorder="1" applyAlignment="1">
      <alignment horizontal="center" vertical="center" shrinkToFit="1"/>
      <protection/>
    </xf>
    <xf numFmtId="0" fontId="12" fillId="34" borderId="22" xfId="62" applyFont="1" applyFill="1" applyBorder="1" applyAlignment="1">
      <alignment horizontal="center" vertical="center" shrinkToFit="1"/>
      <protection/>
    </xf>
    <xf numFmtId="0" fontId="2" fillId="0" borderId="20" xfId="62" applyFont="1" applyFill="1" applyBorder="1" applyAlignment="1">
      <alignment vertical="center" shrinkToFit="1"/>
      <protection/>
    </xf>
    <xf numFmtId="0" fontId="2" fillId="0" borderId="21" xfId="62" applyFont="1" applyFill="1" applyBorder="1" applyAlignment="1">
      <alignment vertical="center" shrinkToFit="1"/>
      <protection/>
    </xf>
    <xf numFmtId="0" fontId="2" fillId="0" borderId="22" xfId="62" applyFont="1" applyFill="1" applyBorder="1" applyAlignment="1">
      <alignment vertical="center" shrinkToFit="1"/>
      <protection/>
    </xf>
    <xf numFmtId="38" fontId="0" fillId="0" borderId="20" xfId="51" applyNumberFormat="1" applyFont="1" applyFill="1" applyBorder="1" applyAlignment="1">
      <alignment horizontal="center" vertical="center"/>
    </xf>
    <xf numFmtId="38" fontId="0" fillId="0" borderId="21" xfId="51" applyNumberFormat="1" applyFont="1" applyFill="1" applyBorder="1" applyAlignment="1">
      <alignment horizontal="center" vertical="center"/>
    </xf>
    <xf numFmtId="38" fontId="0" fillId="0" borderId="22" xfId="51" applyNumberFormat="1" applyFont="1" applyFill="1" applyBorder="1" applyAlignment="1">
      <alignment horizontal="center" vertical="center"/>
    </xf>
    <xf numFmtId="0" fontId="2" fillId="0" borderId="20" xfId="62" applyNumberFormat="1" applyFont="1" applyFill="1" applyBorder="1" applyAlignment="1">
      <alignment horizontal="center" vertical="center"/>
      <protection/>
    </xf>
    <xf numFmtId="0" fontId="2" fillId="0" borderId="21" xfId="62" applyNumberFormat="1" applyFont="1" applyFill="1" applyBorder="1" applyAlignment="1">
      <alignment horizontal="center" vertical="center"/>
      <protection/>
    </xf>
    <xf numFmtId="0" fontId="2" fillId="0" borderId="22" xfId="62" applyNumberFormat="1" applyFont="1" applyFill="1" applyBorder="1" applyAlignment="1">
      <alignment horizontal="center" vertical="center"/>
      <protection/>
    </xf>
    <xf numFmtId="0" fontId="2" fillId="0" borderId="50" xfId="62" applyNumberFormat="1" applyFont="1" applyFill="1" applyBorder="1" applyAlignment="1">
      <alignment horizontal="center" vertical="center"/>
      <protection/>
    </xf>
    <xf numFmtId="0" fontId="8" fillId="34" borderId="73" xfId="62" applyFont="1" applyFill="1" applyBorder="1" applyAlignment="1">
      <alignment horizontal="center" vertical="center" wrapText="1"/>
      <protection/>
    </xf>
    <xf numFmtId="0" fontId="2" fillId="0" borderId="7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99" xfId="62" applyFont="1" applyBorder="1" applyAlignment="1">
      <alignment horizontal="center" vertical="center"/>
      <protection/>
    </xf>
    <xf numFmtId="0" fontId="2" fillId="34" borderId="22" xfId="62" applyFont="1" applyFill="1" applyBorder="1" applyAlignment="1">
      <alignment horizontal="center" vertical="center"/>
      <protection/>
    </xf>
    <xf numFmtId="0" fontId="11"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Border="1" applyAlignment="1">
      <alignment horizontal="center" vertical="center" wrapText="1"/>
      <protection/>
    </xf>
    <xf numFmtId="0" fontId="2" fillId="0" borderId="122" xfId="62" applyFont="1" applyBorder="1" applyAlignment="1">
      <alignment horizontal="center" vertical="center"/>
      <protection/>
    </xf>
    <xf numFmtId="0" fontId="2" fillId="0" borderId="123" xfId="62" applyFont="1" applyBorder="1" applyAlignment="1">
      <alignment horizontal="center" vertical="center"/>
      <protection/>
    </xf>
    <xf numFmtId="0" fontId="11"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24"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50" xfId="62" applyFont="1" applyBorder="1" applyAlignment="1">
      <alignment horizontal="center" vertical="center"/>
      <protection/>
    </xf>
    <xf numFmtId="0" fontId="11" fillId="34" borderId="20" xfId="62" applyFont="1" applyFill="1" applyBorder="1" applyAlignment="1">
      <alignment horizontal="center" vertical="center" shrinkToFit="1"/>
      <protection/>
    </xf>
    <xf numFmtId="0" fontId="8" fillId="34" borderId="24" xfId="62" applyFont="1" applyFill="1" applyBorder="1" applyAlignment="1">
      <alignment horizontal="center" vertical="center" wrapText="1"/>
      <protection/>
    </xf>
    <xf numFmtId="0" fontId="8" fillId="34" borderId="74"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99"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0" xfId="62" applyFont="1" applyBorder="1" applyAlignment="1">
      <alignment horizontal="center" vertical="center" shrinkToFit="1"/>
      <protection/>
    </xf>
    <xf numFmtId="1" fontId="2" fillId="0" borderId="124" xfId="62" applyNumberFormat="1" applyFont="1" applyFill="1" applyBorder="1" applyAlignment="1">
      <alignment horizontal="center" vertical="center"/>
      <protection/>
    </xf>
    <xf numFmtId="1" fontId="2" fillId="0" borderId="19" xfId="62" applyNumberFormat="1" applyFont="1" applyFill="1" applyBorder="1" applyAlignment="1">
      <alignment horizontal="center" vertical="center"/>
      <protection/>
    </xf>
    <xf numFmtId="1" fontId="2" fillId="0" borderId="125" xfId="62" applyNumberFormat="1" applyFont="1" applyFill="1" applyBorder="1" applyAlignment="1">
      <alignment horizontal="center" vertical="center"/>
      <protection/>
    </xf>
    <xf numFmtId="0" fontId="2" fillId="0" borderId="124" xfId="62" applyFont="1" applyBorder="1" applyAlignment="1">
      <alignment horizontal="center" vertical="center"/>
      <protection/>
    </xf>
    <xf numFmtId="178" fontId="0" fillId="0" borderId="124" xfId="43" applyNumberFormat="1" applyFont="1" applyBorder="1" applyAlignment="1">
      <alignment horizontal="center" vertical="center"/>
    </xf>
    <xf numFmtId="9" fontId="0" fillId="0" borderId="124" xfId="43" applyNumberFormat="1" applyFont="1" applyBorder="1" applyAlignment="1">
      <alignment horizontal="center" vertical="center"/>
    </xf>
    <xf numFmtId="9" fontId="0" fillId="0" borderId="124" xfId="43" applyNumberFormat="1" applyFont="1" applyFill="1" applyBorder="1" applyAlignment="1">
      <alignment horizontal="center" vertical="center"/>
    </xf>
    <xf numFmtId="0" fontId="2" fillId="0" borderId="126" xfId="62" applyFont="1" applyFill="1" applyBorder="1" applyAlignment="1">
      <alignment horizontal="center" vertical="center"/>
      <protection/>
    </xf>
    <xf numFmtId="0" fontId="2" fillId="0" borderId="127" xfId="62" applyFont="1" applyFill="1" applyBorder="1" applyAlignment="1">
      <alignment horizontal="center" vertical="center"/>
      <protection/>
    </xf>
    <xf numFmtId="0" fontId="2" fillId="34" borderId="125" xfId="62" applyFont="1" applyFill="1" applyBorder="1" applyAlignment="1">
      <alignment horizontal="center" vertical="center"/>
      <protection/>
    </xf>
    <xf numFmtId="0" fontId="2" fillId="0" borderId="51" xfId="62" applyFont="1" applyBorder="1" applyAlignment="1">
      <alignment horizontal="left" vertical="center" wrapText="1"/>
      <protection/>
    </xf>
    <xf numFmtId="0" fontId="2" fillId="0" borderId="24" xfId="62" applyFont="1" applyBorder="1" applyAlignment="1">
      <alignment horizontal="left" vertical="center"/>
      <protection/>
    </xf>
    <xf numFmtId="0" fontId="2" fillId="0" borderId="25"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28" xfId="62" applyFont="1" applyBorder="1" applyAlignment="1">
      <alignment horizontal="left" vertical="center"/>
      <protection/>
    </xf>
    <xf numFmtId="0" fontId="2" fillId="0" borderId="122"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123" xfId="62" applyFont="1" applyBorder="1" applyAlignment="1">
      <alignment horizontal="left" vertical="center"/>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1" fontId="2" fillId="0" borderId="19" xfId="62" applyNumberFormat="1" applyFont="1" applyBorder="1" applyAlignment="1">
      <alignment horizontal="center" vertical="center"/>
      <protection/>
    </xf>
    <xf numFmtId="1" fontId="2" fillId="0" borderId="129" xfId="62" applyNumberFormat="1" applyFont="1" applyFill="1" applyBorder="1" applyAlignment="1">
      <alignment horizontal="center" vertical="center"/>
      <protection/>
    </xf>
    <xf numFmtId="1" fontId="2" fillId="0" borderId="130" xfId="62" applyNumberFormat="1" applyFont="1" applyFill="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177" fontId="2" fillId="0" borderId="20" xfId="62" applyNumberFormat="1" applyFont="1" applyFill="1" applyBorder="1" applyAlignment="1">
      <alignment horizontal="center" vertical="center"/>
      <protection/>
    </xf>
    <xf numFmtId="177" fontId="2" fillId="0" borderId="21" xfId="62" applyNumberFormat="1" applyFont="1" applyFill="1" applyBorder="1" applyAlignment="1">
      <alignment horizontal="center" vertical="center"/>
      <protection/>
    </xf>
    <xf numFmtId="177" fontId="2" fillId="0" borderId="22" xfId="62" applyNumberFormat="1"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9" fontId="7" fillId="0" borderId="19" xfId="43" applyNumberFormat="1" applyFont="1" applyFill="1" applyBorder="1" applyAlignment="1">
      <alignment horizontal="center" vertical="center"/>
    </xf>
    <xf numFmtId="0" fontId="7" fillId="0" borderId="129" xfId="62" applyFont="1" applyFill="1" applyBorder="1" applyAlignment="1">
      <alignment horizontal="center" vertical="center"/>
      <protection/>
    </xf>
    <xf numFmtId="0" fontId="7" fillId="0" borderId="130" xfId="62" applyFont="1" applyFill="1" applyBorder="1" applyAlignment="1">
      <alignment horizontal="center" vertical="center"/>
      <protection/>
    </xf>
    <xf numFmtId="38" fontId="7" fillId="0" borderId="19" xfId="51" applyNumberFormat="1" applyFont="1" applyFill="1" applyBorder="1" applyAlignment="1">
      <alignment horizontal="center" vertical="center"/>
    </xf>
    <xf numFmtId="38" fontId="7" fillId="0" borderId="136" xfId="51" applyNumberFormat="1" applyFont="1" applyFill="1" applyBorder="1" applyAlignment="1">
      <alignment horizontal="center" vertical="center"/>
    </xf>
    <xf numFmtId="38" fontId="7" fillId="0" borderId="129" xfId="51" applyNumberFormat="1" applyFont="1" applyFill="1" applyBorder="1" applyAlignment="1">
      <alignment horizontal="center" vertical="center"/>
    </xf>
    <xf numFmtId="0" fontId="0" fillId="34" borderId="98"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23" xfId="65" applyFont="1" applyFill="1" applyBorder="1" applyAlignment="1" applyProtection="1">
      <alignment horizontal="center" vertical="center" wrapText="1"/>
      <protection/>
    </xf>
    <xf numFmtId="0" fontId="7" fillId="0" borderId="136" xfId="62" applyFont="1" applyFill="1" applyBorder="1" applyAlignment="1">
      <alignment horizontal="center" vertical="center"/>
      <protection/>
    </xf>
    <xf numFmtId="0" fontId="7" fillId="0" borderId="137" xfId="62"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38" fontId="7" fillId="0" borderId="116" xfId="51" applyNumberFormat="1" applyFont="1" applyFill="1" applyBorder="1" applyAlignment="1">
      <alignment horizontal="center" vertical="center"/>
    </xf>
    <xf numFmtId="38" fontId="7" fillId="0" borderId="42" xfId="51" applyNumberFormat="1" applyFont="1" applyFill="1" applyBorder="1" applyAlignment="1">
      <alignment horizontal="center" vertical="center"/>
    </xf>
    <xf numFmtId="38" fontId="7" fillId="0" borderId="40" xfId="51" applyNumberFormat="1" applyFont="1" applyFill="1" applyBorder="1" applyAlignment="1">
      <alignment horizontal="center" vertical="center"/>
    </xf>
    <xf numFmtId="38" fontId="7" fillId="0" borderId="41" xfId="51" applyNumberFormat="1" applyFont="1" applyFill="1" applyBorder="1" applyAlignment="1">
      <alignment horizontal="center" vertical="center"/>
    </xf>
    <xf numFmtId="0" fontId="7" fillId="0" borderId="138" xfId="62" applyFont="1" applyFill="1" applyBorder="1" applyAlignment="1">
      <alignment horizontal="center" vertical="center"/>
      <protection/>
    </xf>
    <xf numFmtId="0" fontId="7" fillId="0" borderId="139" xfId="62"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0" borderId="116" xfId="62" applyNumberFormat="1" applyFont="1" applyFill="1" applyBorder="1" applyAlignment="1">
      <alignment horizontal="center" vertical="center"/>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0" fontId="7" fillId="0" borderId="140" xfId="62" applyFont="1" applyFill="1" applyBorder="1" applyAlignment="1">
      <alignment horizontal="center" vertical="center"/>
      <protection/>
    </xf>
    <xf numFmtId="0" fontId="7" fillId="0" borderId="141" xfId="62" applyFont="1" applyFill="1" applyBorder="1" applyAlignment="1">
      <alignment horizontal="center" vertical="center"/>
      <protection/>
    </xf>
    <xf numFmtId="0" fontId="7" fillId="0" borderId="142" xfId="62" applyFont="1" applyFill="1" applyBorder="1" applyAlignment="1">
      <alignment horizontal="center" vertical="center"/>
      <protection/>
    </xf>
    <xf numFmtId="38" fontId="7" fillId="0" borderId="42" xfId="62" applyNumberFormat="1" applyFont="1" applyFill="1" applyBorder="1" applyAlignment="1">
      <alignment horizontal="center" vertical="center"/>
      <protection/>
    </xf>
    <xf numFmtId="38" fontId="7" fillId="0" borderId="40" xfId="62" applyNumberFormat="1" applyFont="1" applyFill="1" applyBorder="1" applyAlignment="1">
      <alignment horizontal="center" vertical="center"/>
      <protection/>
    </xf>
    <xf numFmtId="38" fontId="7" fillId="0" borderId="41" xfId="62" applyNumberFormat="1" applyFont="1" applyFill="1" applyBorder="1" applyAlignment="1">
      <alignment horizontal="center" vertical="center"/>
      <protection/>
    </xf>
    <xf numFmtId="0" fontId="7" fillId="0" borderId="42"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3" xfId="62"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38" fontId="7" fillId="0" borderId="120" xfId="51" applyNumberFormat="1" applyFont="1" applyFill="1" applyBorder="1" applyAlignment="1">
      <alignment horizontal="center" vertical="center"/>
    </xf>
    <xf numFmtId="0" fontId="7" fillId="0" borderId="120" xfId="62" applyFont="1" applyFill="1" applyBorder="1" applyAlignment="1">
      <alignment horizontal="center" vertical="center"/>
      <protection/>
    </xf>
    <xf numFmtId="0" fontId="7" fillId="0" borderId="143" xfId="62"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3"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99"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shrinkToFit="1"/>
      <protection/>
    </xf>
    <xf numFmtId="0" fontId="2" fillId="0" borderId="21" xfId="62" applyFont="1" applyFill="1" applyBorder="1" applyAlignment="1">
      <alignment horizontal="left" vertical="center" shrinkToFit="1"/>
      <protection/>
    </xf>
    <xf numFmtId="0" fontId="2" fillId="0" borderId="50" xfId="62" applyFont="1" applyFill="1" applyBorder="1" applyAlignment="1">
      <alignment horizontal="left" vertical="center" shrinkToFit="1"/>
      <protection/>
    </xf>
    <xf numFmtId="0" fontId="9" fillId="34" borderId="144" xfId="65" applyFont="1" applyFill="1" applyBorder="1" applyAlignment="1" applyProtection="1">
      <alignment horizontal="center" vertical="center" wrapText="1" shrinkToFit="1"/>
      <protection/>
    </xf>
    <xf numFmtId="0" fontId="9" fillId="34" borderId="21" xfId="65" applyFont="1" applyFill="1" applyBorder="1" applyAlignment="1" applyProtection="1">
      <alignment horizontal="center" vertical="center" shrinkToFit="1"/>
      <protection/>
    </xf>
    <xf numFmtId="0" fontId="9" fillId="34" borderId="145" xfId="65" applyFont="1" applyFill="1" applyBorder="1" applyAlignment="1" applyProtection="1">
      <alignment horizontal="center" vertical="center" shrinkToFit="1"/>
      <protection/>
    </xf>
    <xf numFmtId="0" fontId="60" fillId="33" borderId="49" xfId="65" applyFont="1" applyFill="1" applyBorder="1" applyAlignment="1" applyProtection="1">
      <alignment horizontal="left" vertical="center"/>
      <protection/>
    </xf>
    <xf numFmtId="0" fontId="60" fillId="33" borderId="21" xfId="65" applyFont="1" applyFill="1" applyBorder="1" applyAlignment="1" applyProtection="1">
      <alignment horizontal="left" vertical="center"/>
      <protection/>
    </xf>
    <xf numFmtId="0" fontId="60" fillId="33"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2" xfId="62" applyFont="1" applyFill="1" applyBorder="1" applyAlignment="1">
      <alignment horizontal="left" vertical="center" shrinkToFit="1"/>
      <protection/>
    </xf>
    <xf numFmtId="0" fontId="0" fillId="0" borderId="20" xfId="64" applyFont="1" applyFill="1" applyBorder="1" applyAlignment="1" applyProtection="1">
      <alignment horizontal="center" vertical="center" shrinkToFit="1"/>
      <protection/>
    </xf>
    <xf numFmtId="0" fontId="0" fillId="0" borderId="21" xfId="64" applyFont="1" applyFill="1" applyBorder="1" applyAlignment="1" applyProtection="1">
      <alignment horizontal="center" vertical="center" shrinkToFit="1"/>
      <protection/>
    </xf>
    <xf numFmtId="0" fontId="0" fillId="0" borderId="50" xfId="64" applyFont="1" applyFill="1" applyBorder="1" applyAlignment="1" applyProtection="1">
      <alignment horizontal="center" vertical="center" shrinkToFit="1"/>
      <protection/>
    </xf>
    <xf numFmtId="0" fontId="8" fillId="34" borderId="144"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2" applyFont="1" applyFill="1" applyBorder="1" applyAlignment="1">
      <alignment horizontal="left" vertical="center"/>
      <protection/>
    </xf>
    <xf numFmtId="0" fontId="2" fillId="0" borderId="50" xfId="62" applyFont="1" applyFill="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vertical="center"/>
      <protection/>
    </xf>
    <xf numFmtId="0" fontId="2" fillId="0" borderId="148" xfId="62" applyFont="1" applyBorder="1" applyAlignment="1">
      <alignment vertical="center"/>
      <protection/>
    </xf>
    <xf numFmtId="0" fontId="8" fillId="34" borderId="65"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3" xfId="62" applyFont="1" applyFill="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81</xdr:row>
      <xdr:rowOff>114300</xdr:rowOff>
    </xdr:from>
    <xdr:to>
      <xdr:col>14</xdr:col>
      <xdr:colOff>19050</xdr:colOff>
      <xdr:row>82</xdr:row>
      <xdr:rowOff>276225</xdr:rowOff>
    </xdr:to>
    <xdr:sp>
      <xdr:nvSpPr>
        <xdr:cNvPr id="1" name="テキスト ボックス 1"/>
        <xdr:cNvSpPr txBox="1">
          <a:spLocks noChangeArrowheads="1"/>
        </xdr:cNvSpPr>
      </xdr:nvSpPr>
      <xdr:spPr>
        <a:xfrm>
          <a:off x="1333500" y="32499300"/>
          <a:ext cx="12192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復興庁</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604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95250</xdr:colOff>
      <xdr:row>81</xdr:row>
      <xdr:rowOff>114300</xdr:rowOff>
    </xdr:from>
    <xdr:to>
      <xdr:col>22</xdr:col>
      <xdr:colOff>142875</xdr:colOff>
      <xdr:row>82</xdr:row>
      <xdr:rowOff>276225</xdr:rowOff>
    </xdr:to>
    <xdr:sp>
      <xdr:nvSpPr>
        <xdr:cNvPr id="2" name="テキスト ボックス 2"/>
        <xdr:cNvSpPr txBox="1">
          <a:spLocks noChangeArrowheads="1"/>
        </xdr:cNvSpPr>
      </xdr:nvSpPr>
      <xdr:spPr>
        <a:xfrm>
          <a:off x="2809875" y="32499300"/>
          <a:ext cx="13144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農林水産省</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81</xdr:row>
      <xdr:rowOff>57150</xdr:rowOff>
    </xdr:from>
    <xdr:to>
      <xdr:col>45</xdr:col>
      <xdr:colOff>9525</xdr:colOff>
      <xdr:row>82</xdr:row>
      <xdr:rowOff>285750</xdr:rowOff>
    </xdr:to>
    <xdr:sp>
      <xdr:nvSpPr>
        <xdr:cNvPr id="3" name="テキスト ボックス 3"/>
        <xdr:cNvSpPr txBox="1">
          <a:spLocks noChangeArrowheads="1"/>
        </xdr:cNvSpPr>
      </xdr:nvSpPr>
      <xdr:spPr>
        <a:xfrm>
          <a:off x="5867400" y="32442150"/>
          <a:ext cx="228600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Ａ．事務所等（</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事務所等）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81</xdr:row>
      <xdr:rowOff>95250</xdr:rowOff>
    </xdr:from>
    <xdr:to>
      <xdr:col>30</xdr:col>
      <xdr:colOff>142875</xdr:colOff>
      <xdr:row>82</xdr:row>
      <xdr:rowOff>247650</xdr:rowOff>
    </xdr:to>
    <xdr:sp>
      <xdr:nvSpPr>
        <xdr:cNvPr id="4" name="テキスト ボックス 4"/>
        <xdr:cNvSpPr txBox="1">
          <a:spLocks noChangeArrowheads="1"/>
        </xdr:cNvSpPr>
      </xdr:nvSpPr>
      <xdr:spPr>
        <a:xfrm>
          <a:off x="4438650" y="32480250"/>
          <a:ext cx="1133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北海道開発局</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81</xdr:row>
      <xdr:rowOff>428625</xdr:rowOff>
    </xdr:from>
    <xdr:to>
      <xdr:col>24</xdr:col>
      <xdr:colOff>95250</xdr:colOff>
      <xdr:row>81</xdr:row>
      <xdr:rowOff>428625</xdr:rowOff>
    </xdr:to>
    <xdr:sp>
      <xdr:nvSpPr>
        <xdr:cNvPr id="5" name="直線コネクタ 5"/>
        <xdr:cNvSpPr>
          <a:spLocks/>
        </xdr:cNvSpPr>
      </xdr:nvSpPr>
      <xdr:spPr>
        <a:xfrm>
          <a:off x="4124325" y="328136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142875</xdr:colOff>
      <xdr:row>81</xdr:row>
      <xdr:rowOff>428625</xdr:rowOff>
    </xdr:from>
    <xdr:to>
      <xdr:col>32</xdr:col>
      <xdr:colOff>76200</xdr:colOff>
      <xdr:row>81</xdr:row>
      <xdr:rowOff>428625</xdr:rowOff>
    </xdr:to>
    <xdr:sp>
      <xdr:nvSpPr>
        <xdr:cNvPr id="6" name="直線コネクタ 6"/>
        <xdr:cNvSpPr>
          <a:spLocks/>
        </xdr:cNvSpPr>
      </xdr:nvSpPr>
      <xdr:spPr>
        <a:xfrm flipV="1">
          <a:off x="5572125" y="328136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81</xdr:row>
      <xdr:rowOff>447675</xdr:rowOff>
    </xdr:from>
    <xdr:to>
      <xdr:col>15</xdr:col>
      <xdr:colOff>95250</xdr:colOff>
      <xdr:row>81</xdr:row>
      <xdr:rowOff>457200</xdr:rowOff>
    </xdr:to>
    <xdr:sp>
      <xdr:nvSpPr>
        <xdr:cNvPr id="7" name="直線コネクタ 7"/>
        <xdr:cNvSpPr>
          <a:spLocks/>
        </xdr:cNvSpPr>
      </xdr:nvSpPr>
      <xdr:spPr>
        <a:xfrm flipV="1">
          <a:off x="2552700" y="32832675"/>
          <a:ext cx="257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123825</xdr:colOff>
      <xdr:row>82</xdr:row>
      <xdr:rowOff>285750</xdr:rowOff>
    </xdr:from>
    <xdr:to>
      <xdr:col>38</xdr:col>
      <xdr:colOff>123825</xdr:colOff>
      <xdr:row>83</xdr:row>
      <xdr:rowOff>504825</xdr:rowOff>
    </xdr:to>
    <xdr:sp>
      <xdr:nvSpPr>
        <xdr:cNvPr id="8" name="直線矢印コネクタ 8"/>
        <xdr:cNvSpPr>
          <a:spLocks/>
        </xdr:cNvSpPr>
      </xdr:nvSpPr>
      <xdr:spPr>
        <a:xfrm flipH="1">
          <a:off x="7000875" y="33194625"/>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xdr:colOff>
      <xdr:row>73</xdr:row>
      <xdr:rowOff>190500</xdr:rowOff>
    </xdr:from>
    <xdr:to>
      <xdr:col>20</xdr:col>
      <xdr:colOff>19050</xdr:colOff>
      <xdr:row>81</xdr:row>
      <xdr:rowOff>123825</xdr:rowOff>
    </xdr:to>
    <xdr:sp>
      <xdr:nvSpPr>
        <xdr:cNvPr id="9" name="テキスト ボックス 9"/>
        <xdr:cNvSpPr txBox="1">
          <a:spLocks noChangeArrowheads="1"/>
        </xdr:cNvSpPr>
      </xdr:nvSpPr>
      <xdr:spPr>
        <a:xfrm>
          <a:off x="2762250" y="32089725"/>
          <a:ext cx="876300" cy="419100"/>
        </a:xfrm>
        <a:prstGeom prst="rect">
          <a:avLst/>
        </a:prstGeom>
        <a:noFill/>
        <a:ln w="9525" cmpd="sng">
          <a:noFill/>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73</xdr:row>
      <xdr:rowOff>285750</xdr:rowOff>
    </xdr:from>
    <xdr:to>
      <xdr:col>29</xdr:col>
      <xdr:colOff>57150</xdr:colOff>
      <xdr:row>81</xdr:row>
      <xdr:rowOff>114300</xdr:rowOff>
    </xdr:to>
    <xdr:sp>
      <xdr:nvSpPr>
        <xdr:cNvPr id="10" name="テキスト ボックス 10"/>
        <xdr:cNvSpPr txBox="1">
          <a:spLocks noChangeArrowheads="1"/>
        </xdr:cNvSpPr>
      </xdr:nvSpPr>
      <xdr:spPr>
        <a:xfrm>
          <a:off x="4362450" y="32184975"/>
          <a:ext cx="942975" cy="314325"/>
        </a:xfrm>
        <a:prstGeom prst="rect">
          <a:avLst/>
        </a:prstGeom>
        <a:noFill/>
        <a:ln w="9525" cmpd="sng">
          <a:noFill/>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直轄事業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82</xdr:row>
      <xdr:rowOff>447675</xdr:rowOff>
    </xdr:from>
    <xdr:to>
      <xdr:col>23</xdr:col>
      <xdr:colOff>28575</xdr:colOff>
      <xdr:row>83</xdr:row>
      <xdr:rowOff>352425</xdr:rowOff>
    </xdr:to>
    <xdr:sp>
      <xdr:nvSpPr>
        <xdr:cNvPr id="11" name="大かっこ 11"/>
        <xdr:cNvSpPr>
          <a:spLocks/>
        </xdr:cNvSpPr>
      </xdr:nvSpPr>
      <xdr:spPr>
        <a:xfrm>
          <a:off x="2733675" y="33356550"/>
          <a:ext cx="1457325"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事業採択、北海道開発局への助言等</a:t>
          </a:r>
        </a:p>
      </xdr:txBody>
    </xdr:sp>
    <xdr:clientData/>
  </xdr:twoCellAnchor>
  <xdr:twoCellAnchor>
    <xdr:from>
      <xdr:col>24</xdr:col>
      <xdr:colOff>0</xdr:colOff>
      <xdr:row>82</xdr:row>
      <xdr:rowOff>447675</xdr:rowOff>
    </xdr:from>
    <xdr:to>
      <xdr:col>31</xdr:col>
      <xdr:colOff>47625</xdr:colOff>
      <xdr:row>83</xdr:row>
      <xdr:rowOff>323850</xdr:rowOff>
    </xdr:to>
    <xdr:sp>
      <xdr:nvSpPr>
        <xdr:cNvPr id="12" name="大かっこ 12"/>
        <xdr:cNvSpPr>
          <a:spLocks/>
        </xdr:cNvSpPr>
      </xdr:nvSpPr>
      <xdr:spPr>
        <a:xfrm>
          <a:off x="4343400" y="33356550"/>
          <a:ext cx="1314450" cy="5429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関係機関との調整及び事業管理指導</a:t>
          </a:r>
        </a:p>
      </xdr:txBody>
    </xdr:sp>
    <xdr:clientData/>
  </xdr:twoCellAnchor>
  <xdr:twoCellAnchor>
    <xdr:from>
      <xdr:col>32</xdr:col>
      <xdr:colOff>9525</xdr:colOff>
      <xdr:row>82</xdr:row>
      <xdr:rowOff>476250</xdr:rowOff>
    </xdr:from>
    <xdr:to>
      <xdr:col>45</xdr:col>
      <xdr:colOff>19050</xdr:colOff>
      <xdr:row>83</xdr:row>
      <xdr:rowOff>323850</xdr:rowOff>
    </xdr:to>
    <xdr:sp>
      <xdr:nvSpPr>
        <xdr:cNvPr id="13" name="大かっこ 13"/>
        <xdr:cNvSpPr>
          <a:spLocks/>
        </xdr:cNvSpPr>
      </xdr:nvSpPr>
      <xdr:spPr>
        <a:xfrm>
          <a:off x="5800725" y="33385125"/>
          <a:ext cx="2362200" cy="5143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工事の実施及び個別地区における事業管理</a:t>
          </a:r>
        </a:p>
      </xdr:txBody>
    </xdr:sp>
    <xdr:clientData/>
  </xdr:twoCellAnchor>
  <xdr:twoCellAnchor>
    <xdr:from>
      <xdr:col>31</xdr:col>
      <xdr:colOff>57150</xdr:colOff>
      <xdr:row>88</xdr:row>
      <xdr:rowOff>371475</xdr:rowOff>
    </xdr:from>
    <xdr:to>
      <xdr:col>48</xdr:col>
      <xdr:colOff>171450</xdr:colOff>
      <xdr:row>90</xdr:row>
      <xdr:rowOff>238125</xdr:rowOff>
    </xdr:to>
    <xdr:sp>
      <xdr:nvSpPr>
        <xdr:cNvPr id="14" name="テキスト ボックス 14"/>
        <xdr:cNvSpPr txBox="1">
          <a:spLocks noChangeArrowheads="1"/>
        </xdr:cNvSpPr>
      </xdr:nvSpPr>
      <xdr:spPr>
        <a:xfrm>
          <a:off x="5667375" y="37280850"/>
          <a:ext cx="3190875"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　上記金額は当初契約金額である。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　工事は予定価格</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万円以上</a:t>
          </a:r>
          <a:r>
            <a:rPr lang="en-US" cap="none" sz="900" b="0" i="0" u="none" baseline="0">
              <a:solidFill>
                <a:srgbClr val="000000"/>
              </a:solidFill>
              <a:latin typeface="ＭＳ Ｐゴシック"/>
              <a:ea typeface="ＭＳ Ｐゴシック"/>
              <a:cs typeface="ＭＳ Ｐゴシック"/>
            </a:rPr>
            <a:t>、業務は</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万円以上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を対象。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３　</a:t>
          </a:r>
          <a:r>
            <a:rPr lang="en-US" cap="none" sz="900" b="0" i="0" u="none" baseline="0">
              <a:solidFill>
                <a:srgbClr val="000000"/>
              </a:solidFill>
              <a:latin typeface="ＭＳ Ｐゴシック"/>
              <a:ea typeface="ＭＳ Ｐゴシック"/>
              <a:cs typeface="ＭＳ Ｐゴシック"/>
            </a:rPr>
            <a:t>通常</a:t>
          </a:r>
          <a:r>
            <a:rPr lang="en-US" cap="none" sz="900" b="0" i="0" u="none" baseline="0">
              <a:solidFill>
                <a:srgbClr val="000000"/>
              </a:solidFill>
              <a:latin typeface="ＭＳ Ｐゴシック"/>
              <a:ea typeface="ＭＳ Ｐゴシック"/>
              <a:cs typeface="ＭＳ Ｐゴシック"/>
            </a:rPr>
            <a:t>予算</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と併せて発注している工事</a:t>
          </a:r>
          <a:r>
            <a:rPr lang="en-US" cap="none" sz="900" b="0" i="0" u="none" baseline="0">
              <a:solidFill>
                <a:srgbClr val="000000"/>
              </a:solidFill>
              <a:latin typeface="ＭＳ Ｐゴシック"/>
              <a:ea typeface="ＭＳ Ｐゴシック"/>
              <a:cs typeface="ＭＳ Ｐゴシック"/>
            </a:rPr>
            <a:t>・業務</a:t>
          </a:r>
          <a:r>
            <a:rPr lang="en-US" cap="none" sz="900" b="0" i="0" u="none" baseline="0">
              <a:solidFill>
                <a:srgbClr val="000000"/>
              </a:solidFill>
              <a:latin typeface="ＭＳ Ｐゴシック"/>
              <a:ea typeface="ＭＳ Ｐゴシック"/>
              <a:cs typeface="ＭＳ Ｐゴシック"/>
            </a:rPr>
            <a:t>有り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東日本大震災関連</a:t>
          </a:r>
          <a:r>
            <a:rPr lang="en-US" cap="none" sz="900" b="0" i="0" u="none" baseline="0">
              <a:solidFill>
                <a:srgbClr val="000000"/>
              </a:solidFill>
              <a:latin typeface="ＭＳ Ｐゴシック"/>
              <a:ea typeface="ＭＳ Ｐゴシック"/>
              <a:cs typeface="ＭＳ Ｐゴシック"/>
            </a:rPr>
            <a:t>予算分のみを執行額として整理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57150</xdr:colOff>
      <xdr:row>83</xdr:row>
      <xdr:rowOff>590550</xdr:rowOff>
    </xdr:from>
    <xdr:to>
      <xdr:col>47</xdr:col>
      <xdr:colOff>28575</xdr:colOff>
      <xdr:row>88</xdr:row>
      <xdr:rowOff>247650</xdr:rowOff>
    </xdr:to>
    <xdr:sp>
      <xdr:nvSpPr>
        <xdr:cNvPr id="15" name="テキスト ボックス 15"/>
        <xdr:cNvSpPr txBox="1">
          <a:spLocks noChangeArrowheads="1"/>
        </xdr:cNvSpPr>
      </xdr:nvSpPr>
      <xdr:spPr>
        <a:xfrm>
          <a:off x="5667375" y="34166175"/>
          <a:ext cx="2867025" cy="2990850"/>
        </a:xfrm>
        <a:prstGeom prst="rect">
          <a:avLst/>
        </a:prstGeom>
        <a:noFill/>
        <a:ln w="952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１．建設費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（１）一般競争入札　</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件　</a:t>
          </a:r>
          <a:r>
            <a:rPr lang="en-US" cap="none" sz="900" b="0" i="0" u="none" baseline="0">
              <a:solidFill>
                <a:srgbClr val="000000"/>
              </a:solidFill>
              <a:latin typeface="Calibri"/>
              <a:ea typeface="Calibri"/>
              <a:cs typeface="Calibri"/>
            </a:rPr>
            <a:t>345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酒井建設（株）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156</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２．設計費等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（１）一般競争入札</a:t>
          </a:r>
          <a:r>
            <a:rPr lang="en-US" cap="none" sz="900" b="0" i="0" u="none" baseline="0">
              <a:solidFill>
                <a:srgbClr val="000000"/>
              </a:solidFill>
              <a:latin typeface="Calibri"/>
              <a:ea typeface="Calibri"/>
              <a:cs typeface="Calibri"/>
            </a:rPr>
            <a:t>  4</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13</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（一社）寒地港湾技術研究センター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5</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（２）簡易公募型</a:t>
          </a:r>
          <a:r>
            <a:rPr lang="en-US" cap="none" sz="900" b="0" i="0" u="none" baseline="0">
              <a:solidFill>
                <a:srgbClr val="000000"/>
              </a:solidFill>
              <a:latin typeface="ＭＳ Ｐゴシック"/>
              <a:ea typeface="ＭＳ Ｐゴシック"/>
              <a:cs typeface="ＭＳ Ｐゴシック"/>
            </a:rPr>
            <a:t>プロポーザル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58</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［（株）アルファ水工コンサルタンツ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）簡易公募型競争入札</a:t>
          </a:r>
          <a:r>
            <a:rPr lang="en-US" cap="none" sz="900" b="0" i="0" u="none" baseline="0">
              <a:solidFill>
                <a:srgbClr val="000000"/>
              </a:solidFill>
              <a:latin typeface="Calibri"/>
              <a:ea typeface="Calibri"/>
              <a:cs typeface="Calibri"/>
            </a:rPr>
            <a:t>  1</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8</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建基コンサルタント（株）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ＭＳ Ｐゴシック"/>
              <a:ea typeface="ＭＳ Ｐゴシック"/>
              <a:cs typeface="ＭＳ Ｐゴシック"/>
            </a:rPr>
            <a:t>）通常指名競争入札</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トキワ地研（株）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a:t>
          </a:r>
          <a:r>
            <a:rPr lang="en-US" cap="none" sz="900" b="0" i="0" u="none" baseline="0">
              <a:solidFill>
                <a:srgbClr val="000000"/>
              </a:solidFill>
              <a:latin typeface="ＭＳ Ｐゴシック"/>
              <a:ea typeface="ＭＳ Ｐゴシック"/>
              <a:cs typeface="ＭＳ Ｐゴシック"/>
            </a:rPr>
            <a:t>）プロポーザル</a:t>
          </a:r>
          <a:r>
            <a:rPr lang="en-US" cap="none" sz="900" b="0" i="0" u="none" baseline="0">
              <a:solidFill>
                <a:srgbClr val="000000"/>
              </a:solidFill>
              <a:latin typeface="Calibri"/>
              <a:ea typeface="Calibri"/>
              <a:cs typeface="Calibri"/>
            </a:rPr>
            <a:t>   4</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63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（株）アルファ水工コンサルタンツ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44</a:t>
          </a:r>
          <a:r>
            <a:rPr lang="en-US" cap="none" sz="900" b="0" i="0" u="none" baseline="0">
              <a:solidFill>
                <a:srgbClr val="000000"/>
              </a:solidFill>
              <a:latin typeface="ＭＳ Ｐゴシック"/>
              <a:ea typeface="ＭＳ Ｐゴシック"/>
              <a:cs typeface="ＭＳ Ｐゴシック"/>
            </a:rPr>
            <a:t>百万円等］</a:t>
          </a:r>
        </a:p>
      </xdr:txBody>
    </xdr:sp>
    <xdr:clientData/>
  </xdr:twoCellAnchor>
  <xdr:twoCellAnchor>
    <xdr:from>
      <xdr:col>19</xdr:col>
      <xdr:colOff>28575</xdr:colOff>
      <xdr:row>78</xdr:row>
      <xdr:rowOff>171450</xdr:rowOff>
    </xdr:from>
    <xdr:to>
      <xdr:col>36</xdr:col>
      <xdr:colOff>123825</xdr:colOff>
      <xdr:row>80</xdr:row>
      <xdr:rowOff>647700</xdr:rowOff>
    </xdr:to>
    <xdr:sp>
      <xdr:nvSpPr>
        <xdr:cNvPr id="16" name="正方形/長方形 16"/>
        <xdr:cNvSpPr>
          <a:spLocks/>
        </xdr:cNvSpPr>
      </xdr:nvSpPr>
      <xdr:spPr>
        <a:xfrm>
          <a:off x="3467100" y="32385000"/>
          <a:ext cx="3171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79</xdr:row>
      <xdr:rowOff>523875</xdr:rowOff>
    </xdr:from>
    <xdr:to>
      <xdr:col>35</xdr:col>
      <xdr:colOff>9525</xdr:colOff>
      <xdr:row>80</xdr:row>
      <xdr:rowOff>504825</xdr:rowOff>
    </xdr:to>
    <xdr:sp>
      <xdr:nvSpPr>
        <xdr:cNvPr id="17" name="大かっこ 17"/>
        <xdr:cNvSpPr>
          <a:spLocks/>
        </xdr:cNvSpPr>
      </xdr:nvSpPr>
      <xdr:spPr>
        <a:xfrm>
          <a:off x="3838575" y="32385000"/>
          <a:ext cx="2505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57150</xdr:colOff>
      <xdr:row>79</xdr:row>
      <xdr:rowOff>609600</xdr:rowOff>
    </xdr:from>
    <xdr:to>
      <xdr:col>32</xdr:col>
      <xdr:colOff>161925</xdr:colOff>
      <xdr:row>80</xdr:row>
      <xdr:rowOff>438150</xdr:rowOff>
    </xdr:to>
    <xdr:sp>
      <xdr:nvSpPr>
        <xdr:cNvPr id="18" name="正方形/長方形 18"/>
        <xdr:cNvSpPr>
          <a:spLocks/>
        </xdr:cNvSpPr>
      </xdr:nvSpPr>
      <xdr:spPr>
        <a:xfrm>
          <a:off x="4219575" y="32385000"/>
          <a:ext cx="1733550" cy="0"/>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19</xdr:col>
      <xdr:colOff>28575</xdr:colOff>
      <xdr:row>78</xdr:row>
      <xdr:rowOff>171450</xdr:rowOff>
    </xdr:from>
    <xdr:to>
      <xdr:col>36</xdr:col>
      <xdr:colOff>123825</xdr:colOff>
      <xdr:row>80</xdr:row>
      <xdr:rowOff>647700</xdr:rowOff>
    </xdr:to>
    <xdr:sp>
      <xdr:nvSpPr>
        <xdr:cNvPr id="19" name="正方形/長方形 19"/>
        <xdr:cNvSpPr>
          <a:spLocks/>
        </xdr:cNvSpPr>
      </xdr:nvSpPr>
      <xdr:spPr>
        <a:xfrm>
          <a:off x="3467100" y="32385000"/>
          <a:ext cx="3171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78</xdr:row>
      <xdr:rowOff>219075</xdr:rowOff>
    </xdr:from>
    <xdr:to>
      <xdr:col>32</xdr:col>
      <xdr:colOff>171450</xdr:colOff>
      <xdr:row>79</xdr:row>
      <xdr:rowOff>381000</xdr:rowOff>
    </xdr:to>
    <xdr:sp>
      <xdr:nvSpPr>
        <xdr:cNvPr id="20" name="正方形/長方形 20"/>
        <xdr:cNvSpPr>
          <a:spLocks/>
        </xdr:cNvSpPr>
      </xdr:nvSpPr>
      <xdr:spPr>
        <a:xfrm>
          <a:off x="4038600" y="32385000"/>
          <a:ext cx="1924050" cy="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13,516</a:t>
          </a:r>
          <a:r>
            <a:rPr lang="en-US" cap="none" sz="1100" b="0" i="0" u="none" baseline="0">
              <a:solidFill>
                <a:srgbClr val="000000"/>
              </a:solidFill>
            </a:rPr>
            <a:t>百万円</a:t>
          </a:r>
        </a:p>
      </xdr:txBody>
    </xdr:sp>
    <xdr:clientData/>
  </xdr:twoCellAnchor>
  <xdr:twoCellAnchor>
    <xdr:from>
      <xdr:col>21</xdr:col>
      <xdr:colOff>38100</xdr:colOff>
      <xdr:row>79</xdr:row>
      <xdr:rowOff>523875</xdr:rowOff>
    </xdr:from>
    <xdr:to>
      <xdr:col>35</xdr:col>
      <xdr:colOff>9525</xdr:colOff>
      <xdr:row>80</xdr:row>
      <xdr:rowOff>504825</xdr:rowOff>
    </xdr:to>
    <xdr:sp>
      <xdr:nvSpPr>
        <xdr:cNvPr id="21" name="大かっこ 21"/>
        <xdr:cNvSpPr>
          <a:spLocks/>
        </xdr:cNvSpPr>
      </xdr:nvSpPr>
      <xdr:spPr>
        <a:xfrm>
          <a:off x="3838575" y="32385000"/>
          <a:ext cx="2505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66675</xdr:colOff>
      <xdr:row>81</xdr:row>
      <xdr:rowOff>114300</xdr:rowOff>
    </xdr:from>
    <xdr:to>
      <xdr:col>14</xdr:col>
      <xdr:colOff>19050</xdr:colOff>
      <xdr:row>82</xdr:row>
      <xdr:rowOff>276225</xdr:rowOff>
    </xdr:to>
    <xdr:sp>
      <xdr:nvSpPr>
        <xdr:cNvPr id="22" name="テキスト ボックス 22"/>
        <xdr:cNvSpPr txBox="1">
          <a:spLocks noChangeArrowheads="1"/>
        </xdr:cNvSpPr>
      </xdr:nvSpPr>
      <xdr:spPr>
        <a:xfrm>
          <a:off x="1333500" y="32499300"/>
          <a:ext cx="12192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復興庁</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604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95250</xdr:colOff>
      <xdr:row>81</xdr:row>
      <xdr:rowOff>114300</xdr:rowOff>
    </xdr:from>
    <xdr:to>
      <xdr:col>22</xdr:col>
      <xdr:colOff>142875</xdr:colOff>
      <xdr:row>82</xdr:row>
      <xdr:rowOff>276225</xdr:rowOff>
    </xdr:to>
    <xdr:sp>
      <xdr:nvSpPr>
        <xdr:cNvPr id="23" name="テキスト ボックス 23"/>
        <xdr:cNvSpPr txBox="1">
          <a:spLocks noChangeArrowheads="1"/>
        </xdr:cNvSpPr>
      </xdr:nvSpPr>
      <xdr:spPr>
        <a:xfrm>
          <a:off x="2809875" y="32499300"/>
          <a:ext cx="13144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農林水産省</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81</xdr:row>
      <xdr:rowOff>57150</xdr:rowOff>
    </xdr:from>
    <xdr:to>
      <xdr:col>45</xdr:col>
      <xdr:colOff>9525</xdr:colOff>
      <xdr:row>82</xdr:row>
      <xdr:rowOff>285750</xdr:rowOff>
    </xdr:to>
    <xdr:sp>
      <xdr:nvSpPr>
        <xdr:cNvPr id="24" name="テキスト ボックス 24"/>
        <xdr:cNvSpPr txBox="1">
          <a:spLocks noChangeArrowheads="1"/>
        </xdr:cNvSpPr>
      </xdr:nvSpPr>
      <xdr:spPr>
        <a:xfrm>
          <a:off x="5867400" y="32442150"/>
          <a:ext cx="228600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Ａ．事務所等（</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事務所等）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81</xdr:row>
      <xdr:rowOff>447675</xdr:rowOff>
    </xdr:from>
    <xdr:to>
      <xdr:col>15</xdr:col>
      <xdr:colOff>95250</xdr:colOff>
      <xdr:row>81</xdr:row>
      <xdr:rowOff>457200</xdr:rowOff>
    </xdr:to>
    <xdr:sp>
      <xdr:nvSpPr>
        <xdr:cNvPr id="25" name="直線コネクタ 25"/>
        <xdr:cNvSpPr>
          <a:spLocks/>
        </xdr:cNvSpPr>
      </xdr:nvSpPr>
      <xdr:spPr>
        <a:xfrm flipV="1">
          <a:off x="2552700" y="32832675"/>
          <a:ext cx="257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123825</xdr:colOff>
      <xdr:row>82</xdr:row>
      <xdr:rowOff>285750</xdr:rowOff>
    </xdr:from>
    <xdr:to>
      <xdr:col>38</xdr:col>
      <xdr:colOff>123825</xdr:colOff>
      <xdr:row>83</xdr:row>
      <xdr:rowOff>504825</xdr:rowOff>
    </xdr:to>
    <xdr:sp>
      <xdr:nvSpPr>
        <xdr:cNvPr id="26" name="直線矢印コネクタ 26"/>
        <xdr:cNvSpPr>
          <a:spLocks/>
        </xdr:cNvSpPr>
      </xdr:nvSpPr>
      <xdr:spPr>
        <a:xfrm flipH="1">
          <a:off x="7000875" y="33194625"/>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xdr:colOff>
      <xdr:row>73</xdr:row>
      <xdr:rowOff>190500</xdr:rowOff>
    </xdr:from>
    <xdr:to>
      <xdr:col>20</xdr:col>
      <xdr:colOff>19050</xdr:colOff>
      <xdr:row>81</xdr:row>
      <xdr:rowOff>123825</xdr:rowOff>
    </xdr:to>
    <xdr:sp>
      <xdr:nvSpPr>
        <xdr:cNvPr id="27" name="テキスト ボックス 27"/>
        <xdr:cNvSpPr txBox="1">
          <a:spLocks noChangeArrowheads="1"/>
        </xdr:cNvSpPr>
      </xdr:nvSpPr>
      <xdr:spPr>
        <a:xfrm>
          <a:off x="2762250" y="32089725"/>
          <a:ext cx="876300" cy="419100"/>
        </a:xfrm>
        <a:prstGeom prst="rect">
          <a:avLst/>
        </a:prstGeom>
        <a:noFill/>
        <a:ln w="9525" cmpd="sng">
          <a:noFill/>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73</xdr:row>
      <xdr:rowOff>285750</xdr:rowOff>
    </xdr:from>
    <xdr:to>
      <xdr:col>29</xdr:col>
      <xdr:colOff>57150</xdr:colOff>
      <xdr:row>81</xdr:row>
      <xdr:rowOff>114300</xdr:rowOff>
    </xdr:to>
    <xdr:sp>
      <xdr:nvSpPr>
        <xdr:cNvPr id="28" name="テキスト ボックス 28"/>
        <xdr:cNvSpPr txBox="1">
          <a:spLocks noChangeArrowheads="1"/>
        </xdr:cNvSpPr>
      </xdr:nvSpPr>
      <xdr:spPr>
        <a:xfrm>
          <a:off x="4362450" y="32184975"/>
          <a:ext cx="942975" cy="314325"/>
        </a:xfrm>
        <a:prstGeom prst="rect">
          <a:avLst/>
        </a:prstGeom>
        <a:noFill/>
        <a:ln w="9525" cmpd="sng">
          <a:noFill/>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直轄事業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82</xdr:row>
      <xdr:rowOff>447675</xdr:rowOff>
    </xdr:from>
    <xdr:to>
      <xdr:col>23</xdr:col>
      <xdr:colOff>28575</xdr:colOff>
      <xdr:row>83</xdr:row>
      <xdr:rowOff>352425</xdr:rowOff>
    </xdr:to>
    <xdr:sp>
      <xdr:nvSpPr>
        <xdr:cNvPr id="29" name="大かっこ 29"/>
        <xdr:cNvSpPr>
          <a:spLocks/>
        </xdr:cNvSpPr>
      </xdr:nvSpPr>
      <xdr:spPr>
        <a:xfrm>
          <a:off x="2733675" y="33356550"/>
          <a:ext cx="1457325"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事業採択、北海道開発局への助言等</a:t>
          </a:r>
        </a:p>
      </xdr:txBody>
    </xdr:sp>
    <xdr:clientData/>
  </xdr:twoCellAnchor>
  <xdr:twoCellAnchor>
    <xdr:from>
      <xdr:col>24</xdr:col>
      <xdr:colOff>0</xdr:colOff>
      <xdr:row>82</xdr:row>
      <xdr:rowOff>447675</xdr:rowOff>
    </xdr:from>
    <xdr:to>
      <xdr:col>31</xdr:col>
      <xdr:colOff>47625</xdr:colOff>
      <xdr:row>83</xdr:row>
      <xdr:rowOff>323850</xdr:rowOff>
    </xdr:to>
    <xdr:sp>
      <xdr:nvSpPr>
        <xdr:cNvPr id="30" name="大かっこ 30"/>
        <xdr:cNvSpPr>
          <a:spLocks/>
        </xdr:cNvSpPr>
      </xdr:nvSpPr>
      <xdr:spPr>
        <a:xfrm>
          <a:off x="4343400" y="33356550"/>
          <a:ext cx="1314450" cy="5429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関係機関との調整及び事業管理指導</a:t>
          </a:r>
        </a:p>
      </xdr:txBody>
    </xdr:sp>
    <xdr:clientData/>
  </xdr:twoCellAnchor>
  <xdr:twoCellAnchor>
    <xdr:from>
      <xdr:col>32</xdr:col>
      <xdr:colOff>9525</xdr:colOff>
      <xdr:row>82</xdr:row>
      <xdr:rowOff>476250</xdr:rowOff>
    </xdr:from>
    <xdr:to>
      <xdr:col>45</xdr:col>
      <xdr:colOff>19050</xdr:colOff>
      <xdr:row>83</xdr:row>
      <xdr:rowOff>323850</xdr:rowOff>
    </xdr:to>
    <xdr:sp>
      <xdr:nvSpPr>
        <xdr:cNvPr id="31" name="大かっこ 31"/>
        <xdr:cNvSpPr>
          <a:spLocks/>
        </xdr:cNvSpPr>
      </xdr:nvSpPr>
      <xdr:spPr>
        <a:xfrm>
          <a:off x="5800725" y="33385125"/>
          <a:ext cx="2362200" cy="5143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工事の実施及び個別地区における事業管理</a:t>
          </a:r>
        </a:p>
      </xdr:txBody>
    </xdr:sp>
    <xdr:clientData/>
  </xdr:twoCellAnchor>
  <xdr:twoCellAnchor>
    <xdr:from>
      <xdr:col>31</xdr:col>
      <xdr:colOff>57150</xdr:colOff>
      <xdr:row>88</xdr:row>
      <xdr:rowOff>371475</xdr:rowOff>
    </xdr:from>
    <xdr:to>
      <xdr:col>48</xdr:col>
      <xdr:colOff>171450</xdr:colOff>
      <xdr:row>90</xdr:row>
      <xdr:rowOff>238125</xdr:rowOff>
    </xdr:to>
    <xdr:sp>
      <xdr:nvSpPr>
        <xdr:cNvPr id="32" name="テキスト ボックス 32"/>
        <xdr:cNvSpPr txBox="1">
          <a:spLocks noChangeArrowheads="1"/>
        </xdr:cNvSpPr>
      </xdr:nvSpPr>
      <xdr:spPr>
        <a:xfrm>
          <a:off x="5667375" y="37280850"/>
          <a:ext cx="3190875"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　上記金額は当初契約金額である。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　工事は予定価格</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万円以上</a:t>
          </a:r>
          <a:r>
            <a:rPr lang="en-US" cap="none" sz="900" b="0" i="0" u="none" baseline="0">
              <a:solidFill>
                <a:srgbClr val="000000"/>
              </a:solidFill>
              <a:latin typeface="ＭＳ Ｐゴシック"/>
              <a:ea typeface="ＭＳ Ｐゴシック"/>
              <a:cs typeface="ＭＳ Ｐゴシック"/>
            </a:rPr>
            <a:t>、業務は</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万円以上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を対象。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３　</a:t>
          </a:r>
          <a:r>
            <a:rPr lang="en-US" cap="none" sz="900" b="0" i="0" u="none" baseline="0">
              <a:solidFill>
                <a:srgbClr val="000000"/>
              </a:solidFill>
              <a:latin typeface="ＭＳ Ｐゴシック"/>
              <a:ea typeface="ＭＳ Ｐゴシック"/>
              <a:cs typeface="ＭＳ Ｐゴシック"/>
            </a:rPr>
            <a:t>通常</a:t>
          </a:r>
          <a:r>
            <a:rPr lang="en-US" cap="none" sz="900" b="0" i="0" u="none" baseline="0">
              <a:solidFill>
                <a:srgbClr val="000000"/>
              </a:solidFill>
              <a:latin typeface="ＭＳ Ｐゴシック"/>
              <a:ea typeface="ＭＳ Ｐゴシック"/>
              <a:cs typeface="ＭＳ Ｐゴシック"/>
            </a:rPr>
            <a:t>予算</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と併せて発注している工事</a:t>
          </a:r>
          <a:r>
            <a:rPr lang="en-US" cap="none" sz="900" b="0" i="0" u="none" baseline="0">
              <a:solidFill>
                <a:srgbClr val="000000"/>
              </a:solidFill>
              <a:latin typeface="ＭＳ Ｐゴシック"/>
              <a:ea typeface="ＭＳ Ｐゴシック"/>
              <a:cs typeface="ＭＳ Ｐゴシック"/>
            </a:rPr>
            <a:t>・業務</a:t>
          </a:r>
          <a:r>
            <a:rPr lang="en-US" cap="none" sz="900" b="0" i="0" u="none" baseline="0">
              <a:solidFill>
                <a:srgbClr val="000000"/>
              </a:solidFill>
              <a:latin typeface="ＭＳ Ｐゴシック"/>
              <a:ea typeface="ＭＳ Ｐゴシック"/>
              <a:cs typeface="ＭＳ Ｐゴシック"/>
            </a:rPr>
            <a:t>有り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東日本大震災関連</a:t>
          </a:r>
          <a:r>
            <a:rPr lang="en-US" cap="none" sz="900" b="0" i="0" u="none" baseline="0">
              <a:solidFill>
                <a:srgbClr val="000000"/>
              </a:solidFill>
              <a:latin typeface="ＭＳ Ｐゴシック"/>
              <a:ea typeface="ＭＳ Ｐゴシック"/>
              <a:cs typeface="ＭＳ Ｐゴシック"/>
            </a:rPr>
            <a:t>予算分のみを執行額として整理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57150</xdr:colOff>
      <xdr:row>83</xdr:row>
      <xdr:rowOff>590550</xdr:rowOff>
    </xdr:from>
    <xdr:to>
      <xdr:col>47</xdr:col>
      <xdr:colOff>28575</xdr:colOff>
      <xdr:row>88</xdr:row>
      <xdr:rowOff>247650</xdr:rowOff>
    </xdr:to>
    <xdr:sp>
      <xdr:nvSpPr>
        <xdr:cNvPr id="33" name="テキスト ボックス 33"/>
        <xdr:cNvSpPr txBox="1">
          <a:spLocks noChangeArrowheads="1"/>
        </xdr:cNvSpPr>
      </xdr:nvSpPr>
      <xdr:spPr>
        <a:xfrm>
          <a:off x="5667375" y="34166175"/>
          <a:ext cx="2867025" cy="2990850"/>
        </a:xfrm>
        <a:prstGeom prst="rect">
          <a:avLst/>
        </a:prstGeom>
        <a:noFill/>
        <a:ln w="952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１．建設費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（１）一般競争入札　</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件　</a:t>
          </a:r>
          <a:r>
            <a:rPr lang="en-US" cap="none" sz="900" b="0" i="0" u="none" baseline="0">
              <a:solidFill>
                <a:srgbClr val="000000"/>
              </a:solidFill>
              <a:latin typeface="Calibri"/>
              <a:ea typeface="Calibri"/>
              <a:cs typeface="Calibri"/>
            </a:rPr>
            <a:t>345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酒井建設（株）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156</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２．設計費等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（１）一般競争入札</a:t>
          </a:r>
          <a:r>
            <a:rPr lang="en-US" cap="none" sz="900" b="0" i="0" u="none" baseline="0">
              <a:solidFill>
                <a:srgbClr val="000000"/>
              </a:solidFill>
              <a:latin typeface="Calibri"/>
              <a:ea typeface="Calibri"/>
              <a:cs typeface="Calibri"/>
            </a:rPr>
            <a:t>  4</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13</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（一社）寒地港湾技術研究センター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5</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（２）簡易公募型</a:t>
          </a:r>
          <a:r>
            <a:rPr lang="en-US" cap="none" sz="900" b="0" i="0" u="none" baseline="0">
              <a:solidFill>
                <a:srgbClr val="000000"/>
              </a:solidFill>
              <a:latin typeface="ＭＳ Ｐゴシック"/>
              <a:ea typeface="ＭＳ Ｐゴシック"/>
              <a:cs typeface="ＭＳ Ｐゴシック"/>
            </a:rPr>
            <a:t>プロポーザル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58</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［（株）アルファ水工コンサルタンツ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）簡易公募型競争入札</a:t>
          </a:r>
          <a:r>
            <a:rPr lang="en-US" cap="none" sz="900" b="0" i="0" u="none" baseline="0">
              <a:solidFill>
                <a:srgbClr val="000000"/>
              </a:solidFill>
              <a:latin typeface="Calibri"/>
              <a:ea typeface="Calibri"/>
              <a:cs typeface="Calibri"/>
            </a:rPr>
            <a:t>  1</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8</a:t>
          </a:r>
          <a:r>
            <a:rPr lang="en-US" cap="none" sz="900" b="0" i="0" u="none" baseline="0">
              <a:solidFill>
                <a:srgbClr val="000000"/>
              </a:solidFill>
              <a:latin typeface="ＭＳ Ｐゴシック"/>
              <a:ea typeface="ＭＳ Ｐゴシック"/>
              <a:cs typeface="ＭＳ Ｐゴシック"/>
            </a:rPr>
            <a:t>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建基コンサルタント（株）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ＭＳ Ｐゴシック"/>
              <a:ea typeface="ＭＳ Ｐゴシック"/>
              <a:cs typeface="ＭＳ Ｐゴシック"/>
            </a:rPr>
            <a:t>）通常指名競争入札</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トキワ地研（株）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百万円等］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a:t>
          </a:r>
          <a:r>
            <a:rPr lang="en-US" cap="none" sz="900" b="0" i="0" u="none" baseline="0">
              <a:solidFill>
                <a:srgbClr val="000000"/>
              </a:solidFill>
              <a:latin typeface="ＭＳ Ｐゴシック"/>
              <a:ea typeface="ＭＳ Ｐゴシック"/>
              <a:cs typeface="ＭＳ Ｐゴシック"/>
            </a:rPr>
            <a:t>）プロポーザル</a:t>
          </a:r>
          <a:r>
            <a:rPr lang="en-US" cap="none" sz="900" b="0" i="0" u="none" baseline="0">
              <a:solidFill>
                <a:srgbClr val="000000"/>
              </a:solidFill>
              <a:latin typeface="Calibri"/>
              <a:ea typeface="Calibri"/>
              <a:cs typeface="Calibri"/>
            </a:rPr>
            <a:t>   4</a:t>
          </a:r>
          <a:r>
            <a:rPr lang="en-US" cap="none" sz="900" b="0" i="0" u="none" baseline="0">
              <a:solidFill>
                <a:srgbClr val="000000"/>
              </a:solidFill>
              <a:latin typeface="ＭＳ Ｐゴシック"/>
              <a:ea typeface="ＭＳ Ｐゴシック"/>
              <a:cs typeface="ＭＳ Ｐゴシック"/>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63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（株）アルファ水工コンサルタンツ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44</a:t>
          </a:r>
          <a:r>
            <a:rPr lang="en-US" cap="none" sz="900" b="0" i="0" u="none" baseline="0">
              <a:solidFill>
                <a:srgbClr val="000000"/>
              </a:solidFill>
              <a:latin typeface="ＭＳ Ｐゴシック"/>
              <a:ea typeface="ＭＳ Ｐゴシック"/>
              <a:cs typeface="ＭＳ Ｐゴシック"/>
            </a:rPr>
            <a:t>百万円等］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70" zoomScaleNormal="75" zoomScaleSheetLayoutView="70" zoomScalePageLayoutView="70" workbookViewId="0" topLeftCell="A1">
      <selection activeCell="AR15" sqref="AR15:AX15"/>
    </sheetView>
  </sheetViews>
  <sheetFormatPr defaultColWidth="9.00390625" defaultRowHeight="15"/>
  <cols>
    <col min="1" max="50" width="2.7109375" style="3" customWidth="1"/>
    <col min="51" max="57" width="2.28125" style="3" customWidth="1"/>
    <col min="58" max="16384" width="9.00390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89"/>
      <c r="AQ1" s="589"/>
      <c r="AR1" s="589"/>
      <c r="AS1" s="589"/>
      <c r="AT1" s="589"/>
      <c r="AU1" s="589"/>
      <c r="AV1" s="58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90" t="s">
        <v>0</v>
      </c>
      <c r="AK2" s="590"/>
      <c r="AL2" s="590"/>
      <c r="AM2" s="590"/>
      <c r="AN2" s="590"/>
      <c r="AO2" s="590"/>
      <c r="AP2" s="590"/>
      <c r="AQ2" s="590">
        <v>152</v>
      </c>
      <c r="AR2" s="590"/>
      <c r="AS2" s="590"/>
      <c r="AT2" s="590"/>
      <c r="AU2" s="590"/>
      <c r="AV2" s="590"/>
      <c r="AW2" s="590"/>
      <c r="AX2" s="590"/>
    </row>
    <row r="3" spans="1:50" ht="21" customHeight="1" thickBot="1">
      <c r="A3" s="591" t="s">
        <v>1</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3" t="s">
        <v>2</v>
      </c>
      <c r="AP3" s="592"/>
      <c r="AQ3" s="592"/>
      <c r="AR3" s="592"/>
      <c r="AS3" s="592"/>
      <c r="AT3" s="592"/>
      <c r="AU3" s="592"/>
      <c r="AV3" s="592"/>
      <c r="AW3" s="592"/>
      <c r="AX3" s="594"/>
    </row>
    <row r="4" spans="1:50" ht="24.75" customHeight="1">
      <c r="A4" s="595" t="s">
        <v>3</v>
      </c>
      <c r="B4" s="596"/>
      <c r="C4" s="596"/>
      <c r="D4" s="596"/>
      <c r="E4" s="596"/>
      <c r="F4" s="596"/>
      <c r="G4" s="597" t="s">
        <v>4</v>
      </c>
      <c r="H4" s="598"/>
      <c r="I4" s="598"/>
      <c r="J4" s="598"/>
      <c r="K4" s="598"/>
      <c r="L4" s="598"/>
      <c r="M4" s="598"/>
      <c r="N4" s="598"/>
      <c r="O4" s="598"/>
      <c r="P4" s="598"/>
      <c r="Q4" s="598"/>
      <c r="R4" s="598"/>
      <c r="S4" s="598"/>
      <c r="T4" s="598"/>
      <c r="U4" s="598"/>
      <c r="V4" s="598"/>
      <c r="W4" s="598"/>
      <c r="X4" s="598"/>
      <c r="Y4" s="599" t="s">
        <v>5</v>
      </c>
      <c r="Z4" s="600"/>
      <c r="AA4" s="600"/>
      <c r="AB4" s="600"/>
      <c r="AC4" s="600"/>
      <c r="AD4" s="601"/>
      <c r="AE4" s="598" t="s">
        <v>6</v>
      </c>
      <c r="AF4" s="598"/>
      <c r="AG4" s="598"/>
      <c r="AH4" s="598"/>
      <c r="AI4" s="598"/>
      <c r="AJ4" s="598"/>
      <c r="AK4" s="598"/>
      <c r="AL4" s="598"/>
      <c r="AM4" s="598"/>
      <c r="AN4" s="598"/>
      <c r="AO4" s="598"/>
      <c r="AP4" s="602"/>
      <c r="AQ4" s="603" t="s">
        <v>7</v>
      </c>
      <c r="AR4" s="600"/>
      <c r="AS4" s="600"/>
      <c r="AT4" s="600"/>
      <c r="AU4" s="600"/>
      <c r="AV4" s="600"/>
      <c r="AW4" s="600"/>
      <c r="AX4" s="604"/>
    </row>
    <row r="5" spans="1:50" ht="30" customHeight="1">
      <c r="A5" s="568" t="s">
        <v>8</v>
      </c>
      <c r="B5" s="569"/>
      <c r="C5" s="569"/>
      <c r="D5" s="569"/>
      <c r="E5" s="569"/>
      <c r="F5" s="570"/>
      <c r="G5" s="571" t="s">
        <v>9</v>
      </c>
      <c r="H5" s="572"/>
      <c r="I5" s="572"/>
      <c r="J5" s="572"/>
      <c r="K5" s="572"/>
      <c r="L5" s="572"/>
      <c r="M5" s="572"/>
      <c r="N5" s="572"/>
      <c r="O5" s="572"/>
      <c r="P5" s="572"/>
      <c r="Q5" s="572"/>
      <c r="R5" s="572"/>
      <c r="S5" s="572"/>
      <c r="T5" s="572"/>
      <c r="U5" s="572"/>
      <c r="V5" s="573"/>
      <c r="W5" s="573"/>
      <c r="X5" s="573"/>
      <c r="Y5" s="574" t="s">
        <v>10</v>
      </c>
      <c r="Z5" s="402"/>
      <c r="AA5" s="402"/>
      <c r="AB5" s="402"/>
      <c r="AC5" s="402"/>
      <c r="AD5" s="403"/>
      <c r="AE5" s="566" t="s">
        <v>11</v>
      </c>
      <c r="AF5" s="566"/>
      <c r="AG5" s="566"/>
      <c r="AH5" s="566"/>
      <c r="AI5" s="566"/>
      <c r="AJ5" s="566"/>
      <c r="AK5" s="566"/>
      <c r="AL5" s="566"/>
      <c r="AM5" s="566"/>
      <c r="AN5" s="566"/>
      <c r="AO5" s="566"/>
      <c r="AP5" s="575"/>
      <c r="AQ5" s="576" t="s">
        <v>12</v>
      </c>
      <c r="AR5" s="577"/>
      <c r="AS5" s="577"/>
      <c r="AT5" s="577"/>
      <c r="AU5" s="577"/>
      <c r="AV5" s="577"/>
      <c r="AW5" s="577"/>
      <c r="AX5" s="578"/>
    </row>
    <row r="6" spans="1:50" ht="30" customHeight="1">
      <c r="A6" s="579" t="s">
        <v>13</v>
      </c>
      <c r="B6" s="580"/>
      <c r="C6" s="580"/>
      <c r="D6" s="580"/>
      <c r="E6" s="580"/>
      <c r="F6" s="580"/>
      <c r="G6" s="581" t="s">
        <v>14</v>
      </c>
      <c r="H6" s="582"/>
      <c r="I6" s="582"/>
      <c r="J6" s="582"/>
      <c r="K6" s="582"/>
      <c r="L6" s="582"/>
      <c r="M6" s="582"/>
      <c r="N6" s="582"/>
      <c r="O6" s="582"/>
      <c r="P6" s="582"/>
      <c r="Q6" s="582"/>
      <c r="R6" s="582"/>
      <c r="S6" s="582"/>
      <c r="T6" s="582"/>
      <c r="U6" s="582"/>
      <c r="V6" s="582"/>
      <c r="W6" s="582"/>
      <c r="X6" s="582"/>
      <c r="Y6" s="583" t="s">
        <v>15</v>
      </c>
      <c r="Z6" s="580"/>
      <c r="AA6" s="580"/>
      <c r="AB6" s="580"/>
      <c r="AC6" s="580"/>
      <c r="AD6" s="584"/>
      <c r="AE6" s="585" t="s">
        <v>16</v>
      </c>
      <c r="AF6" s="586"/>
      <c r="AG6" s="586"/>
      <c r="AH6" s="586"/>
      <c r="AI6" s="586"/>
      <c r="AJ6" s="586"/>
      <c r="AK6" s="586"/>
      <c r="AL6" s="586"/>
      <c r="AM6" s="586"/>
      <c r="AN6" s="586"/>
      <c r="AO6" s="586"/>
      <c r="AP6" s="586"/>
      <c r="AQ6" s="587"/>
      <c r="AR6" s="587"/>
      <c r="AS6" s="587"/>
      <c r="AT6" s="587"/>
      <c r="AU6" s="587"/>
      <c r="AV6" s="587"/>
      <c r="AW6" s="587"/>
      <c r="AX6" s="588"/>
    </row>
    <row r="7" spans="1:50" ht="39.75" customHeight="1">
      <c r="A7" s="559" t="s">
        <v>17</v>
      </c>
      <c r="B7" s="560"/>
      <c r="C7" s="560"/>
      <c r="D7" s="560"/>
      <c r="E7" s="560"/>
      <c r="F7" s="560"/>
      <c r="G7" s="561" t="s">
        <v>18</v>
      </c>
      <c r="H7" s="562"/>
      <c r="I7" s="562"/>
      <c r="J7" s="562"/>
      <c r="K7" s="562"/>
      <c r="L7" s="562"/>
      <c r="M7" s="562"/>
      <c r="N7" s="562"/>
      <c r="O7" s="562"/>
      <c r="P7" s="562"/>
      <c r="Q7" s="562"/>
      <c r="R7" s="562"/>
      <c r="S7" s="562"/>
      <c r="T7" s="562"/>
      <c r="U7" s="562"/>
      <c r="V7" s="563"/>
      <c r="W7" s="563"/>
      <c r="X7" s="563"/>
      <c r="Y7" s="564" t="s">
        <v>19</v>
      </c>
      <c r="Z7" s="58"/>
      <c r="AA7" s="58"/>
      <c r="AB7" s="58"/>
      <c r="AC7" s="58"/>
      <c r="AD7" s="59"/>
      <c r="AE7" s="565" t="s">
        <v>20</v>
      </c>
      <c r="AF7" s="566"/>
      <c r="AG7" s="566"/>
      <c r="AH7" s="566"/>
      <c r="AI7" s="566"/>
      <c r="AJ7" s="566"/>
      <c r="AK7" s="566"/>
      <c r="AL7" s="566"/>
      <c r="AM7" s="566"/>
      <c r="AN7" s="566"/>
      <c r="AO7" s="566"/>
      <c r="AP7" s="566"/>
      <c r="AQ7" s="566"/>
      <c r="AR7" s="566"/>
      <c r="AS7" s="566"/>
      <c r="AT7" s="566"/>
      <c r="AU7" s="566"/>
      <c r="AV7" s="566"/>
      <c r="AW7" s="566"/>
      <c r="AX7" s="567"/>
    </row>
    <row r="8" spans="1:50" ht="103.5" customHeight="1">
      <c r="A8" s="542" t="s">
        <v>21</v>
      </c>
      <c r="B8" s="543"/>
      <c r="C8" s="543"/>
      <c r="D8" s="543"/>
      <c r="E8" s="543"/>
      <c r="F8" s="543"/>
      <c r="G8" s="544" t="s">
        <v>22</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6"/>
    </row>
    <row r="9" spans="1:50" ht="137.25" customHeight="1">
      <c r="A9" s="542" t="s">
        <v>23</v>
      </c>
      <c r="B9" s="543"/>
      <c r="C9" s="543"/>
      <c r="D9" s="543"/>
      <c r="E9" s="543"/>
      <c r="F9" s="543"/>
      <c r="G9" s="544" t="s">
        <v>24</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29.25" customHeight="1">
      <c r="A10" s="542" t="s">
        <v>25</v>
      </c>
      <c r="B10" s="543"/>
      <c r="C10" s="543"/>
      <c r="D10" s="543"/>
      <c r="E10" s="543"/>
      <c r="F10" s="547"/>
      <c r="G10" s="548" t="s">
        <v>26</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21" customHeight="1">
      <c r="A11" s="551" t="s">
        <v>27</v>
      </c>
      <c r="B11" s="552"/>
      <c r="C11" s="552"/>
      <c r="D11" s="552"/>
      <c r="E11" s="552"/>
      <c r="F11" s="553"/>
      <c r="G11" s="557"/>
      <c r="H11" s="558"/>
      <c r="I11" s="558"/>
      <c r="J11" s="558"/>
      <c r="K11" s="558"/>
      <c r="L11" s="558"/>
      <c r="M11" s="558"/>
      <c r="N11" s="558"/>
      <c r="O11" s="558"/>
      <c r="P11" s="62" t="s">
        <v>28</v>
      </c>
      <c r="Q11" s="63"/>
      <c r="R11" s="63"/>
      <c r="S11" s="63"/>
      <c r="T11" s="63"/>
      <c r="U11" s="63"/>
      <c r="V11" s="432"/>
      <c r="W11" s="62" t="s">
        <v>29</v>
      </c>
      <c r="X11" s="63"/>
      <c r="Y11" s="63"/>
      <c r="Z11" s="63"/>
      <c r="AA11" s="63"/>
      <c r="AB11" s="63"/>
      <c r="AC11" s="432"/>
      <c r="AD11" s="62" t="s">
        <v>30</v>
      </c>
      <c r="AE11" s="63"/>
      <c r="AF11" s="63"/>
      <c r="AG11" s="63"/>
      <c r="AH11" s="63"/>
      <c r="AI11" s="63"/>
      <c r="AJ11" s="432"/>
      <c r="AK11" s="62" t="s">
        <v>31</v>
      </c>
      <c r="AL11" s="63"/>
      <c r="AM11" s="63"/>
      <c r="AN11" s="63"/>
      <c r="AO11" s="63"/>
      <c r="AP11" s="63"/>
      <c r="AQ11" s="432"/>
      <c r="AR11" s="62" t="s">
        <v>32</v>
      </c>
      <c r="AS11" s="63"/>
      <c r="AT11" s="63"/>
      <c r="AU11" s="63"/>
      <c r="AV11" s="63"/>
      <c r="AW11" s="63"/>
      <c r="AX11" s="529"/>
    </row>
    <row r="12" spans="1:50" ht="21" customHeight="1">
      <c r="A12" s="174"/>
      <c r="B12" s="175"/>
      <c r="C12" s="175"/>
      <c r="D12" s="175"/>
      <c r="E12" s="175"/>
      <c r="F12" s="176"/>
      <c r="G12" s="530" t="s">
        <v>33</v>
      </c>
      <c r="H12" s="531"/>
      <c r="I12" s="536" t="s">
        <v>34</v>
      </c>
      <c r="J12" s="537"/>
      <c r="K12" s="537"/>
      <c r="L12" s="537"/>
      <c r="M12" s="537"/>
      <c r="N12" s="537"/>
      <c r="O12" s="538"/>
      <c r="P12" s="539" t="s">
        <v>35</v>
      </c>
      <c r="Q12" s="539"/>
      <c r="R12" s="539"/>
      <c r="S12" s="539"/>
      <c r="T12" s="539"/>
      <c r="U12" s="539"/>
      <c r="V12" s="539"/>
      <c r="W12" s="539">
        <v>1032</v>
      </c>
      <c r="X12" s="539"/>
      <c r="Y12" s="539"/>
      <c r="Z12" s="539"/>
      <c r="AA12" s="539"/>
      <c r="AB12" s="539"/>
      <c r="AC12" s="539"/>
      <c r="AD12" s="539">
        <v>800</v>
      </c>
      <c r="AE12" s="539"/>
      <c r="AF12" s="539"/>
      <c r="AG12" s="539"/>
      <c r="AH12" s="539"/>
      <c r="AI12" s="539"/>
      <c r="AJ12" s="539"/>
      <c r="AK12" s="539">
        <v>602</v>
      </c>
      <c r="AL12" s="539"/>
      <c r="AM12" s="539"/>
      <c r="AN12" s="539"/>
      <c r="AO12" s="539"/>
      <c r="AP12" s="539"/>
      <c r="AQ12" s="539"/>
      <c r="AR12" s="540">
        <v>500</v>
      </c>
      <c r="AS12" s="540"/>
      <c r="AT12" s="540"/>
      <c r="AU12" s="540"/>
      <c r="AV12" s="540"/>
      <c r="AW12" s="540"/>
      <c r="AX12" s="541"/>
    </row>
    <row r="13" spans="1:50" ht="21" customHeight="1">
      <c r="A13" s="174"/>
      <c r="B13" s="175"/>
      <c r="C13" s="175"/>
      <c r="D13" s="175"/>
      <c r="E13" s="175"/>
      <c r="F13" s="176"/>
      <c r="G13" s="532"/>
      <c r="H13" s="533"/>
      <c r="I13" s="505" t="s">
        <v>36</v>
      </c>
      <c r="J13" s="506"/>
      <c r="K13" s="506"/>
      <c r="L13" s="506"/>
      <c r="M13" s="506"/>
      <c r="N13" s="506"/>
      <c r="O13" s="507"/>
      <c r="P13" s="508">
        <v>2363</v>
      </c>
      <c r="Q13" s="508"/>
      <c r="R13" s="508"/>
      <c r="S13" s="508"/>
      <c r="T13" s="508"/>
      <c r="U13" s="508"/>
      <c r="V13" s="508"/>
      <c r="W13" s="523" t="s">
        <v>37</v>
      </c>
      <c r="X13" s="524"/>
      <c r="Y13" s="524"/>
      <c r="Z13" s="524"/>
      <c r="AA13" s="524"/>
      <c r="AB13" s="524"/>
      <c r="AC13" s="525"/>
      <c r="AD13" s="508" t="s">
        <v>37</v>
      </c>
      <c r="AE13" s="508"/>
      <c r="AF13" s="508"/>
      <c r="AG13" s="508"/>
      <c r="AH13" s="508"/>
      <c r="AI13" s="508"/>
      <c r="AJ13" s="508"/>
      <c r="AK13" s="508" t="s">
        <v>37</v>
      </c>
      <c r="AL13" s="508"/>
      <c r="AM13" s="508"/>
      <c r="AN13" s="508"/>
      <c r="AO13" s="508"/>
      <c r="AP13" s="508"/>
      <c r="AQ13" s="508"/>
      <c r="AR13" s="512"/>
      <c r="AS13" s="512"/>
      <c r="AT13" s="512"/>
      <c r="AU13" s="512"/>
      <c r="AV13" s="512"/>
      <c r="AW13" s="512"/>
      <c r="AX13" s="513"/>
    </row>
    <row r="14" spans="1:50" ht="21" customHeight="1">
      <c r="A14" s="174"/>
      <c r="B14" s="175"/>
      <c r="C14" s="175"/>
      <c r="D14" s="175"/>
      <c r="E14" s="175"/>
      <c r="F14" s="176"/>
      <c r="G14" s="532"/>
      <c r="H14" s="533"/>
      <c r="I14" s="505" t="s">
        <v>38</v>
      </c>
      <c r="J14" s="514"/>
      <c r="K14" s="514"/>
      <c r="L14" s="514"/>
      <c r="M14" s="514"/>
      <c r="N14" s="514"/>
      <c r="O14" s="515"/>
      <c r="P14" s="509" t="s">
        <v>39</v>
      </c>
      <c r="Q14" s="510"/>
      <c r="R14" s="510"/>
      <c r="S14" s="510"/>
      <c r="T14" s="510"/>
      <c r="U14" s="510"/>
      <c r="V14" s="511"/>
      <c r="W14" s="523" t="s">
        <v>39</v>
      </c>
      <c r="X14" s="524"/>
      <c r="Y14" s="524"/>
      <c r="Z14" s="524"/>
      <c r="AA14" s="524"/>
      <c r="AB14" s="524"/>
      <c r="AC14" s="525"/>
      <c r="AD14" s="509" t="s">
        <v>39</v>
      </c>
      <c r="AE14" s="510"/>
      <c r="AF14" s="510"/>
      <c r="AG14" s="510"/>
      <c r="AH14" s="510"/>
      <c r="AI14" s="510"/>
      <c r="AJ14" s="511"/>
      <c r="AK14" s="509">
        <v>196</v>
      </c>
      <c r="AL14" s="510"/>
      <c r="AM14" s="510"/>
      <c r="AN14" s="510"/>
      <c r="AO14" s="510"/>
      <c r="AP14" s="510"/>
      <c r="AQ14" s="511"/>
      <c r="AR14" s="526" t="s">
        <v>39</v>
      </c>
      <c r="AS14" s="527"/>
      <c r="AT14" s="527"/>
      <c r="AU14" s="527"/>
      <c r="AV14" s="527"/>
      <c r="AW14" s="527"/>
      <c r="AX14" s="528"/>
    </row>
    <row r="15" spans="1:50" ht="21" customHeight="1">
      <c r="A15" s="174"/>
      <c r="B15" s="175"/>
      <c r="C15" s="175"/>
      <c r="D15" s="175"/>
      <c r="E15" s="175"/>
      <c r="F15" s="176"/>
      <c r="G15" s="532"/>
      <c r="H15" s="533"/>
      <c r="I15" s="505" t="s">
        <v>40</v>
      </c>
      <c r="J15" s="514"/>
      <c r="K15" s="514"/>
      <c r="L15" s="514"/>
      <c r="M15" s="514"/>
      <c r="N15" s="514"/>
      <c r="O15" s="515"/>
      <c r="P15" s="516">
        <v>-362.83</v>
      </c>
      <c r="Q15" s="516"/>
      <c r="R15" s="516"/>
      <c r="S15" s="516"/>
      <c r="T15" s="516"/>
      <c r="U15" s="516"/>
      <c r="V15" s="516"/>
      <c r="W15" s="517" t="s">
        <v>39</v>
      </c>
      <c r="X15" s="518"/>
      <c r="Y15" s="518"/>
      <c r="Z15" s="518"/>
      <c r="AA15" s="518"/>
      <c r="AB15" s="518"/>
      <c r="AC15" s="519"/>
      <c r="AD15" s="516">
        <v>-196</v>
      </c>
      <c r="AE15" s="516"/>
      <c r="AF15" s="516"/>
      <c r="AG15" s="516"/>
      <c r="AH15" s="516"/>
      <c r="AI15" s="516"/>
      <c r="AJ15" s="516"/>
      <c r="AK15" s="509" t="s">
        <v>39</v>
      </c>
      <c r="AL15" s="510"/>
      <c r="AM15" s="510"/>
      <c r="AN15" s="510"/>
      <c r="AO15" s="510"/>
      <c r="AP15" s="510"/>
      <c r="AQ15" s="511"/>
      <c r="AR15" s="520"/>
      <c r="AS15" s="521"/>
      <c r="AT15" s="521"/>
      <c r="AU15" s="521"/>
      <c r="AV15" s="521"/>
      <c r="AW15" s="521"/>
      <c r="AX15" s="522"/>
    </row>
    <row r="16" spans="1:50" ht="24.75" customHeight="1">
      <c r="A16" s="174"/>
      <c r="B16" s="175"/>
      <c r="C16" s="175"/>
      <c r="D16" s="175"/>
      <c r="E16" s="175"/>
      <c r="F16" s="176"/>
      <c r="G16" s="532"/>
      <c r="H16" s="533"/>
      <c r="I16" s="505" t="s">
        <v>41</v>
      </c>
      <c r="J16" s="506"/>
      <c r="K16" s="506"/>
      <c r="L16" s="506"/>
      <c r="M16" s="506"/>
      <c r="N16" s="506"/>
      <c r="O16" s="507"/>
      <c r="P16" s="508" t="s">
        <v>42</v>
      </c>
      <c r="Q16" s="508"/>
      <c r="R16" s="508"/>
      <c r="S16" s="508"/>
      <c r="T16" s="508"/>
      <c r="U16" s="508"/>
      <c r="V16" s="508"/>
      <c r="W16" s="509" t="s">
        <v>35</v>
      </c>
      <c r="X16" s="510"/>
      <c r="Y16" s="510"/>
      <c r="Z16" s="510"/>
      <c r="AA16" s="510"/>
      <c r="AB16" s="510"/>
      <c r="AC16" s="511"/>
      <c r="AD16" s="508" t="s">
        <v>35</v>
      </c>
      <c r="AE16" s="508"/>
      <c r="AF16" s="508"/>
      <c r="AG16" s="508"/>
      <c r="AH16" s="508"/>
      <c r="AI16" s="508"/>
      <c r="AJ16" s="508"/>
      <c r="AK16" s="508" t="s">
        <v>35</v>
      </c>
      <c r="AL16" s="508"/>
      <c r="AM16" s="508"/>
      <c r="AN16" s="508"/>
      <c r="AO16" s="508"/>
      <c r="AP16" s="508"/>
      <c r="AQ16" s="508"/>
      <c r="AR16" s="512"/>
      <c r="AS16" s="512"/>
      <c r="AT16" s="512"/>
      <c r="AU16" s="512"/>
      <c r="AV16" s="512"/>
      <c r="AW16" s="512"/>
      <c r="AX16" s="513"/>
    </row>
    <row r="17" spans="1:50" ht="24.75" customHeight="1">
      <c r="A17" s="174"/>
      <c r="B17" s="175"/>
      <c r="C17" s="175"/>
      <c r="D17" s="175"/>
      <c r="E17" s="175"/>
      <c r="F17" s="176"/>
      <c r="G17" s="534"/>
      <c r="H17" s="535"/>
      <c r="I17" s="500" t="s">
        <v>43</v>
      </c>
      <c r="J17" s="501"/>
      <c r="K17" s="501"/>
      <c r="L17" s="501"/>
      <c r="M17" s="501"/>
      <c r="N17" s="501"/>
      <c r="O17" s="502"/>
      <c r="P17" s="498">
        <f>SUM(P12:V16)</f>
        <v>2000.17</v>
      </c>
      <c r="Q17" s="498"/>
      <c r="R17" s="498"/>
      <c r="S17" s="498"/>
      <c r="T17" s="498"/>
      <c r="U17" s="498"/>
      <c r="V17" s="498"/>
      <c r="W17" s="498">
        <f>W12</f>
        <v>1032</v>
      </c>
      <c r="X17" s="498"/>
      <c r="Y17" s="498"/>
      <c r="Z17" s="498"/>
      <c r="AA17" s="498"/>
      <c r="AB17" s="498"/>
      <c r="AC17" s="498"/>
      <c r="AD17" s="498">
        <f>SUM(AD12:AJ16)</f>
        <v>604</v>
      </c>
      <c r="AE17" s="498"/>
      <c r="AF17" s="498"/>
      <c r="AG17" s="498"/>
      <c r="AH17" s="498"/>
      <c r="AI17" s="498"/>
      <c r="AJ17" s="498"/>
      <c r="AK17" s="498">
        <f>SUM(AK12:AQ16)</f>
        <v>798</v>
      </c>
      <c r="AL17" s="498"/>
      <c r="AM17" s="498"/>
      <c r="AN17" s="498"/>
      <c r="AO17" s="498"/>
      <c r="AP17" s="498"/>
      <c r="AQ17" s="498"/>
      <c r="AR17" s="503">
        <v>500</v>
      </c>
      <c r="AS17" s="503"/>
      <c r="AT17" s="503"/>
      <c r="AU17" s="503"/>
      <c r="AV17" s="503"/>
      <c r="AW17" s="503"/>
      <c r="AX17" s="504"/>
    </row>
    <row r="18" spans="1:50" ht="24.75" customHeight="1">
      <c r="A18" s="174"/>
      <c r="B18" s="175"/>
      <c r="C18" s="175"/>
      <c r="D18" s="175"/>
      <c r="E18" s="175"/>
      <c r="F18" s="176"/>
      <c r="G18" s="492" t="s">
        <v>44</v>
      </c>
      <c r="H18" s="493"/>
      <c r="I18" s="493"/>
      <c r="J18" s="493"/>
      <c r="K18" s="493"/>
      <c r="L18" s="493"/>
      <c r="M18" s="493"/>
      <c r="N18" s="493"/>
      <c r="O18" s="493"/>
      <c r="P18" s="497">
        <v>1952.148</v>
      </c>
      <c r="Q18" s="497"/>
      <c r="R18" s="497"/>
      <c r="S18" s="497"/>
      <c r="T18" s="497"/>
      <c r="U18" s="497"/>
      <c r="V18" s="497"/>
      <c r="W18" s="498">
        <v>1031.686</v>
      </c>
      <c r="X18" s="498"/>
      <c r="Y18" s="498"/>
      <c r="Z18" s="498"/>
      <c r="AA18" s="498"/>
      <c r="AB18" s="498"/>
      <c r="AC18" s="498"/>
      <c r="AD18" s="497">
        <v>602.881</v>
      </c>
      <c r="AE18" s="497"/>
      <c r="AF18" s="497"/>
      <c r="AG18" s="497"/>
      <c r="AH18" s="497"/>
      <c r="AI18" s="497"/>
      <c r="AJ18" s="497"/>
      <c r="AK18" s="499"/>
      <c r="AL18" s="499"/>
      <c r="AM18" s="499"/>
      <c r="AN18" s="499"/>
      <c r="AO18" s="499"/>
      <c r="AP18" s="499"/>
      <c r="AQ18" s="499"/>
      <c r="AR18" s="495"/>
      <c r="AS18" s="495"/>
      <c r="AT18" s="495"/>
      <c r="AU18" s="495"/>
      <c r="AV18" s="495"/>
      <c r="AW18" s="495"/>
      <c r="AX18" s="496"/>
    </row>
    <row r="19" spans="1:50" ht="24.75" customHeight="1">
      <c r="A19" s="554"/>
      <c r="B19" s="555"/>
      <c r="C19" s="555"/>
      <c r="D19" s="555"/>
      <c r="E19" s="555"/>
      <c r="F19" s="556"/>
      <c r="G19" s="492" t="s">
        <v>45</v>
      </c>
      <c r="H19" s="493"/>
      <c r="I19" s="493"/>
      <c r="J19" s="493"/>
      <c r="K19" s="493"/>
      <c r="L19" s="493"/>
      <c r="M19" s="493"/>
      <c r="N19" s="493"/>
      <c r="O19" s="493"/>
      <c r="P19" s="494">
        <f>P18/P17</f>
        <v>0.9759910407615352</v>
      </c>
      <c r="Q19" s="494"/>
      <c r="R19" s="494"/>
      <c r="S19" s="494"/>
      <c r="T19" s="494"/>
      <c r="U19" s="494"/>
      <c r="V19" s="494"/>
      <c r="W19" s="494">
        <f>W18/W17</f>
        <v>0.9996957364341085</v>
      </c>
      <c r="X19" s="494"/>
      <c r="Y19" s="494"/>
      <c r="Z19" s="494"/>
      <c r="AA19" s="494"/>
      <c r="AB19" s="494"/>
      <c r="AC19" s="494"/>
      <c r="AD19" s="494">
        <f>AD18/AD17</f>
        <v>0.9981473509933775</v>
      </c>
      <c r="AE19" s="494"/>
      <c r="AF19" s="494"/>
      <c r="AG19" s="494"/>
      <c r="AH19" s="494"/>
      <c r="AI19" s="494"/>
      <c r="AJ19" s="494"/>
      <c r="AK19" s="495"/>
      <c r="AL19" s="495"/>
      <c r="AM19" s="495"/>
      <c r="AN19" s="495"/>
      <c r="AO19" s="495"/>
      <c r="AP19" s="495"/>
      <c r="AQ19" s="495"/>
      <c r="AR19" s="495"/>
      <c r="AS19" s="495"/>
      <c r="AT19" s="495"/>
      <c r="AU19" s="495"/>
      <c r="AV19" s="495"/>
      <c r="AW19" s="495"/>
      <c r="AX19" s="496"/>
    </row>
    <row r="20" spans="1:50" ht="31.5" customHeight="1">
      <c r="A20" s="482" t="s">
        <v>46</v>
      </c>
      <c r="B20" s="483"/>
      <c r="C20" s="483"/>
      <c r="D20" s="483"/>
      <c r="E20" s="483"/>
      <c r="F20" s="484"/>
      <c r="G20" s="455" t="s">
        <v>47</v>
      </c>
      <c r="H20" s="63"/>
      <c r="I20" s="63"/>
      <c r="J20" s="63"/>
      <c r="K20" s="63"/>
      <c r="L20" s="63"/>
      <c r="M20" s="63"/>
      <c r="N20" s="63"/>
      <c r="O20" s="63"/>
      <c r="P20" s="63"/>
      <c r="Q20" s="63"/>
      <c r="R20" s="63"/>
      <c r="S20" s="63"/>
      <c r="T20" s="63"/>
      <c r="U20" s="63"/>
      <c r="V20" s="63"/>
      <c r="W20" s="63"/>
      <c r="X20" s="432"/>
      <c r="Y20" s="456"/>
      <c r="Z20" s="115"/>
      <c r="AA20" s="116"/>
      <c r="AB20" s="62" t="s">
        <v>48</v>
      </c>
      <c r="AC20" s="63"/>
      <c r="AD20" s="432"/>
      <c r="AE20" s="60" t="s">
        <v>28</v>
      </c>
      <c r="AF20" s="60"/>
      <c r="AG20" s="60"/>
      <c r="AH20" s="60"/>
      <c r="AI20" s="60"/>
      <c r="AJ20" s="60" t="s">
        <v>29</v>
      </c>
      <c r="AK20" s="60"/>
      <c r="AL20" s="60"/>
      <c r="AM20" s="60"/>
      <c r="AN20" s="60"/>
      <c r="AO20" s="60" t="s">
        <v>30</v>
      </c>
      <c r="AP20" s="60"/>
      <c r="AQ20" s="60"/>
      <c r="AR20" s="60"/>
      <c r="AS20" s="60"/>
      <c r="AT20" s="61" t="s">
        <v>49</v>
      </c>
      <c r="AU20" s="60"/>
      <c r="AV20" s="60"/>
      <c r="AW20" s="60"/>
      <c r="AX20" s="467"/>
    </row>
    <row r="21" spans="1:50" ht="26.25" customHeight="1">
      <c r="A21" s="485"/>
      <c r="B21" s="483"/>
      <c r="C21" s="483"/>
      <c r="D21" s="483"/>
      <c r="E21" s="483"/>
      <c r="F21" s="484"/>
      <c r="G21" s="468" t="s">
        <v>50</v>
      </c>
      <c r="H21" s="469"/>
      <c r="I21" s="469"/>
      <c r="J21" s="469"/>
      <c r="K21" s="469"/>
      <c r="L21" s="469"/>
      <c r="M21" s="469"/>
      <c r="N21" s="469"/>
      <c r="O21" s="469"/>
      <c r="P21" s="469"/>
      <c r="Q21" s="469"/>
      <c r="R21" s="469"/>
      <c r="S21" s="469"/>
      <c r="T21" s="469"/>
      <c r="U21" s="469"/>
      <c r="V21" s="469"/>
      <c r="W21" s="469"/>
      <c r="X21" s="470"/>
      <c r="Y21" s="401" t="s">
        <v>51</v>
      </c>
      <c r="Z21" s="477"/>
      <c r="AA21" s="478"/>
      <c r="AB21" s="461" t="s">
        <v>52</v>
      </c>
      <c r="AC21" s="461"/>
      <c r="AD21" s="461"/>
      <c r="AE21" s="56" t="s">
        <v>53</v>
      </c>
      <c r="AF21" s="56"/>
      <c r="AG21" s="56"/>
      <c r="AH21" s="56"/>
      <c r="AI21" s="56"/>
      <c r="AJ21" s="479">
        <v>36</v>
      </c>
      <c r="AK21" s="479"/>
      <c r="AL21" s="479"/>
      <c r="AM21" s="479"/>
      <c r="AN21" s="479"/>
      <c r="AO21" s="459">
        <v>54</v>
      </c>
      <c r="AP21" s="459"/>
      <c r="AQ21" s="459"/>
      <c r="AR21" s="459"/>
      <c r="AS21" s="459"/>
      <c r="AT21" s="480"/>
      <c r="AU21" s="480"/>
      <c r="AV21" s="480"/>
      <c r="AW21" s="480"/>
      <c r="AX21" s="481"/>
    </row>
    <row r="22" spans="1:50" ht="23.25" customHeight="1">
      <c r="A22" s="486"/>
      <c r="B22" s="487"/>
      <c r="C22" s="487"/>
      <c r="D22" s="487"/>
      <c r="E22" s="487"/>
      <c r="F22" s="488"/>
      <c r="G22" s="471"/>
      <c r="H22" s="472"/>
      <c r="I22" s="472"/>
      <c r="J22" s="472"/>
      <c r="K22" s="472"/>
      <c r="L22" s="472"/>
      <c r="M22" s="472"/>
      <c r="N22" s="472"/>
      <c r="O22" s="472"/>
      <c r="P22" s="472"/>
      <c r="Q22" s="472"/>
      <c r="R22" s="472"/>
      <c r="S22" s="472"/>
      <c r="T22" s="472"/>
      <c r="U22" s="472"/>
      <c r="V22" s="472"/>
      <c r="W22" s="472"/>
      <c r="X22" s="473"/>
      <c r="Y22" s="62" t="s">
        <v>54</v>
      </c>
      <c r="Z22" s="63"/>
      <c r="AA22" s="432"/>
      <c r="AB22" s="446" t="s">
        <v>55</v>
      </c>
      <c r="AC22" s="446"/>
      <c r="AD22" s="446"/>
      <c r="AE22" s="489" t="s">
        <v>42</v>
      </c>
      <c r="AF22" s="490"/>
      <c r="AG22" s="490"/>
      <c r="AH22" s="490"/>
      <c r="AI22" s="491"/>
      <c r="AJ22" s="458">
        <v>40</v>
      </c>
      <c r="AK22" s="458"/>
      <c r="AL22" s="458"/>
      <c r="AM22" s="458"/>
      <c r="AN22" s="458"/>
      <c r="AO22" s="458">
        <v>45</v>
      </c>
      <c r="AP22" s="458"/>
      <c r="AQ22" s="458"/>
      <c r="AR22" s="458"/>
      <c r="AS22" s="458"/>
      <c r="AT22" s="459">
        <v>100</v>
      </c>
      <c r="AU22" s="459"/>
      <c r="AV22" s="459"/>
      <c r="AW22" s="459"/>
      <c r="AX22" s="460"/>
    </row>
    <row r="23" spans="1:50" ht="32.25" customHeight="1">
      <c r="A23" s="486"/>
      <c r="B23" s="487"/>
      <c r="C23" s="487"/>
      <c r="D23" s="487"/>
      <c r="E23" s="487"/>
      <c r="F23" s="488"/>
      <c r="G23" s="474"/>
      <c r="H23" s="475"/>
      <c r="I23" s="475"/>
      <c r="J23" s="475"/>
      <c r="K23" s="475"/>
      <c r="L23" s="475"/>
      <c r="M23" s="475"/>
      <c r="N23" s="475"/>
      <c r="O23" s="475"/>
      <c r="P23" s="475"/>
      <c r="Q23" s="475"/>
      <c r="R23" s="475"/>
      <c r="S23" s="475"/>
      <c r="T23" s="475"/>
      <c r="U23" s="475"/>
      <c r="V23" s="475"/>
      <c r="W23" s="475"/>
      <c r="X23" s="476"/>
      <c r="Y23" s="62" t="s">
        <v>56</v>
      </c>
      <c r="Z23" s="63"/>
      <c r="AA23" s="432"/>
      <c r="AB23" s="461" t="s">
        <v>57</v>
      </c>
      <c r="AC23" s="461"/>
      <c r="AD23" s="461"/>
      <c r="AE23" s="462" t="s">
        <v>39</v>
      </c>
      <c r="AF23" s="462"/>
      <c r="AG23" s="462"/>
      <c r="AH23" s="462"/>
      <c r="AI23" s="462"/>
      <c r="AJ23" s="463">
        <f>AJ21/AJ22</f>
        <v>0.9</v>
      </c>
      <c r="AK23" s="463"/>
      <c r="AL23" s="463"/>
      <c r="AM23" s="463"/>
      <c r="AN23" s="463"/>
      <c r="AO23" s="464">
        <f>AO21/AO22</f>
        <v>1.2</v>
      </c>
      <c r="AP23" s="464"/>
      <c r="AQ23" s="464"/>
      <c r="AR23" s="464"/>
      <c r="AS23" s="464"/>
      <c r="AT23" s="465"/>
      <c r="AU23" s="465"/>
      <c r="AV23" s="465"/>
      <c r="AW23" s="465"/>
      <c r="AX23" s="466"/>
    </row>
    <row r="24" spans="1:50" ht="31.5" customHeight="1">
      <c r="A24" s="426" t="s">
        <v>58</v>
      </c>
      <c r="B24" s="450"/>
      <c r="C24" s="450"/>
      <c r="D24" s="450"/>
      <c r="E24" s="450"/>
      <c r="F24" s="451"/>
      <c r="G24" s="455" t="s">
        <v>59</v>
      </c>
      <c r="H24" s="63"/>
      <c r="I24" s="63"/>
      <c r="J24" s="63"/>
      <c r="K24" s="63"/>
      <c r="L24" s="63"/>
      <c r="M24" s="63"/>
      <c r="N24" s="63"/>
      <c r="O24" s="63"/>
      <c r="P24" s="63"/>
      <c r="Q24" s="63"/>
      <c r="R24" s="63"/>
      <c r="S24" s="63"/>
      <c r="T24" s="63"/>
      <c r="U24" s="63"/>
      <c r="V24" s="63"/>
      <c r="W24" s="63"/>
      <c r="X24" s="432"/>
      <c r="Y24" s="456"/>
      <c r="Z24" s="115"/>
      <c r="AA24" s="116"/>
      <c r="AB24" s="62" t="s">
        <v>48</v>
      </c>
      <c r="AC24" s="63"/>
      <c r="AD24" s="432"/>
      <c r="AE24" s="60" t="s">
        <v>28</v>
      </c>
      <c r="AF24" s="60"/>
      <c r="AG24" s="60"/>
      <c r="AH24" s="60"/>
      <c r="AI24" s="60"/>
      <c r="AJ24" s="60" t="s">
        <v>29</v>
      </c>
      <c r="AK24" s="60"/>
      <c r="AL24" s="60"/>
      <c r="AM24" s="60"/>
      <c r="AN24" s="60"/>
      <c r="AO24" s="60" t="s">
        <v>30</v>
      </c>
      <c r="AP24" s="60"/>
      <c r="AQ24" s="60"/>
      <c r="AR24" s="60"/>
      <c r="AS24" s="60"/>
      <c r="AT24" s="436" t="s">
        <v>60</v>
      </c>
      <c r="AU24" s="437"/>
      <c r="AV24" s="437"/>
      <c r="AW24" s="437"/>
      <c r="AX24" s="438"/>
    </row>
    <row r="25" spans="1:55" ht="39.75" customHeight="1">
      <c r="A25" s="183"/>
      <c r="B25" s="184"/>
      <c r="C25" s="184"/>
      <c r="D25" s="184"/>
      <c r="E25" s="184"/>
      <c r="F25" s="185"/>
      <c r="G25" s="439" t="s">
        <v>61</v>
      </c>
      <c r="H25" s="107"/>
      <c r="I25" s="107"/>
      <c r="J25" s="107"/>
      <c r="K25" s="107"/>
      <c r="L25" s="107"/>
      <c r="M25" s="107"/>
      <c r="N25" s="107"/>
      <c r="O25" s="107"/>
      <c r="P25" s="107"/>
      <c r="Q25" s="107"/>
      <c r="R25" s="107"/>
      <c r="S25" s="107"/>
      <c r="T25" s="107"/>
      <c r="U25" s="107"/>
      <c r="V25" s="107"/>
      <c r="W25" s="107"/>
      <c r="X25" s="317"/>
      <c r="Y25" s="442" t="s">
        <v>62</v>
      </c>
      <c r="Z25" s="443"/>
      <c r="AA25" s="444"/>
      <c r="AB25" s="445" t="s">
        <v>63</v>
      </c>
      <c r="AC25" s="443"/>
      <c r="AD25" s="444"/>
      <c r="AE25" s="446">
        <v>19</v>
      </c>
      <c r="AF25" s="446"/>
      <c r="AG25" s="446"/>
      <c r="AH25" s="446"/>
      <c r="AI25" s="446"/>
      <c r="AJ25" s="56">
        <v>22</v>
      </c>
      <c r="AK25" s="56"/>
      <c r="AL25" s="56"/>
      <c r="AM25" s="56"/>
      <c r="AN25" s="56"/>
      <c r="AO25" s="447">
        <v>65</v>
      </c>
      <c r="AP25" s="447"/>
      <c r="AQ25" s="447"/>
      <c r="AR25" s="447"/>
      <c r="AS25" s="447"/>
      <c r="AT25" s="57" t="s">
        <v>35</v>
      </c>
      <c r="AU25" s="58"/>
      <c r="AV25" s="58"/>
      <c r="AW25" s="58"/>
      <c r="AX25" s="448"/>
      <c r="AY25" s="4"/>
      <c r="AZ25" s="4"/>
      <c r="BA25" s="4"/>
      <c r="BB25" s="4"/>
      <c r="BC25" s="4"/>
    </row>
    <row r="26" spans="1:50" ht="32.25" customHeight="1">
      <c r="A26" s="452"/>
      <c r="B26" s="453"/>
      <c r="C26" s="453"/>
      <c r="D26" s="453"/>
      <c r="E26" s="453"/>
      <c r="F26" s="454"/>
      <c r="G26" s="440"/>
      <c r="H26" s="303"/>
      <c r="I26" s="303"/>
      <c r="J26" s="303"/>
      <c r="K26" s="303"/>
      <c r="L26" s="303"/>
      <c r="M26" s="303"/>
      <c r="N26" s="303"/>
      <c r="O26" s="303"/>
      <c r="P26" s="303"/>
      <c r="Q26" s="303"/>
      <c r="R26" s="303"/>
      <c r="S26" s="303"/>
      <c r="T26" s="303"/>
      <c r="U26" s="303"/>
      <c r="V26" s="303"/>
      <c r="W26" s="303"/>
      <c r="X26" s="441"/>
      <c r="Y26" s="449" t="s">
        <v>64</v>
      </c>
      <c r="Z26" s="402"/>
      <c r="AA26" s="403"/>
      <c r="AB26" s="457" t="s">
        <v>63</v>
      </c>
      <c r="AC26" s="402"/>
      <c r="AD26" s="403"/>
      <c r="AE26" s="422">
        <v>19</v>
      </c>
      <c r="AF26" s="423"/>
      <c r="AG26" s="423"/>
      <c r="AH26" s="423"/>
      <c r="AI26" s="424"/>
      <c r="AJ26" s="422">
        <v>22</v>
      </c>
      <c r="AK26" s="423"/>
      <c r="AL26" s="423"/>
      <c r="AM26" s="423"/>
      <c r="AN26" s="424"/>
      <c r="AO26" s="422">
        <v>65</v>
      </c>
      <c r="AP26" s="423"/>
      <c r="AQ26" s="423"/>
      <c r="AR26" s="423"/>
      <c r="AS26" s="424"/>
      <c r="AT26" s="422">
        <v>74</v>
      </c>
      <c r="AU26" s="423"/>
      <c r="AV26" s="423"/>
      <c r="AW26" s="423"/>
      <c r="AX26" s="425"/>
    </row>
    <row r="27" spans="1:50" ht="32.25" customHeight="1">
      <c r="A27" s="426" t="s">
        <v>65</v>
      </c>
      <c r="B27" s="107"/>
      <c r="C27" s="107"/>
      <c r="D27" s="107"/>
      <c r="E27" s="107"/>
      <c r="F27" s="427"/>
      <c r="G27" s="63" t="s">
        <v>66</v>
      </c>
      <c r="H27" s="63"/>
      <c r="I27" s="63"/>
      <c r="J27" s="63"/>
      <c r="K27" s="63"/>
      <c r="L27" s="63"/>
      <c r="M27" s="63"/>
      <c r="N27" s="63"/>
      <c r="O27" s="63"/>
      <c r="P27" s="63"/>
      <c r="Q27" s="63"/>
      <c r="R27" s="63"/>
      <c r="S27" s="63"/>
      <c r="T27" s="63"/>
      <c r="U27" s="63"/>
      <c r="V27" s="63"/>
      <c r="W27" s="63"/>
      <c r="X27" s="432"/>
      <c r="Y27" s="433"/>
      <c r="Z27" s="434"/>
      <c r="AA27" s="435"/>
      <c r="AB27" s="62" t="s">
        <v>48</v>
      </c>
      <c r="AC27" s="63"/>
      <c r="AD27" s="432"/>
      <c r="AE27" s="62" t="s">
        <v>28</v>
      </c>
      <c r="AF27" s="63"/>
      <c r="AG27" s="63"/>
      <c r="AH27" s="63"/>
      <c r="AI27" s="432"/>
      <c r="AJ27" s="62" t="s">
        <v>29</v>
      </c>
      <c r="AK27" s="63"/>
      <c r="AL27" s="63"/>
      <c r="AM27" s="63"/>
      <c r="AN27" s="432"/>
      <c r="AO27" s="62" t="s">
        <v>30</v>
      </c>
      <c r="AP27" s="63"/>
      <c r="AQ27" s="63"/>
      <c r="AR27" s="63"/>
      <c r="AS27" s="432"/>
      <c r="AT27" s="436" t="s">
        <v>67</v>
      </c>
      <c r="AU27" s="437"/>
      <c r="AV27" s="437"/>
      <c r="AW27" s="437"/>
      <c r="AX27" s="438"/>
    </row>
    <row r="28" spans="1:50" ht="46.5" customHeight="1">
      <c r="A28" s="428"/>
      <c r="B28" s="300"/>
      <c r="C28" s="300"/>
      <c r="D28" s="300"/>
      <c r="E28" s="300"/>
      <c r="F28" s="429"/>
      <c r="G28" s="411" t="s">
        <v>68</v>
      </c>
      <c r="H28" s="411"/>
      <c r="I28" s="411"/>
      <c r="J28" s="411"/>
      <c r="K28" s="411"/>
      <c r="L28" s="411"/>
      <c r="M28" s="411"/>
      <c r="N28" s="411"/>
      <c r="O28" s="411"/>
      <c r="P28" s="411"/>
      <c r="Q28" s="411"/>
      <c r="R28" s="411"/>
      <c r="S28" s="411"/>
      <c r="T28" s="411"/>
      <c r="U28" s="411"/>
      <c r="V28" s="411"/>
      <c r="W28" s="411"/>
      <c r="X28" s="411"/>
      <c r="Y28" s="413" t="s">
        <v>65</v>
      </c>
      <c r="Z28" s="414"/>
      <c r="AA28" s="415"/>
      <c r="AB28" s="416" t="s">
        <v>69</v>
      </c>
      <c r="AC28" s="417"/>
      <c r="AD28" s="418"/>
      <c r="AE28" s="407" t="s">
        <v>70</v>
      </c>
      <c r="AF28" s="408"/>
      <c r="AG28" s="408"/>
      <c r="AH28" s="408"/>
      <c r="AI28" s="409"/>
      <c r="AJ28" s="419">
        <f>(W18+1031.685)/AJ25</f>
        <v>93.78959090909092</v>
      </c>
      <c r="AK28" s="420"/>
      <c r="AL28" s="420"/>
      <c r="AM28" s="420"/>
      <c r="AN28" s="421"/>
      <c r="AO28" s="419">
        <f>(AD18+602.881)/AO25</f>
        <v>18.550184615384616</v>
      </c>
      <c r="AP28" s="420"/>
      <c r="AQ28" s="420"/>
      <c r="AR28" s="420"/>
      <c r="AS28" s="421"/>
      <c r="AT28" s="108" t="s">
        <v>70</v>
      </c>
      <c r="AU28" s="399"/>
      <c r="AV28" s="399"/>
      <c r="AW28" s="399"/>
      <c r="AX28" s="400"/>
    </row>
    <row r="29" spans="1:50" ht="46.5" customHeight="1">
      <c r="A29" s="430"/>
      <c r="B29" s="303"/>
      <c r="C29" s="303"/>
      <c r="D29" s="303"/>
      <c r="E29" s="303"/>
      <c r="F29" s="431"/>
      <c r="G29" s="412"/>
      <c r="H29" s="412"/>
      <c r="I29" s="412"/>
      <c r="J29" s="412"/>
      <c r="K29" s="412"/>
      <c r="L29" s="412"/>
      <c r="M29" s="412"/>
      <c r="N29" s="412"/>
      <c r="O29" s="412"/>
      <c r="P29" s="412"/>
      <c r="Q29" s="412"/>
      <c r="R29" s="412"/>
      <c r="S29" s="412"/>
      <c r="T29" s="412"/>
      <c r="U29" s="412"/>
      <c r="V29" s="412"/>
      <c r="W29" s="412"/>
      <c r="X29" s="412"/>
      <c r="Y29" s="401" t="s">
        <v>71</v>
      </c>
      <c r="Z29" s="402"/>
      <c r="AA29" s="403"/>
      <c r="AB29" s="404" t="s">
        <v>72</v>
      </c>
      <c r="AC29" s="405"/>
      <c r="AD29" s="406"/>
      <c r="AE29" s="407" t="s">
        <v>70</v>
      </c>
      <c r="AF29" s="408"/>
      <c r="AG29" s="408"/>
      <c r="AH29" s="408"/>
      <c r="AI29" s="409"/>
      <c r="AJ29" s="108" t="str">
        <f>CONCATENATE(TEXT(W18+1031.685,"#,#"),"/",AJ25)</f>
        <v>2,063/22</v>
      </c>
      <c r="AK29" s="399"/>
      <c r="AL29" s="399"/>
      <c r="AM29" s="399"/>
      <c r="AN29" s="410"/>
      <c r="AO29" s="108" t="str">
        <f>CONCATENATE(TEXT(AD18+602.881,"#,#"),"/",AO25)</f>
        <v>1,206/65</v>
      </c>
      <c r="AP29" s="399"/>
      <c r="AQ29" s="399"/>
      <c r="AR29" s="399"/>
      <c r="AS29" s="410"/>
      <c r="AT29" s="108" t="s">
        <v>70</v>
      </c>
      <c r="AU29" s="399"/>
      <c r="AV29" s="399"/>
      <c r="AW29" s="399"/>
      <c r="AX29" s="400"/>
    </row>
    <row r="30" spans="1:50" ht="22.5" customHeight="1">
      <c r="A30" s="372" t="s">
        <v>73</v>
      </c>
      <c r="B30" s="373"/>
      <c r="C30" s="378" t="s">
        <v>74</v>
      </c>
      <c r="D30" s="379"/>
      <c r="E30" s="379"/>
      <c r="F30" s="379"/>
      <c r="G30" s="379"/>
      <c r="H30" s="379"/>
      <c r="I30" s="379"/>
      <c r="J30" s="379"/>
      <c r="K30" s="380"/>
      <c r="L30" s="381" t="s">
        <v>75</v>
      </c>
      <c r="M30" s="381"/>
      <c r="N30" s="381"/>
      <c r="O30" s="381"/>
      <c r="P30" s="381"/>
      <c r="Q30" s="381"/>
      <c r="R30" s="382" t="s">
        <v>32</v>
      </c>
      <c r="S30" s="382"/>
      <c r="T30" s="382"/>
      <c r="U30" s="382"/>
      <c r="V30" s="382"/>
      <c r="W30" s="382"/>
      <c r="X30" s="383" t="s">
        <v>76</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22.5" customHeight="1">
      <c r="A31" s="374"/>
      <c r="B31" s="375"/>
      <c r="C31" s="385" t="s">
        <v>77</v>
      </c>
      <c r="D31" s="139"/>
      <c r="E31" s="139"/>
      <c r="F31" s="139"/>
      <c r="G31" s="139"/>
      <c r="H31" s="139"/>
      <c r="I31" s="139"/>
      <c r="J31" s="139"/>
      <c r="K31" s="140"/>
      <c r="L31" s="386">
        <v>602</v>
      </c>
      <c r="M31" s="386"/>
      <c r="N31" s="386"/>
      <c r="O31" s="386"/>
      <c r="P31" s="386"/>
      <c r="Q31" s="386"/>
      <c r="R31" s="387">
        <v>500</v>
      </c>
      <c r="S31" s="388"/>
      <c r="T31" s="388"/>
      <c r="U31" s="388"/>
      <c r="V31" s="388"/>
      <c r="W31" s="389"/>
      <c r="X31" s="390" t="s">
        <v>78</v>
      </c>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2"/>
    </row>
    <row r="32" spans="1:50" ht="22.5" customHeight="1">
      <c r="A32" s="374"/>
      <c r="B32" s="375"/>
      <c r="C32" s="358"/>
      <c r="D32" s="359"/>
      <c r="E32" s="359"/>
      <c r="F32" s="359"/>
      <c r="G32" s="359"/>
      <c r="H32" s="359"/>
      <c r="I32" s="359"/>
      <c r="J32" s="359"/>
      <c r="K32" s="360"/>
      <c r="L32" s="361"/>
      <c r="M32" s="361"/>
      <c r="N32" s="361"/>
      <c r="O32" s="361"/>
      <c r="P32" s="361"/>
      <c r="Q32" s="361"/>
      <c r="R32" s="362"/>
      <c r="S32" s="362"/>
      <c r="T32" s="362"/>
      <c r="U32" s="362"/>
      <c r="V32" s="362"/>
      <c r="W32" s="362"/>
      <c r="X32" s="393"/>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5"/>
    </row>
    <row r="33" spans="1:50" ht="22.5" customHeight="1">
      <c r="A33" s="374"/>
      <c r="B33" s="375"/>
      <c r="C33" s="358"/>
      <c r="D33" s="359"/>
      <c r="E33" s="359"/>
      <c r="F33" s="359"/>
      <c r="G33" s="359"/>
      <c r="H33" s="359"/>
      <c r="I33" s="359"/>
      <c r="J33" s="359"/>
      <c r="K33" s="360"/>
      <c r="L33" s="361"/>
      <c r="M33" s="361"/>
      <c r="N33" s="361"/>
      <c r="O33" s="361"/>
      <c r="P33" s="361"/>
      <c r="Q33" s="361"/>
      <c r="R33" s="362"/>
      <c r="S33" s="362"/>
      <c r="T33" s="362"/>
      <c r="U33" s="362"/>
      <c r="V33" s="362"/>
      <c r="W33" s="362"/>
      <c r="X33" s="393"/>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5"/>
    </row>
    <row r="34" spans="1:50" ht="22.5" customHeight="1">
      <c r="A34" s="374"/>
      <c r="B34" s="375"/>
      <c r="C34" s="358"/>
      <c r="D34" s="359"/>
      <c r="E34" s="359"/>
      <c r="F34" s="359"/>
      <c r="G34" s="359"/>
      <c r="H34" s="359"/>
      <c r="I34" s="359"/>
      <c r="J34" s="359"/>
      <c r="K34" s="360"/>
      <c r="L34" s="361"/>
      <c r="M34" s="361"/>
      <c r="N34" s="361"/>
      <c r="O34" s="361"/>
      <c r="P34" s="361"/>
      <c r="Q34" s="361"/>
      <c r="R34" s="362"/>
      <c r="S34" s="362"/>
      <c r="T34" s="362"/>
      <c r="U34" s="362"/>
      <c r="V34" s="362"/>
      <c r="W34" s="362"/>
      <c r="X34" s="393"/>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5"/>
    </row>
    <row r="35" spans="1:50" ht="22.5" customHeight="1">
      <c r="A35" s="374"/>
      <c r="B35" s="375"/>
      <c r="C35" s="358"/>
      <c r="D35" s="359"/>
      <c r="E35" s="359"/>
      <c r="F35" s="359"/>
      <c r="G35" s="359"/>
      <c r="H35" s="359"/>
      <c r="I35" s="359"/>
      <c r="J35" s="359"/>
      <c r="K35" s="360"/>
      <c r="L35" s="361"/>
      <c r="M35" s="361"/>
      <c r="N35" s="361"/>
      <c r="O35" s="361"/>
      <c r="P35" s="361"/>
      <c r="Q35" s="361"/>
      <c r="R35" s="362"/>
      <c r="S35" s="362"/>
      <c r="T35" s="362"/>
      <c r="U35" s="362"/>
      <c r="V35" s="362"/>
      <c r="W35" s="362"/>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2.5" customHeight="1">
      <c r="A36" s="374"/>
      <c r="B36" s="375"/>
      <c r="C36" s="363"/>
      <c r="D36" s="364"/>
      <c r="E36" s="364"/>
      <c r="F36" s="364"/>
      <c r="G36" s="364"/>
      <c r="H36" s="364"/>
      <c r="I36" s="364"/>
      <c r="J36" s="364"/>
      <c r="K36" s="365"/>
      <c r="L36" s="366"/>
      <c r="M36" s="367"/>
      <c r="N36" s="367"/>
      <c r="O36" s="367"/>
      <c r="P36" s="367"/>
      <c r="Q36" s="368"/>
      <c r="R36" s="369"/>
      <c r="S36" s="370"/>
      <c r="T36" s="370"/>
      <c r="U36" s="370"/>
      <c r="V36" s="370"/>
      <c r="W36" s="371"/>
      <c r="X36" s="393"/>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5"/>
    </row>
    <row r="37" spans="1:50" ht="21" customHeight="1" thickBot="1">
      <c r="A37" s="376"/>
      <c r="B37" s="377"/>
      <c r="C37" s="343" t="s">
        <v>43</v>
      </c>
      <c r="D37" s="217"/>
      <c r="E37" s="217"/>
      <c r="F37" s="217"/>
      <c r="G37" s="217"/>
      <c r="H37" s="217"/>
      <c r="I37" s="217"/>
      <c r="J37" s="217"/>
      <c r="K37" s="218"/>
      <c r="L37" s="344">
        <f>L31</f>
        <v>602</v>
      </c>
      <c r="M37" s="345"/>
      <c r="N37" s="345"/>
      <c r="O37" s="345"/>
      <c r="P37" s="345"/>
      <c r="Q37" s="346"/>
      <c r="R37" s="347">
        <f>R31</f>
        <v>500</v>
      </c>
      <c r="S37" s="348"/>
      <c r="T37" s="348"/>
      <c r="U37" s="348"/>
      <c r="V37" s="348"/>
      <c r="W37" s="349"/>
      <c r="X37" s="396"/>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50" t="s">
        <v>79</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2"/>
    </row>
    <row r="40" spans="1:50" ht="21" customHeight="1">
      <c r="A40" s="10"/>
      <c r="B40" s="11"/>
      <c r="C40" s="353" t="s">
        <v>80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5"/>
      <c r="AD40" s="354" t="s">
        <v>81</v>
      </c>
      <c r="AE40" s="354"/>
      <c r="AF40" s="354"/>
      <c r="AG40" s="356" t="s">
        <v>82</v>
      </c>
      <c r="AH40" s="354"/>
      <c r="AI40" s="354"/>
      <c r="AJ40" s="354"/>
      <c r="AK40" s="354"/>
      <c r="AL40" s="354"/>
      <c r="AM40" s="354"/>
      <c r="AN40" s="354"/>
      <c r="AO40" s="354"/>
      <c r="AP40" s="354"/>
      <c r="AQ40" s="354"/>
      <c r="AR40" s="354"/>
      <c r="AS40" s="354"/>
      <c r="AT40" s="354"/>
      <c r="AU40" s="354"/>
      <c r="AV40" s="354"/>
      <c r="AW40" s="354"/>
      <c r="AX40" s="357"/>
    </row>
    <row r="41" spans="1:50" ht="26.25" customHeight="1">
      <c r="A41" s="326" t="s">
        <v>83</v>
      </c>
      <c r="B41" s="327"/>
      <c r="C41" s="328" t="s">
        <v>84</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331" t="s">
        <v>85</v>
      </c>
      <c r="AE41" s="332"/>
      <c r="AF41" s="332"/>
      <c r="AG41" s="333" t="s">
        <v>86</v>
      </c>
      <c r="AH41" s="334"/>
      <c r="AI41" s="334"/>
      <c r="AJ41" s="334"/>
      <c r="AK41" s="334"/>
      <c r="AL41" s="334"/>
      <c r="AM41" s="334"/>
      <c r="AN41" s="334"/>
      <c r="AO41" s="334"/>
      <c r="AP41" s="334"/>
      <c r="AQ41" s="334"/>
      <c r="AR41" s="334"/>
      <c r="AS41" s="334"/>
      <c r="AT41" s="334"/>
      <c r="AU41" s="334"/>
      <c r="AV41" s="334"/>
      <c r="AW41" s="334"/>
      <c r="AX41" s="335"/>
    </row>
    <row r="42" spans="1:50" ht="26.25" customHeight="1">
      <c r="A42" s="289"/>
      <c r="B42" s="290"/>
      <c r="C42" s="336" t="s">
        <v>87</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266"/>
      <c r="AD42" s="287" t="s">
        <v>85</v>
      </c>
      <c r="AE42" s="83"/>
      <c r="AF42" s="84"/>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291"/>
      <c r="B43" s="292"/>
      <c r="C43" s="338" t="s">
        <v>88</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85</v>
      </c>
      <c r="AE43" s="342"/>
      <c r="AF43" s="342"/>
      <c r="AG43" s="323"/>
      <c r="AH43" s="324"/>
      <c r="AI43" s="324"/>
      <c r="AJ43" s="324"/>
      <c r="AK43" s="324"/>
      <c r="AL43" s="324"/>
      <c r="AM43" s="324"/>
      <c r="AN43" s="324"/>
      <c r="AO43" s="324"/>
      <c r="AP43" s="324"/>
      <c r="AQ43" s="324"/>
      <c r="AR43" s="324"/>
      <c r="AS43" s="324"/>
      <c r="AT43" s="324"/>
      <c r="AU43" s="324"/>
      <c r="AV43" s="324"/>
      <c r="AW43" s="324"/>
      <c r="AX43" s="325"/>
    </row>
    <row r="44" spans="1:50" ht="30" customHeight="1">
      <c r="A44" s="240" t="s">
        <v>89</v>
      </c>
      <c r="B44" s="288"/>
      <c r="C44" s="315" t="s">
        <v>90</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316" t="s">
        <v>85</v>
      </c>
      <c r="AE44" s="107"/>
      <c r="AF44" s="317"/>
      <c r="AG44" s="276" t="s">
        <v>91</v>
      </c>
      <c r="AH44" s="318"/>
      <c r="AI44" s="318"/>
      <c r="AJ44" s="318"/>
      <c r="AK44" s="318"/>
      <c r="AL44" s="318"/>
      <c r="AM44" s="318"/>
      <c r="AN44" s="318"/>
      <c r="AO44" s="318"/>
      <c r="AP44" s="318"/>
      <c r="AQ44" s="318"/>
      <c r="AR44" s="318"/>
      <c r="AS44" s="318"/>
      <c r="AT44" s="318"/>
      <c r="AU44" s="318"/>
      <c r="AV44" s="318"/>
      <c r="AW44" s="318"/>
      <c r="AX44" s="319"/>
    </row>
    <row r="45" spans="1:50" ht="30" customHeight="1">
      <c r="A45" s="289"/>
      <c r="B45" s="290"/>
      <c r="C45" s="285" t="s">
        <v>92</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87" t="s">
        <v>85</v>
      </c>
      <c r="AE45" s="83"/>
      <c r="AF45" s="84"/>
      <c r="AG45" s="320"/>
      <c r="AH45" s="321"/>
      <c r="AI45" s="321"/>
      <c r="AJ45" s="321"/>
      <c r="AK45" s="321"/>
      <c r="AL45" s="321"/>
      <c r="AM45" s="321"/>
      <c r="AN45" s="321"/>
      <c r="AO45" s="321"/>
      <c r="AP45" s="321"/>
      <c r="AQ45" s="321"/>
      <c r="AR45" s="321"/>
      <c r="AS45" s="321"/>
      <c r="AT45" s="321"/>
      <c r="AU45" s="321"/>
      <c r="AV45" s="321"/>
      <c r="AW45" s="321"/>
      <c r="AX45" s="322"/>
    </row>
    <row r="46" spans="1:50" ht="30" customHeight="1">
      <c r="A46" s="289"/>
      <c r="B46" s="290"/>
      <c r="C46" s="285" t="s">
        <v>93</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87" t="s">
        <v>94</v>
      </c>
      <c r="AE46" s="83"/>
      <c r="AF46" s="84"/>
      <c r="AG46" s="320"/>
      <c r="AH46" s="321"/>
      <c r="AI46" s="321"/>
      <c r="AJ46" s="321"/>
      <c r="AK46" s="321"/>
      <c r="AL46" s="321"/>
      <c r="AM46" s="321"/>
      <c r="AN46" s="321"/>
      <c r="AO46" s="321"/>
      <c r="AP46" s="321"/>
      <c r="AQ46" s="321"/>
      <c r="AR46" s="321"/>
      <c r="AS46" s="321"/>
      <c r="AT46" s="321"/>
      <c r="AU46" s="321"/>
      <c r="AV46" s="321"/>
      <c r="AW46" s="321"/>
      <c r="AX46" s="322"/>
    </row>
    <row r="47" spans="1:50" ht="30" customHeight="1">
      <c r="A47" s="289"/>
      <c r="B47" s="290"/>
      <c r="C47" s="285" t="s">
        <v>95</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87" t="s">
        <v>85</v>
      </c>
      <c r="AE47" s="83"/>
      <c r="AF47" s="84"/>
      <c r="AG47" s="320"/>
      <c r="AH47" s="321"/>
      <c r="AI47" s="321"/>
      <c r="AJ47" s="321"/>
      <c r="AK47" s="321"/>
      <c r="AL47" s="321"/>
      <c r="AM47" s="321"/>
      <c r="AN47" s="321"/>
      <c r="AO47" s="321"/>
      <c r="AP47" s="321"/>
      <c r="AQ47" s="321"/>
      <c r="AR47" s="321"/>
      <c r="AS47" s="321"/>
      <c r="AT47" s="321"/>
      <c r="AU47" s="321"/>
      <c r="AV47" s="321"/>
      <c r="AW47" s="321"/>
      <c r="AX47" s="322"/>
    </row>
    <row r="48" spans="1:50" ht="30" customHeight="1">
      <c r="A48" s="289"/>
      <c r="B48" s="290"/>
      <c r="C48" s="285" t="s">
        <v>96</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307"/>
      <c r="AD48" s="287" t="s">
        <v>85</v>
      </c>
      <c r="AE48" s="83"/>
      <c r="AF48" s="84"/>
      <c r="AG48" s="320"/>
      <c r="AH48" s="321"/>
      <c r="AI48" s="321"/>
      <c r="AJ48" s="321"/>
      <c r="AK48" s="321"/>
      <c r="AL48" s="321"/>
      <c r="AM48" s="321"/>
      <c r="AN48" s="321"/>
      <c r="AO48" s="321"/>
      <c r="AP48" s="321"/>
      <c r="AQ48" s="321"/>
      <c r="AR48" s="321"/>
      <c r="AS48" s="321"/>
      <c r="AT48" s="321"/>
      <c r="AU48" s="321"/>
      <c r="AV48" s="321"/>
      <c r="AW48" s="321"/>
      <c r="AX48" s="322"/>
    </row>
    <row r="49" spans="1:50" ht="30" customHeight="1">
      <c r="A49" s="289"/>
      <c r="B49" s="290"/>
      <c r="C49" s="308" t="s">
        <v>97</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309" t="s">
        <v>98</v>
      </c>
      <c r="AE49" s="310"/>
      <c r="AF49" s="310"/>
      <c r="AG49" s="323"/>
      <c r="AH49" s="324"/>
      <c r="AI49" s="324"/>
      <c r="AJ49" s="324"/>
      <c r="AK49" s="324"/>
      <c r="AL49" s="324"/>
      <c r="AM49" s="324"/>
      <c r="AN49" s="324"/>
      <c r="AO49" s="324"/>
      <c r="AP49" s="324"/>
      <c r="AQ49" s="324"/>
      <c r="AR49" s="324"/>
      <c r="AS49" s="324"/>
      <c r="AT49" s="324"/>
      <c r="AU49" s="324"/>
      <c r="AV49" s="324"/>
      <c r="AW49" s="324"/>
      <c r="AX49" s="325"/>
    </row>
    <row r="50" spans="1:50" ht="30" customHeight="1">
      <c r="A50" s="240" t="s">
        <v>99</v>
      </c>
      <c r="B50" s="288"/>
      <c r="C50" s="311" t="s">
        <v>100</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14" t="s">
        <v>85</v>
      </c>
      <c r="AE50" s="136"/>
      <c r="AF50" s="137"/>
      <c r="AG50" s="276" t="s">
        <v>101</v>
      </c>
      <c r="AH50" s="277"/>
      <c r="AI50" s="277"/>
      <c r="AJ50" s="277"/>
      <c r="AK50" s="277"/>
      <c r="AL50" s="277"/>
      <c r="AM50" s="277"/>
      <c r="AN50" s="277"/>
      <c r="AO50" s="277"/>
      <c r="AP50" s="277"/>
      <c r="AQ50" s="277"/>
      <c r="AR50" s="277"/>
      <c r="AS50" s="277"/>
      <c r="AT50" s="277"/>
      <c r="AU50" s="277"/>
      <c r="AV50" s="277"/>
      <c r="AW50" s="277"/>
      <c r="AX50" s="278"/>
    </row>
    <row r="51" spans="1:50" ht="26.25" customHeight="1">
      <c r="A51" s="289"/>
      <c r="B51" s="290"/>
      <c r="C51" s="285" t="s">
        <v>102</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86" t="s">
        <v>98</v>
      </c>
      <c r="AE51" s="130"/>
      <c r="AF51" s="130"/>
      <c r="AG51" s="279"/>
      <c r="AH51" s="280"/>
      <c r="AI51" s="280"/>
      <c r="AJ51" s="280"/>
      <c r="AK51" s="280"/>
      <c r="AL51" s="280"/>
      <c r="AM51" s="280"/>
      <c r="AN51" s="280"/>
      <c r="AO51" s="280"/>
      <c r="AP51" s="280"/>
      <c r="AQ51" s="280"/>
      <c r="AR51" s="280"/>
      <c r="AS51" s="280"/>
      <c r="AT51" s="280"/>
      <c r="AU51" s="280"/>
      <c r="AV51" s="280"/>
      <c r="AW51" s="280"/>
      <c r="AX51" s="281"/>
    </row>
    <row r="52" spans="1:50" ht="26.25" customHeight="1">
      <c r="A52" s="289"/>
      <c r="B52" s="290"/>
      <c r="C52" s="285" t="s">
        <v>103</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87" t="s">
        <v>85</v>
      </c>
      <c r="AE52" s="83"/>
      <c r="AF52" s="83"/>
      <c r="AG52" s="282"/>
      <c r="AH52" s="283"/>
      <c r="AI52" s="283"/>
      <c r="AJ52" s="283"/>
      <c r="AK52" s="283"/>
      <c r="AL52" s="283"/>
      <c r="AM52" s="283"/>
      <c r="AN52" s="283"/>
      <c r="AO52" s="283"/>
      <c r="AP52" s="283"/>
      <c r="AQ52" s="283"/>
      <c r="AR52" s="283"/>
      <c r="AS52" s="283"/>
      <c r="AT52" s="283"/>
      <c r="AU52" s="283"/>
      <c r="AV52" s="283"/>
      <c r="AW52" s="283"/>
      <c r="AX52" s="284"/>
    </row>
    <row r="53" spans="1:50" ht="33" customHeight="1">
      <c r="A53" s="240" t="s">
        <v>104</v>
      </c>
      <c r="B53" s="288"/>
      <c r="C53" s="293" t="s">
        <v>105</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5"/>
      <c r="AD53" s="296" t="s">
        <v>94</v>
      </c>
      <c r="AE53" s="93"/>
      <c r="AF53" s="94"/>
      <c r="AG53" s="297"/>
      <c r="AH53" s="107"/>
      <c r="AI53" s="107"/>
      <c r="AJ53" s="107"/>
      <c r="AK53" s="107"/>
      <c r="AL53" s="107"/>
      <c r="AM53" s="107"/>
      <c r="AN53" s="107"/>
      <c r="AO53" s="107"/>
      <c r="AP53" s="107"/>
      <c r="AQ53" s="107"/>
      <c r="AR53" s="107"/>
      <c r="AS53" s="107"/>
      <c r="AT53" s="107"/>
      <c r="AU53" s="107"/>
      <c r="AV53" s="107"/>
      <c r="AW53" s="107"/>
      <c r="AX53" s="298"/>
    </row>
    <row r="54" spans="1:50" ht="15.75" customHeight="1">
      <c r="A54" s="289"/>
      <c r="B54" s="290"/>
      <c r="C54" s="305" t="s">
        <v>0</v>
      </c>
      <c r="D54" s="306"/>
      <c r="E54" s="306"/>
      <c r="F54" s="306"/>
      <c r="G54" s="258" t="s">
        <v>106</v>
      </c>
      <c r="H54" s="259"/>
      <c r="I54" s="259"/>
      <c r="J54" s="259"/>
      <c r="K54" s="259"/>
      <c r="L54" s="259"/>
      <c r="M54" s="259"/>
      <c r="N54" s="259"/>
      <c r="O54" s="259"/>
      <c r="P54" s="259"/>
      <c r="Q54" s="259"/>
      <c r="R54" s="259"/>
      <c r="S54" s="260"/>
      <c r="T54" s="261" t="s">
        <v>107</v>
      </c>
      <c r="U54" s="262"/>
      <c r="V54" s="262"/>
      <c r="W54" s="262"/>
      <c r="X54" s="262"/>
      <c r="Y54" s="262"/>
      <c r="Z54" s="262"/>
      <c r="AA54" s="262"/>
      <c r="AB54" s="262"/>
      <c r="AC54" s="262"/>
      <c r="AD54" s="262"/>
      <c r="AE54" s="262"/>
      <c r="AF54" s="262"/>
      <c r="AG54" s="299"/>
      <c r="AH54" s="300"/>
      <c r="AI54" s="300"/>
      <c r="AJ54" s="300"/>
      <c r="AK54" s="300"/>
      <c r="AL54" s="300"/>
      <c r="AM54" s="300"/>
      <c r="AN54" s="300"/>
      <c r="AO54" s="300"/>
      <c r="AP54" s="300"/>
      <c r="AQ54" s="300"/>
      <c r="AR54" s="300"/>
      <c r="AS54" s="300"/>
      <c r="AT54" s="300"/>
      <c r="AU54" s="300"/>
      <c r="AV54" s="300"/>
      <c r="AW54" s="300"/>
      <c r="AX54" s="301"/>
    </row>
    <row r="55" spans="1:50" ht="26.25" customHeight="1">
      <c r="A55" s="289"/>
      <c r="B55" s="290"/>
      <c r="C55" s="263"/>
      <c r="D55" s="264"/>
      <c r="E55" s="264"/>
      <c r="F55" s="264"/>
      <c r="G55" s="265"/>
      <c r="H55" s="266"/>
      <c r="I55" s="266"/>
      <c r="J55" s="266"/>
      <c r="K55" s="266"/>
      <c r="L55" s="266"/>
      <c r="M55" s="266"/>
      <c r="N55" s="266"/>
      <c r="O55" s="266"/>
      <c r="P55" s="266"/>
      <c r="Q55" s="266"/>
      <c r="R55" s="266"/>
      <c r="S55" s="267"/>
      <c r="T55" s="268"/>
      <c r="U55" s="266"/>
      <c r="V55" s="266"/>
      <c r="W55" s="266"/>
      <c r="X55" s="266"/>
      <c r="Y55" s="266"/>
      <c r="Z55" s="266"/>
      <c r="AA55" s="266"/>
      <c r="AB55" s="266"/>
      <c r="AC55" s="266"/>
      <c r="AD55" s="266"/>
      <c r="AE55" s="266"/>
      <c r="AF55" s="266"/>
      <c r="AG55" s="299"/>
      <c r="AH55" s="300"/>
      <c r="AI55" s="300"/>
      <c r="AJ55" s="300"/>
      <c r="AK55" s="300"/>
      <c r="AL55" s="300"/>
      <c r="AM55" s="300"/>
      <c r="AN55" s="300"/>
      <c r="AO55" s="300"/>
      <c r="AP55" s="300"/>
      <c r="AQ55" s="300"/>
      <c r="AR55" s="300"/>
      <c r="AS55" s="300"/>
      <c r="AT55" s="300"/>
      <c r="AU55" s="300"/>
      <c r="AV55" s="300"/>
      <c r="AW55" s="300"/>
      <c r="AX55" s="301"/>
    </row>
    <row r="56" spans="1:50" ht="26.25" customHeight="1">
      <c r="A56" s="291"/>
      <c r="B56" s="292"/>
      <c r="C56" s="269"/>
      <c r="D56" s="270"/>
      <c r="E56" s="270"/>
      <c r="F56" s="270"/>
      <c r="G56" s="271"/>
      <c r="H56" s="272"/>
      <c r="I56" s="272"/>
      <c r="J56" s="272"/>
      <c r="K56" s="272"/>
      <c r="L56" s="272"/>
      <c r="M56" s="272"/>
      <c r="N56" s="272"/>
      <c r="O56" s="272"/>
      <c r="P56" s="272"/>
      <c r="Q56" s="272"/>
      <c r="R56" s="272"/>
      <c r="S56" s="273"/>
      <c r="T56" s="274"/>
      <c r="U56" s="275"/>
      <c r="V56" s="275"/>
      <c r="W56" s="275"/>
      <c r="X56" s="275"/>
      <c r="Y56" s="275"/>
      <c r="Z56" s="275"/>
      <c r="AA56" s="275"/>
      <c r="AB56" s="275"/>
      <c r="AC56" s="275"/>
      <c r="AD56" s="275"/>
      <c r="AE56" s="275"/>
      <c r="AF56" s="275"/>
      <c r="AG56" s="302"/>
      <c r="AH56" s="303"/>
      <c r="AI56" s="303"/>
      <c r="AJ56" s="303"/>
      <c r="AK56" s="303"/>
      <c r="AL56" s="303"/>
      <c r="AM56" s="303"/>
      <c r="AN56" s="303"/>
      <c r="AO56" s="303"/>
      <c r="AP56" s="303"/>
      <c r="AQ56" s="303"/>
      <c r="AR56" s="303"/>
      <c r="AS56" s="303"/>
      <c r="AT56" s="303"/>
      <c r="AU56" s="303"/>
      <c r="AV56" s="303"/>
      <c r="AW56" s="303"/>
      <c r="AX56" s="304"/>
    </row>
    <row r="57" spans="1:50" ht="57" customHeight="1">
      <c r="A57" s="240" t="s">
        <v>108</v>
      </c>
      <c r="B57" s="241"/>
      <c r="C57" s="106" t="s">
        <v>109</v>
      </c>
      <c r="D57" s="244"/>
      <c r="E57" s="244"/>
      <c r="F57" s="245"/>
      <c r="G57" s="246" t="s">
        <v>110</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66.75" customHeight="1" thickBot="1">
      <c r="A58" s="242"/>
      <c r="B58" s="243"/>
      <c r="C58" s="249" t="s">
        <v>111</v>
      </c>
      <c r="D58" s="250"/>
      <c r="E58" s="250"/>
      <c r="F58" s="251"/>
      <c r="G58" s="252" t="s">
        <v>112</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4"/>
    </row>
    <row r="59" spans="1:50" ht="21" customHeight="1">
      <c r="A59" s="255" t="s">
        <v>113</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120" customHeight="1" thickBot="1">
      <c r="A60" s="223" t="s">
        <v>114</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ht="21" customHeight="1">
      <c r="A61" s="226" t="s">
        <v>115</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20" customHeight="1" thickBot="1">
      <c r="A62" s="229" t="s">
        <v>116</v>
      </c>
      <c r="B62" s="230"/>
      <c r="C62" s="230"/>
      <c r="D62" s="230"/>
      <c r="E62" s="231"/>
      <c r="F62" s="232" t="s">
        <v>117</v>
      </c>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4"/>
    </row>
    <row r="63" spans="1:50" ht="21" customHeight="1">
      <c r="A63" s="226" t="s">
        <v>118</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9.75" customHeight="1" thickBot="1">
      <c r="A64" s="229" t="s">
        <v>116</v>
      </c>
      <c r="B64" s="235"/>
      <c r="C64" s="235"/>
      <c r="D64" s="235"/>
      <c r="E64" s="236"/>
      <c r="F64" s="237" t="s">
        <v>119</v>
      </c>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21" customHeight="1">
      <c r="A65" s="203" t="s">
        <v>120</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5"/>
    </row>
    <row r="66" spans="1:50" ht="99.75" customHeight="1" thickBot="1">
      <c r="A66" s="206" t="s">
        <v>121</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row>
    <row r="67" spans="1:50" ht="19.5" customHeight="1">
      <c r="A67" s="209" t="s">
        <v>122</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1"/>
    </row>
    <row r="68" spans="1:50" ht="19.5" customHeight="1" thickBot="1">
      <c r="A68" s="212"/>
      <c r="B68" s="213"/>
      <c r="C68" s="214" t="s">
        <v>123</v>
      </c>
      <c r="D68" s="65"/>
      <c r="E68" s="65"/>
      <c r="F68" s="65"/>
      <c r="G68" s="65"/>
      <c r="H68" s="65"/>
      <c r="I68" s="65"/>
      <c r="J68" s="215"/>
      <c r="K68" s="216" t="s">
        <v>124</v>
      </c>
      <c r="L68" s="217"/>
      <c r="M68" s="217"/>
      <c r="N68" s="217"/>
      <c r="O68" s="217"/>
      <c r="P68" s="217"/>
      <c r="Q68" s="217"/>
      <c r="R68" s="218"/>
      <c r="S68" s="214" t="s">
        <v>125</v>
      </c>
      <c r="T68" s="65"/>
      <c r="U68" s="65"/>
      <c r="V68" s="65"/>
      <c r="W68" s="65"/>
      <c r="X68" s="65"/>
      <c r="Y68" s="65"/>
      <c r="Z68" s="215"/>
      <c r="AA68" s="219" t="s">
        <v>126</v>
      </c>
      <c r="AB68" s="217"/>
      <c r="AC68" s="217"/>
      <c r="AD68" s="217"/>
      <c r="AE68" s="217"/>
      <c r="AF68" s="217"/>
      <c r="AG68" s="217"/>
      <c r="AH68" s="217"/>
      <c r="AI68" s="214" t="s">
        <v>127</v>
      </c>
      <c r="AJ68" s="220"/>
      <c r="AK68" s="220"/>
      <c r="AL68" s="220"/>
      <c r="AM68" s="220"/>
      <c r="AN68" s="220"/>
      <c r="AO68" s="220"/>
      <c r="AP68" s="221"/>
      <c r="AQ68" s="65">
        <v>133</v>
      </c>
      <c r="AR68" s="65"/>
      <c r="AS68" s="65"/>
      <c r="AT68" s="65"/>
      <c r="AU68" s="65"/>
      <c r="AV68" s="65"/>
      <c r="AW68" s="65"/>
      <c r="AX68" s="22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71" t="s">
        <v>128</v>
      </c>
      <c r="B70" s="172"/>
      <c r="C70" s="172"/>
      <c r="D70" s="172"/>
      <c r="E70" s="172"/>
      <c r="F70" s="173"/>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23.25" customHeight="1">
      <c r="A71" s="174"/>
      <c r="B71" s="175"/>
      <c r="C71" s="175"/>
      <c r="D71" s="175"/>
      <c r="E71" s="175"/>
      <c r="F71" s="17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5" customHeight="1">
      <c r="A72" s="174"/>
      <c r="B72" s="175"/>
      <c r="C72" s="175"/>
      <c r="D72" s="175"/>
      <c r="E72" s="175"/>
      <c r="F72" s="17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c r="A73" s="174"/>
      <c r="B73" s="175"/>
      <c r="C73" s="175"/>
      <c r="D73" s="175"/>
      <c r="E73" s="175"/>
      <c r="F73" s="17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38.25" customHeight="1">
      <c r="A74" s="174"/>
      <c r="B74" s="175"/>
      <c r="C74" s="175"/>
      <c r="D74" s="175"/>
      <c r="E74" s="175"/>
      <c r="F74" s="17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41.25" customHeight="1" hidden="1">
      <c r="A75" s="174"/>
      <c r="B75" s="175"/>
      <c r="C75" s="175"/>
      <c r="D75" s="175"/>
      <c r="E75" s="175"/>
      <c r="F75" s="17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74"/>
      <c r="B76" s="175"/>
      <c r="C76" s="175"/>
      <c r="D76" s="175"/>
      <c r="E76" s="175"/>
      <c r="F76" s="17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74"/>
      <c r="B77" s="175"/>
      <c r="C77" s="175"/>
      <c r="D77" s="175"/>
      <c r="E77" s="175"/>
      <c r="F77" s="17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74"/>
      <c r="B78" s="175"/>
      <c r="C78" s="175"/>
      <c r="D78" s="175"/>
      <c r="E78" s="175"/>
      <c r="F78" s="17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174"/>
      <c r="B79" s="175"/>
      <c r="C79" s="175"/>
      <c r="D79" s="175"/>
      <c r="E79" s="175"/>
      <c r="F79" s="17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174"/>
      <c r="B80" s="175"/>
      <c r="C80" s="175"/>
      <c r="D80" s="175"/>
      <c r="E80" s="175"/>
      <c r="F80" s="17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174"/>
      <c r="B81" s="175"/>
      <c r="C81" s="175"/>
      <c r="D81" s="175"/>
      <c r="E81" s="175"/>
      <c r="F81" s="17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customHeight="1">
      <c r="A82" s="174"/>
      <c r="B82" s="175"/>
      <c r="C82" s="175"/>
      <c r="D82" s="175"/>
      <c r="E82" s="175"/>
      <c r="F82" s="17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T82" s="20"/>
      <c r="AU82" s="20"/>
      <c r="AV82" s="20"/>
      <c r="AW82" s="20"/>
      <c r="AX82" s="21"/>
    </row>
    <row r="83" spans="1:50" ht="52.5" customHeight="1">
      <c r="A83" s="174"/>
      <c r="B83" s="175"/>
      <c r="C83" s="175"/>
      <c r="D83" s="175"/>
      <c r="E83" s="175"/>
      <c r="F83" s="17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74"/>
      <c r="B84" s="175"/>
      <c r="C84" s="175"/>
      <c r="D84" s="175"/>
      <c r="E84" s="175"/>
      <c r="F84" s="17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74"/>
      <c r="B85" s="175"/>
      <c r="C85" s="175"/>
      <c r="D85" s="175"/>
      <c r="E85" s="175"/>
      <c r="F85" s="17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74"/>
      <c r="B86" s="175"/>
      <c r="C86" s="175"/>
      <c r="D86" s="175"/>
      <c r="E86" s="175"/>
      <c r="F86" s="17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74"/>
      <c r="B87" s="175"/>
      <c r="C87" s="175"/>
      <c r="D87" s="175"/>
      <c r="E87" s="175"/>
      <c r="F87" s="17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74"/>
      <c r="B88" s="175"/>
      <c r="C88" s="175"/>
      <c r="D88" s="175"/>
      <c r="E88" s="175"/>
      <c r="F88" s="17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74"/>
      <c r="B89" s="175"/>
      <c r="C89" s="175"/>
      <c r="D89" s="175"/>
      <c r="E89" s="175"/>
      <c r="F89" s="17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4"/>
      <c r="B90" s="175"/>
      <c r="C90" s="175"/>
      <c r="D90" s="175"/>
      <c r="E90" s="175"/>
      <c r="F90" s="17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4"/>
      <c r="B91" s="175"/>
      <c r="C91" s="175"/>
      <c r="D91" s="175"/>
      <c r="E91" s="175"/>
      <c r="F91" s="17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74"/>
      <c r="B92" s="175"/>
      <c r="C92" s="175"/>
      <c r="D92" s="175"/>
      <c r="E92" s="175"/>
      <c r="F92" s="17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74"/>
      <c r="B93" s="175"/>
      <c r="C93" s="175"/>
      <c r="D93" s="175"/>
      <c r="E93" s="175"/>
      <c r="F93" s="17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74"/>
      <c r="B94" s="175"/>
      <c r="C94" s="175"/>
      <c r="D94" s="175"/>
      <c r="E94" s="175"/>
      <c r="F94" s="17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74"/>
      <c r="B95" s="175"/>
      <c r="C95" s="175"/>
      <c r="D95" s="175"/>
      <c r="E95" s="175"/>
      <c r="F95" s="17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74"/>
      <c r="B96" s="175"/>
      <c r="C96" s="175"/>
      <c r="D96" s="175"/>
      <c r="E96" s="175"/>
      <c r="F96" s="17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74"/>
      <c r="B97" s="175"/>
      <c r="C97" s="175"/>
      <c r="D97" s="175"/>
      <c r="E97" s="175"/>
      <c r="F97" s="17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47.25" customHeight="1">
      <c r="A98" s="174"/>
      <c r="B98" s="175"/>
      <c r="C98" s="175"/>
      <c r="D98" s="175"/>
      <c r="E98" s="175"/>
      <c r="F98" s="17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174"/>
      <c r="B99" s="175"/>
      <c r="C99" s="175"/>
      <c r="D99" s="175"/>
      <c r="E99" s="175"/>
      <c r="F99" s="17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thickBot="1">
      <c r="A100" s="177"/>
      <c r="B100" s="178"/>
      <c r="C100" s="178"/>
      <c r="D100" s="178"/>
      <c r="E100" s="178"/>
      <c r="F100" s="17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0.75" customHeight="1" thickBot="1">
      <c r="A101" s="22"/>
      <c r="B101" s="22"/>
      <c r="C101" s="22"/>
      <c r="D101" s="22"/>
      <c r="E101" s="22"/>
      <c r="F101" s="22"/>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row>
    <row r="102" spans="1:50" ht="30" customHeight="1">
      <c r="A102" s="180" t="s">
        <v>129</v>
      </c>
      <c r="B102" s="181"/>
      <c r="C102" s="181"/>
      <c r="D102" s="181"/>
      <c r="E102" s="181"/>
      <c r="F102" s="182"/>
      <c r="G102" s="189" t="s">
        <v>130</v>
      </c>
      <c r="H102" s="190"/>
      <c r="I102" s="190"/>
      <c r="J102" s="190"/>
      <c r="K102" s="190"/>
      <c r="L102" s="190"/>
      <c r="M102" s="190"/>
      <c r="N102" s="190"/>
      <c r="O102" s="190"/>
      <c r="P102" s="190"/>
      <c r="Q102" s="190"/>
      <c r="R102" s="190"/>
      <c r="S102" s="190"/>
      <c r="T102" s="190"/>
      <c r="U102" s="190"/>
      <c r="V102" s="190"/>
      <c r="W102" s="190"/>
      <c r="X102" s="190"/>
      <c r="Y102" s="190"/>
      <c r="Z102" s="190"/>
      <c r="AA102" s="190"/>
      <c r="AB102" s="191"/>
      <c r="AC102" s="192" t="s">
        <v>131</v>
      </c>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4"/>
    </row>
    <row r="103" spans="1:50" ht="24.75" customHeight="1">
      <c r="A103" s="183"/>
      <c r="B103" s="184"/>
      <c r="C103" s="184"/>
      <c r="D103" s="184"/>
      <c r="E103" s="184"/>
      <c r="F103" s="185"/>
      <c r="G103" s="195" t="s">
        <v>74</v>
      </c>
      <c r="H103" s="196"/>
      <c r="I103" s="196"/>
      <c r="J103" s="196"/>
      <c r="K103" s="196"/>
      <c r="L103" s="197" t="s">
        <v>132</v>
      </c>
      <c r="M103" s="198"/>
      <c r="N103" s="198"/>
      <c r="O103" s="198"/>
      <c r="P103" s="198"/>
      <c r="Q103" s="198"/>
      <c r="R103" s="198"/>
      <c r="S103" s="198"/>
      <c r="T103" s="198"/>
      <c r="U103" s="198"/>
      <c r="V103" s="198"/>
      <c r="W103" s="198"/>
      <c r="X103" s="199"/>
      <c r="Y103" s="200" t="s">
        <v>133</v>
      </c>
      <c r="Z103" s="201"/>
      <c r="AA103" s="201"/>
      <c r="AB103" s="202"/>
      <c r="AC103" s="106" t="s">
        <v>74</v>
      </c>
      <c r="AD103" s="107"/>
      <c r="AE103" s="107"/>
      <c r="AF103" s="107"/>
      <c r="AG103" s="107"/>
      <c r="AH103" s="108" t="s">
        <v>132</v>
      </c>
      <c r="AI103" s="58"/>
      <c r="AJ103" s="58"/>
      <c r="AK103" s="58"/>
      <c r="AL103" s="58"/>
      <c r="AM103" s="58"/>
      <c r="AN103" s="58"/>
      <c r="AO103" s="58"/>
      <c r="AP103" s="58"/>
      <c r="AQ103" s="58"/>
      <c r="AR103" s="58"/>
      <c r="AS103" s="58"/>
      <c r="AT103" s="59"/>
      <c r="AU103" s="109" t="s">
        <v>133</v>
      </c>
      <c r="AV103" s="110"/>
      <c r="AW103" s="110"/>
      <c r="AX103" s="112"/>
    </row>
    <row r="104" spans="1:50" ht="24.75" customHeight="1">
      <c r="A104" s="183"/>
      <c r="B104" s="184"/>
      <c r="C104" s="184"/>
      <c r="D104" s="184"/>
      <c r="E104" s="184"/>
      <c r="F104" s="185"/>
      <c r="G104" s="135" t="s">
        <v>134</v>
      </c>
      <c r="H104" s="136"/>
      <c r="I104" s="136"/>
      <c r="J104" s="136"/>
      <c r="K104" s="137"/>
      <c r="L104" s="138" t="s">
        <v>135</v>
      </c>
      <c r="M104" s="139"/>
      <c r="N104" s="139"/>
      <c r="O104" s="139"/>
      <c r="P104" s="139"/>
      <c r="Q104" s="139"/>
      <c r="R104" s="139"/>
      <c r="S104" s="139"/>
      <c r="T104" s="139"/>
      <c r="U104" s="139"/>
      <c r="V104" s="139"/>
      <c r="W104" s="139"/>
      <c r="X104" s="140"/>
      <c r="Y104" s="126">
        <v>361.041507</v>
      </c>
      <c r="Z104" s="127"/>
      <c r="AA104" s="127"/>
      <c r="AB104" s="128"/>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1"/>
    </row>
    <row r="105" spans="1:50" ht="24.75" customHeight="1">
      <c r="A105" s="183"/>
      <c r="B105" s="184"/>
      <c r="C105" s="184"/>
      <c r="D105" s="184"/>
      <c r="E105" s="184"/>
      <c r="F105" s="185"/>
      <c r="G105" s="129" t="s">
        <v>136</v>
      </c>
      <c r="H105" s="130"/>
      <c r="I105" s="130"/>
      <c r="J105" s="130"/>
      <c r="K105" s="131"/>
      <c r="L105" s="132" t="s">
        <v>137</v>
      </c>
      <c r="M105" s="133"/>
      <c r="N105" s="133"/>
      <c r="O105" s="133"/>
      <c r="P105" s="133"/>
      <c r="Q105" s="133"/>
      <c r="R105" s="133"/>
      <c r="S105" s="133"/>
      <c r="T105" s="133"/>
      <c r="U105" s="133"/>
      <c r="V105" s="133"/>
      <c r="W105" s="133"/>
      <c r="X105" s="134"/>
      <c r="Y105" s="126">
        <v>87.9725</v>
      </c>
      <c r="Z105" s="127"/>
      <c r="AA105" s="127"/>
      <c r="AB105" s="128"/>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c r="A106" s="183"/>
      <c r="B106" s="184"/>
      <c r="C106" s="184"/>
      <c r="D106" s="184"/>
      <c r="E106" s="184"/>
      <c r="F106" s="185"/>
      <c r="G106" s="162"/>
      <c r="H106" s="163"/>
      <c r="I106" s="163"/>
      <c r="J106" s="163"/>
      <c r="K106" s="164"/>
      <c r="L106" s="165"/>
      <c r="M106" s="166"/>
      <c r="N106" s="166"/>
      <c r="O106" s="166"/>
      <c r="P106" s="166"/>
      <c r="Q106" s="166"/>
      <c r="R106" s="166"/>
      <c r="S106" s="166"/>
      <c r="T106" s="166"/>
      <c r="U106" s="166"/>
      <c r="V106" s="166"/>
      <c r="W106" s="166"/>
      <c r="X106" s="167"/>
      <c r="Y106" s="168"/>
      <c r="Z106" s="169"/>
      <c r="AA106" s="169"/>
      <c r="AB106" s="170"/>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83"/>
      <c r="B107" s="184"/>
      <c r="C107" s="184"/>
      <c r="D107" s="184"/>
      <c r="E107" s="184"/>
      <c r="F107" s="185"/>
      <c r="G107" s="162"/>
      <c r="H107" s="163"/>
      <c r="I107" s="163"/>
      <c r="J107" s="163"/>
      <c r="K107" s="164"/>
      <c r="L107" s="165"/>
      <c r="M107" s="166"/>
      <c r="N107" s="166"/>
      <c r="O107" s="166"/>
      <c r="P107" s="166"/>
      <c r="Q107" s="166"/>
      <c r="R107" s="166"/>
      <c r="S107" s="166"/>
      <c r="T107" s="166"/>
      <c r="U107" s="166"/>
      <c r="V107" s="166"/>
      <c r="W107" s="166"/>
      <c r="X107" s="167"/>
      <c r="Y107" s="168"/>
      <c r="Z107" s="169"/>
      <c r="AA107" s="169"/>
      <c r="AB107" s="170"/>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83"/>
      <c r="B108" s="184"/>
      <c r="C108" s="184"/>
      <c r="D108" s="184"/>
      <c r="E108" s="184"/>
      <c r="F108" s="185"/>
      <c r="G108" s="162"/>
      <c r="H108" s="163"/>
      <c r="I108" s="163"/>
      <c r="J108" s="163"/>
      <c r="K108" s="164"/>
      <c r="L108" s="165"/>
      <c r="M108" s="166"/>
      <c r="N108" s="166"/>
      <c r="O108" s="166"/>
      <c r="P108" s="166"/>
      <c r="Q108" s="166"/>
      <c r="R108" s="166"/>
      <c r="S108" s="166"/>
      <c r="T108" s="166"/>
      <c r="U108" s="166"/>
      <c r="V108" s="166"/>
      <c r="W108" s="166"/>
      <c r="X108" s="167"/>
      <c r="Y108" s="168"/>
      <c r="Z108" s="169"/>
      <c r="AA108" s="169"/>
      <c r="AB108" s="169"/>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83"/>
      <c r="B109" s="184"/>
      <c r="C109" s="184"/>
      <c r="D109" s="184"/>
      <c r="E109" s="184"/>
      <c r="F109" s="185"/>
      <c r="G109" s="162"/>
      <c r="H109" s="163"/>
      <c r="I109" s="163"/>
      <c r="J109" s="163"/>
      <c r="K109" s="164"/>
      <c r="L109" s="165"/>
      <c r="M109" s="166"/>
      <c r="N109" s="166"/>
      <c r="O109" s="166"/>
      <c r="P109" s="166"/>
      <c r="Q109" s="166"/>
      <c r="R109" s="166"/>
      <c r="S109" s="166"/>
      <c r="T109" s="166"/>
      <c r="U109" s="166"/>
      <c r="V109" s="166"/>
      <c r="W109" s="166"/>
      <c r="X109" s="167"/>
      <c r="Y109" s="168"/>
      <c r="Z109" s="169"/>
      <c r="AA109" s="169"/>
      <c r="AB109" s="169"/>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83"/>
      <c r="B110" s="184"/>
      <c r="C110" s="184"/>
      <c r="D110" s="184"/>
      <c r="E110" s="184"/>
      <c r="F110" s="185"/>
      <c r="G110" s="162"/>
      <c r="H110" s="163"/>
      <c r="I110" s="163"/>
      <c r="J110" s="163"/>
      <c r="K110" s="164"/>
      <c r="L110" s="165"/>
      <c r="M110" s="166"/>
      <c r="N110" s="166"/>
      <c r="O110" s="166"/>
      <c r="P110" s="166"/>
      <c r="Q110" s="166"/>
      <c r="R110" s="166"/>
      <c r="S110" s="166"/>
      <c r="T110" s="166"/>
      <c r="U110" s="166"/>
      <c r="V110" s="166"/>
      <c r="W110" s="166"/>
      <c r="X110" s="167"/>
      <c r="Y110" s="168"/>
      <c r="Z110" s="169"/>
      <c r="AA110" s="169"/>
      <c r="AB110" s="169"/>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83"/>
      <c r="B111" s="184"/>
      <c r="C111" s="184"/>
      <c r="D111" s="184"/>
      <c r="E111" s="184"/>
      <c r="F111" s="185"/>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1"/>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83"/>
      <c r="B112" s="184"/>
      <c r="C112" s="184"/>
      <c r="D112" s="184"/>
      <c r="E112" s="184"/>
      <c r="F112" s="185"/>
      <c r="G112" s="146" t="s">
        <v>43</v>
      </c>
      <c r="H112" s="147"/>
      <c r="I112" s="147"/>
      <c r="J112" s="147"/>
      <c r="K112" s="147"/>
      <c r="L112" s="148"/>
      <c r="M112" s="149"/>
      <c r="N112" s="149"/>
      <c r="O112" s="149"/>
      <c r="P112" s="149"/>
      <c r="Q112" s="149"/>
      <c r="R112" s="149"/>
      <c r="S112" s="149"/>
      <c r="T112" s="149"/>
      <c r="U112" s="149"/>
      <c r="V112" s="149"/>
      <c r="W112" s="149"/>
      <c r="X112" s="150"/>
      <c r="Y112" s="151">
        <f>SUM(Y104:AB111)</f>
        <v>449.014007</v>
      </c>
      <c r="Z112" s="152"/>
      <c r="AA112" s="152"/>
      <c r="AB112" s="153"/>
      <c r="AC112" s="113" t="s">
        <v>43</v>
      </c>
      <c r="AD112" s="58"/>
      <c r="AE112" s="58"/>
      <c r="AF112" s="58"/>
      <c r="AG112" s="58"/>
      <c r="AH112" s="114"/>
      <c r="AI112" s="115"/>
      <c r="AJ112" s="115"/>
      <c r="AK112" s="115"/>
      <c r="AL112" s="115"/>
      <c r="AM112" s="115"/>
      <c r="AN112" s="115"/>
      <c r="AO112" s="115"/>
      <c r="AP112" s="115"/>
      <c r="AQ112" s="115"/>
      <c r="AR112" s="115"/>
      <c r="AS112" s="115"/>
      <c r="AT112" s="116"/>
      <c r="AU112" s="117">
        <f>SUM(AU104:AX111)</f>
        <v>0</v>
      </c>
      <c r="AV112" s="118"/>
      <c r="AW112" s="118"/>
      <c r="AX112" s="120"/>
    </row>
    <row r="113" spans="1:50" ht="30" customHeight="1">
      <c r="A113" s="183"/>
      <c r="B113" s="184"/>
      <c r="C113" s="184"/>
      <c r="D113" s="184"/>
      <c r="E113" s="184"/>
      <c r="F113" s="185"/>
      <c r="G113" s="102" t="s">
        <v>138</v>
      </c>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102" t="s">
        <v>139</v>
      </c>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5"/>
    </row>
    <row r="114" spans="1:50" ht="25.5" customHeight="1">
      <c r="A114" s="183"/>
      <c r="B114" s="184"/>
      <c r="C114" s="184"/>
      <c r="D114" s="184"/>
      <c r="E114" s="184"/>
      <c r="F114" s="185"/>
      <c r="G114" s="141"/>
      <c r="H114" s="142"/>
      <c r="I114" s="142"/>
      <c r="J114" s="142"/>
      <c r="K114" s="142"/>
      <c r="L114" s="143"/>
      <c r="M114" s="144"/>
      <c r="N114" s="144"/>
      <c r="O114" s="144"/>
      <c r="P114" s="144"/>
      <c r="Q114" s="144"/>
      <c r="R114" s="144"/>
      <c r="S114" s="144"/>
      <c r="T114" s="144"/>
      <c r="U114" s="144"/>
      <c r="V114" s="144"/>
      <c r="W114" s="144"/>
      <c r="X114" s="145"/>
      <c r="Y114" s="109"/>
      <c r="Z114" s="110"/>
      <c r="AA114" s="110"/>
      <c r="AB114" s="111"/>
      <c r="AC114" s="106" t="s">
        <v>74</v>
      </c>
      <c r="AD114" s="107"/>
      <c r="AE114" s="107"/>
      <c r="AF114" s="107"/>
      <c r="AG114" s="107"/>
      <c r="AH114" s="108" t="s">
        <v>132</v>
      </c>
      <c r="AI114" s="58"/>
      <c r="AJ114" s="58"/>
      <c r="AK114" s="58"/>
      <c r="AL114" s="58"/>
      <c r="AM114" s="58"/>
      <c r="AN114" s="58"/>
      <c r="AO114" s="58"/>
      <c r="AP114" s="58"/>
      <c r="AQ114" s="58"/>
      <c r="AR114" s="58"/>
      <c r="AS114" s="58"/>
      <c r="AT114" s="59"/>
      <c r="AU114" s="109" t="s">
        <v>133</v>
      </c>
      <c r="AV114" s="110"/>
      <c r="AW114" s="110"/>
      <c r="AX114" s="112"/>
    </row>
    <row r="115" spans="1:50" ht="24.75" customHeight="1">
      <c r="A115" s="183"/>
      <c r="B115" s="184"/>
      <c r="C115" s="184"/>
      <c r="D115" s="184"/>
      <c r="E115" s="184"/>
      <c r="F115" s="185"/>
      <c r="G115" s="135"/>
      <c r="H115" s="136"/>
      <c r="I115" s="136"/>
      <c r="J115" s="136"/>
      <c r="K115" s="137"/>
      <c r="L115" s="138"/>
      <c r="M115" s="139"/>
      <c r="N115" s="139"/>
      <c r="O115" s="139"/>
      <c r="P115" s="139"/>
      <c r="Q115" s="139"/>
      <c r="R115" s="139"/>
      <c r="S115" s="139"/>
      <c r="T115" s="139"/>
      <c r="U115" s="139"/>
      <c r="V115" s="139"/>
      <c r="W115" s="139"/>
      <c r="X115" s="140"/>
      <c r="Y115" s="126"/>
      <c r="Z115" s="127"/>
      <c r="AA115" s="127"/>
      <c r="AB115" s="128"/>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ht="24.75" customHeight="1">
      <c r="A116" s="183"/>
      <c r="B116" s="184"/>
      <c r="C116" s="184"/>
      <c r="D116" s="184"/>
      <c r="E116" s="184"/>
      <c r="F116" s="185"/>
      <c r="G116" s="129"/>
      <c r="H116" s="130"/>
      <c r="I116" s="130"/>
      <c r="J116" s="130"/>
      <c r="K116" s="131"/>
      <c r="L116" s="132"/>
      <c r="M116" s="133"/>
      <c r="N116" s="133"/>
      <c r="O116" s="133"/>
      <c r="P116" s="133"/>
      <c r="Q116" s="133"/>
      <c r="R116" s="133"/>
      <c r="S116" s="133"/>
      <c r="T116" s="133"/>
      <c r="U116" s="133"/>
      <c r="V116" s="133"/>
      <c r="W116" s="133"/>
      <c r="X116" s="134"/>
      <c r="Y116" s="126"/>
      <c r="Z116" s="127"/>
      <c r="AA116" s="127"/>
      <c r="AB116" s="128"/>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183"/>
      <c r="B117" s="184"/>
      <c r="C117" s="184"/>
      <c r="D117" s="184"/>
      <c r="E117" s="184"/>
      <c r="F117" s="185"/>
      <c r="G117" s="82"/>
      <c r="H117" s="83"/>
      <c r="I117" s="83"/>
      <c r="J117" s="83"/>
      <c r="K117" s="84"/>
      <c r="L117" s="85"/>
      <c r="M117" s="86"/>
      <c r="N117" s="86"/>
      <c r="O117" s="86"/>
      <c r="P117" s="86"/>
      <c r="Q117" s="86"/>
      <c r="R117" s="86"/>
      <c r="S117" s="86"/>
      <c r="T117" s="86"/>
      <c r="U117" s="86"/>
      <c r="V117" s="86"/>
      <c r="W117" s="86"/>
      <c r="X117" s="87"/>
      <c r="Y117" s="126"/>
      <c r="Z117" s="127"/>
      <c r="AA117" s="127"/>
      <c r="AB117" s="128"/>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83"/>
      <c r="B118" s="184"/>
      <c r="C118" s="184"/>
      <c r="D118" s="184"/>
      <c r="E118" s="184"/>
      <c r="F118" s="185"/>
      <c r="G118" s="82"/>
      <c r="H118" s="83"/>
      <c r="I118" s="83"/>
      <c r="J118" s="83"/>
      <c r="K118" s="84"/>
      <c r="L118" s="85"/>
      <c r="M118" s="86"/>
      <c r="N118" s="86"/>
      <c r="O118" s="86"/>
      <c r="P118" s="86"/>
      <c r="Q118" s="86"/>
      <c r="R118" s="86"/>
      <c r="S118" s="86"/>
      <c r="T118" s="86"/>
      <c r="U118" s="86"/>
      <c r="V118" s="86"/>
      <c r="W118" s="86"/>
      <c r="X118" s="87"/>
      <c r="Y118" s="126"/>
      <c r="Z118" s="127"/>
      <c r="AA118" s="127"/>
      <c r="AB118" s="128"/>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83"/>
      <c r="B119" s="184"/>
      <c r="C119" s="184"/>
      <c r="D119" s="184"/>
      <c r="E119" s="184"/>
      <c r="F119" s="185"/>
      <c r="G119" s="82"/>
      <c r="H119" s="83"/>
      <c r="I119" s="83"/>
      <c r="J119" s="83"/>
      <c r="K119" s="84"/>
      <c r="L119" s="85"/>
      <c r="M119" s="86"/>
      <c r="N119" s="86"/>
      <c r="O119" s="86"/>
      <c r="P119" s="86"/>
      <c r="Q119" s="86"/>
      <c r="R119" s="86"/>
      <c r="S119" s="86"/>
      <c r="T119" s="86"/>
      <c r="U119" s="86"/>
      <c r="V119" s="86"/>
      <c r="W119" s="86"/>
      <c r="X119" s="87"/>
      <c r="Y119" s="126"/>
      <c r="Z119" s="127"/>
      <c r="AA119" s="127"/>
      <c r="AB119" s="127"/>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83"/>
      <c r="B120" s="184"/>
      <c r="C120" s="184"/>
      <c r="D120" s="184"/>
      <c r="E120" s="184"/>
      <c r="F120" s="185"/>
      <c r="G120" s="82"/>
      <c r="H120" s="83"/>
      <c r="I120" s="83"/>
      <c r="J120" s="83"/>
      <c r="K120" s="84"/>
      <c r="L120" s="85"/>
      <c r="M120" s="86"/>
      <c r="N120" s="86"/>
      <c r="O120" s="86"/>
      <c r="P120" s="86"/>
      <c r="Q120" s="86"/>
      <c r="R120" s="86"/>
      <c r="S120" s="86"/>
      <c r="T120" s="86"/>
      <c r="U120" s="86"/>
      <c r="V120" s="86"/>
      <c r="W120" s="86"/>
      <c r="X120" s="87"/>
      <c r="Y120" s="126"/>
      <c r="Z120" s="127"/>
      <c r="AA120" s="127"/>
      <c r="AB120" s="127"/>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83"/>
      <c r="B121" s="184"/>
      <c r="C121" s="184"/>
      <c r="D121" s="184"/>
      <c r="E121" s="184"/>
      <c r="F121" s="185"/>
      <c r="G121" s="82"/>
      <c r="H121" s="83"/>
      <c r="I121" s="83"/>
      <c r="J121" s="83"/>
      <c r="K121" s="84"/>
      <c r="L121" s="85"/>
      <c r="M121" s="86"/>
      <c r="N121" s="86"/>
      <c r="O121" s="86"/>
      <c r="P121" s="86"/>
      <c r="Q121" s="86"/>
      <c r="R121" s="86"/>
      <c r="S121" s="86"/>
      <c r="T121" s="86"/>
      <c r="U121" s="86"/>
      <c r="V121" s="86"/>
      <c r="W121" s="86"/>
      <c r="X121" s="87"/>
      <c r="Y121" s="126"/>
      <c r="Z121" s="127"/>
      <c r="AA121" s="127"/>
      <c r="AB121" s="127"/>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83"/>
      <c r="B122" s="184"/>
      <c r="C122" s="184"/>
      <c r="D122" s="184"/>
      <c r="E122" s="184"/>
      <c r="F122" s="185"/>
      <c r="G122" s="73"/>
      <c r="H122" s="74"/>
      <c r="I122" s="74"/>
      <c r="J122" s="74"/>
      <c r="K122" s="75"/>
      <c r="L122" s="76"/>
      <c r="M122" s="77"/>
      <c r="N122" s="77"/>
      <c r="O122" s="77"/>
      <c r="P122" s="77"/>
      <c r="Q122" s="77"/>
      <c r="R122" s="77"/>
      <c r="S122" s="77"/>
      <c r="T122" s="77"/>
      <c r="U122" s="77"/>
      <c r="V122" s="77"/>
      <c r="W122" s="77"/>
      <c r="X122" s="78"/>
      <c r="Y122" s="124"/>
      <c r="Z122" s="125"/>
      <c r="AA122" s="125"/>
      <c r="AB122" s="125"/>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83"/>
      <c r="B123" s="184"/>
      <c r="C123" s="184"/>
      <c r="D123" s="184"/>
      <c r="E123" s="184"/>
      <c r="F123" s="185"/>
      <c r="G123" s="113" t="s">
        <v>43</v>
      </c>
      <c r="H123" s="58"/>
      <c r="I123" s="58"/>
      <c r="J123" s="58"/>
      <c r="K123" s="58"/>
      <c r="L123" s="114"/>
      <c r="M123" s="115"/>
      <c r="N123" s="115"/>
      <c r="O123" s="115"/>
      <c r="P123" s="115"/>
      <c r="Q123" s="115"/>
      <c r="R123" s="115"/>
      <c r="S123" s="115"/>
      <c r="T123" s="115"/>
      <c r="U123" s="115"/>
      <c r="V123" s="115"/>
      <c r="W123" s="115"/>
      <c r="X123" s="116"/>
      <c r="Y123" s="121">
        <f>SUM(Y115:AB122)</f>
        <v>0</v>
      </c>
      <c r="Z123" s="122"/>
      <c r="AA123" s="122"/>
      <c r="AB123" s="123"/>
      <c r="AC123" s="113" t="s">
        <v>43</v>
      </c>
      <c r="AD123" s="58"/>
      <c r="AE123" s="58"/>
      <c r="AF123" s="58"/>
      <c r="AG123" s="58"/>
      <c r="AH123" s="114"/>
      <c r="AI123" s="115"/>
      <c r="AJ123" s="115"/>
      <c r="AK123" s="115"/>
      <c r="AL123" s="115"/>
      <c r="AM123" s="115"/>
      <c r="AN123" s="115"/>
      <c r="AO123" s="115"/>
      <c r="AP123" s="115"/>
      <c r="AQ123" s="115"/>
      <c r="AR123" s="115"/>
      <c r="AS123" s="115"/>
      <c r="AT123" s="116"/>
      <c r="AU123" s="117">
        <f>SUM(AU115:AX122)</f>
        <v>0</v>
      </c>
      <c r="AV123" s="118"/>
      <c r="AW123" s="118"/>
      <c r="AX123" s="120"/>
    </row>
    <row r="124" spans="1:50" ht="30" customHeight="1">
      <c r="A124" s="183"/>
      <c r="B124" s="184"/>
      <c r="C124" s="184"/>
      <c r="D124" s="184"/>
      <c r="E124" s="184"/>
      <c r="F124" s="185"/>
      <c r="G124" s="102" t="s">
        <v>140</v>
      </c>
      <c r="H124" s="103"/>
      <c r="I124" s="103"/>
      <c r="J124" s="103"/>
      <c r="K124" s="103"/>
      <c r="L124" s="103"/>
      <c r="M124" s="103"/>
      <c r="N124" s="103"/>
      <c r="O124" s="103"/>
      <c r="P124" s="103"/>
      <c r="Q124" s="103"/>
      <c r="R124" s="103"/>
      <c r="S124" s="103"/>
      <c r="T124" s="103"/>
      <c r="U124" s="103"/>
      <c r="V124" s="103"/>
      <c r="W124" s="103"/>
      <c r="X124" s="103"/>
      <c r="Y124" s="103"/>
      <c r="Z124" s="103"/>
      <c r="AA124" s="103"/>
      <c r="AB124" s="104"/>
      <c r="AC124" s="102" t="s">
        <v>141</v>
      </c>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5"/>
    </row>
    <row r="125" spans="1:50" ht="24.75" customHeight="1">
      <c r="A125" s="183"/>
      <c r="B125" s="184"/>
      <c r="C125" s="184"/>
      <c r="D125" s="184"/>
      <c r="E125" s="184"/>
      <c r="F125" s="185"/>
      <c r="G125" s="106" t="s">
        <v>74</v>
      </c>
      <c r="H125" s="107"/>
      <c r="I125" s="107"/>
      <c r="J125" s="107"/>
      <c r="K125" s="107"/>
      <c r="L125" s="108" t="s">
        <v>132</v>
      </c>
      <c r="M125" s="58"/>
      <c r="N125" s="58"/>
      <c r="O125" s="58"/>
      <c r="P125" s="58"/>
      <c r="Q125" s="58"/>
      <c r="R125" s="58"/>
      <c r="S125" s="58"/>
      <c r="T125" s="58"/>
      <c r="U125" s="58"/>
      <c r="V125" s="58"/>
      <c r="W125" s="58"/>
      <c r="X125" s="59"/>
      <c r="Y125" s="109" t="s">
        <v>133</v>
      </c>
      <c r="Z125" s="110"/>
      <c r="AA125" s="110"/>
      <c r="AB125" s="111"/>
      <c r="AC125" s="106" t="s">
        <v>74</v>
      </c>
      <c r="AD125" s="107"/>
      <c r="AE125" s="107"/>
      <c r="AF125" s="107"/>
      <c r="AG125" s="107"/>
      <c r="AH125" s="108" t="s">
        <v>132</v>
      </c>
      <c r="AI125" s="58"/>
      <c r="AJ125" s="58"/>
      <c r="AK125" s="58"/>
      <c r="AL125" s="58"/>
      <c r="AM125" s="58"/>
      <c r="AN125" s="58"/>
      <c r="AO125" s="58"/>
      <c r="AP125" s="58"/>
      <c r="AQ125" s="58"/>
      <c r="AR125" s="58"/>
      <c r="AS125" s="58"/>
      <c r="AT125" s="59"/>
      <c r="AU125" s="109" t="s">
        <v>133</v>
      </c>
      <c r="AV125" s="110"/>
      <c r="AW125" s="110"/>
      <c r="AX125" s="112"/>
    </row>
    <row r="126" spans="1:50" ht="24.75" customHeight="1">
      <c r="A126" s="183"/>
      <c r="B126" s="184"/>
      <c r="C126" s="184"/>
      <c r="D126" s="184"/>
      <c r="E126" s="184"/>
      <c r="F126" s="185"/>
      <c r="G126" s="92"/>
      <c r="H126" s="93"/>
      <c r="I126" s="93"/>
      <c r="J126" s="93"/>
      <c r="K126" s="94"/>
      <c r="L126" s="95"/>
      <c r="M126" s="96"/>
      <c r="N126" s="96"/>
      <c r="O126" s="96"/>
      <c r="P126" s="96"/>
      <c r="Q126" s="96"/>
      <c r="R126" s="96"/>
      <c r="S126" s="96"/>
      <c r="T126" s="96"/>
      <c r="U126" s="96"/>
      <c r="V126" s="96"/>
      <c r="W126" s="96"/>
      <c r="X126" s="97"/>
      <c r="Y126" s="98"/>
      <c r="Z126" s="99"/>
      <c r="AA126" s="99"/>
      <c r="AB126" s="100"/>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1"/>
    </row>
    <row r="127" spans="1:50" ht="24.75" customHeight="1">
      <c r="A127" s="183"/>
      <c r="B127" s="184"/>
      <c r="C127" s="184"/>
      <c r="D127" s="184"/>
      <c r="E127" s="184"/>
      <c r="F127" s="185"/>
      <c r="G127" s="82"/>
      <c r="H127" s="83"/>
      <c r="I127" s="83"/>
      <c r="J127" s="83"/>
      <c r="K127" s="84"/>
      <c r="L127" s="85"/>
      <c r="M127" s="86"/>
      <c r="N127" s="86"/>
      <c r="O127" s="86"/>
      <c r="P127" s="86"/>
      <c r="Q127" s="86"/>
      <c r="R127" s="86"/>
      <c r="S127" s="86"/>
      <c r="T127" s="86"/>
      <c r="U127" s="86"/>
      <c r="V127" s="86"/>
      <c r="W127" s="86"/>
      <c r="X127" s="87"/>
      <c r="Y127" s="88"/>
      <c r="Z127" s="89"/>
      <c r="AA127" s="89"/>
      <c r="AB127" s="91"/>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183"/>
      <c r="B128" s="184"/>
      <c r="C128" s="184"/>
      <c r="D128" s="184"/>
      <c r="E128" s="184"/>
      <c r="F128" s="185"/>
      <c r="G128" s="82"/>
      <c r="H128" s="83"/>
      <c r="I128" s="83"/>
      <c r="J128" s="83"/>
      <c r="K128" s="84"/>
      <c r="L128" s="85"/>
      <c r="M128" s="86"/>
      <c r="N128" s="86"/>
      <c r="O128" s="86"/>
      <c r="P128" s="86"/>
      <c r="Q128" s="86"/>
      <c r="R128" s="86"/>
      <c r="S128" s="86"/>
      <c r="T128" s="86"/>
      <c r="U128" s="86"/>
      <c r="V128" s="86"/>
      <c r="W128" s="86"/>
      <c r="X128" s="87"/>
      <c r="Y128" s="88"/>
      <c r="Z128" s="89"/>
      <c r="AA128" s="89"/>
      <c r="AB128" s="91"/>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83"/>
      <c r="B129" s="184"/>
      <c r="C129" s="184"/>
      <c r="D129" s="184"/>
      <c r="E129" s="184"/>
      <c r="F129" s="185"/>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83"/>
      <c r="B130" s="184"/>
      <c r="C130" s="184"/>
      <c r="D130" s="184"/>
      <c r="E130" s="184"/>
      <c r="F130" s="185"/>
      <c r="G130" s="82"/>
      <c r="H130" s="83"/>
      <c r="I130" s="83"/>
      <c r="J130" s="83"/>
      <c r="K130" s="84"/>
      <c r="L130" s="85"/>
      <c r="M130" s="86"/>
      <c r="N130" s="86"/>
      <c r="O130" s="86"/>
      <c r="P130" s="86"/>
      <c r="Q130" s="86"/>
      <c r="R130" s="86"/>
      <c r="S130" s="86"/>
      <c r="T130" s="86"/>
      <c r="U130" s="86"/>
      <c r="V130" s="86"/>
      <c r="W130" s="86"/>
      <c r="X130" s="87"/>
      <c r="Y130" s="88"/>
      <c r="Z130" s="89"/>
      <c r="AA130" s="89"/>
      <c r="AB130" s="89"/>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83"/>
      <c r="B131" s="184"/>
      <c r="C131" s="184"/>
      <c r="D131" s="184"/>
      <c r="E131" s="184"/>
      <c r="F131" s="185"/>
      <c r="G131" s="82"/>
      <c r="H131" s="83"/>
      <c r="I131" s="83"/>
      <c r="J131" s="83"/>
      <c r="K131" s="84"/>
      <c r="L131" s="85"/>
      <c r="M131" s="86"/>
      <c r="N131" s="86"/>
      <c r="O131" s="86"/>
      <c r="P131" s="86"/>
      <c r="Q131" s="86"/>
      <c r="R131" s="86"/>
      <c r="S131" s="86"/>
      <c r="T131" s="86"/>
      <c r="U131" s="86"/>
      <c r="V131" s="86"/>
      <c r="W131" s="86"/>
      <c r="X131" s="87"/>
      <c r="Y131" s="88"/>
      <c r="Z131" s="89"/>
      <c r="AA131" s="89"/>
      <c r="AB131" s="89"/>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83"/>
      <c r="B132" s="184"/>
      <c r="C132" s="184"/>
      <c r="D132" s="184"/>
      <c r="E132" s="184"/>
      <c r="F132" s="185"/>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83"/>
      <c r="B133" s="184"/>
      <c r="C133" s="184"/>
      <c r="D133" s="184"/>
      <c r="E133" s="184"/>
      <c r="F133" s="185"/>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83"/>
      <c r="B134" s="184"/>
      <c r="C134" s="184"/>
      <c r="D134" s="184"/>
      <c r="E134" s="184"/>
      <c r="F134" s="185"/>
      <c r="G134" s="113" t="s">
        <v>43</v>
      </c>
      <c r="H134" s="58"/>
      <c r="I134" s="58"/>
      <c r="J134" s="58"/>
      <c r="K134" s="58"/>
      <c r="L134" s="114"/>
      <c r="M134" s="115"/>
      <c r="N134" s="115"/>
      <c r="O134" s="115"/>
      <c r="P134" s="115"/>
      <c r="Q134" s="115"/>
      <c r="R134" s="115"/>
      <c r="S134" s="115"/>
      <c r="T134" s="115"/>
      <c r="U134" s="115"/>
      <c r="V134" s="115"/>
      <c r="W134" s="115"/>
      <c r="X134" s="116"/>
      <c r="Y134" s="117">
        <f>SUM(Y126:AB133)</f>
        <v>0</v>
      </c>
      <c r="Z134" s="118"/>
      <c r="AA134" s="118"/>
      <c r="AB134" s="119"/>
      <c r="AC134" s="113" t="s">
        <v>43</v>
      </c>
      <c r="AD134" s="58"/>
      <c r="AE134" s="58"/>
      <c r="AF134" s="58"/>
      <c r="AG134" s="58"/>
      <c r="AH134" s="114"/>
      <c r="AI134" s="115"/>
      <c r="AJ134" s="115"/>
      <c r="AK134" s="115"/>
      <c r="AL134" s="115"/>
      <c r="AM134" s="115"/>
      <c r="AN134" s="115"/>
      <c r="AO134" s="115"/>
      <c r="AP134" s="115"/>
      <c r="AQ134" s="115"/>
      <c r="AR134" s="115"/>
      <c r="AS134" s="115"/>
      <c r="AT134" s="116"/>
      <c r="AU134" s="117">
        <f>SUM(AU126:AX133)</f>
        <v>0</v>
      </c>
      <c r="AV134" s="118"/>
      <c r="AW134" s="118"/>
      <c r="AX134" s="120"/>
    </row>
    <row r="135" spans="1:50" ht="30" customHeight="1">
      <c r="A135" s="183"/>
      <c r="B135" s="184"/>
      <c r="C135" s="184"/>
      <c r="D135" s="184"/>
      <c r="E135" s="184"/>
      <c r="F135" s="185"/>
      <c r="G135" s="102" t="s">
        <v>142</v>
      </c>
      <c r="H135" s="103"/>
      <c r="I135" s="103"/>
      <c r="J135" s="103"/>
      <c r="K135" s="103"/>
      <c r="L135" s="103"/>
      <c r="M135" s="103"/>
      <c r="N135" s="103"/>
      <c r="O135" s="103"/>
      <c r="P135" s="103"/>
      <c r="Q135" s="103"/>
      <c r="R135" s="103"/>
      <c r="S135" s="103"/>
      <c r="T135" s="103"/>
      <c r="U135" s="103"/>
      <c r="V135" s="103"/>
      <c r="W135" s="103"/>
      <c r="X135" s="103"/>
      <c r="Y135" s="103"/>
      <c r="Z135" s="103"/>
      <c r="AA135" s="103"/>
      <c r="AB135" s="104"/>
      <c r="AC135" s="102" t="s">
        <v>143</v>
      </c>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5"/>
    </row>
    <row r="136" spans="1:50" ht="24.75" customHeight="1">
      <c r="A136" s="183"/>
      <c r="B136" s="184"/>
      <c r="C136" s="184"/>
      <c r="D136" s="184"/>
      <c r="E136" s="184"/>
      <c r="F136" s="185"/>
      <c r="G136" s="106" t="s">
        <v>74</v>
      </c>
      <c r="H136" s="107"/>
      <c r="I136" s="107"/>
      <c r="J136" s="107"/>
      <c r="K136" s="107"/>
      <c r="L136" s="108" t="s">
        <v>132</v>
      </c>
      <c r="M136" s="58"/>
      <c r="N136" s="58"/>
      <c r="O136" s="58"/>
      <c r="P136" s="58"/>
      <c r="Q136" s="58"/>
      <c r="R136" s="58"/>
      <c r="S136" s="58"/>
      <c r="T136" s="58"/>
      <c r="U136" s="58"/>
      <c r="V136" s="58"/>
      <c r="W136" s="58"/>
      <c r="X136" s="59"/>
      <c r="Y136" s="109" t="s">
        <v>133</v>
      </c>
      <c r="Z136" s="110"/>
      <c r="AA136" s="110"/>
      <c r="AB136" s="111"/>
      <c r="AC136" s="106" t="s">
        <v>74</v>
      </c>
      <c r="AD136" s="107"/>
      <c r="AE136" s="107"/>
      <c r="AF136" s="107"/>
      <c r="AG136" s="107"/>
      <c r="AH136" s="108" t="s">
        <v>132</v>
      </c>
      <c r="AI136" s="58"/>
      <c r="AJ136" s="58"/>
      <c r="AK136" s="58"/>
      <c r="AL136" s="58"/>
      <c r="AM136" s="58"/>
      <c r="AN136" s="58"/>
      <c r="AO136" s="58"/>
      <c r="AP136" s="58"/>
      <c r="AQ136" s="58"/>
      <c r="AR136" s="58"/>
      <c r="AS136" s="58"/>
      <c r="AT136" s="59"/>
      <c r="AU136" s="109" t="s">
        <v>133</v>
      </c>
      <c r="AV136" s="110"/>
      <c r="AW136" s="110"/>
      <c r="AX136" s="112"/>
    </row>
    <row r="137" spans="1:50" ht="24.75" customHeight="1">
      <c r="A137" s="183"/>
      <c r="B137" s="184"/>
      <c r="C137" s="184"/>
      <c r="D137" s="184"/>
      <c r="E137" s="184"/>
      <c r="F137" s="185"/>
      <c r="G137" s="92"/>
      <c r="H137" s="93"/>
      <c r="I137" s="93"/>
      <c r="J137" s="93"/>
      <c r="K137" s="94"/>
      <c r="L137" s="95"/>
      <c r="M137" s="96"/>
      <c r="N137" s="96"/>
      <c r="O137" s="96"/>
      <c r="P137" s="96"/>
      <c r="Q137" s="96"/>
      <c r="R137" s="96"/>
      <c r="S137" s="96"/>
      <c r="T137" s="96"/>
      <c r="U137" s="96"/>
      <c r="V137" s="96"/>
      <c r="W137" s="96"/>
      <c r="X137" s="97"/>
      <c r="Y137" s="98"/>
      <c r="Z137" s="99"/>
      <c r="AA137" s="99"/>
      <c r="AB137" s="100"/>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1"/>
    </row>
    <row r="138" spans="1:50" ht="24.75" customHeight="1">
      <c r="A138" s="183"/>
      <c r="B138" s="184"/>
      <c r="C138" s="184"/>
      <c r="D138" s="184"/>
      <c r="E138" s="184"/>
      <c r="F138" s="185"/>
      <c r="G138" s="82"/>
      <c r="H138" s="83"/>
      <c r="I138" s="83"/>
      <c r="J138" s="83"/>
      <c r="K138" s="84"/>
      <c r="L138" s="85"/>
      <c r="M138" s="86"/>
      <c r="N138" s="86"/>
      <c r="O138" s="86"/>
      <c r="P138" s="86"/>
      <c r="Q138" s="86"/>
      <c r="R138" s="86"/>
      <c r="S138" s="86"/>
      <c r="T138" s="86"/>
      <c r="U138" s="86"/>
      <c r="V138" s="86"/>
      <c r="W138" s="86"/>
      <c r="X138" s="87"/>
      <c r="Y138" s="88"/>
      <c r="Z138" s="89"/>
      <c r="AA138" s="89"/>
      <c r="AB138" s="91"/>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183"/>
      <c r="B139" s="184"/>
      <c r="C139" s="184"/>
      <c r="D139" s="184"/>
      <c r="E139" s="184"/>
      <c r="F139" s="185"/>
      <c r="G139" s="82"/>
      <c r="H139" s="83"/>
      <c r="I139" s="83"/>
      <c r="J139" s="83"/>
      <c r="K139" s="84"/>
      <c r="L139" s="85"/>
      <c r="M139" s="86"/>
      <c r="N139" s="86"/>
      <c r="O139" s="86"/>
      <c r="P139" s="86"/>
      <c r="Q139" s="86"/>
      <c r="R139" s="86"/>
      <c r="S139" s="86"/>
      <c r="T139" s="86"/>
      <c r="U139" s="86"/>
      <c r="V139" s="86"/>
      <c r="W139" s="86"/>
      <c r="X139" s="87"/>
      <c r="Y139" s="88"/>
      <c r="Z139" s="89"/>
      <c r="AA139" s="89"/>
      <c r="AB139" s="91"/>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83"/>
      <c r="B140" s="184"/>
      <c r="C140" s="184"/>
      <c r="D140" s="184"/>
      <c r="E140" s="184"/>
      <c r="F140" s="185"/>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83"/>
      <c r="B141" s="184"/>
      <c r="C141" s="184"/>
      <c r="D141" s="184"/>
      <c r="E141" s="184"/>
      <c r="F141" s="185"/>
      <c r="G141" s="82"/>
      <c r="H141" s="83"/>
      <c r="I141" s="83"/>
      <c r="J141" s="83"/>
      <c r="K141" s="84"/>
      <c r="L141" s="85"/>
      <c r="M141" s="86"/>
      <c r="N141" s="86"/>
      <c r="O141" s="86"/>
      <c r="P141" s="86"/>
      <c r="Q141" s="86"/>
      <c r="R141" s="86"/>
      <c r="S141" s="86"/>
      <c r="T141" s="86"/>
      <c r="U141" s="86"/>
      <c r="V141" s="86"/>
      <c r="W141" s="86"/>
      <c r="X141" s="87"/>
      <c r="Y141" s="88"/>
      <c r="Z141" s="89"/>
      <c r="AA141" s="89"/>
      <c r="AB141" s="89"/>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83"/>
      <c r="B142" s="184"/>
      <c r="C142" s="184"/>
      <c r="D142" s="184"/>
      <c r="E142" s="184"/>
      <c r="F142" s="185"/>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83"/>
      <c r="B143" s="184"/>
      <c r="C143" s="184"/>
      <c r="D143" s="184"/>
      <c r="E143" s="184"/>
      <c r="F143" s="185"/>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83"/>
      <c r="B144" s="184"/>
      <c r="C144" s="184"/>
      <c r="D144" s="184"/>
      <c r="E144" s="184"/>
      <c r="F144" s="185"/>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thickBot="1">
      <c r="A145" s="186"/>
      <c r="B145" s="187"/>
      <c r="C145" s="187"/>
      <c r="D145" s="187"/>
      <c r="E145" s="187"/>
      <c r="F145" s="188"/>
      <c r="G145" s="64" t="s">
        <v>43</v>
      </c>
      <c r="H145" s="65"/>
      <c r="I145" s="65"/>
      <c r="J145" s="65"/>
      <c r="K145" s="65"/>
      <c r="L145" s="66"/>
      <c r="M145" s="67"/>
      <c r="N145" s="67"/>
      <c r="O145" s="67"/>
      <c r="P145" s="67"/>
      <c r="Q145" s="67"/>
      <c r="R145" s="67"/>
      <c r="S145" s="67"/>
      <c r="T145" s="67"/>
      <c r="U145" s="67"/>
      <c r="V145" s="67"/>
      <c r="W145" s="67"/>
      <c r="X145" s="68"/>
      <c r="Y145" s="69">
        <f>SUM(Y137:AB144)</f>
        <v>0</v>
      </c>
      <c r="Z145" s="70"/>
      <c r="AA145" s="70"/>
      <c r="AB145" s="71"/>
      <c r="AC145" s="64" t="s">
        <v>43</v>
      </c>
      <c r="AD145" s="65"/>
      <c r="AE145" s="65"/>
      <c r="AF145" s="65"/>
      <c r="AG145" s="65"/>
      <c r="AH145" s="66"/>
      <c r="AI145" s="67"/>
      <c r="AJ145" s="67"/>
      <c r="AK145" s="67"/>
      <c r="AL145" s="67"/>
      <c r="AM145" s="67"/>
      <c r="AN145" s="67"/>
      <c r="AO145" s="67"/>
      <c r="AP145" s="67"/>
      <c r="AQ145" s="67"/>
      <c r="AR145" s="67"/>
      <c r="AS145" s="67"/>
      <c r="AT145" s="68"/>
      <c r="AU145" s="69">
        <f>SUM(AU137:AX144)</f>
        <v>0</v>
      </c>
      <c r="AV145" s="70"/>
      <c r="AW145" s="70"/>
      <c r="AX145" s="72"/>
    </row>
    <row r="146" spans="1:50" ht="12.75" customHeight="1" hidden="1">
      <c r="A146" s="24"/>
      <c r="B146" s="24"/>
      <c r="C146" s="24"/>
      <c r="D146" s="24"/>
      <c r="E146" s="24"/>
      <c r="F146" s="24"/>
      <c r="G146" s="25"/>
      <c r="H146" s="25"/>
      <c r="I146" s="25"/>
      <c r="J146" s="25"/>
      <c r="K146" s="25"/>
      <c r="L146" s="26"/>
      <c r="M146" s="25"/>
      <c r="N146" s="25"/>
      <c r="O146" s="25"/>
      <c r="P146" s="25"/>
      <c r="Q146" s="25"/>
      <c r="R146" s="25"/>
      <c r="S146" s="25"/>
      <c r="T146" s="25"/>
      <c r="U146" s="25"/>
      <c r="V146" s="25"/>
      <c r="W146" s="25"/>
      <c r="X146" s="25"/>
      <c r="Y146" s="27"/>
      <c r="Z146" s="27"/>
      <c r="AA146" s="27"/>
      <c r="AB146" s="27"/>
      <c r="AC146" s="25"/>
      <c r="AD146" s="25"/>
      <c r="AE146" s="25"/>
      <c r="AF146" s="25"/>
      <c r="AG146" s="25"/>
      <c r="AH146" s="26"/>
      <c r="AI146" s="25"/>
      <c r="AJ146" s="25"/>
      <c r="AK146" s="25"/>
      <c r="AL146" s="25"/>
      <c r="AM146" s="25"/>
      <c r="AN146" s="25"/>
      <c r="AO146" s="25"/>
      <c r="AP146" s="25"/>
      <c r="AQ146" s="25"/>
      <c r="AR146" s="25"/>
      <c r="AS146" s="25"/>
      <c r="AT146" s="25"/>
      <c r="AU146" s="27"/>
      <c r="AV146" s="27"/>
      <c r="AW146" s="27"/>
      <c r="AX146" s="27"/>
    </row>
    <row r="147" spans="1:50" ht="10.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2.75" hidden="1"/>
    <row r="400" ht="14.25">
      <c r="B400" s="28" t="s">
        <v>144</v>
      </c>
    </row>
    <row r="401" spans="1:2" ht="12.75">
      <c r="A401" s="29"/>
      <c r="B401" s="30" t="s">
        <v>145</v>
      </c>
    </row>
    <row r="402" spans="1:50" ht="34.5" customHeight="1">
      <c r="A402" s="31"/>
      <c r="B402" s="31"/>
      <c r="C402" s="60" t="s">
        <v>146</v>
      </c>
      <c r="D402" s="60"/>
      <c r="E402" s="60"/>
      <c r="F402" s="60"/>
      <c r="G402" s="60"/>
      <c r="H402" s="60"/>
      <c r="I402" s="60"/>
      <c r="J402" s="60"/>
      <c r="K402" s="60"/>
      <c r="L402" s="60"/>
      <c r="M402" s="60" t="s">
        <v>147</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148</v>
      </c>
      <c r="AL402" s="60"/>
      <c r="AM402" s="60"/>
      <c r="AN402" s="60"/>
      <c r="AO402" s="60"/>
      <c r="AP402" s="60"/>
      <c r="AQ402" s="60" t="s">
        <v>149</v>
      </c>
      <c r="AR402" s="60"/>
      <c r="AS402" s="60"/>
      <c r="AT402" s="60"/>
      <c r="AU402" s="62" t="s">
        <v>150</v>
      </c>
      <c r="AV402" s="63"/>
      <c r="AW402" s="63"/>
      <c r="AX402" s="48"/>
    </row>
    <row r="403" spans="1:50" ht="24" customHeight="1">
      <c r="A403" s="31">
        <v>1</v>
      </c>
      <c r="B403" s="31">
        <v>1</v>
      </c>
      <c r="C403" s="44" t="s">
        <v>151</v>
      </c>
      <c r="D403" s="44"/>
      <c r="E403" s="44"/>
      <c r="F403" s="44"/>
      <c r="G403" s="44"/>
      <c r="H403" s="44"/>
      <c r="I403" s="44"/>
      <c r="J403" s="44"/>
      <c r="K403" s="44"/>
      <c r="L403" s="44"/>
      <c r="M403" s="52" t="s">
        <v>152</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449.014007</v>
      </c>
      <c r="AL403" s="55"/>
      <c r="AM403" s="55"/>
      <c r="AN403" s="55"/>
      <c r="AO403" s="55"/>
      <c r="AP403" s="55"/>
      <c r="AQ403" s="56" t="s">
        <v>153</v>
      </c>
      <c r="AR403" s="56"/>
      <c r="AS403" s="56"/>
      <c r="AT403" s="56"/>
      <c r="AU403" s="57" t="s">
        <v>153</v>
      </c>
      <c r="AV403" s="58"/>
      <c r="AW403" s="58"/>
      <c r="AX403" s="59"/>
    </row>
    <row r="404" spans="1:50" ht="24" customHeight="1">
      <c r="A404" s="31">
        <v>2</v>
      </c>
      <c r="B404" s="31">
        <v>1</v>
      </c>
      <c r="C404" s="49" t="s">
        <v>154</v>
      </c>
      <c r="D404" s="50"/>
      <c r="E404" s="50"/>
      <c r="F404" s="50"/>
      <c r="G404" s="50"/>
      <c r="H404" s="50"/>
      <c r="I404" s="50"/>
      <c r="J404" s="50"/>
      <c r="K404" s="50"/>
      <c r="L404" s="51"/>
      <c r="M404" s="52" t="s">
        <v>152</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153.8665</v>
      </c>
      <c r="AL404" s="55"/>
      <c r="AM404" s="55"/>
      <c r="AN404" s="55"/>
      <c r="AO404" s="55"/>
      <c r="AP404" s="55"/>
      <c r="AQ404" s="56" t="s">
        <v>153</v>
      </c>
      <c r="AR404" s="56"/>
      <c r="AS404" s="56"/>
      <c r="AT404" s="56"/>
      <c r="AU404" s="57" t="s">
        <v>153</v>
      </c>
      <c r="AV404" s="58"/>
      <c r="AW404" s="58"/>
      <c r="AX404" s="59"/>
    </row>
    <row r="405" spans="1:50" ht="24" customHeight="1" hidden="1">
      <c r="A405" s="31">
        <v>3</v>
      </c>
      <c r="B405" s="31">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4"/>
      <c r="AM405" s="44"/>
      <c r="AN405" s="44"/>
      <c r="AO405" s="44"/>
      <c r="AP405" s="44"/>
      <c r="AQ405" s="44"/>
      <c r="AR405" s="44"/>
      <c r="AS405" s="44"/>
      <c r="AT405" s="44"/>
      <c r="AU405" s="46"/>
      <c r="AV405" s="47"/>
      <c r="AW405" s="47"/>
      <c r="AX405" s="48"/>
    </row>
    <row r="406" spans="1:50" ht="24" customHeight="1" hidden="1">
      <c r="A406" s="31">
        <v>4</v>
      </c>
      <c r="B406" s="31">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4"/>
      <c r="AM406" s="44"/>
      <c r="AN406" s="44"/>
      <c r="AO406" s="44"/>
      <c r="AP406" s="44"/>
      <c r="AQ406" s="44"/>
      <c r="AR406" s="44"/>
      <c r="AS406" s="44"/>
      <c r="AT406" s="44"/>
      <c r="AU406" s="46"/>
      <c r="AV406" s="47"/>
      <c r="AW406" s="47"/>
      <c r="AX406" s="48"/>
    </row>
    <row r="407" spans="1:50"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4"/>
      <c r="AM407" s="44"/>
      <c r="AN407" s="44"/>
      <c r="AO407" s="44"/>
      <c r="AP407" s="44"/>
      <c r="AQ407" s="44"/>
      <c r="AR407" s="44"/>
      <c r="AS407" s="44"/>
      <c r="AT407" s="44"/>
      <c r="AU407" s="46"/>
      <c r="AV407" s="47"/>
      <c r="AW407" s="47"/>
      <c r="AX407" s="48"/>
    </row>
    <row r="408" spans="1:50"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4"/>
      <c r="AM408" s="44"/>
      <c r="AN408" s="44"/>
      <c r="AO408" s="44"/>
      <c r="AP408" s="44"/>
      <c r="AQ408" s="44"/>
      <c r="AR408" s="44"/>
      <c r="AS408" s="44"/>
      <c r="AT408" s="44"/>
      <c r="AU408" s="46"/>
      <c r="AV408" s="47"/>
      <c r="AW408" s="47"/>
      <c r="AX408" s="48"/>
    </row>
    <row r="409" spans="1:50"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4"/>
      <c r="AR409" s="44"/>
      <c r="AS409" s="44"/>
      <c r="AT409" s="44"/>
      <c r="AU409" s="46"/>
      <c r="AV409" s="47"/>
      <c r="AW409" s="47"/>
      <c r="AX409" s="48"/>
    </row>
    <row r="410" spans="1:50"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4"/>
      <c r="AR410" s="44"/>
      <c r="AS410" s="44"/>
      <c r="AT410" s="44"/>
      <c r="AU410" s="46"/>
      <c r="AV410" s="47"/>
      <c r="AW410" s="47"/>
      <c r="AX410" s="48"/>
    </row>
    <row r="411" spans="1:50"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4"/>
      <c r="AR411" s="44"/>
      <c r="AS411" s="44"/>
      <c r="AT411" s="44"/>
      <c r="AU411" s="46"/>
      <c r="AV411" s="47"/>
      <c r="AW411" s="47"/>
      <c r="AX411" s="48"/>
    </row>
    <row r="412" spans="1:50"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4"/>
      <c r="AR412" s="44"/>
      <c r="AS412" s="44"/>
      <c r="AT412" s="44"/>
      <c r="AU412" s="46"/>
      <c r="AV412" s="47"/>
      <c r="AW412" s="47"/>
      <c r="AX412" s="48"/>
    </row>
    <row r="413" spans="1:51"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1"/>
    </row>
    <row r="414" spans="1:51"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1"/>
    </row>
    <row r="415" spans="1:51"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1"/>
    </row>
    <row r="416" spans="1:51"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1"/>
    </row>
    <row r="417" spans="1:51"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1"/>
    </row>
    <row r="418" spans="1:51"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1"/>
    </row>
    <row r="419" spans="1:51"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1"/>
    </row>
    <row r="420" spans="1:51"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1"/>
    </row>
    <row r="421" spans="1:51"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1"/>
    </row>
    <row r="422" spans="1:51"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1"/>
    </row>
    <row r="423" spans="1:51"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1"/>
    </row>
    <row r="424" spans="1:51"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1"/>
    </row>
    <row r="425" spans="1:51"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1"/>
    </row>
    <row r="426" spans="1:51"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1"/>
    </row>
    <row r="427" spans="1:51"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1"/>
    </row>
    <row r="428" spans="1:51"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1"/>
    </row>
    <row r="429" spans="1:51"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1"/>
    </row>
    <row r="430" spans="1:51"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1"/>
    </row>
    <row r="431" spans="1:51"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1"/>
    </row>
    <row r="432" spans="1:51"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1"/>
    </row>
    <row r="435" ht="13.5" customHeight="1"/>
    <row r="468" ht="13.5" customHeight="1"/>
    <row r="501" ht="13.5" customHeight="1"/>
  </sheetData>
  <sheetProtection/>
  <mergeCells count="68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100"/>
    <mergeCell ref="A102:F145"/>
    <mergeCell ref="G102:AB102"/>
    <mergeCell ref="AC102:AX102"/>
    <mergeCell ref="G103:K103"/>
    <mergeCell ref="L103:X103"/>
    <mergeCell ref="Y103:AB103"/>
    <mergeCell ref="AC103:AG103"/>
    <mergeCell ref="AH103:AT103"/>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alignWithMargins="0">
    <oddHeader>&amp;R事業番号１５２</oddHeader>
  </headerFooter>
  <rowBreaks count="4" manualBreakCount="4">
    <brk id="38" max="49" man="1"/>
    <brk id="69" max="49" man="1"/>
    <brk id="101"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2014-09-01T05:11:38Z</dcterms:created>
  <dcterms:modified xsi:type="dcterms:W3CDTF">2014-09-01T05:36:14Z</dcterms:modified>
  <cp:category/>
  <cp:version/>
  <cp:contentType/>
  <cp:contentStatus/>
</cp:coreProperties>
</file>