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C5F24F6E-BDB1-4418-9B57-B4CF68F84215}" xr6:coauthVersionLast="47" xr6:coauthVersionMax="47" xr10:uidLastSave="{00000000-0000-0000-0000-000000000000}"/>
  <bookViews>
    <workbookView xWindow="-108" yWindow="-108" windowWidth="30936" windowHeight="16776" xr2:uid="{00000000-000D-0000-FFFF-FFFF00000000}"/>
  </bookViews>
  <sheets>
    <sheet name="令和５年度" sheetId="6" r:id="rId1"/>
    <sheet name="入力規則等" sheetId="7" r:id="rId2"/>
  </sheets>
  <definedNames>
    <definedName name="_xlnm.Print_Area" localSheetId="0">令和５年度!$A$1:$AY$318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72" i="6" l="1"/>
  <c r="AH138" i="6" l="1"/>
  <c r="AH140" i="6" l="1"/>
  <c r="AN72" i="6" l="1"/>
  <c r="AJ72" i="6"/>
  <c r="AF72" i="6"/>
  <c r="O135" i="6" l="1"/>
  <c r="AN174" i="6"/>
  <c r="R175" i="6" l="1"/>
  <c r="AN175" i="6" s="1"/>
  <c r="AQ146" i="6"/>
  <c r="AH146" i="6"/>
  <c r="X146" i="6"/>
  <c r="O146" i="6"/>
  <c r="AQ140" i="6"/>
  <c r="X140" i="6"/>
  <c r="O140" i="6"/>
  <c r="AQ135" i="6"/>
  <c r="AH135" i="6"/>
  <c r="X135" i="6"/>
  <c r="O142" i="6" l="1"/>
  <c r="O143" i="6" s="1"/>
  <c r="R179" i="6"/>
  <c r="AN179" i="6" s="1"/>
  <c r="AV267" i="6" l="1"/>
  <c r="AV256" i="6"/>
  <c r="AV245" i="6"/>
  <c r="Y267" i="6"/>
  <c r="Y256" i="6"/>
  <c r="Y245" i="6"/>
  <c r="Y234" i="6"/>
  <c r="AB161" i="6"/>
  <c r="AL161" i="6" s="1"/>
  <c r="AU161" i="6" s="1"/>
  <c r="X128" i="6" l="1"/>
  <c r="X142" i="6" s="1"/>
  <c r="AV234" i="6"/>
  <c r="AL284" i="6" s="1"/>
  <c r="AB173" i="6"/>
  <c r="AL173" i="6" s="1"/>
  <c r="AU173" i="6" s="1"/>
  <c r="AB167" i="6"/>
  <c r="AL167" i="6" s="1"/>
  <c r="AU167" i="6" s="1"/>
  <c r="AH128" i="6" l="1"/>
  <c r="AH142" i="6" s="1"/>
  <c r="AH143" i="6" s="1"/>
  <c r="X143" i="6"/>
  <c r="AQ128" i="6"/>
  <c r="AQ142" i="6" l="1"/>
  <c r="AQ143" i="6" s="1"/>
</calcChain>
</file>

<file path=xl/sharedStrings.xml><?xml version="1.0" encoding="utf-8"?>
<sst xmlns="http://schemas.openxmlformats.org/spreadsheetml/2006/main" count="886" uniqueCount="412">
  <si>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</si>
  <si>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</si>
  <si>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（復興庁・経済産業省）</t>
    <rPh sb="5" eb="7">
      <t>ケイザイ</t>
    </rPh>
    <rPh sb="7" eb="9">
      <t>サンギョウ</t>
    </rPh>
    <rPh sb="9" eb="10">
      <t>ショウ</t>
    </rPh>
    <phoneticPr fontId="3"/>
  </si>
  <si>
    <t>基金の名称</t>
    <rPh sb="0" eb="2">
      <t>キキン</t>
    </rPh>
    <rPh sb="3" eb="5">
      <t>メイショウ</t>
    </rPh>
    <phoneticPr fontId="3"/>
  </si>
  <si>
    <t>自立・帰還支援雇用創出企業立地補助事業基金</t>
    <phoneticPr fontId="3"/>
  </si>
  <si>
    <t>担当部局</t>
    <rPh sb="0" eb="2">
      <t>タントウ</t>
    </rPh>
    <rPh sb="2" eb="4">
      <t>ブキョク</t>
    </rPh>
    <phoneticPr fontId="3"/>
  </si>
  <si>
    <t>復興庁
経済産業省大臣官房福島復興推進グループ</t>
  </si>
  <si>
    <t>基金事業の名称</t>
    <rPh sb="0" eb="2">
      <t>キキン</t>
    </rPh>
    <rPh sb="2" eb="4">
      <t>ジギョウ</t>
    </rPh>
    <rPh sb="5" eb="7">
      <t>メイショウ</t>
    </rPh>
    <phoneticPr fontId="3"/>
  </si>
  <si>
    <t>自立・帰還支援雇用創出企業立地補助事業</t>
  </si>
  <si>
    <t>担当課室</t>
    <phoneticPr fontId="3"/>
  </si>
  <si>
    <t>統括官付参事官（予算会計担当）
福島新産業・雇用創出推進室</t>
    <phoneticPr fontId="3"/>
  </si>
  <si>
    <t>基金の造成法人等の名称</t>
    <rPh sb="0" eb="2">
      <t>キキン</t>
    </rPh>
    <rPh sb="3" eb="5">
      <t>ゾウセイ</t>
    </rPh>
    <rPh sb="5" eb="7">
      <t>ホウジン</t>
    </rPh>
    <rPh sb="7" eb="8">
      <t>トウ</t>
    </rPh>
    <rPh sb="9" eb="11">
      <t>メイショウ</t>
    </rPh>
    <phoneticPr fontId="3"/>
  </si>
  <si>
    <t>公益財団法人福島県産業振興センター</t>
  </si>
  <si>
    <t>作成責任者</t>
    <rPh sb="0" eb="2">
      <t>サクセイ</t>
    </rPh>
    <rPh sb="2" eb="5">
      <t>セキニンシャ</t>
    </rPh>
    <phoneticPr fontId="3"/>
  </si>
  <si>
    <t>参事官　原　崇
室長　宮下　正己</t>
    <rPh sb="4" eb="5">
      <t>ハラ</t>
    </rPh>
    <rPh sb="6" eb="7">
      <t>タカシ</t>
    </rPh>
    <rPh sb="8" eb="10">
      <t>シツチョウ</t>
    </rPh>
    <rPh sb="11" eb="13">
      <t>ミヤシタ</t>
    </rPh>
    <rPh sb="14" eb="16">
      <t>マサミ</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</si>
  <si>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</si>
  <si>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</si>
  <si>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</si>
  <si>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</si>
  <si>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東日本大震災からの復興の基本方針
（「復興・創生期間」後における東日本大震災からの復興の基本方針の変更について[令和3年3月9日閣議決定]）</t>
  </si>
  <si>
    <t>事業の目的</t>
    <rPh sb="0" eb="2">
      <t>ジギョウ</t>
    </rPh>
    <rPh sb="3" eb="5">
      <t>モクテキ</t>
    </rPh>
    <phoneticPr fontId="3"/>
  </si>
  <si>
    <t>原子力災害により甚大な被害を受けた避難指示区域等（原子力災害対策特別措置法（平成１１年法律第１５６号）第２０条第２項の規定に基づく区域及び当該区域が解除された区域をいう。）において、工場・店舗等を新増設する企業及び共同の商業施設を整備する自治体・民間事業者等に対し、その経費の一部を補助することにより、企業の立地を円滑に進め、雇用創出及び産業集積を図り、今後の自立・帰還を加速させ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</si>
  <si>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</si>
  <si>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被災者の「働く場」を確保し、今後の自立・帰還を加速させるため、福島県の避難指示区域等を対象に、工場等の新増設を行う企業を支援し、雇用の創出及び産業集積を図る。加えて、住民の帰還や産業の立地を促進するため、商業回復を進める。</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</si>
  <si>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</si>
  <si>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</si>
  <si>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</si>
  <si>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</si>
  <si>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</si>
  <si>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</si>
  <si>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</si>
  <si>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</si>
  <si>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</si>
  <si>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</si>
  <si>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</si>
  <si>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</si>
  <si>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</si>
  <si>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</si>
  <si>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</si>
  <si>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被災者の「働く場」を確保し、今後の自立・帰還を加速させるため、以下の取組を行います。
　Ⅰ　製造・サービス業等立地支援事業
　Ⅱ　地域経済効果立地支援事業
　Ⅲ　商業施設等立地支援事業
　対象経費：用地の取得、建設から設備までの初期の立地経費　等</t>
    <phoneticPr fontId="3"/>
  </si>
  <si>
    <t>事業概要URL</t>
    <rPh sb="0" eb="4">
      <t>ジギョウガイヨウ</t>
    </rPh>
    <phoneticPr fontId="3"/>
  </si>
  <si>
    <t>https://www.meti.go.jp/main/yosan/yosan_fy2023/pr/fu/fukko_10.pdf</t>
    <phoneticPr fontId="3"/>
  </si>
  <si>
    <t>基金事業の
これまでの取組とその成果</t>
    <rPh sb="0" eb="2">
      <t>キキン</t>
    </rPh>
    <rPh sb="2" eb="4">
      <t>ジギョウ</t>
    </rPh>
    <rPh sb="11" eb="13">
      <t>トリクミ</t>
    </rPh>
    <rPh sb="16" eb="18">
      <t>セイカ</t>
    </rPh>
    <phoneticPr fontId="3"/>
  </si>
  <si>
    <t>制度創設時（H28）から令和4年度までに、累計166件の事業を採択し、約1600人の新規地元雇用を創出。
また、５箇所の商業施設を被災地に整備し、同施設の利用者は、目標値の約5万人を上回る約13万人が利用している。（令和4年度時点）</t>
    <rPh sb="12" eb="14">
      <t>レイワ</t>
    </rPh>
    <rPh sb="57" eb="59">
      <t>カショ</t>
    </rPh>
    <rPh sb="60" eb="62">
      <t>ショウギョウ</t>
    </rPh>
    <rPh sb="62" eb="64">
      <t>シセツ</t>
    </rPh>
    <rPh sb="65" eb="68">
      <t>ヒサイチ</t>
    </rPh>
    <rPh sb="69" eb="71">
      <t>セイビ</t>
    </rPh>
    <rPh sb="73" eb="74">
      <t>ドウ</t>
    </rPh>
    <rPh sb="74" eb="76">
      <t>シセツ</t>
    </rPh>
    <rPh sb="77" eb="80">
      <t>リヨウシャ</t>
    </rPh>
    <rPh sb="82" eb="85">
      <t>モクヒョウチ</t>
    </rPh>
    <rPh sb="86" eb="87">
      <t>ヤク</t>
    </rPh>
    <rPh sb="88" eb="90">
      <t>マンニン</t>
    </rPh>
    <rPh sb="91" eb="93">
      <t>ウワマワ</t>
    </rPh>
    <rPh sb="94" eb="95">
      <t>ヤク</t>
    </rPh>
    <rPh sb="97" eb="99">
      <t>マンニン</t>
    </rPh>
    <rPh sb="100" eb="102">
      <t>リヨウ</t>
    </rPh>
    <rPh sb="108" eb="110">
      <t>レイワ</t>
    </rPh>
    <rPh sb="111" eb="113">
      <t>ネンド</t>
    </rPh>
    <rPh sb="113" eb="115">
      <t>ジテン</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</si>
  <si>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</si>
  <si>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</si>
  <si>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</si>
  <si>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</si>
  <si>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</si>
  <si>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企業立地は土地の取得から工場等の新設、設備の導入、
雇用確保までの事業実施期間が複数年にわたる場合が多く、また、被災地の復興の進捗状況等によって立地時期も
変化するため、各年度の所要額をあらかじめ見込むことは
難しく、弾力的な支出が必要となるため。</t>
  </si>
  <si>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</si>
  <si>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</si>
  <si>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</si>
  <si>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</si>
  <si>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</si>
  <si>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平成28年度</t>
    <rPh sb="0" eb="2">
      <t>ヘイセイ</t>
    </rPh>
    <rPh sb="4" eb="5">
      <t>ネン</t>
    </rPh>
    <rPh sb="5" eb="6">
      <t>ド</t>
    </rPh>
    <phoneticPr fontId="3"/>
  </si>
  <si>
    <t>当初・補正・予備費等</t>
    <rPh sb="6" eb="9">
      <t>ヨビヒ</t>
    </rPh>
    <rPh sb="9" eb="10">
      <t>トウ</t>
    </rPh>
    <phoneticPr fontId="3"/>
  </si>
  <si>
    <t>当初</t>
    <rPh sb="0" eb="2">
      <t>トウショ</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</si>
  <si>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</si>
  <si>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</si>
  <si>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</si>
  <si>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</si>
  <si>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</si>
  <si>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</si>
  <si>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(項)経済・産業及エネルギー安定供給確保等復興政策費 (目)国内立地推進事業費補助金</t>
    <rPh sb="1" eb="2">
      <t>コウ</t>
    </rPh>
    <rPh sb="28" eb="29">
      <t>メ</t>
    </rPh>
    <rPh sb="30" eb="32">
      <t>コクナイ</t>
    </rPh>
    <rPh sb="32" eb="34">
      <t>リッチ</t>
    </rPh>
    <rPh sb="34" eb="36">
      <t>スイシン</t>
    </rPh>
    <rPh sb="36" eb="39">
      <t>ジギョウヒ</t>
    </rPh>
    <rPh sb="39" eb="42">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</si>
  <si>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</si>
  <si>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</si>
  <si>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</si>
  <si>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</si>
  <si>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</si>
  <si>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自立・帰還支援雇用創出企業立地補助事業</t>
    <phoneticPr fontId="3"/>
  </si>
  <si>
    <t>事業番号</t>
    <rPh sb="0" eb="2">
      <t>ジギョウ</t>
    </rPh>
    <rPh sb="2" eb="4">
      <t>バンゴウ</t>
    </rPh>
    <phoneticPr fontId="3"/>
  </si>
  <si>
    <t>新28-0009</t>
    <phoneticPr fontId="3"/>
  </si>
  <si>
    <t>基金の造成の
経緯②</t>
    <rPh sb="0" eb="2">
      <t>キキン</t>
    </rPh>
    <rPh sb="3" eb="5">
      <t>ゾウセイ</t>
    </rPh>
    <rPh sb="7" eb="9">
      <t>ケイイ</t>
    </rPh>
    <phoneticPr fontId="3"/>
  </si>
  <si>
    <t>追加年度</t>
    <rPh sb="0" eb="2">
      <t>ツイカ</t>
    </rPh>
    <rPh sb="2" eb="4">
      <t>ネンド</t>
    </rPh>
    <phoneticPr fontId="3"/>
  </si>
  <si>
    <t>平成29年度</t>
    <rPh sb="0" eb="2">
      <t>ヘイセイ</t>
    </rPh>
    <rPh sb="4" eb="5">
      <t>ネン</t>
    </rPh>
    <rPh sb="5" eb="6">
      <t>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</si>
  <si>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</si>
  <si>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</si>
  <si>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0137</t>
    <phoneticPr fontId="3"/>
  </si>
  <si>
    <t>平成30年度</t>
    <rPh sb="0" eb="2">
      <t>ヘイセイ</t>
    </rPh>
    <rPh sb="4" eb="5">
      <t>ネン</t>
    </rPh>
    <rPh sb="5" eb="6">
      <t>ド</t>
    </rPh>
    <phoneticPr fontId="3"/>
  </si>
  <si>
    <t>0128</t>
    <phoneticPr fontId="3"/>
  </si>
  <si>
    <t>令和元年度</t>
    <rPh sb="0" eb="2">
      <t>レイワ</t>
    </rPh>
    <rPh sb="2" eb="4">
      <t>ガンネン</t>
    </rPh>
    <rPh sb="3" eb="5">
      <t>ネンド</t>
    </rPh>
    <phoneticPr fontId="3"/>
  </si>
  <si>
    <t>復興庁-128</t>
    <phoneticPr fontId="3"/>
  </si>
  <si>
    <t>令和3年度</t>
    <rPh sb="0" eb="2">
      <t>レイワ</t>
    </rPh>
    <rPh sb="3" eb="5">
      <t>ネンド</t>
    </rPh>
    <phoneticPr fontId="3"/>
  </si>
  <si>
    <t>2021復興200122</t>
    <rPh sb="4" eb="6">
      <t>フッコウ</t>
    </rPh>
    <phoneticPr fontId="3"/>
  </si>
  <si>
    <t>令和4年度</t>
    <rPh sb="0" eb="2">
      <t>レイワ</t>
    </rPh>
    <rPh sb="3" eb="5">
      <t>ネンド</t>
    </rPh>
    <phoneticPr fontId="3"/>
  </si>
  <si>
    <t>2022復興210105</t>
    <rPh sb="4" eb="6">
      <t>フッコウ</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</si>
  <si>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</si>
  <si>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</si>
  <si>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</si>
  <si>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</si>
  <si>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</si>
  <si>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</si>
  <si>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令和１３年３月
自立・帰還支援雇用創出企業立地補助事業実施要領の第２の６（１）により、「基金設置法人が基金管理を行う期間は、令和８年度末までに補助事業が終了し、第３の1.（2）に定める報告に係る業務が終了するまでとする。」と規定。
また、同交付規程では、「補助事業者は、補助事業の完了した日の属する補助事業者の会計年度の終了後５年間（以下「報告期間」という。）、補助事業者の毎会計年度終了後９０日以内に補助事業に係る雇用及び財産管理の状況について、様式第１９による雇用等状況報告書により事務局に報告しなければならない。ただし、事務局が必要と認める場合には、報告期間終了後も報告を求めることができる。」と規定。
そのため、令和13年度まで関連事務作業が生じうる。</t>
    <rPh sb="0" eb="2">
      <t>レイワ</t>
    </rPh>
    <rPh sb="4" eb="5">
      <t>ネン</t>
    </rPh>
    <rPh sb="6" eb="7">
      <t>ガツ</t>
    </rPh>
    <rPh sb="119" eb="120">
      <t>ドウ</t>
    </rPh>
    <rPh sb="120" eb="124">
      <t>コウフキテイ</t>
    </rPh>
    <rPh sb="301" eb="303">
      <t>キテイ</t>
    </rPh>
    <rPh sb="310" eb="312">
      <t>レイワ</t>
    </rPh>
    <rPh sb="314" eb="316">
      <t>ネンド</t>
    </rPh>
    <rPh sb="318" eb="320">
      <t>カンレン</t>
    </rPh>
    <rPh sb="320" eb="322">
      <t>ジム</t>
    </rPh>
    <rPh sb="322" eb="324">
      <t>サギョウ</t>
    </rPh>
    <rPh sb="325" eb="326">
      <t>ショウ</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</si>
  <si>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</si>
  <si>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</si>
  <si>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</si>
  <si>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自立・帰還支援雇用創出企業立地補助事業実施要領第２の４．に基づき、令和５年度末までとする。
　※令和5年3月22日付けで実施要領を改正。</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</si>
  <si>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</si>
  <si>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</si>
  <si>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 xml:space="preserve">（交付の条件）
第９条　基金設置法人は、補助金の交付を受け、基金を造成するものとする。また、補助金の交付決定には、次の条件が付されるものとする。
（１）　交付対象事業を中止し、又は廃止する場合には、大臣の承認を受けなければならない。
（２）　交付対象事業が予定期間内に完了しない場合又は交付対象事業の遂行が困難となった場合には、速やかに大臣に報告して、その指示を受けなければならない。
（３）　基金設置法人は、基金事業（基金を活用して行う実施要領に定める事業をいう。以下同じ。）が適正かつ円滑に実施されるよう、委託事業者を十分に指導監督しなければならない。
（４）　交付対象事業の遂行及び支出状況並びに基金設置法人により行う実施要領に定める事業について大臣から報告を求められた場合には、速やかにその状況についての報告を記載した書面を作成し、大臣に提出しなければならない。
（５）　交付対象事業に係る予算と決算との関係を明らかにした調書（様式第４号）を作成し、これを交付対象事業の完了した日（交付対象事業の中止又は廃止の承認を受けた場合には、その承認を受けた日）の属する年度の終了後５年間保管しておかなければならない。
（６）　基金の経理について、他の基金事業の経理と明確に区分して収入額及び支出額を記載し、基金の使途を明らかにしておかなければならない。
（７）　基金の設置後、速やかに、基金事業に係る運営及び管理に関する基本的事項として、実施要領第２の２．及び第４の５．（１０）に定める事項について公表しなければならない。
（８）　基金を廃止するまでの間、毎年度、基金の額及び基金事業の実施状況報告について、翌年度の４月３０日までに実施要領第２の１０．に定める事項を大臣に報告しなければならない。
（９）　基金の額が基金事業の実施の状況その他の事情に照らして過大であると大臣が認めた場合又は大臣が定めた基金の廃止の時期が到来したことその他の事情により基金を廃止した場合は、速やかに、交付を受けた補助金の全部又は一部に相当する金額を国庫に納付しなければならない。
</t>
    <phoneticPr fontId="3"/>
  </si>
  <si>
    <r>
      <t xml:space="preserve">活動内容①
</t>
    </r>
    <r>
      <rPr>
        <sz val="9"/>
        <color theme="1"/>
        <rFont val="ＭＳ Ｐゴシック"/>
        <family val="3"/>
        <charset val="128"/>
      </rPr>
      <t>（アクティビティ）</t>
    </r>
    <phoneticPr fontId="3"/>
  </si>
  <si>
    <t>被災した福島浜通り地域等における工場等の新増設の支援（補助）</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</si>
  <si>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</si>
  <si>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</si>
  <si>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</si>
  <si>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</si>
  <si>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</si>
  <si>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</si>
  <si>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</si>
  <si>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</si>
  <si>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</si>
  <si>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企業誘致</t>
    <rPh sb="0" eb="2">
      <t>キギョウ</t>
    </rPh>
    <rPh sb="2" eb="4">
      <t>ユウチ</t>
    </rPh>
    <phoneticPr fontId="3"/>
  </si>
  <si>
    <r>
      <t>企業立地件数（採択ベース）
（注）本事業は複数年に渉る基金事業であり</t>
    </r>
    <r>
      <rPr>
        <sz val="10"/>
        <color rgb="FFFF0000"/>
        <rFont val="ＭＳ Ｐゴシック"/>
        <family val="3"/>
        <charset val="128"/>
      </rPr>
      <t>、</t>
    </r>
    <r>
      <rPr>
        <sz val="10"/>
        <color theme="1"/>
        <rFont val="ＭＳ Ｐゴシック"/>
        <family val="3"/>
        <charset val="128"/>
      </rPr>
      <t>活動実績値への反映は予算措置年度より後になる場合がある。</t>
    </r>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</si>
  <si>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</si>
  <si>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</si>
  <si>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</si>
  <si>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</si>
  <si>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補助金は、工場等の新増設を支援し企業立地を促進することにより、被災者の「働く場」を確保し、雇用の創出及び産業集積を図り、自治体及び住民の自立・帰還を加速させる事を目的としている。その「働く場」が企業立地によりどれだけ創出されたかを成果目標とする。</t>
    <rPh sb="61" eb="64">
      <t>ジチタイ</t>
    </rPh>
    <rPh sb="64" eb="65">
      <t>オヨ</t>
    </rPh>
    <rPh sb="66" eb="68">
      <t>ジュウミン</t>
    </rPh>
    <rPh sb="98" eb="100">
      <t>キギョウ</t>
    </rPh>
    <rPh sb="100" eb="102">
      <t>リッチ</t>
    </rPh>
    <rPh sb="109" eb="111">
      <t>ソウシュツ</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</si>
  <si>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</si>
  <si>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</si>
  <si>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</si>
  <si>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</si>
  <si>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</si>
  <si>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</si>
  <si>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</si>
  <si>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</si>
  <si>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</si>
  <si>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</si>
  <si>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</si>
  <si>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</si>
  <si>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</si>
  <si>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</si>
  <si>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</si>
  <si>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「働く場」の確保（雇用創出）</t>
  </si>
  <si>
    <r>
      <t>新規地元雇用創出数（採択ベース）
（注）本事業は複数年に渉る基金事業であり</t>
    </r>
    <r>
      <rPr>
        <sz val="10"/>
        <color rgb="FFFF0000"/>
        <rFont val="ＭＳ Ｐゴシック"/>
        <family val="3"/>
        <charset val="128"/>
      </rPr>
      <t>、</t>
    </r>
    <r>
      <rPr>
        <sz val="10"/>
        <color theme="1"/>
        <rFont val="ＭＳ Ｐゴシック"/>
        <family val="3"/>
        <charset val="128"/>
      </rPr>
      <t>活動実績値への反映は予算措置年度より後になる場合がある。</t>
    </r>
    <phoneticPr fontId="3"/>
  </si>
  <si>
    <t>人</t>
    <rPh sb="0" eb="1">
      <t>ニン</t>
    </rPh>
    <phoneticPr fontId="3"/>
  </si>
  <si>
    <t>自立・帰還支援雇用創出企業立地補助金（商業施設等復興整備補助事業を除く）の応募申請書</t>
    <rPh sb="33" eb="34">
      <t>ノゾ</t>
    </rPh>
    <rPh sb="37" eb="39">
      <t>オウボ</t>
    </rPh>
    <rPh sb="39" eb="42">
      <t>シンセイショ</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</si>
  <si>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</si>
  <si>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</si>
  <si>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</si>
  <si>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t>本事業は令和7年度で終了（実質2年度の事業実施期間）であり、現時点からは単一のアウトカムとすることが適当と考えられるため。</t>
    <rPh sb="30" eb="33">
      <t>ゲンジテン</t>
    </rPh>
    <rPh sb="36" eb="38">
      <t>タンイツ</t>
    </rPh>
    <rPh sb="50" eb="52">
      <t>テキトウ</t>
    </rPh>
    <rPh sb="53" eb="54">
      <t>カンガ</t>
    </rPh>
    <phoneticPr fontId="3"/>
  </si>
  <si>
    <r>
      <t xml:space="preserve">活動内容②
</t>
    </r>
    <r>
      <rPr>
        <sz val="9"/>
        <color theme="1"/>
        <rFont val="ＭＳ Ｐゴシック"/>
        <family val="3"/>
        <charset val="128"/>
      </rPr>
      <t>（アクティビティ）</t>
    </r>
    <phoneticPr fontId="3"/>
  </si>
  <si>
    <t>被災した福島浜通り地域等における住民の帰還や産業の立地を促進するため、商業回復を進める。</t>
    <phoneticPr fontId="3"/>
  </si>
  <si>
    <t>商業活動の回復</t>
    <rPh sb="0" eb="2">
      <t>ショウギョウ</t>
    </rPh>
    <rPh sb="2" eb="4">
      <t>カツドウ</t>
    </rPh>
    <rPh sb="5" eb="7">
      <t>カイフク</t>
    </rPh>
    <phoneticPr fontId="5"/>
  </si>
  <si>
    <t>商業施設数
（採択決定した数）</t>
    <rPh sb="0" eb="2">
      <t>ショウギョウ</t>
    </rPh>
    <rPh sb="2" eb="5">
      <t>シセツスウ</t>
    </rPh>
    <rPh sb="7" eb="9">
      <t>サイタク</t>
    </rPh>
    <rPh sb="9" eb="11">
      <t>ケッテイ</t>
    </rPh>
    <rPh sb="13" eb="14">
      <t>カズ</t>
    </rPh>
    <phoneticPr fontId="5"/>
  </si>
  <si>
    <t>-</t>
  </si>
  <si>
    <t>被災地域の復興、住民帰還には、買い物環境の整備や交流人口の促進も重要である。そのため、商業施設の整備を支援することでこれらの目的を達成する。その成果測定のために、本事業により整備した商業施設の1日あたりの利用者数を地方圏スーパーの１日平均利用者数中央値である1300人（※）と同程度を成果目標として設定する。
　（※）2021年「スーパーマーケット年次統計調査報告書」から</t>
    <phoneticPr fontId="3"/>
  </si>
  <si>
    <t>商業回復</t>
    <rPh sb="0" eb="2">
      <t>ショウギョウ</t>
    </rPh>
    <rPh sb="2" eb="4">
      <t>カイフク</t>
    </rPh>
    <phoneticPr fontId="5"/>
  </si>
  <si>
    <t>一日当たりの客数
（※R4年度の成果実績は集計中）</t>
    <rPh sb="0" eb="1">
      <t>ヒト</t>
    </rPh>
    <rPh sb="1" eb="3">
      <t>ヒア</t>
    </rPh>
    <rPh sb="6" eb="8">
      <t>キャクスウ</t>
    </rPh>
    <rPh sb="13" eb="15">
      <t>ネンド</t>
    </rPh>
    <rPh sb="16" eb="18">
      <t>セイカ</t>
    </rPh>
    <rPh sb="18" eb="20">
      <t>ジッセキ</t>
    </rPh>
    <rPh sb="21" eb="24">
      <t>シュウケイチュウ</t>
    </rPh>
    <phoneticPr fontId="5"/>
  </si>
  <si>
    <t>自立・帰還支援雇用創出企業立地補助金（商業施設等復興整備補助事業）の状況報告書</t>
    <rPh sb="34" eb="36">
      <t>ジョウキョウ</t>
    </rPh>
    <rPh sb="36" eb="39">
      <t>ホウコクショ</t>
    </rPh>
    <phoneticPr fontId="3"/>
  </si>
  <si>
    <t>本事業は令和7年度で終了（実質2年度の事業実施期間）であり、現時点からは単一のアウトカムとすることが適当と考えられるため。</t>
    <rPh sb="36" eb="38">
      <t>タンイツ</t>
    </rPh>
    <rPh sb="50" eb="52">
      <t>テキトウ</t>
    </rPh>
    <rPh sb="53" eb="54">
      <t>カンガ</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</si>
  <si>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</si>
  <si>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</si>
  <si>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</si>
  <si>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</si>
  <si>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</si>
  <si>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</si>
  <si>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</si>
  <si>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</si>
  <si>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</si>
  <si>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</si>
  <si>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</si>
  <si>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</si>
  <si>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</si>
  <si>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</si>
  <si>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</si>
  <si>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</si>
  <si>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</si>
  <si>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</si>
  <si>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</si>
  <si>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</si>
  <si>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</si>
  <si>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</si>
  <si>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</si>
  <si>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</si>
  <si>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</si>
  <si>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</si>
  <si>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</si>
  <si>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</si>
  <si>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</si>
  <si>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</si>
  <si>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</si>
  <si>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</si>
  <si>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</si>
  <si>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</si>
  <si>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</si>
  <si>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</si>
  <si>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</si>
  <si>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</si>
  <si>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</si>
  <si>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</si>
  <si>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</si>
  <si>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</si>
  <si>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</si>
  <si>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</si>
  <si>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</si>
  <si>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</si>
  <si>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</si>
  <si>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</si>
  <si>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</si>
  <si>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</si>
  <si>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</si>
  <si>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</si>
  <si>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</si>
  <si>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</si>
  <si>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</si>
  <si>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</si>
  <si>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</si>
  <si>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</si>
  <si>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</si>
  <si>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</si>
  <si>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</si>
  <si>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</si>
  <si>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補助金確定等により減額が生じたことに加え、本事業は、土地の取得から工場等の新設、設備の導入、雇用確保が完了するまでに時間を要することから事業実施期間が複数年にわたる場合が多く、被災地の復興の進捗状況等によって立地時期も変化すること、また、コロナウイルス感染症の拡大防止の観点から検査日程等の調整に時間を要したことから、乖離が生じた。</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</si>
  <si>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</si>
  <si>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</si>
  <si>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【乖離の理由等】</t>
  </si>
  <si>
    <t>令和4年度の執行見込み（約146億円）と執行実績（約95億円）に乖離（約52億円、乖離率：35.4%）が生じているが、これは令和４年度において、令和３年度以前に交付決定し令和４年度支出見込みだった案件について、新型コロナウィルス感染症が収束せず、
①工場建設に必要な建築資材の納品の滞りや資材価格の高騰があり、工事スケジュールの遅延が発生。
②感染防止のため、現地確定検査の実施を見合わせ。
③未だインフラ整備途上による土地造成や工場建設に必要な資材輸送に相当の時間を要するため、工期が他地域より長期化。
④被災地の居住率は３割にとどまり、現地の働き手不足が深刻で企業の雇用確保が困難。
⑤一部、補助事業者の都合により当初事業計画の変更を行い、補助事業完了予定を延長。
という事態が生じたことにより、支出が令和５年度以降にずれ込んだため。
他方、事業の執行は着実に進んでいることから乖離率は縮小していること、保有割合も特殊要因により一時的な数値になっていることから、特段の対応は不要と考えている。</t>
    <rPh sb="358" eb="360">
      <t>イコウ</t>
    </rPh>
    <rPh sb="370" eb="372">
      <t>タホウ</t>
    </rPh>
    <rPh sb="373" eb="375">
      <t>ジギョウ</t>
    </rPh>
    <rPh sb="376" eb="378">
      <t>シッコウ</t>
    </rPh>
    <rPh sb="379" eb="381">
      <t>チャクジツ</t>
    </rPh>
    <rPh sb="382" eb="383">
      <t>スス</t>
    </rPh>
    <rPh sb="391" eb="394">
      <t>カイリリツ</t>
    </rPh>
    <rPh sb="395" eb="397">
      <t>シュクショウ</t>
    </rPh>
    <rPh sb="404" eb="406">
      <t>ホユウ</t>
    </rPh>
    <rPh sb="406" eb="408">
      <t>ワリアイ</t>
    </rPh>
    <rPh sb="409" eb="411">
      <t>トクシュ</t>
    </rPh>
    <rPh sb="411" eb="413">
      <t>ヨウイン</t>
    </rPh>
    <rPh sb="416" eb="419">
      <t>イチジテキ</t>
    </rPh>
    <rPh sb="420" eb="422">
      <t>スウチ</t>
    </rPh>
    <rPh sb="433" eb="435">
      <t>トクダン</t>
    </rPh>
    <rPh sb="436" eb="438">
      <t>タイオウ</t>
    </rPh>
    <rPh sb="439" eb="441">
      <t>フヨウ</t>
    </rPh>
    <rPh sb="442" eb="443">
      <t>カンガ</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</si>
  <si>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</si>
  <si>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</si>
  <si>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</si>
  <si>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70,831,041,201円…①
59,500,194,483円…②
保有割合＝①／②＝1.19</t>
    <phoneticPr fontId="3"/>
  </si>
  <si>
    <t>各項の
内容</t>
    <rPh sb="0" eb="1">
      <t>カク</t>
    </rPh>
    <rPh sb="1" eb="2">
      <t>コウ</t>
    </rPh>
    <rPh sb="4" eb="6">
      <t>ナイヨウ</t>
    </rPh>
    <phoneticPr fontId="3"/>
  </si>
  <si>
    <t>①令和４年度末基金残高
②令和４年度末時点での執行見込額（下記のＡ＋Ｂ＋C）</t>
  </si>
  <si>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</si>
  <si>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【令和4年度末時点での執行見込額】
35,901,409,059円…Ａ
22,974,491,068円…B
    624,294,356円…C</t>
    <phoneticPr fontId="3"/>
  </si>
  <si>
    <t>各項の
内容</t>
    <rPh sb="0" eb="2">
      <t>カクコウ</t>
    </rPh>
    <rPh sb="4" eb="6">
      <t>ナイヨウ</t>
    </rPh>
    <phoneticPr fontId="3"/>
  </si>
  <si>
    <t>Ａ：今後支出する採択済みの補助事業者に係る交付決定額
B：今後支出する採択予定の補助事業者に係る採択額
C：今後の管理費（過去の実績及び基金管理団体から事務局事業委託契約額を勘案し算出した見込み額）</t>
    <rPh sb="61" eb="63">
      <t>カコ</t>
    </rPh>
    <rPh sb="64" eb="66">
      <t>ジッセキ</t>
    </rPh>
    <rPh sb="66" eb="67">
      <t>オヨ</t>
    </rPh>
    <rPh sb="68" eb="70">
      <t>キキン</t>
    </rPh>
    <rPh sb="70" eb="72">
      <t>カンリ</t>
    </rPh>
    <rPh sb="72" eb="74">
      <t>ダンタイ</t>
    </rPh>
    <rPh sb="76" eb="79">
      <t>ジムキョク</t>
    </rPh>
    <rPh sb="79" eb="81">
      <t>ジギョウ</t>
    </rPh>
    <rPh sb="81" eb="83">
      <t>イタク</t>
    </rPh>
    <rPh sb="83" eb="86">
      <t>ケイヤクガク</t>
    </rPh>
    <rPh sb="87" eb="89">
      <t>カンアン</t>
    </rPh>
    <rPh sb="90" eb="92">
      <t>サンシュツ</t>
    </rPh>
    <rPh sb="94" eb="96">
      <t>ミコ</t>
    </rPh>
    <rPh sb="97" eb="98">
      <t>ガク</t>
    </rPh>
    <phoneticPr fontId="3"/>
  </si>
  <si>
    <t>事業見込みに用いた指標の積算根拠</t>
    <rPh sb="0" eb="2">
      <t>ジギョウ</t>
    </rPh>
    <rPh sb="2" eb="4">
      <t>ミコ</t>
    </rPh>
    <rPh sb="6" eb="7">
      <t>モチ</t>
    </rPh>
    <rPh sb="9" eb="11">
      <t>シヒョウ</t>
    </rPh>
    <rPh sb="12" eb="14">
      <t>セキサン</t>
    </rPh>
    <phoneticPr fontId="3"/>
  </si>
  <si>
    <t>○今後支出する採択済みの補助事業者に係る交付決定額
・採択済みの補助事業の令和５年度及び令和６年度以降の補助金支出見込み額を計算すると、35,901,409,059円が必要。
○今後支出する採択予定の補助事業者に係る採択額
・今年度採択する予定の補助事業者の補助金支出予定を計算すると22,974,491,068円が必要。</t>
    <rPh sb="52" eb="55">
      <t>ホジョキン</t>
    </rPh>
    <rPh sb="57" eb="59">
      <t>ミコ</t>
    </rPh>
    <rPh sb="60" eb="61">
      <t>ガク</t>
    </rPh>
    <rPh sb="62" eb="64">
      <t>ケイサン</t>
    </rPh>
    <rPh sb="129" eb="132">
      <t>ホジョキン</t>
    </rPh>
    <rPh sb="137" eb="139">
      <t>ケイサン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</si>
  <si>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</si>
  <si>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xml:space="preserve">○令和４年度における実績
・自立・帰還支援雇用創出企業立地補助事業  11,215百万円（交付決定額（見込含む））
　（うち、製造・サービス業等立地支援事業等　10,583百万円）　　
　（うち、商業施設等整備支援事業  　　　　　　    483百万円）
　（うち、ｻﾌﾟﾗｲﾁｪｰﾝ対策投資促進事業    　 　　　149百万円）  </t>
    <rPh sb="78" eb="79">
      <t>トウ</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</si>
  <si>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</si>
  <si>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</si>
  <si>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</si>
  <si>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</si>
  <si>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</si>
  <si>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　保有割合が「１」を上回ったが、これは、令和4年度の執行見込み（約146億円）と執行実績（約95億円）に乖離（約52億円、乖離率：35.4%）が生じているが、これは令和４年度において、令和３年度以前に交付決定し令和４年度支出見込みだった案件について、新型コロナウィルス感染症が収束せず、
①工場建設に必要な建築資材の納品の滞りや資材価格の高騰があり、工事スケジュールの遅延が発生。
②感染防止のため、現地確定検査の実施を見合わせ。
③未だインフラ整備途上による土地造成や工場建設に必要な資材輸送に相当の時間を要するため、工期が他地域より長期化。
④被災地の居住率は３割にとどまり、現地の働き手不足が深刻で企業の雇用確保が困難。
⑤一部、補助事業者の都合により当初事業計画の変更を行い、補助事業完了予定を延長。
⑥立地予定だった産業団地造成工事の遅延等により、事業者が当初予定していた時期に公募申請が行えなかった事態が生じたこと。
等により、当室として想定していた採択・支出見込額に達しなかったため、一時的に基金残高が増加したもの。
　今後、事業の終了に伴う補助金の支払い、公募ができなかった事業者の申請再開が見込まれるため、早晩、保有割合の問題は解消される見込み。</t>
    <rPh sb="1" eb="3">
      <t>ホユウ</t>
    </rPh>
    <rPh sb="3" eb="5">
      <t>ワリアイ</t>
    </rPh>
    <rPh sb="10" eb="12">
      <t>ウワマワ</t>
    </rPh>
    <rPh sb="356" eb="358">
      <t>リッチ</t>
    </rPh>
    <rPh sb="358" eb="360">
      <t>ヨテイ</t>
    </rPh>
    <rPh sb="363" eb="365">
      <t>サンギョウ</t>
    </rPh>
    <rPh sb="365" eb="367">
      <t>ダンチ</t>
    </rPh>
    <rPh sb="367" eb="369">
      <t>ゾウセイ</t>
    </rPh>
    <rPh sb="369" eb="371">
      <t>コウジ</t>
    </rPh>
    <rPh sb="372" eb="374">
      <t>チエン</t>
    </rPh>
    <rPh sb="374" eb="375">
      <t>トウ</t>
    </rPh>
    <rPh sb="379" eb="382">
      <t>ジギョウシャ</t>
    </rPh>
    <rPh sb="383" eb="385">
      <t>トウショ</t>
    </rPh>
    <rPh sb="385" eb="387">
      <t>ヨテイ</t>
    </rPh>
    <rPh sb="391" eb="393">
      <t>ジキ</t>
    </rPh>
    <rPh sb="394" eb="396">
      <t>コウボ</t>
    </rPh>
    <rPh sb="396" eb="398">
      <t>シンセイ</t>
    </rPh>
    <rPh sb="399" eb="400">
      <t>オコナ</t>
    </rPh>
    <rPh sb="405" eb="407">
      <t>ジタイ</t>
    </rPh>
    <rPh sb="408" eb="409">
      <t>ショウ</t>
    </rPh>
    <rPh sb="415" eb="416">
      <t>ナド</t>
    </rPh>
    <rPh sb="420" eb="422">
      <t>トウシツ</t>
    </rPh>
    <rPh sb="425" eb="427">
      <t>ソウテイ</t>
    </rPh>
    <rPh sb="431" eb="433">
      <t>サイタク</t>
    </rPh>
    <rPh sb="434" eb="436">
      <t>シシュツ</t>
    </rPh>
    <rPh sb="436" eb="438">
      <t>ミコ</t>
    </rPh>
    <rPh sb="438" eb="439">
      <t>ガク</t>
    </rPh>
    <rPh sb="440" eb="441">
      <t>タッ</t>
    </rPh>
    <rPh sb="449" eb="452">
      <t>イチジテキ</t>
    </rPh>
    <rPh sb="453" eb="455">
      <t>キキン</t>
    </rPh>
    <rPh sb="455" eb="457">
      <t>ザンダカ</t>
    </rPh>
    <rPh sb="458" eb="460">
      <t>ゾウカ</t>
    </rPh>
    <rPh sb="467" eb="469">
      <t>コンゴ</t>
    </rPh>
    <rPh sb="470" eb="472">
      <t>ジギョウ</t>
    </rPh>
    <rPh sb="473" eb="475">
      <t>シュウリョウ</t>
    </rPh>
    <rPh sb="476" eb="477">
      <t>トモナ</t>
    </rPh>
    <rPh sb="478" eb="481">
      <t>ホジョキン</t>
    </rPh>
    <rPh sb="482" eb="484">
      <t>シハラ</t>
    </rPh>
    <rPh sb="486" eb="488">
      <t>コウボ</t>
    </rPh>
    <rPh sb="495" eb="498">
      <t>ジギョウシャ</t>
    </rPh>
    <rPh sb="499" eb="501">
      <t>シンセイ</t>
    </rPh>
    <rPh sb="501" eb="503">
      <t>サイカイ</t>
    </rPh>
    <rPh sb="504" eb="506">
      <t>ミコ</t>
    </rPh>
    <rPh sb="512" eb="514">
      <t>ソウバン</t>
    </rPh>
    <rPh sb="515" eb="517">
      <t>ホユウ</t>
    </rPh>
    <rPh sb="517" eb="519">
      <t>ワリアイ</t>
    </rPh>
    <rPh sb="520" eb="522">
      <t>モンダイ</t>
    </rPh>
    <rPh sb="523" eb="525">
      <t>カイショウ</t>
    </rPh>
    <rPh sb="528" eb="530">
      <t>ミコ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</si>
  <si>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</si>
  <si>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</si>
  <si>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</si>
  <si>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</si>
  <si>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本事業は、事業者、自治体からのニーズが高く、毎年度の事業採択において予算の制約から採択できない事業が生じるほどであり、基金に余分はない。</t>
    <rPh sb="0" eb="1">
      <t>ホン</t>
    </rPh>
    <rPh sb="1" eb="3">
      <t>ジギョウ</t>
    </rPh>
    <rPh sb="5" eb="8">
      <t>ジギョウシャ</t>
    </rPh>
    <rPh sb="9" eb="12">
      <t>ジチタイ</t>
    </rPh>
    <rPh sb="19" eb="20">
      <t>タカ</t>
    </rPh>
    <rPh sb="22" eb="25">
      <t>マイネンド</t>
    </rPh>
    <rPh sb="26" eb="28">
      <t>ジギョウ</t>
    </rPh>
    <rPh sb="28" eb="30">
      <t>サイタク</t>
    </rPh>
    <rPh sb="34" eb="36">
      <t>ヨサン</t>
    </rPh>
    <rPh sb="37" eb="39">
      <t>セイヤク</t>
    </rPh>
    <rPh sb="41" eb="43">
      <t>サイタク</t>
    </rPh>
    <rPh sb="47" eb="49">
      <t>ジギョウ</t>
    </rPh>
    <rPh sb="50" eb="51">
      <t>ショウ</t>
    </rPh>
    <rPh sb="59" eb="61">
      <t>キキン</t>
    </rPh>
    <rPh sb="62" eb="64">
      <t>ヨブン</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</si>
  <si>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</si>
  <si>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上述のとおり。</t>
    <rPh sb="0" eb="2">
      <t>ジョウジュツ</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</si>
  <si>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</si>
  <si>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</si>
  <si>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被災地域の迅速な復興のためには、可能な限り早く事業を実施することが重要であり、早期に一括交付を行うことで事業執行を担保するため。</t>
    <rPh sb="0" eb="2">
      <t>ヒサイ</t>
    </rPh>
    <rPh sb="2" eb="4">
      <t>チイキ</t>
    </rPh>
    <rPh sb="5" eb="7">
      <t>ジンソク</t>
    </rPh>
    <rPh sb="8" eb="10">
      <t>フッコウ</t>
    </rPh>
    <rPh sb="16" eb="18">
      <t>カノウ</t>
    </rPh>
    <rPh sb="19" eb="20">
      <t>カギ</t>
    </rPh>
    <rPh sb="21" eb="22">
      <t>ハヤ</t>
    </rPh>
    <rPh sb="23" eb="25">
      <t>ジギョウ</t>
    </rPh>
    <rPh sb="26" eb="28">
      <t>ジッシ</t>
    </rPh>
    <rPh sb="33" eb="35">
      <t>ジュウヨウ</t>
    </rPh>
    <rPh sb="39" eb="41">
      <t>ソウキ</t>
    </rPh>
    <rPh sb="42" eb="44">
      <t>イッカツ</t>
    </rPh>
    <rPh sb="44" eb="46">
      <t>コウフ</t>
    </rPh>
    <rPh sb="47" eb="48">
      <t>オコナ</t>
    </rPh>
    <rPh sb="52" eb="54">
      <t>ジギョウ</t>
    </rPh>
    <rPh sb="54" eb="56">
      <t>シッコウ</t>
    </rPh>
    <rPh sb="57" eb="59">
      <t>タンポ</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</si>
  <si>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</si>
  <si>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</si>
  <si>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基金設置法人及び事務局と定期的な打合せ機会を設けるとともに、それ以外にも適時密に連絡・打合せを行い、基金の管理状況や事業の進捗状況の確認を行っている。</t>
    <rPh sb="12" eb="15">
      <t>テイキテキ</t>
    </rPh>
    <rPh sb="16" eb="18">
      <t>ウチアワ</t>
    </rPh>
    <rPh sb="19" eb="21">
      <t>キカイ</t>
    </rPh>
    <rPh sb="22" eb="23">
      <t>モウ</t>
    </rPh>
    <rPh sb="32" eb="34">
      <t>イガイ</t>
    </rPh>
    <rPh sb="36" eb="38">
      <t>テキジ</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</si>
  <si>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</si>
  <si>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</si>
  <si>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基金設置法人については、創設時に公募を行い、外部有識者による第三者委員会において厳正な審査を行った結果、選定（採択）した。</t>
    <rPh sb="0" eb="2">
      <t>キキン</t>
    </rPh>
    <rPh sb="2" eb="4">
      <t>セッチ</t>
    </rPh>
    <rPh sb="4" eb="6">
      <t>ホウジン</t>
    </rPh>
    <rPh sb="12" eb="15">
      <t>ソウセツジ</t>
    </rPh>
    <rPh sb="16" eb="18">
      <t>コウボ</t>
    </rPh>
    <rPh sb="19" eb="20">
      <t>オコナ</t>
    </rPh>
    <rPh sb="22" eb="24">
      <t>ガイブ</t>
    </rPh>
    <rPh sb="24" eb="27">
      <t>ユウシキシャ</t>
    </rPh>
    <rPh sb="30" eb="33">
      <t>ダイサンシャ</t>
    </rPh>
    <rPh sb="33" eb="36">
      <t>イインカイ</t>
    </rPh>
    <rPh sb="40" eb="42">
      <t>ゲンセイ</t>
    </rPh>
    <rPh sb="43" eb="45">
      <t>シンサ</t>
    </rPh>
    <rPh sb="46" eb="47">
      <t>オコナ</t>
    </rPh>
    <rPh sb="49" eb="51">
      <t>ケッカ</t>
    </rPh>
    <rPh sb="52" eb="54">
      <t>センテイ</t>
    </rPh>
    <rPh sb="55" eb="57">
      <t>サイタク</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</si>
  <si>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</si>
  <si>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基金設置法人等は基金が積み増されても、業務は円滑に運営されている。</t>
    <rPh sb="0" eb="2">
      <t>キキン</t>
    </rPh>
    <rPh sb="2" eb="4">
      <t>セッチ</t>
    </rPh>
    <rPh sb="4" eb="6">
      <t>ホウジン</t>
    </rPh>
    <rPh sb="6" eb="7">
      <t>トウ</t>
    </rPh>
    <rPh sb="8" eb="10">
      <t>キキン</t>
    </rPh>
    <rPh sb="11" eb="12">
      <t>ツ</t>
    </rPh>
    <rPh sb="13" eb="14">
      <t>マ</t>
    </rPh>
    <rPh sb="19" eb="21">
      <t>ギョウム</t>
    </rPh>
    <rPh sb="22" eb="24">
      <t>エンカツ</t>
    </rPh>
    <rPh sb="25" eb="27">
      <t>ウンエイ</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</si>
  <si>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</si>
  <si>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</si>
  <si>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　アクティビティ①については、順調に事業採択及びこれに伴う新規雇用、民間投資が行われている。事業創設時から、令和4年度までに、約1600人の新規地元雇用を創出見込みであり、本事業による総投資額は、1500億円を超える。
アクティビティ②については、目標を超える数値で推移している。
保有割合が「１」を上回る部分については、上述のとおり一時的な状態なので、早晩解消される見込みであり、国庫返納分は生じない。</t>
    <rPh sb="29" eb="31">
      <t>シンキ</t>
    </rPh>
    <rPh sb="31" eb="33">
      <t>コヨウ</t>
    </rPh>
    <rPh sb="39" eb="40">
      <t>オコナ</t>
    </rPh>
    <rPh sb="46" eb="48">
      <t>ジギョウ</t>
    </rPh>
    <rPh sb="48" eb="51">
      <t>ソウセツジ</t>
    </rPh>
    <rPh sb="54" eb="56">
      <t>レイワ</t>
    </rPh>
    <rPh sb="57" eb="59">
      <t>ネンド</t>
    </rPh>
    <rPh sb="63" eb="64">
      <t>ヤク</t>
    </rPh>
    <rPh sb="68" eb="69">
      <t>ニン</t>
    </rPh>
    <rPh sb="70" eb="72">
      <t>シンキ</t>
    </rPh>
    <rPh sb="72" eb="74">
      <t>ジモト</t>
    </rPh>
    <rPh sb="74" eb="76">
      <t>コヨウ</t>
    </rPh>
    <rPh sb="77" eb="79">
      <t>ソウシュツ</t>
    </rPh>
    <rPh sb="79" eb="81">
      <t>ミコ</t>
    </rPh>
    <rPh sb="86" eb="87">
      <t>ホン</t>
    </rPh>
    <rPh sb="87" eb="89">
      <t>ジギョウ</t>
    </rPh>
    <rPh sb="92" eb="95">
      <t>ソウトウシ</t>
    </rPh>
    <rPh sb="95" eb="96">
      <t>ガク</t>
    </rPh>
    <rPh sb="102" eb="104">
      <t>オクエン</t>
    </rPh>
    <rPh sb="105" eb="106">
      <t>コ</t>
    </rPh>
    <phoneticPr fontId="3"/>
  </si>
  <si>
    <t>目標年度（令和７年度）における効果測定に関する評価</t>
    <phoneticPr fontId="3"/>
  </si>
  <si>
    <t>改善の方向性</t>
    <rPh sb="0" eb="2">
      <t>カイゼン</t>
    </rPh>
    <rPh sb="3" eb="6">
      <t>ホウコウセイ</t>
    </rPh>
    <phoneticPr fontId="3"/>
  </si>
  <si>
    <t>アクティビティ①について、避難指示解除がされた特定復興再生拠点での工場等立地も念頭に置き、引き続き「働く場」の確保、企業誘致に取り組む。
アクティビティ②については、今後も被災の商業回復、交流人口の増加に資する事業を採択するよう努める。
保有割合については、　今後、事業の終了に伴う補助金の支払い、公募ができなかった事業者の申請再開が見込まれるため、当該見込みを踏まえ、基金に必要な額を精査し、適切な執行に努める。</t>
    <rPh sb="121" eb="123">
      <t>ホユウ</t>
    </rPh>
    <rPh sb="123" eb="125">
      <t>ワリアイ</t>
    </rPh>
    <rPh sb="177" eb="179">
      <t>トウガイ</t>
    </rPh>
    <rPh sb="179" eb="181">
      <t>ミコ</t>
    </rPh>
    <rPh sb="183" eb="184">
      <t>フ</t>
    </rPh>
    <rPh sb="187" eb="189">
      <t>キキン</t>
    </rPh>
    <rPh sb="190" eb="192">
      <t>ヒツヨウ</t>
    </rPh>
    <rPh sb="193" eb="194">
      <t>ガク</t>
    </rPh>
    <rPh sb="195" eb="197">
      <t>セイサ</t>
    </rPh>
    <rPh sb="199" eb="201">
      <t>テキセツ</t>
    </rPh>
    <rPh sb="202" eb="204">
      <t>シッコウ</t>
    </rPh>
    <rPh sb="205" eb="206">
      <t>ツト</t>
    </rPh>
    <phoneticPr fontId="3"/>
  </si>
  <si>
    <t>外部有識者の所見</t>
    <rPh sb="0" eb="2">
      <t>ガイブ</t>
    </rPh>
    <rPh sb="2" eb="5">
      <t>ユウシキシャ</t>
    </rPh>
    <rPh sb="6" eb="8">
      <t>ショケン</t>
    </rPh>
    <phoneticPr fontId="3"/>
  </si>
  <si>
    <t>○避難指示区域の居住割合の進捗はまだ時間がかかり、地域の働き手不足も続く中で、令和4年度末の交付決定済で支出がされていない事業45件と令和5年度の新規申込事業に関して、事業終了予定の令和8年度までに毎年詳細な事業実態把握を行い、国庫返納を含めた適正な執行に努めること。
○アクテイビティ②は避難指示区域以外の商業施設復興も対象に含まれていると思われるが、長期アウトカム実績はすでに目標を十分上回る数値であり、実績をはるかに下回るアウトカム指標が今後も妥当なのかどうか検討される必要がある。　　　　</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</si>
  <si>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</si>
  <si>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執行の乖離の状況及び基金保有割合の具体的な計算方法の見直しといった指摘を行い、具体的な記載といった改善がなされたが、引き続き、基金事業に要する費用に対する保有割合の計算方法について、過去の実績・今後の執行見込み等を勘案するとともに、外部有識者の所見を踏まえ、交付決定済み事業者の事業実態把握を行い、適正に事業を遂行し、効果的・効率的な執行に努めること。
○基金設置法人以外に事務局機能を有しているが、事業所幹部局及び基金設置法人において、定期的に基金の執行状況のチェックを行い、必要に応じて効率的・効果的な業務遂行のため指導する等、ガバナンス体制を整備すること。
○外部有識者の所見を踏まえ、現在のアウトカム指標・目標が妥当かとうか検討し、必要に応じて目標値を引き上げる等の見直しを行うこと。</t>
    <phoneticPr fontId="3"/>
  </si>
  <si>
    <t>所見を踏まえた改善点</t>
    <phoneticPr fontId="3"/>
  </si>
  <si>
    <t>過去に実施した見直しの概要</t>
    <rPh sb="0" eb="2">
      <t>カコ</t>
    </rPh>
    <rPh sb="3" eb="5">
      <t>ジッシ</t>
    </rPh>
    <rPh sb="7" eb="9">
      <t>ミナオ</t>
    </rPh>
    <rPh sb="11" eb="13">
      <t>ガイヨウ</t>
    </rPh>
    <phoneticPr fontId="3"/>
  </si>
  <si>
    <t>－</t>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</si>
  <si>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</si>
  <si>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</si>
  <si>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</si>
  <si>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</si>
  <si>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A.公益財団法人福島県産業振興センター</t>
    <rPh sb="2" eb="4">
      <t>コウエキ</t>
    </rPh>
    <rPh sb="4" eb="8">
      <t>ザイダンホウジン</t>
    </rPh>
    <rPh sb="8" eb="11">
      <t>フクシマケン</t>
    </rPh>
    <rPh sb="11" eb="15">
      <t>サンギョウシンコウ</t>
    </rPh>
    <phoneticPr fontId="3"/>
  </si>
  <si>
    <t>B.みずほリサーチ＆テクノロジーズ株式会社</t>
    <rPh sb="17" eb="19">
      <t>カブシキ</t>
    </rPh>
    <rPh sb="19" eb="21">
      <t>カイシャ</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</si>
  <si>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</si>
  <si>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</si>
  <si>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</si>
  <si>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</si>
  <si>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管理費（人件費等）</t>
    <rPh sb="0" eb="3">
      <t>カンリヒ</t>
    </rPh>
    <phoneticPr fontId="3"/>
  </si>
  <si>
    <t>事業執行に係る費用</t>
    <rPh sb="0" eb="2">
      <t>ジギョウ</t>
    </rPh>
    <rPh sb="2" eb="4">
      <t>シッコウ</t>
    </rPh>
    <rPh sb="5" eb="6">
      <t>カカ</t>
    </rPh>
    <rPh sb="7" eb="9">
      <t>ヒヨウ</t>
    </rPh>
    <phoneticPr fontId="3"/>
  </si>
  <si>
    <t>事業執行に係る経費</t>
    <rPh sb="0" eb="2">
      <t>ジギョウ</t>
    </rPh>
    <rPh sb="2" eb="4">
      <t>シッコウ</t>
    </rPh>
    <rPh sb="5" eb="6">
      <t>カカ</t>
    </rPh>
    <rPh sb="7" eb="9">
      <t>ケイヒ</t>
    </rPh>
    <phoneticPr fontId="3"/>
  </si>
  <si>
    <t>管理費（委託費）</t>
    <rPh sb="0" eb="3">
      <t>カンリヒ</t>
    </rPh>
    <rPh sb="4" eb="7">
      <t>イタクヒ</t>
    </rPh>
    <phoneticPr fontId="3"/>
  </si>
  <si>
    <t>基金管理に係る費用</t>
    <rPh sb="0" eb="2">
      <t>キキン</t>
    </rPh>
    <rPh sb="2" eb="4">
      <t>カンリ</t>
    </rPh>
    <rPh sb="5" eb="6">
      <t>カカ</t>
    </rPh>
    <rPh sb="7" eb="9">
      <t>ヒヨウ</t>
    </rPh>
    <phoneticPr fontId="3"/>
  </si>
  <si>
    <t>土地・建屋・設備等の取得に係る費用補助</t>
    <rPh sb="17" eb="19">
      <t>ホジョ</t>
    </rPh>
    <phoneticPr fontId="3"/>
  </si>
  <si>
    <t>計</t>
    <rPh sb="0" eb="1">
      <t>ケイ</t>
    </rPh>
    <phoneticPr fontId="3"/>
  </si>
  <si>
    <t>C.豊通リチウム株式会社</t>
    <rPh sb="2" eb="4">
      <t>トヨツウ</t>
    </rPh>
    <rPh sb="8" eb="10">
      <t>カブシキ</t>
    </rPh>
    <rPh sb="10" eb="12">
      <t>カイシャ</t>
    </rPh>
    <phoneticPr fontId="3"/>
  </si>
  <si>
    <t>D.</t>
    <phoneticPr fontId="3"/>
  </si>
  <si>
    <t>補助金</t>
    <rPh sb="0" eb="3">
      <t>ホジョキン</t>
    </rPh>
    <phoneticPr fontId="3"/>
  </si>
  <si>
    <t>土地・建屋・設備等の取得に係る費用</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</si>
  <si>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</si>
  <si>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</si>
  <si>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</si>
  <si>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</si>
  <si>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</si>
  <si>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</si>
  <si>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</si>
  <si>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</si>
  <si>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</si>
  <si>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</si>
  <si>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公益財団法人福島県産業振興センター</t>
    <phoneticPr fontId="3"/>
  </si>
  <si>
    <r>
      <rPr>
        <sz val="11"/>
        <color rgb="FFFF0000"/>
        <rFont val="ＭＳ Ｐゴシック"/>
        <family val="3"/>
        <charset val="128"/>
      </rPr>
      <t>基金の運用、管理</t>
    </r>
    <r>
      <rPr>
        <sz val="11"/>
        <color theme="1"/>
        <rFont val="ＭＳ Ｐゴシック"/>
        <family val="3"/>
        <charset val="128"/>
      </rPr>
      <t>及び事業実施に係る諸手続</t>
    </r>
    <phoneticPr fontId="3"/>
  </si>
  <si>
    <t>B.</t>
    <phoneticPr fontId="3"/>
  </si>
  <si>
    <t>みずほリサーチ＆テクノロジーズ株式会社</t>
    <phoneticPr fontId="3"/>
  </si>
  <si>
    <t>事業執行に係る費用（基金設置法人との委託契約）</t>
    <phoneticPr fontId="3"/>
  </si>
  <si>
    <t>C.</t>
    <phoneticPr fontId="3"/>
  </si>
  <si>
    <t>豊通リチウム株式会社</t>
    <phoneticPr fontId="3"/>
  </si>
  <si>
    <t>ロボコム・アンド・エフエイコム株式会社</t>
    <phoneticPr fontId="3"/>
  </si>
  <si>
    <t>株式会社フタバ・ライフサポート</t>
    <phoneticPr fontId="3"/>
  </si>
  <si>
    <t>LEシステム株式会社</t>
    <phoneticPr fontId="3"/>
  </si>
  <si>
    <t>浪江町</t>
    <phoneticPr fontId="3"/>
  </si>
  <si>
    <t>浜通り交通株式会社</t>
    <phoneticPr fontId="3"/>
  </si>
  <si>
    <t>株式会社アルムシステム</t>
    <phoneticPr fontId="3"/>
  </si>
  <si>
    <t>太洋化学工業株式会社</t>
    <phoneticPr fontId="3"/>
  </si>
  <si>
    <t>株式会社伊藤商店</t>
    <phoneticPr fontId="3"/>
  </si>
  <si>
    <t>株式会社高良</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</si>
  <si>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</si>
  <si>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</si>
  <si>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</si>
  <si>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</si>
  <si>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</si>
  <si>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</si>
  <si>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</si>
  <si>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</si>
  <si>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一般会計</t>
    <rPh sb="0" eb="2">
      <t>イッパン</t>
    </rPh>
    <rPh sb="2" eb="4">
      <t>カイケイ</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</si>
  <si>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</si>
  <si>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</si>
  <si>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</si>
  <si>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</si>
  <si>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</si>
  <si>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</si>
  <si>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</si>
  <si>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</si>
  <si>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</si>
  <si>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</si>
  <si>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</si>
  <si>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</si>
  <si>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</si>
  <si>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</si>
  <si>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</si>
  <si>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</si>
  <si>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</si>
  <si>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</si>
  <si>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</si>
  <si>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</si>
  <si>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</si>
  <si>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</si>
  <si>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</si>
  <si>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</si>
  <si>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</si>
  <si>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</si>
  <si>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</si>
  <si>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</si>
  <si>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</si>
  <si>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</si>
  <si>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</si>
  <si>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</si>
  <si>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</si>
  <si>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</si>
  <si>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</si>
  <si>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</si>
  <si>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</si>
  <si>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</si>
  <si>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</si>
  <si>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</si>
  <si>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</si>
  <si>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</si>
  <si>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</si>
  <si>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</si>
  <si>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</si>
  <si>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</si>
  <si>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</si>
  <si>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</si>
  <si>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</si>
  <si>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</si>
  <si>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</si>
  <si>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</si>
  <si>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</si>
  <si>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</si>
  <si>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</si>
  <si>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</si>
  <si>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</si>
  <si>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</si>
  <si>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</si>
  <si>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</si>
  <si>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</si>
  <si>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</si>
  <si>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</si>
  <si>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</si>
  <si>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</si>
  <si>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</si>
  <si>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</si>
  <si>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</si>
  <si>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</si>
  <si>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</si>
  <si>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</si>
  <si>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</si>
  <si>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</si>
  <si>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</si>
  <si>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令和2年度</t>
    <rPh sb="0" eb="2">
      <t>レイワ</t>
    </rPh>
    <rPh sb="3" eb="5">
      <t>ネンド</t>
    </rPh>
    <phoneticPr fontId="3"/>
  </si>
  <si>
    <t>令和5年度</t>
    <rPh sb="0" eb="2">
      <t>レイワ</t>
    </rPh>
    <rPh sb="3" eb="5">
      <t>ネンド</t>
    </rPh>
    <phoneticPr fontId="3"/>
  </si>
  <si>
    <t>○交付決定済み事業者の事業進捗状況をより精緻に把握し、執行の乖離が生じないように努める。
○基金設置法人及び事務局と定期的な打ち合わせ等により執行状況等を管理し、懸案実行の可能性が生じる場合等は即座に共有・対応ができるようにガバナンス体制を整備することとする。
○現在のアウトカム指標・目標の妥当性について、より適切な指標がないか検討・見直しを行うこととする。</t>
    <rPh sb="1" eb="3">
      <t>コウフ</t>
    </rPh>
    <rPh sb="3" eb="5">
      <t>ケッテイ</t>
    </rPh>
    <rPh sb="5" eb="6">
      <t>ズ</t>
    </rPh>
    <rPh sb="7" eb="10">
      <t>ジギョウシャ</t>
    </rPh>
    <rPh sb="11" eb="13">
      <t>ジギョウ</t>
    </rPh>
    <rPh sb="13" eb="15">
      <t>シンチョク</t>
    </rPh>
    <rPh sb="15" eb="17">
      <t>ジョウキョウ</t>
    </rPh>
    <rPh sb="20" eb="22">
      <t>セイチ</t>
    </rPh>
    <rPh sb="23" eb="25">
      <t>ハアク</t>
    </rPh>
    <rPh sb="27" eb="29">
      <t>シッコウ</t>
    </rPh>
    <rPh sb="30" eb="32">
      <t>カイリ</t>
    </rPh>
    <rPh sb="33" eb="34">
      <t>ショウ</t>
    </rPh>
    <rPh sb="40" eb="41">
      <t>ツト</t>
    </rPh>
    <rPh sb="52" eb="53">
      <t>オヨ</t>
    </rPh>
    <rPh sb="54" eb="57">
      <t>ジムキョク</t>
    </rPh>
    <rPh sb="58" eb="61">
      <t>テイキテキ</t>
    </rPh>
    <rPh sb="62" eb="63">
      <t>ウ</t>
    </rPh>
    <rPh sb="64" eb="65">
      <t>ア</t>
    </rPh>
    <rPh sb="67" eb="68">
      <t>トウ</t>
    </rPh>
    <rPh sb="81" eb="83">
      <t>ケンアン</t>
    </rPh>
    <rPh sb="83" eb="85">
      <t>ジッコウ</t>
    </rPh>
    <rPh sb="86" eb="89">
      <t>カノウセイ</t>
    </rPh>
    <rPh sb="90" eb="91">
      <t>ショウ</t>
    </rPh>
    <rPh sb="93" eb="95">
      <t>バアイ</t>
    </rPh>
    <rPh sb="95" eb="96">
      <t>トウ</t>
    </rPh>
    <rPh sb="97" eb="99">
      <t>ソクザ</t>
    </rPh>
    <rPh sb="100" eb="102">
      <t>キョウユウ</t>
    </rPh>
    <rPh sb="103" eb="105">
      <t>タイオウ</t>
    </rPh>
    <rPh sb="146" eb="149">
      <t>ダトウセイ</t>
    </rPh>
    <rPh sb="156" eb="158">
      <t>テキセツ</t>
    </rPh>
    <rPh sb="159" eb="161">
      <t>シヒョウ</t>
    </rPh>
    <rPh sb="165" eb="167">
      <t>ケントウ</t>
    </rPh>
    <phoneticPr fontId="3"/>
  </si>
  <si>
    <t>(項)経済・産業及エネルギー安定供給確保等復興政策費 (目)地域経済政策推進事業費補助金</t>
  </si>
  <si>
    <t>令和５年度</t>
  </si>
  <si>
    <t>2023復興220102</t>
  </si>
  <si>
    <t>基金の造成の
経緯③</t>
    <phoneticPr fontId="3"/>
  </si>
  <si>
    <t>基金の造成の
経緯⑦</t>
    <phoneticPr fontId="3"/>
  </si>
  <si>
    <t>基金の造成の
経緯⑥</t>
    <phoneticPr fontId="3"/>
  </si>
  <si>
    <t>基金の造成の
経緯⑤</t>
    <phoneticPr fontId="3"/>
  </si>
  <si>
    <t>基金の造成の
経緯④</t>
    <phoneticPr fontId="3"/>
  </si>
  <si>
    <r>
      <t xml:space="preserve">「補助等に関する交付決定実績」の「交付決定額」については、補助事業者の計画変更等により数字が前年度報告時から変動している場合がある。
</t>
    </r>
    <r>
      <rPr>
        <sz val="11"/>
        <rFont val="ＭＳ Ｐゴシック"/>
        <family val="3"/>
        <charset val="128"/>
      </rPr>
      <t xml:space="preserve">修正箇所：基金造成の経緯について、③以降の連番を正しい形に修正。また令和５年度の造成経緯として⑦を追加。
　収入・支出等の令和５年度見込み（国からの資金交付額）を追加。
理由：連番が正しく付与されていなかったため。また令和５年度資金交付額が入力漏れであったため。
修正日：令和５年１１月２０日
</t>
    </r>
    <rPh sb="17" eb="19">
      <t>コウフ</t>
    </rPh>
    <rPh sb="19" eb="22">
      <t>ケッテイガク</t>
    </rPh>
    <rPh sb="29" eb="31">
      <t>ホジョ</t>
    </rPh>
    <rPh sb="31" eb="34">
      <t>ジギョウシャ</t>
    </rPh>
    <rPh sb="35" eb="37">
      <t>ケイカク</t>
    </rPh>
    <rPh sb="37" eb="39">
      <t>ヘンコウ</t>
    </rPh>
    <rPh sb="39" eb="40">
      <t>トウ</t>
    </rPh>
    <rPh sb="43" eb="45">
      <t>スウジ</t>
    </rPh>
    <rPh sb="46" eb="49">
      <t>ゼンネンド</t>
    </rPh>
    <rPh sb="49" eb="51">
      <t>ホウコク</t>
    </rPh>
    <rPh sb="51" eb="52">
      <t>ジ</t>
    </rPh>
    <rPh sb="54" eb="56">
      <t>ヘンドウ</t>
    </rPh>
    <rPh sb="60" eb="62">
      <t>バアイ</t>
    </rPh>
    <rPh sb="86" eb="88">
      <t>イコウ</t>
    </rPh>
    <rPh sb="89" eb="91">
      <t>レンバン</t>
    </rPh>
    <rPh sb="92" eb="93">
      <t>タダ</t>
    </rPh>
    <rPh sb="102" eb="104">
      <t>レイワ</t>
    </rPh>
    <rPh sb="105" eb="107">
      <t>ネンド</t>
    </rPh>
    <rPh sb="108" eb="110">
      <t>ゾウセイ</t>
    </rPh>
    <rPh sb="110" eb="112">
      <t>ケイイ</t>
    </rPh>
    <rPh sb="156" eb="158">
      <t>レンバン</t>
    </rPh>
    <rPh sb="159" eb="160">
      <t>タダ</t>
    </rPh>
    <rPh sb="162" eb="164">
      <t>フヨ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</si>
</sst>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_ ;_ * \-#,##0.00_ ;_ * &quot;-&quot;_ ;_ @_ "/>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Ｐゴシック"/>
      <family val="3"/>
      <charset val="128"/>
    </font>
    <font>
      <b/>
      <sz val="11"/>
      <name val="ＭＳ Ｐゴシック"/>
      <family val="3"/>
      <charset val="128"/>
    </font>
    <font>
      <sz val="11"/>
      <name val="ＭＳ ゴシック"/>
      <family val="3"/>
      <charset val="128"/>
    </font>
    <font>
      <u/>
      <sz val="11"/>
      <color theme="10"/>
      <name val="ＭＳ Ｐゴシック"/>
      <family val="3"/>
      <charset val="128"/>
    </font>
    <font>
      <sz val="10"/>
      <name val="ＭＳ Ｐゴシック"/>
      <family val="3"/>
      <charset val="128"/>
    </font>
    <font>
      <sz val="10"/>
      <color rgb="FFFF0000"/>
      <name val="ＭＳ Ｐゴシック"/>
      <family val="3"/>
      <charset val="128"/>
    </font>
    <font>
      <b/>
      <sz val="14"/>
      <color theme="1"/>
      <name val="ＭＳ Ｐゴシック"/>
      <family val="3"/>
      <charset val="128"/>
    </font>
    <font>
      <sz val="14"/>
      <color theme="1"/>
      <name val="ＭＳ Ｐゴシック"/>
      <family val="3"/>
      <charset val="128"/>
    </font>
    <font>
      <sz val="12"/>
      <color rgb="FFFF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1056">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14" fillId="0" borderId="0" xfId="0" applyFont="1">
      <alignment vertical="center"/>
    </xf>
    <xf numFmtId="0" fontId="5" fillId="0" borderId="0" xfId="0" applyFont="1" applyAlignment="1">
      <alignment horizontal="center" vertical="center"/>
    </xf>
    <xf numFmtId="0" fontId="5" fillId="8" borderId="44" xfId="0" applyFont="1" applyFill="1" applyBorder="1">
      <alignment vertical="center"/>
    </xf>
    <xf numFmtId="0" fontId="5" fillId="6" borderId="18" xfId="1" quotePrefix="1" applyFont="1" applyFill="1" applyBorder="1">
      <alignment vertical="center"/>
    </xf>
    <xf numFmtId="0" fontId="5" fillId="6" borderId="19" xfId="1" applyFont="1" applyFill="1" applyBorder="1" applyAlignment="1">
      <alignment vertical="center" wrapText="1"/>
    </xf>
    <xf numFmtId="0" fontId="5" fillId="6" borderId="19" xfId="1" applyFont="1" applyFill="1" applyBorder="1">
      <alignment vertical="center"/>
    </xf>
    <xf numFmtId="41" fontId="5" fillId="6" borderId="19" xfId="0" applyNumberFormat="1" applyFont="1" applyFill="1" applyBorder="1">
      <alignment vertical="center"/>
    </xf>
    <xf numFmtId="0" fontId="5" fillId="6" borderId="66" xfId="1" applyFont="1" applyFill="1" applyBorder="1" applyAlignment="1">
      <alignment vertical="center" wrapText="1"/>
    </xf>
    <xf numFmtId="0" fontId="5" fillId="6" borderId="3" xfId="1" quotePrefix="1" applyFont="1" applyFill="1" applyBorder="1">
      <alignment vertical="center"/>
    </xf>
    <xf numFmtId="0" fontId="5" fillId="6" borderId="0" xfId="1" applyFont="1" applyFill="1" applyAlignment="1">
      <alignment vertical="center" wrapText="1"/>
    </xf>
    <xf numFmtId="0" fontId="5" fillId="6" borderId="0" xfId="1" applyFont="1" applyFill="1">
      <alignment vertical="center"/>
    </xf>
    <xf numFmtId="41" fontId="5" fillId="6" borderId="0" xfId="0" applyNumberFormat="1" applyFont="1" applyFill="1">
      <alignment vertical="center"/>
    </xf>
    <xf numFmtId="0" fontId="5" fillId="6" borderId="4" xfId="1" applyFont="1" applyFill="1" applyBorder="1">
      <alignment vertical="center"/>
    </xf>
    <xf numFmtId="41" fontId="5" fillId="6" borderId="4" xfId="0" applyNumberFormat="1" applyFont="1" applyFill="1" applyBorder="1">
      <alignment vertical="center"/>
    </xf>
    <xf numFmtId="0" fontId="10" fillId="6" borderId="24" xfId="1" applyFont="1" applyFill="1" applyBorder="1">
      <alignment vertical="center"/>
    </xf>
    <xf numFmtId="0" fontId="10" fillId="6" borderId="71" xfId="1" applyFont="1" applyFill="1" applyBorder="1">
      <alignment vertical="center"/>
    </xf>
    <xf numFmtId="41" fontId="5" fillId="6" borderId="64" xfId="0" applyNumberFormat="1" applyFont="1" applyFill="1" applyBorder="1" applyAlignment="1">
      <alignment vertical="center" wrapText="1" shrinkToFit="1"/>
    </xf>
    <xf numFmtId="41" fontId="5" fillId="6" borderId="111" xfId="0" applyNumberFormat="1" applyFont="1" applyFill="1" applyBorder="1" applyAlignment="1">
      <alignment vertical="center" wrapText="1" shrinkToFit="1"/>
    </xf>
    <xf numFmtId="41" fontId="5" fillId="6" borderId="41" xfId="0" applyNumberFormat="1" applyFont="1" applyFill="1" applyBorder="1" applyAlignment="1">
      <alignment vertical="center" wrapText="1" shrinkToFit="1"/>
    </xf>
    <xf numFmtId="41" fontId="5" fillId="6" borderId="1" xfId="0" applyNumberFormat="1" applyFont="1" applyFill="1" applyBorder="1" applyAlignment="1">
      <alignment vertical="center" wrapText="1" shrinkToFit="1"/>
    </xf>
    <xf numFmtId="41" fontId="5" fillId="6" borderId="64" xfId="0" applyNumberFormat="1" applyFont="1" applyFill="1" applyBorder="1">
      <alignment vertical="center"/>
    </xf>
    <xf numFmtId="41" fontId="5" fillId="6" borderId="111" xfId="0" applyNumberFormat="1" applyFont="1" applyFill="1" applyBorder="1">
      <alignment vertical="center"/>
    </xf>
    <xf numFmtId="41" fontId="5" fillId="6" borderId="107" xfId="0" applyNumberFormat="1" applyFont="1" applyFill="1" applyBorder="1">
      <alignment vertical="center"/>
    </xf>
    <xf numFmtId="41" fontId="5" fillId="6" borderId="36" xfId="0" applyNumberFormat="1" applyFont="1" applyFill="1" applyBorder="1">
      <alignment vertical="center"/>
    </xf>
    <xf numFmtId="0" fontId="10" fillId="6" borderId="5" xfId="1" applyFont="1" applyFill="1" applyBorder="1" applyAlignment="1">
      <alignment vertical="top"/>
    </xf>
    <xf numFmtId="0" fontId="10" fillId="6" borderId="2" xfId="1" applyFont="1" applyFill="1" applyBorder="1" applyAlignment="1">
      <alignment vertical="top"/>
    </xf>
    <xf numFmtId="0" fontId="10" fillId="6" borderId="6" xfId="1" applyFont="1" applyFill="1" applyBorder="1" applyAlignment="1">
      <alignment vertical="top"/>
    </xf>
    <xf numFmtId="0" fontId="10" fillId="6" borderId="3" xfId="1" applyFont="1" applyFill="1" applyBorder="1" applyAlignment="1">
      <alignment vertical="top"/>
    </xf>
    <xf numFmtId="0" fontId="10" fillId="6" borderId="0" xfId="1" applyFont="1" applyFill="1" applyAlignment="1">
      <alignment vertical="top"/>
    </xf>
    <xf numFmtId="0" fontId="10" fillId="6" borderId="4" xfId="1" applyFont="1" applyFill="1" applyBorder="1" applyAlignment="1">
      <alignment vertical="top"/>
    </xf>
    <xf numFmtId="0" fontId="10" fillId="6" borderId="7" xfId="1" applyFont="1" applyFill="1" applyBorder="1" applyAlignment="1">
      <alignment vertical="top"/>
    </xf>
    <xf numFmtId="0" fontId="10" fillId="6" borderId="1" xfId="1" applyFont="1" applyFill="1" applyBorder="1" applyAlignment="1">
      <alignment vertical="top"/>
    </xf>
    <xf numFmtId="0" fontId="10" fillId="6" borderId="8" xfId="1" applyFont="1" applyFill="1" applyBorder="1" applyAlignment="1">
      <alignment vertical="top"/>
    </xf>
    <xf numFmtId="41" fontId="5" fillId="0" borderId="0" xfId="0" applyNumberFormat="1" applyFont="1" applyAlignment="1">
      <alignment vertical="center" wrapText="1"/>
    </xf>
    <xf numFmtId="41" fontId="5" fillId="0" borderId="0" xfId="0" applyNumberFormat="1" applyFont="1" applyAlignment="1">
      <alignment horizontal="left" vertical="center"/>
    </xf>
    <xf numFmtId="182" fontId="5" fillId="0" borderId="0" xfId="0" applyNumberFormat="1" applyFont="1">
      <alignment vertical="center"/>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3" borderId="35" xfId="1"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6" borderId="40" xfId="0" applyFont="1" applyFill="1" applyBorder="1" applyAlignment="1" applyProtection="1">
      <alignment horizontal="left" vertical="center" wrapText="1" shrinkToFit="1"/>
      <protection locked="0"/>
    </xf>
    <xf numFmtId="0" fontId="5" fillId="6" borderId="41" xfId="0" applyFont="1" applyFill="1" applyBorder="1" applyAlignment="1" applyProtection="1">
      <alignment horizontal="left" vertical="center" wrapText="1" shrinkToFit="1"/>
      <protection locked="0"/>
    </xf>
    <xf numFmtId="0" fontId="5" fillId="6" borderId="59" xfId="0" applyFont="1" applyFill="1" applyBorder="1" applyAlignment="1" applyProtection="1">
      <alignment horizontal="left" vertical="center" wrapText="1" shrinkToFit="1"/>
      <protection locked="0"/>
    </xf>
    <xf numFmtId="0" fontId="5" fillId="6" borderId="7" xfId="0" applyFont="1" applyFill="1" applyBorder="1" applyAlignment="1" applyProtection="1">
      <alignment horizontal="left" vertical="center" wrapText="1" shrinkToFit="1"/>
      <protection locked="0"/>
    </xf>
    <xf numFmtId="0" fontId="5" fillId="6" borderId="1" xfId="0" applyFont="1" applyFill="1" applyBorder="1" applyAlignment="1" applyProtection="1">
      <alignment horizontal="left" vertical="center" wrapText="1" shrinkToFit="1"/>
      <protection locked="0"/>
    </xf>
    <xf numFmtId="0" fontId="5" fillId="6" borderId="8" xfId="0" applyFont="1" applyFill="1" applyBorder="1" applyAlignment="1" applyProtection="1">
      <alignment horizontal="left" vertical="center" wrapText="1" shrinkToFit="1"/>
      <protection locked="0"/>
    </xf>
    <xf numFmtId="180" fontId="5" fillId="6" borderId="24" xfId="0" applyNumberFormat="1" applyFont="1" applyFill="1" applyBorder="1" applyAlignment="1" applyProtection="1">
      <alignment horizontal="center" vertical="center" shrinkToFit="1"/>
      <protection locked="0"/>
    </xf>
    <xf numFmtId="180" fontId="5" fillId="6" borderId="25" xfId="0" applyNumberFormat="1" applyFont="1" applyFill="1" applyBorder="1" applyAlignment="1" applyProtection="1">
      <alignment horizontal="center" vertical="center" shrinkToFit="1"/>
      <protection locked="0"/>
    </xf>
    <xf numFmtId="180" fontId="5" fillId="6"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6" borderId="30" xfId="0" applyFont="1" applyFill="1" applyBorder="1" applyAlignment="1" applyProtection="1">
      <alignment horizontal="left" vertical="center"/>
      <protection locked="0"/>
    </xf>
    <xf numFmtId="0" fontId="5" fillId="6" borderId="25" xfId="0" applyFont="1" applyFill="1" applyBorder="1" applyAlignment="1" applyProtection="1">
      <alignment horizontal="left" vertical="center"/>
      <protection locked="0"/>
    </xf>
    <xf numFmtId="0" fontId="5" fillId="6" borderId="44" xfId="0" applyFont="1" applyFill="1" applyBorder="1" applyAlignment="1" applyProtection="1">
      <alignment horizontal="left" vertical="center"/>
      <protection locked="0"/>
    </xf>
    <xf numFmtId="180" fontId="5" fillId="6" borderId="26" xfId="0" applyNumberFormat="1" applyFont="1" applyFill="1" applyBorder="1" applyAlignment="1" applyProtection="1">
      <alignment horizontal="center" vertical="center" shrinkToFi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6" borderId="40" xfId="0" applyFont="1" applyFill="1" applyBorder="1" applyAlignment="1" applyProtection="1">
      <alignment horizontal="left" vertical="center" wrapText="1"/>
      <protection locked="0"/>
    </xf>
    <xf numFmtId="0" fontId="5" fillId="6" borderId="41" xfId="0" applyFont="1" applyFill="1" applyBorder="1" applyAlignment="1" applyProtection="1">
      <alignment horizontal="left" vertical="center" wrapText="1"/>
      <protection locked="0"/>
    </xf>
    <xf numFmtId="0" fontId="5" fillId="6" borderId="59" xfId="0" applyFont="1" applyFill="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6" borderId="18" xfId="0" applyFont="1" applyFill="1" applyBorder="1" applyAlignment="1" applyProtection="1">
      <alignment horizontal="left" vertical="center" wrapText="1"/>
      <protection locked="0"/>
    </xf>
    <xf numFmtId="0" fontId="5" fillId="6" borderId="19" xfId="0" applyFont="1" applyFill="1" applyBorder="1" applyAlignment="1" applyProtection="1">
      <alignment horizontal="left" vertical="center" wrapText="1"/>
      <protection locked="0"/>
    </xf>
    <xf numFmtId="0" fontId="5" fillId="6" borderId="20"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6" borderId="0" xfId="0" applyFont="1" applyFill="1" applyAlignment="1" applyProtection="1">
      <alignment horizontal="left" vertical="center" wrapText="1"/>
      <protection locked="0"/>
    </xf>
    <xf numFmtId="0" fontId="5" fillId="6" borderId="70" xfId="0" applyFont="1" applyFill="1" applyBorder="1" applyAlignment="1" applyProtection="1">
      <alignment horizontal="left" vertical="center" wrapText="1"/>
      <protection locked="0"/>
    </xf>
    <xf numFmtId="0" fontId="5" fillId="6" borderId="42" xfId="0" applyFont="1" applyFill="1" applyBorder="1" applyAlignment="1" applyProtection="1">
      <alignment horizontal="left" vertical="center" wrapText="1"/>
      <protection locked="0"/>
    </xf>
    <xf numFmtId="3" fontId="10" fillId="0" borderId="19" xfId="0" applyNumberFormat="1"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70"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6" borderId="24" xfId="0" applyFont="1" applyFill="1" applyBorder="1" applyAlignment="1">
      <alignment horizontal="center" vertical="center" shrinkToFit="1"/>
    </xf>
    <xf numFmtId="0" fontId="5"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6" borderId="30" xfId="0" applyFont="1" applyFill="1" applyBorder="1" applyAlignment="1" applyProtection="1">
      <alignment horizontal="left" vertical="center" wrapText="1"/>
      <protection locked="0"/>
    </xf>
    <xf numFmtId="0" fontId="5" fillId="6" borderId="25"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6" borderId="41"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10" fillId="6" borderId="19" xfId="0" applyFont="1" applyFill="1" applyBorder="1" applyAlignment="1" applyProtection="1">
      <alignment horizontal="left" vertical="center" wrapText="1"/>
      <protection locked="0"/>
    </xf>
    <xf numFmtId="0" fontId="10" fillId="6" borderId="20" xfId="0" applyFont="1" applyFill="1" applyBorder="1" applyAlignment="1" applyProtection="1">
      <alignment horizontal="left" vertical="center" wrapText="1"/>
      <protection locked="0"/>
    </xf>
    <xf numFmtId="0" fontId="10" fillId="6" borderId="0" xfId="0" applyFont="1" applyFill="1" applyAlignment="1" applyProtection="1">
      <alignment horizontal="left" vertical="center" wrapText="1"/>
      <protection locked="0"/>
    </xf>
    <xf numFmtId="0" fontId="10" fillId="6" borderId="70" xfId="0" applyFont="1" applyFill="1" applyBorder="1" applyAlignment="1" applyProtection="1">
      <alignment horizontal="left" vertical="center" wrapText="1"/>
      <protection locked="0"/>
    </xf>
    <xf numFmtId="0" fontId="10" fillId="6" borderId="41" xfId="0" applyFont="1" applyFill="1" applyBorder="1" applyAlignment="1" applyProtection="1">
      <alignment horizontal="left" vertical="center" wrapText="1"/>
      <protection locked="0"/>
    </xf>
    <xf numFmtId="0" fontId="10" fillId="6" borderId="42" xfId="0" applyFont="1" applyFill="1" applyBorder="1" applyAlignment="1" applyProtection="1">
      <alignment horizontal="left" vertical="center" wrapText="1"/>
      <protection locked="0"/>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5" fillId="6" borderId="16" xfId="1" applyFont="1" applyFill="1" applyBorder="1" applyAlignment="1" applyProtection="1">
      <alignment horizontal="left" vertical="center" wrapText="1"/>
      <protection locked="0"/>
    </xf>
    <xf numFmtId="0" fontId="5" fillId="6" borderId="34" xfId="1" applyFont="1" applyFill="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6" borderId="18" xfId="0" applyFont="1" applyFill="1" applyBorder="1" applyAlignment="1" applyProtection="1">
      <alignment vertical="center" wrapText="1"/>
      <protection locked="0"/>
    </xf>
    <xf numFmtId="0" fontId="5" fillId="6" borderId="19" xfId="0" applyFont="1" applyFill="1" applyBorder="1" applyAlignment="1" applyProtection="1">
      <alignment vertical="center" wrapText="1"/>
      <protection locked="0"/>
    </xf>
    <xf numFmtId="0" fontId="5" fillId="6" borderId="20" xfId="0" applyFont="1" applyFill="1" applyBorder="1" applyAlignment="1" applyProtection="1">
      <alignment vertical="center" wrapText="1"/>
      <protection locked="0"/>
    </xf>
    <xf numFmtId="0" fontId="5" fillId="6" borderId="40" xfId="0" applyFont="1" applyFill="1" applyBorder="1" applyAlignment="1" applyProtection="1">
      <alignment vertical="center" wrapText="1"/>
      <protection locked="0"/>
    </xf>
    <xf numFmtId="0" fontId="5" fillId="6" borderId="41" xfId="0" applyFont="1" applyFill="1" applyBorder="1" applyAlignment="1" applyProtection="1">
      <alignment vertical="center" wrapText="1"/>
      <protection locked="0"/>
    </xf>
    <xf numFmtId="0" fontId="5" fillId="6" borderId="42" xfId="0" applyFont="1" applyFill="1" applyBorder="1" applyAlignment="1" applyProtection="1">
      <alignment vertical="center" wrapText="1"/>
      <protection locked="0"/>
    </xf>
    <xf numFmtId="0" fontId="10" fillId="0" borderId="98"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6" borderId="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6" borderId="71" xfId="1" applyFont="1" applyFill="1" applyBorder="1" applyAlignment="1">
      <alignment horizontal="center" vertical="center" wrapText="1"/>
    </xf>
    <xf numFmtId="0" fontId="5" fillId="6" borderId="0" xfId="1" applyFont="1" applyFill="1" applyAlignment="1">
      <alignment horizontal="center" vertical="center" wrapText="1"/>
    </xf>
    <xf numFmtId="0" fontId="5" fillId="6" borderId="70" xfId="1" applyFont="1" applyFill="1" applyBorder="1" applyAlignment="1">
      <alignment horizontal="center" vertical="center" wrapText="1"/>
    </xf>
    <xf numFmtId="0" fontId="5" fillId="6" borderId="62" xfId="1" applyFont="1" applyFill="1" applyBorder="1" applyAlignment="1">
      <alignment horizontal="center" vertical="center" wrapText="1"/>
    </xf>
    <xf numFmtId="0" fontId="5" fillId="6" borderId="41" xfId="1" applyFont="1" applyFill="1" applyBorder="1" applyAlignment="1">
      <alignment horizontal="center" vertical="center" wrapText="1"/>
    </xf>
    <xf numFmtId="0" fontId="5" fillId="6" borderId="42" xfId="1" applyFont="1" applyFill="1" applyBorder="1" applyAlignment="1">
      <alignment horizontal="center" vertical="center" wrapText="1"/>
    </xf>
    <xf numFmtId="0" fontId="5" fillId="6" borderId="63" xfId="1" applyFont="1" applyFill="1" applyBorder="1" applyAlignment="1">
      <alignment horizontal="center" vertical="center" wrapText="1"/>
    </xf>
    <xf numFmtId="0" fontId="5" fillId="6" borderId="64" xfId="1" applyFont="1" applyFill="1" applyBorder="1" applyAlignment="1">
      <alignment horizontal="center" vertical="center" wrapText="1"/>
    </xf>
    <xf numFmtId="0" fontId="5" fillId="6" borderId="114" xfId="1" applyFont="1" applyFill="1" applyBorder="1" applyAlignment="1">
      <alignment horizontal="center" vertical="center" wrapText="1"/>
    </xf>
    <xf numFmtId="41" fontId="5" fillId="6" borderId="71" xfId="1" applyNumberFormat="1" applyFont="1" applyFill="1" applyBorder="1" applyAlignment="1">
      <alignment horizontal="right" vertical="center" wrapText="1"/>
    </xf>
    <xf numFmtId="41" fontId="5" fillId="6" borderId="0" xfId="1" applyNumberFormat="1" applyFont="1" applyFill="1" applyAlignment="1">
      <alignment horizontal="right" vertical="center" wrapText="1"/>
    </xf>
    <xf numFmtId="41" fontId="5" fillId="6" borderId="4" xfId="1" applyNumberFormat="1" applyFont="1" applyFill="1" applyBorder="1" applyAlignment="1">
      <alignment horizontal="right" vertical="center" wrapText="1"/>
    </xf>
    <xf numFmtId="41" fontId="5" fillId="6" borderId="62" xfId="1" applyNumberFormat="1" applyFont="1" applyFill="1" applyBorder="1" applyAlignment="1">
      <alignment horizontal="right" vertical="center" wrapText="1"/>
    </xf>
    <xf numFmtId="41" fontId="5" fillId="6" borderId="41" xfId="1" applyNumberFormat="1" applyFont="1" applyFill="1" applyBorder="1" applyAlignment="1">
      <alignment horizontal="right" vertical="center" wrapText="1"/>
    </xf>
    <xf numFmtId="41" fontId="5" fillId="6" borderId="59" xfId="1" applyNumberFormat="1" applyFont="1" applyFill="1" applyBorder="1" applyAlignment="1">
      <alignment horizontal="right" vertical="center" wrapText="1"/>
    </xf>
    <xf numFmtId="0" fontId="5" fillId="6" borderId="110" xfId="1" applyFont="1" applyFill="1" applyBorder="1" applyAlignment="1">
      <alignment horizontal="center" vertical="center" shrinkToFit="1"/>
    </xf>
    <xf numFmtId="0" fontId="5" fillId="6" borderId="111" xfId="1" applyFont="1" applyFill="1" applyBorder="1" applyAlignment="1">
      <alignment horizontal="center" vertical="center" shrinkToFit="1"/>
    </xf>
    <xf numFmtId="0" fontId="5" fillId="6" borderId="112" xfId="1" applyFont="1" applyFill="1" applyBorder="1" applyAlignment="1">
      <alignment horizontal="center" vertical="center" shrinkToFit="1"/>
    </xf>
    <xf numFmtId="0" fontId="5" fillId="6" borderId="98" xfId="1" applyFont="1" applyFill="1" applyBorder="1" applyAlignment="1">
      <alignment horizontal="center" vertical="center" wrapText="1"/>
    </xf>
    <xf numFmtId="0" fontId="5" fillId="6" borderId="19" xfId="1" applyFont="1" applyFill="1" applyBorder="1" applyAlignment="1">
      <alignment horizontal="center" vertical="center" wrapText="1"/>
    </xf>
    <xf numFmtId="0" fontId="5" fillId="6" borderId="20" xfId="1" applyFont="1" applyFill="1" applyBorder="1" applyAlignment="1">
      <alignment horizontal="center" vertical="center" wrapText="1"/>
    </xf>
    <xf numFmtId="0" fontId="16" fillId="6" borderId="98" xfId="1" applyFont="1" applyFill="1" applyBorder="1" applyAlignment="1">
      <alignment horizontal="center" vertical="center" wrapText="1"/>
    </xf>
    <xf numFmtId="0" fontId="16" fillId="6" borderId="19" xfId="1" applyFont="1" applyFill="1" applyBorder="1" applyAlignment="1">
      <alignment horizontal="center" vertical="center" wrapText="1"/>
    </xf>
    <xf numFmtId="0" fontId="16" fillId="6" borderId="20" xfId="1" applyFont="1" applyFill="1" applyBorder="1" applyAlignment="1">
      <alignment horizontal="center" vertical="center" wrapText="1"/>
    </xf>
    <xf numFmtId="0" fontId="5" fillId="6" borderId="66" xfId="1" applyFont="1" applyFill="1" applyBorder="1" applyAlignment="1">
      <alignment horizontal="center" vertical="center" wrapText="1"/>
    </xf>
    <xf numFmtId="0" fontId="5" fillId="6" borderId="35" xfId="1" applyFont="1" applyFill="1" applyBorder="1" applyAlignment="1">
      <alignment horizontal="center" vertical="center" wrapText="1"/>
    </xf>
    <xf numFmtId="0" fontId="5" fillId="6" borderId="36" xfId="1" applyFont="1" applyFill="1" applyBorder="1" applyAlignment="1">
      <alignment horizontal="center" vertical="center" wrapText="1"/>
    </xf>
    <xf numFmtId="0" fontId="5" fillId="6" borderId="37" xfId="1" applyFont="1" applyFill="1" applyBorder="1" applyAlignment="1">
      <alignment horizontal="center" vertical="center" wrapText="1"/>
    </xf>
    <xf numFmtId="41" fontId="5" fillId="6" borderId="35" xfId="0" applyNumberFormat="1" applyFont="1" applyFill="1" applyBorder="1" applyAlignment="1">
      <alignment horizontal="left" vertical="center"/>
    </xf>
    <xf numFmtId="41" fontId="5" fillId="6" borderId="36" xfId="0" applyNumberFormat="1" applyFont="1" applyFill="1" applyBorder="1" applyAlignment="1">
      <alignment horizontal="left" vertical="center"/>
    </xf>
    <xf numFmtId="41" fontId="5" fillId="6" borderId="37" xfId="0" applyNumberFormat="1" applyFont="1" applyFill="1" applyBorder="1" applyAlignment="1">
      <alignment horizontal="left" vertical="center"/>
    </xf>
    <xf numFmtId="0" fontId="5" fillId="6" borderId="54" xfId="1" applyFont="1" applyFill="1" applyBorder="1" applyAlignment="1">
      <alignment horizontal="center" vertical="center" wrapText="1"/>
    </xf>
    <xf numFmtId="49" fontId="5" fillId="6" borderId="35" xfId="1" applyNumberFormat="1" applyFont="1" applyFill="1" applyBorder="1" applyAlignment="1">
      <alignment horizontal="center" vertical="center" wrapText="1"/>
    </xf>
    <xf numFmtId="49" fontId="5" fillId="6" borderId="36" xfId="1" applyNumberFormat="1" applyFont="1" applyFill="1" applyBorder="1" applyAlignment="1">
      <alignment horizontal="center" vertical="center" wrapText="1"/>
    </xf>
    <xf numFmtId="49" fontId="5" fillId="6" borderId="54" xfId="1" applyNumberFormat="1" applyFont="1" applyFill="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21" fillId="6" borderId="98" xfId="1" applyFont="1" applyFill="1" applyBorder="1" applyAlignment="1">
      <alignment horizontal="left" vertical="center" wrapText="1"/>
    </xf>
    <xf numFmtId="0" fontId="21" fillId="6" borderId="19" xfId="1" applyFont="1" applyFill="1" applyBorder="1" applyAlignment="1">
      <alignment horizontal="left" vertical="center" wrapText="1"/>
    </xf>
    <xf numFmtId="0" fontId="21" fillId="6" borderId="66" xfId="1" applyFont="1" applyFill="1" applyBorder="1" applyAlignment="1">
      <alignment horizontal="left" vertical="center" wrapText="1"/>
    </xf>
    <xf numFmtId="0" fontId="21" fillId="6" borderId="71" xfId="1" applyFont="1" applyFill="1" applyBorder="1" applyAlignment="1">
      <alignment horizontal="left" vertical="center" wrapText="1"/>
    </xf>
    <xf numFmtId="0" fontId="21" fillId="6" borderId="0" xfId="1" applyFont="1" applyFill="1" applyAlignment="1">
      <alignment horizontal="left" vertical="center" wrapText="1"/>
    </xf>
    <xf numFmtId="0" fontId="21" fillId="6" borderId="4" xfId="1" applyFont="1" applyFill="1" applyBorder="1" applyAlignment="1">
      <alignment horizontal="left" vertical="center" wrapText="1"/>
    </xf>
    <xf numFmtId="0" fontId="21" fillId="6" borderId="62" xfId="1" applyFont="1" applyFill="1" applyBorder="1" applyAlignment="1">
      <alignment horizontal="left" vertical="center" wrapText="1"/>
    </xf>
    <xf numFmtId="0" fontId="21" fillId="6" borderId="41" xfId="1" applyFont="1" applyFill="1" applyBorder="1" applyAlignment="1">
      <alignment horizontal="left" vertical="center" wrapText="1"/>
    </xf>
    <xf numFmtId="0" fontId="21" fillId="6" borderId="59"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6" borderId="41" xfId="1" applyFont="1" applyFill="1" applyBorder="1" applyAlignment="1">
      <alignment horizontal="left" vertical="center"/>
    </xf>
    <xf numFmtId="0" fontId="10" fillId="6" borderId="42" xfId="1" applyFont="1" applyFill="1" applyBorder="1" applyAlignment="1">
      <alignment horizontal="left" vertical="center"/>
    </xf>
    <xf numFmtId="0" fontId="10" fillId="6" borderId="25" xfId="1" applyFont="1" applyFill="1" applyBorder="1" applyAlignment="1">
      <alignment horizontal="left" vertical="center"/>
    </xf>
    <xf numFmtId="0" fontId="10" fillId="6" borderId="26" xfId="1" applyFont="1" applyFill="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6" borderId="30" xfId="1" applyFont="1" applyFill="1" applyBorder="1" applyAlignment="1" applyProtection="1">
      <alignment horizontal="left" vertical="center" wrapText="1"/>
      <protection locked="0"/>
    </xf>
    <xf numFmtId="0" fontId="5" fillId="6" borderId="25" xfId="1" applyFont="1" applyFill="1" applyBorder="1" applyAlignment="1" applyProtection="1">
      <alignment horizontal="left" vertical="center" wrapText="1"/>
      <protection locked="0"/>
    </xf>
    <xf numFmtId="0" fontId="5" fillId="6" borderId="44" xfId="1" applyFont="1" applyFill="1" applyBorder="1" applyAlignment="1" applyProtection="1">
      <alignment horizontal="left" vertical="center" wrapText="1"/>
      <protection locked="0"/>
    </xf>
    <xf numFmtId="0" fontId="20" fillId="6" borderId="7" xfId="5" applyFill="1" applyBorder="1" applyAlignment="1" applyProtection="1">
      <alignment horizontal="left" vertical="center" wrapText="1"/>
      <protection locked="0"/>
    </xf>
    <xf numFmtId="0" fontId="10" fillId="6" borderId="1" xfId="1" applyFont="1" applyFill="1" applyBorder="1" applyAlignment="1" applyProtection="1">
      <alignment horizontal="left" vertical="center" wrapText="1"/>
      <protection locked="0"/>
    </xf>
    <xf numFmtId="0" fontId="10" fillId="6"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6" borderId="13" xfId="0" applyFont="1" applyFill="1" applyBorder="1" applyAlignment="1" applyProtection="1">
      <alignment horizontal="left" vertical="center" wrapText="1"/>
      <protection locked="0"/>
    </xf>
    <xf numFmtId="0" fontId="5" fillId="6"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6" borderId="2" xfId="0" applyNumberFormat="1" applyFont="1" applyFill="1" applyBorder="1" applyAlignment="1">
      <alignment horizontal="center" vertical="center" wrapText="1"/>
    </xf>
    <xf numFmtId="177" fontId="5" fillId="6" borderId="0" xfId="0" applyNumberFormat="1" applyFont="1" applyFill="1" applyAlignment="1">
      <alignment horizontal="center" vertical="center" wrapText="1"/>
    </xf>
    <xf numFmtId="177" fontId="5" fillId="6" borderId="1" xfId="0" applyNumberFormat="1" applyFont="1" applyFill="1" applyBorder="1" applyAlignment="1">
      <alignment horizontal="center" vertical="center" wrapText="1"/>
    </xf>
    <xf numFmtId="0" fontId="10" fillId="6" borderId="116" xfId="0" applyFont="1" applyFill="1" applyBorder="1" applyAlignment="1">
      <alignment horizontal="left" vertical="center" wrapText="1" shrinkToFit="1"/>
    </xf>
    <xf numFmtId="0" fontId="10" fillId="6" borderId="15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6" borderId="141"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68"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6" borderId="2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6" borderId="62"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10" fillId="6" borderId="13"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4" xfId="0" applyFont="1" applyFill="1" applyBorder="1" applyAlignment="1">
      <alignment horizontal="left" vertical="center" wrapText="1"/>
    </xf>
    <xf numFmtId="0" fontId="10" fillId="6" borderId="45"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6" borderId="35"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6" borderId="62" xfId="0" applyFont="1" applyFill="1" applyBorder="1" applyAlignment="1">
      <alignment horizontal="left" vertical="center" wrapText="1"/>
    </xf>
    <xf numFmtId="0" fontId="5" fillId="6" borderId="41"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6" borderId="133" xfId="1" applyFont="1" applyFill="1" applyBorder="1" applyAlignment="1">
      <alignment horizontal="left" vertical="center" wrapText="1"/>
    </xf>
    <xf numFmtId="0" fontId="5" fillId="6" borderId="131" xfId="1" applyFont="1" applyFill="1" applyBorder="1" applyAlignment="1">
      <alignment horizontal="left" vertical="center" wrapText="1"/>
    </xf>
    <xf numFmtId="0" fontId="5" fillId="6" borderId="163" xfId="1" applyFont="1" applyFill="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6" borderId="139" xfId="1" applyFont="1" applyFill="1" applyBorder="1" applyAlignment="1">
      <alignment horizontal="left" vertical="center" wrapText="1"/>
    </xf>
    <xf numFmtId="0" fontId="5" fillId="6" borderId="137" xfId="1" applyFont="1" applyFill="1" applyBorder="1" applyAlignment="1">
      <alignment horizontal="left" vertical="center" wrapText="1"/>
    </xf>
    <xf numFmtId="0" fontId="5" fillId="6" borderId="165" xfId="1" applyFont="1" applyFill="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3" borderId="158" xfId="0" applyFont="1" applyFill="1" applyBorder="1" applyAlignment="1">
      <alignment horizontal="center" vertical="center" wrapText="1" shrinkToFit="1"/>
    </xf>
    <xf numFmtId="0" fontId="10" fillId="6" borderId="158" xfId="0" applyFont="1" applyFill="1" applyBorder="1" applyAlignment="1">
      <alignment horizontal="left" vertical="center" wrapText="1" shrinkToFit="1"/>
    </xf>
    <xf numFmtId="0" fontId="10" fillId="6" borderId="159" xfId="0" applyFont="1" applyFill="1" applyBorder="1" applyAlignment="1">
      <alignment horizontal="left" vertical="center" wrapText="1" shrinkToFit="1"/>
    </xf>
    <xf numFmtId="0" fontId="5" fillId="3" borderId="18" xfId="1" applyFont="1" applyFill="1" applyBorder="1" applyAlignment="1">
      <alignment horizontal="center" vertical="center" wrapText="1"/>
    </xf>
    <xf numFmtId="0" fontId="5" fillId="6" borderId="24" xfId="1" applyFont="1" applyFill="1" applyBorder="1" applyAlignment="1">
      <alignment horizontal="left" vertical="center" wrapText="1"/>
    </xf>
    <xf numFmtId="0" fontId="5" fillId="6" borderId="25" xfId="1" applyFont="1" applyFill="1" applyBorder="1" applyAlignment="1">
      <alignment horizontal="left" vertical="center" wrapText="1"/>
    </xf>
    <xf numFmtId="0" fontId="5" fillId="6" borderId="44" xfId="1" applyFont="1" applyFill="1" applyBorder="1" applyAlignment="1">
      <alignment horizontal="left" vertical="center" wrapText="1"/>
    </xf>
    <xf numFmtId="41" fontId="5" fillId="6" borderId="107" xfId="0" applyNumberFormat="1" applyFont="1" applyFill="1" applyBorder="1" applyAlignment="1">
      <alignment horizontal="right" vertical="center"/>
    </xf>
    <xf numFmtId="41" fontId="5" fillId="6" borderId="108" xfId="0" applyNumberFormat="1" applyFont="1" applyFill="1" applyBorder="1" applyAlignment="1">
      <alignment horizontal="right" vertical="center"/>
    </xf>
    <xf numFmtId="41" fontId="5" fillId="6" borderId="109" xfId="0" applyNumberFormat="1" applyFont="1" applyFill="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6" borderId="116" xfId="0" applyNumberFormat="1" applyFont="1" applyFill="1" applyBorder="1" applyAlignment="1">
      <alignment horizontal="right" vertical="center"/>
    </xf>
    <xf numFmtId="176" fontId="5" fillId="6" borderId="155" xfId="0" applyNumberFormat="1" applyFont="1" applyFill="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6" borderId="142" xfId="0" applyNumberFormat="1" applyFont="1" applyFill="1" applyBorder="1" applyAlignment="1">
      <alignment horizontal="right" vertical="center"/>
    </xf>
    <xf numFmtId="176" fontId="5" fillId="6" borderId="157" xfId="0" applyNumberFormat="1" applyFont="1" applyFill="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6" borderId="158" xfId="0" applyNumberFormat="1" applyFont="1" applyFill="1" applyBorder="1" applyAlignment="1">
      <alignment horizontal="right" vertical="center"/>
    </xf>
    <xf numFmtId="41" fontId="5" fillId="6" borderId="159" xfId="0" applyNumberFormat="1" applyFont="1" applyFill="1" applyBorder="1" applyAlignment="1">
      <alignment horizontal="right" vertical="center"/>
    </xf>
    <xf numFmtId="0" fontId="5" fillId="6" borderId="18" xfId="1" applyFont="1" applyFill="1" applyBorder="1" applyAlignment="1">
      <alignment horizontal="left" vertical="center" wrapText="1"/>
    </xf>
    <xf numFmtId="0" fontId="5" fillId="6" borderId="19" xfId="1" applyFont="1" applyFill="1" applyBorder="1" applyAlignment="1">
      <alignment horizontal="left" vertical="center" wrapText="1"/>
    </xf>
    <xf numFmtId="0" fontId="5" fillId="6" borderId="66" xfId="1" applyFont="1" applyFill="1" applyBorder="1" applyAlignment="1">
      <alignment horizontal="left" vertical="center" wrapText="1"/>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6" borderId="98" xfId="0" applyFont="1" applyFill="1" applyBorder="1" applyAlignment="1" applyProtection="1">
      <alignment horizontal="left" vertical="center" wrapText="1"/>
      <protection locked="0"/>
    </xf>
    <xf numFmtId="0" fontId="5" fillId="6" borderId="71" xfId="0" applyFont="1" applyFill="1" applyBorder="1" applyAlignment="1" applyProtection="1">
      <alignment horizontal="left" vertical="center" wrapText="1"/>
      <protection locked="0"/>
    </xf>
    <xf numFmtId="0" fontId="5" fillId="6" borderId="62" xfId="0" applyFont="1" applyFill="1" applyBorder="1" applyAlignment="1" applyProtection="1">
      <alignment horizontal="left" vertical="center" wrapText="1"/>
      <protection locked="0"/>
    </xf>
    <xf numFmtId="176" fontId="5" fillId="6" borderId="110" xfId="0" applyNumberFormat="1" applyFont="1" applyFill="1" applyBorder="1" applyAlignment="1">
      <alignment horizontal="right" vertical="center"/>
    </xf>
    <xf numFmtId="176" fontId="5" fillId="6" borderId="111" xfId="0" applyNumberFormat="1" applyFont="1" applyFill="1" applyBorder="1" applyAlignment="1">
      <alignment horizontal="right" vertical="center"/>
    </xf>
    <xf numFmtId="176" fontId="5" fillId="6" borderId="112" xfId="0" applyNumberFormat="1" applyFont="1" applyFill="1" applyBorder="1" applyAlignment="1">
      <alignment horizontal="right" vertical="center"/>
    </xf>
    <xf numFmtId="176" fontId="5" fillId="6" borderId="113" xfId="0" applyNumberFormat="1" applyFont="1" applyFill="1" applyBorder="1" applyAlignment="1">
      <alignment horizontal="right" vertical="center"/>
    </xf>
    <xf numFmtId="41" fontId="5" fillId="6" borderId="67" xfId="0" applyNumberFormat="1" applyFont="1" applyFill="1" applyBorder="1" applyAlignment="1">
      <alignment horizontal="right" vertical="center"/>
    </xf>
    <xf numFmtId="41" fontId="5" fillId="6" borderId="49" xfId="0" applyNumberFormat="1" applyFont="1" applyFill="1" applyBorder="1" applyAlignment="1">
      <alignment horizontal="right" vertical="center"/>
    </xf>
    <xf numFmtId="41" fontId="5" fillId="6" borderId="68" xfId="0" applyNumberFormat="1" applyFont="1" applyFill="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6" borderId="62" xfId="0" applyNumberFormat="1" applyFont="1" applyFill="1" applyBorder="1" applyAlignment="1">
      <alignment horizontal="right" vertical="center"/>
    </xf>
    <xf numFmtId="41" fontId="5" fillId="6" borderId="41" xfId="0" applyNumberFormat="1" applyFont="1" applyFill="1" applyBorder="1" applyAlignment="1">
      <alignment horizontal="right" vertical="center"/>
    </xf>
    <xf numFmtId="41" fontId="5" fillId="6" borderId="42" xfId="0" applyNumberFormat="1" applyFont="1" applyFill="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18" xfId="1" applyFont="1" applyFill="1" applyBorder="1" applyAlignment="1">
      <alignment horizontal="left" vertical="center"/>
    </xf>
    <xf numFmtId="0" fontId="5" fillId="6" borderId="19" xfId="1" applyFont="1" applyFill="1" applyBorder="1" applyAlignment="1">
      <alignment horizontal="left" vertical="center"/>
    </xf>
    <xf numFmtId="0" fontId="5" fillId="6" borderId="66" xfId="1" applyFont="1" applyFill="1" applyBorder="1" applyAlignment="1">
      <alignment horizontal="left" vertical="center"/>
    </xf>
    <xf numFmtId="0" fontId="5" fillId="6" borderId="5" xfId="1" applyFont="1" applyFill="1" applyBorder="1" applyAlignment="1">
      <alignment horizontal="left" vertical="center" wrapText="1"/>
    </xf>
    <xf numFmtId="0" fontId="5" fillId="6" borderId="2" xfId="1" applyFont="1" applyFill="1" applyBorder="1" applyAlignment="1">
      <alignment horizontal="left" vertical="center" wrapText="1"/>
    </xf>
    <xf numFmtId="0" fontId="5" fillId="6" borderId="6" xfId="1" applyFont="1" applyFill="1" applyBorder="1" applyAlignment="1">
      <alignment horizontal="left" vertical="center" wrapText="1"/>
    </xf>
    <xf numFmtId="0" fontId="5" fillId="6" borderId="24" xfId="1" applyFont="1" applyFill="1" applyBorder="1" applyAlignment="1">
      <alignment horizontal="center" vertical="center" wrapText="1"/>
    </xf>
    <xf numFmtId="0" fontId="5" fillId="6" borderId="25" xfId="1" applyFont="1" applyFill="1" applyBorder="1" applyAlignment="1">
      <alignment horizontal="center" vertical="center" wrapText="1"/>
    </xf>
    <xf numFmtId="0" fontId="5" fillId="6" borderId="44" xfId="1" applyFont="1" applyFill="1" applyBorder="1" applyAlignment="1">
      <alignment horizontal="center" vertical="center" wrapText="1"/>
    </xf>
    <xf numFmtId="41" fontId="5" fillId="6" borderId="50" xfId="0" applyNumberFormat="1" applyFont="1" applyFill="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6" borderId="24"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44" xfId="0" applyFill="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9" fillId="6" borderId="40" xfId="1" applyFont="1" applyFill="1" applyBorder="1" applyAlignment="1">
      <alignment horizontal="center" vertical="center" wrapText="1" shrinkToFit="1"/>
    </xf>
    <xf numFmtId="0" fontId="19" fillId="6" borderId="41" xfId="1" applyFont="1" applyFill="1" applyBorder="1" applyAlignment="1">
      <alignment horizontal="center" vertical="center" wrapText="1" shrinkToFit="1"/>
    </xf>
    <xf numFmtId="0" fontId="19" fillId="6" borderId="42" xfId="1" applyFont="1" applyFill="1" applyBorder="1" applyAlignment="1">
      <alignment horizontal="center" vertical="center" wrapText="1" shrinkToFi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6" borderId="28" xfId="0" applyFont="1" applyFill="1" applyBorder="1" applyAlignment="1">
      <alignment horizontal="left" vertical="center" wrapText="1" shrinkToFit="1"/>
    </xf>
    <xf numFmtId="0" fontId="5" fillId="6" borderId="16" xfId="0" applyFont="1" applyFill="1" applyBorder="1" applyAlignment="1">
      <alignment horizontal="left" vertical="center" wrapText="1" shrinkToFit="1"/>
    </xf>
    <xf numFmtId="0" fontId="5" fillId="6"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6" borderId="35" xfId="0" applyFont="1" applyFill="1" applyBorder="1" applyAlignment="1">
      <alignment horizontal="left" vertical="center" wrapText="1" shrinkToFit="1"/>
    </xf>
    <xf numFmtId="0" fontId="5" fillId="6" borderId="36" xfId="0" applyFont="1" applyFill="1" applyBorder="1" applyAlignment="1">
      <alignment horizontal="left" vertical="center" wrapText="1" shrinkToFit="1"/>
    </xf>
    <xf numFmtId="0" fontId="5" fillId="6" borderId="54" xfId="0" applyFont="1" applyFill="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6" borderId="117" xfId="0" applyFont="1" applyFill="1" applyBorder="1" applyAlignment="1">
      <alignment horizontal="left" vertical="center" wrapText="1" shrinkToFit="1"/>
    </xf>
    <xf numFmtId="0" fontId="10" fillId="6" borderId="117" xfId="0" applyFont="1" applyFill="1" applyBorder="1" applyAlignment="1">
      <alignment horizontal="left" vertical="center" shrinkToFit="1"/>
    </xf>
    <xf numFmtId="0" fontId="10" fillId="6" borderId="118" xfId="0" applyFont="1" applyFill="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6" borderId="106" xfId="0" applyFont="1" applyFill="1" applyBorder="1" applyAlignment="1">
      <alignment horizontal="left" vertical="center" wrapText="1" shrinkToFit="1"/>
    </xf>
    <xf numFmtId="0" fontId="10" fillId="6" borderId="106" xfId="0" applyFont="1" applyFill="1" applyBorder="1" applyAlignment="1">
      <alignment horizontal="left" vertical="center" shrinkToFit="1"/>
    </xf>
    <xf numFmtId="0" fontId="10" fillId="6" borderId="156" xfId="0" applyFont="1" applyFill="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5" fillId="6" borderId="26" xfId="1" applyFont="1" applyFill="1" applyBorder="1" applyAlignment="1">
      <alignment horizontal="center" vertical="center" wrapText="1"/>
    </xf>
    <xf numFmtId="0" fontId="16" fillId="6" borderId="24" xfId="1" applyFont="1" applyFill="1" applyBorder="1" applyAlignment="1">
      <alignment horizontal="center" vertical="center" wrapText="1"/>
    </xf>
    <xf numFmtId="0" fontId="16" fillId="6" borderId="25" xfId="1" applyFont="1" applyFill="1" applyBorder="1" applyAlignment="1">
      <alignment horizontal="center" vertical="center" wrapText="1"/>
    </xf>
    <xf numFmtId="0" fontId="16" fillId="6" borderId="26"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17" fillId="6" borderId="1" xfId="0" applyFont="1" applyFill="1" applyBorder="1" applyAlignment="1">
      <alignment horizontal="center" vertical="center"/>
    </xf>
    <xf numFmtId="0" fontId="23" fillId="4" borderId="49" xfId="0" applyFont="1" applyFill="1" applyBorder="1" applyAlignment="1">
      <alignment horizontal="center" vertical="center"/>
    </xf>
    <xf numFmtId="0" fontId="24" fillId="0" borderId="49" xfId="0" applyFont="1" applyBorder="1" applyAlignment="1">
      <alignment horizontal="center" vertical="center"/>
    </xf>
    <xf numFmtId="0" fontId="24"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9" fillId="6" borderId="5" xfId="1" applyFont="1" applyFill="1" applyBorder="1" applyAlignment="1">
      <alignment horizontal="center" vertical="center" wrapText="1" shrinkToFit="1"/>
    </xf>
    <xf numFmtId="0" fontId="19" fillId="6" borderId="2" xfId="1" applyFont="1" applyFill="1" applyBorder="1" applyAlignment="1">
      <alignment horizontal="center" vertical="center" wrapText="1" shrinkToFit="1"/>
    </xf>
    <xf numFmtId="0" fontId="19" fillId="6" borderId="29" xfId="1" applyFont="1" applyFill="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6" borderId="28"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34" xfId="0" applyFill="1" applyBorder="1" applyAlignment="1">
      <alignment horizontal="center" vertical="center" wrapText="1"/>
    </xf>
    <xf numFmtId="41" fontId="5" fillId="6" borderId="38" xfId="1" applyNumberFormat="1" applyFont="1" applyFill="1" applyBorder="1" applyAlignment="1">
      <alignment horizontal="right" vertical="center" wrapText="1"/>
    </xf>
    <xf numFmtId="41" fontId="5" fillId="6" borderId="2" xfId="1" applyNumberFormat="1" applyFont="1" applyFill="1" applyBorder="1" applyAlignment="1">
      <alignment horizontal="right" vertical="center" wrapText="1"/>
    </xf>
    <xf numFmtId="41" fontId="5" fillId="6" borderId="6" xfId="1" applyNumberFormat="1" applyFont="1" applyFill="1" applyBorder="1" applyAlignment="1">
      <alignment horizontal="right" vertical="center" wrapText="1"/>
    </xf>
    <xf numFmtId="0" fontId="16" fillId="0" borderId="110" xfId="1" applyFont="1" applyBorder="1" applyAlignment="1">
      <alignment horizontal="center" vertical="center" shrinkToFit="1"/>
    </xf>
    <xf numFmtId="0" fontId="16" fillId="0" borderId="111" xfId="1" applyFont="1" applyBorder="1" applyAlignment="1">
      <alignment horizontal="center" vertical="center" shrinkToFit="1"/>
    </xf>
    <xf numFmtId="0" fontId="16" fillId="0" borderId="112" xfId="1" applyFont="1" applyBorder="1" applyAlignment="1">
      <alignment horizontal="center" vertical="center" shrinkToFi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6" borderId="40" xfId="1" applyFont="1" applyFill="1" applyBorder="1" applyAlignment="1">
      <alignment vertical="center" wrapText="1"/>
    </xf>
    <xf numFmtId="0" fontId="5" fillId="6" borderId="41" xfId="1" applyFont="1" applyFill="1" applyBorder="1" applyAlignment="1">
      <alignment vertical="center" wrapText="1"/>
    </xf>
    <xf numFmtId="0" fontId="5" fillId="6" borderId="59" xfId="1" applyFont="1" applyFill="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0" fillId="6" borderId="38" xfId="1" applyFont="1" applyFill="1" applyBorder="1" applyAlignment="1">
      <alignment horizontal="center" vertical="center" wrapText="1"/>
    </xf>
    <xf numFmtId="0" fontId="1" fillId="6" borderId="2" xfId="1" applyFont="1" applyFill="1" applyBorder="1" applyAlignment="1">
      <alignment horizontal="center" vertical="center" wrapText="1"/>
    </xf>
    <xf numFmtId="0" fontId="1" fillId="6" borderId="29" xfId="1" applyFont="1" applyFill="1" applyBorder="1" applyAlignment="1">
      <alignment horizontal="center" vertical="center" wrapText="1"/>
    </xf>
    <xf numFmtId="0" fontId="1" fillId="6" borderId="62" xfId="1" applyFont="1" applyFill="1" applyBorder="1" applyAlignment="1">
      <alignment horizontal="center" vertical="center" wrapText="1"/>
    </xf>
    <xf numFmtId="0" fontId="1" fillId="6" borderId="41" xfId="1" applyFont="1" applyFill="1" applyBorder="1" applyAlignment="1">
      <alignment horizontal="center" vertical="center" wrapText="1"/>
    </xf>
    <xf numFmtId="0" fontId="1" fillId="6" borderId="42" xfId="1" applyFont="1" applyFill="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9" fillId="6" borderId="30" xfId="1" applyFont="1" applyFill="1" applyBorder="1" applyAlignment="1">
      <alignment horizontal="center" vertical="center" wrapText="1" shrinkToFit="1"/>
    </xf>
    <xf numFmtId="0" fontId="19" fillId="6" borderId="25" xfId="1" applyFont="1" applyFill="1" applyBorder="1" applyAlignment="1">
      <alignment horizontal="center" vertical="center" wrapText="1" shrinkToFit="1"/>
    </xf>
    <xf numFmtId="0" fontId="19" fillId="6" borderId="26" xfId="1" applyFont="1" applyFill="1" applyBorder="1" applyAlignment="1">
      <alignment horizontal="center" vertical="center" wrapText="1" shrinkToFit="1"/>
    </xf>
    <xf numFmtId="0" fontId="7" fillId="6" borderId="49" xfId="0" applyFont="1" applyFill="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19" fillId="6" borderId="30" xfId="1" applyFont="1" applyFill="1" applyBorder="1" applyAlignment="1">
      <alignment horizontal="left" vertical="center" wrapText="1" shrinkToFit="1"/>
    </xf>
    <xf numFmtId="0" fontId="19" fillId="6" borderId="25" xfId="1" applyFont="1" applyFill="1" applyBorder="1" applyAlignment="1">
      <alignment horizontal="left" vertical="center" wrapText="1" shrinkToFit="1"/>
    </xf>
    <xf numFmtId="0" fontId="19" fillId="6" borderId="44" xfId="1" applyFont="1" applyFill="1" applyBorder="1" applyAlignment="1">
      <alignment horizontal="left" vertical="center" wrapText="1" shrinkToFit="1"/>
    </xf>
    <xf numFmtId="0" fontId="1" fillId="6" borderId="98" xfId="1" applyFont="1" applyFill="1" applyBorder="1" applyAlignment="1">
      <alignment horizontal="center" vertical="center" wrapText="1"/>
    </xf>
    <xf numFmtId="0" fontId="1" fillId="6" borderId="19" xfId="1" applyFont="1" applyFill="1" applyBorder="1" applyAlignment="1">
      <alignment horizontal="center" vertical="center" wrapText="1"/>
    </xf>
    <xf numFmtId="0" fontId="1" fillId="6" borderId="20" xfId="1" applyFont="1" applyFill="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6" fillId="0" borderId="98"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6" borderId="35" xfId="1" applyFont="1" applyFill="1" applyBorder="1" applyAlignment="1">
      <alignment horizontal="left" vertical="center" wrapText="1"/>
    </xf>
    <xf numFmtId="0" fontId="5" fillId="6" borderId="36" xfId="1" applyFont="1" applyFill="1" applyBorder="1" applyAlignment="1">
      <alignment horizontal="left" vertical="center" wrapText="1"/>
    </xf>
    <xf numFmtId="0" fontId="5" fillId="6" borderId="54" xfId="1" applyFont="1" applyFill="1" applyBorder="1" applyAlignment="1">
      <alignment horizontal="left" vertical="center" wrapText="1"/>
    </xf>
    <xf numFmtId="0" fontId="10" fillId="3" borderId="9" xfId="0" applyFont="1" applyFill="1" applyBorder="1" applyAlignment="1">
      <alignment horizontal="center" vertical="center"/>
    </xf>
    <xf numFmtId="41" fontId="5" fillId="6" borderId="25" xfId="0" applyNumberFormat="1" applyFont="1" applyFill="1" applyBorder="1" applyAlignment="1">
      <alignment horizontal="right" vertical="center"/>
    </xf>
    <xf numFmtId="41" fontId="5" fillId="6" borderId="26" xfId="0" applyNumberFormat="1" applyFont="1" applyFill="1" applyBorder="1" applyAlignment="1">
      <alignment horizontal="right" vertical="center"/>
    </xf>
    <xf numFmtId="41" fontId="5" fillId="6" borderId="44" xfId="0" applyNumberFormat="1" applyFont="1" applyFill="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6" borderId="19" xfId="0" applyNumberFormat="1" applyFont="1" applyFill="1" applyBorder="1" applyAlignment="1">
      <alignment horizontal="right" vertical="center"/>
    </xf>
    <xf numFmtId="41" fontId="5" fillId="6" borderId="20" xfId="0" applyNumberFormat="1" applyFont="1" applyFill="1" applyBorder="1" applyAlignment="1">
      <alignment horizontal="right" vertical="center"/>
    </xf>
    <xf numFmtId="41" fontId="5" fillId="6" borderId="35" xfId="0" applyNumberFormat="1" applyFont="1" applyFill="1" applyBorder="1" applyAlignment="1">
      <alignment horizontal="right" vertical="center"/>
    </xf>
    <xf numFmtId="41" fontId="5" fillId="6" borderId="36" xfId="0" applyNumberFormat="1" applyFont="1" applyFill="1" applyBorder="1" applyAlignment="1">
      <alignment horizontal="right" vertical="center"/>
    </xf>
    <xf numFmtId="41" fontId="5" fillId="6" borderId="54" xfId="0" applyNumberFormat="1" applyFont="1" applyFill="1" applyBorder="1" applyAlignment="1">
      <alignment horizontal="right" vertical="center"/>
    </xf>
    <xf numFmtId="41" fontId="5" fillId="6" borderId="106" xfId="0" applyNumberFormat="1" applyFont="1" applyFill="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6" borderId="0" xfId="0" applyNumberFormat="1" applyFont="1" applyFill="1" applyAlignment="1">
      <alignment horizontal="right" vertical="center"/>
    </xf>
    <xf numFmtId="41" fontId="5" fillId="6" borderId="70" xfId="0" applyNumberFormat="1" applyFont="1" applyFill="1" applyBorder="1" applyAlignment="1">
      <alignment horizontal="right" vertical="center"/>
    </xf>
    <xf numFmtId="41" fontId="5" fillId="6" borderId="71" xfId="0" applyNumberFormat="1" applyFont="1" applyFill="1" applyBorder="1" applyAlignment="1">
      <alignment horizontal="right" vertical="center"/>
    </xf>
    <xf numFmtId="41" fontId="5" fillId="6" borderId="4" xfId="0" applyNumberFormat="1" applyFont="1" applyFill="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6" borderId="63" xfId="0" applyNumberFormat="1" applyFont="1" applyFill="1" applyBorder="1" applyAlignment="1">
      <alignment horizontal="center" vertical="center"/>
    </xf>
    <xf numFmtId="41" fontId="5" fillId="6" borderId="64" xfId="0" applyNumberFormat="1" applyFont="1" applyFill="1" applyBorder="1" applyAlignment="1">
      <alignment horizontal="center" vertical="center"/>
    </xf>
    <xf numFmtId="41" fontId="5" fillId="6" borderId="64" xfId="0" applyNumberFormat="1" applyFont="1" applyFill="1" applyBorder="1" applyAlignment="1">
      <alignment horizontal="right" vertical="center"/>
    </xf>
    <xf numFmtId="41" fontId="5" fillId="6" borderId="65" xfId="0" applyNumberFormat="1" applyFont="1" applyFill="1" applyBorder="1" applyAlignment="1">
      <alignment horizontal="right" vertical="center"/>
    </xf>
    <xf numFmtId="0" fontId="5" fillId="0" borderId="117" xfId="0" applyFont="1" applyBorder="1" applyAlignment="1">
      <alignment horizontal="center" vertical="center"/>
    </xf>
    <xf numFmtId="41" fontId="5" fillId="6" borderId="110" xfId="0" applyNumberFormat="1" applyFont="1" applyFill="1" applyBorder="1" applyAlignment="1">
      <alignment horizontal="center" vertical="center"/>
    </xf>
    <xf numFmtId="41" fontId="5" fillId="6" borderId="111" xfId="0" applyNumberFormat="1" applyFont="1" applyFill="1" applyBorder="1" applyAlignment="1">
      <alignment horizontal="center" vertical="center"/>
    </xf>
    <xf numFmtId="41" fontId="5" fillId="6" borderId="111" xfId="0" applyNumberFormat="1" applyFont="1" applyFill="1" applyBorder="1" applyAlignment="1">
      <alignment horizontal="right" vertical="center"/>
    </xf>
    <xf numFmtId="41" fontId="5" fillId="6" borderId="112" xfId="0" applyNumberFormat="1" applyFont="1" applyFill="1" applyBorder="1" applyAlignment="1">
      <alignment horizontal="right" vertical="center"/>
    </xf>
    <xf numFmtId="41" fontId="5" fillId="6" borderId="119" xfId="0" applyNumberFormat="1" applyFont="1" applyFill="1" applyBorder="1" applyAlignment="1">
      <alignment horizontal="center" vertical="center"/>
    </xf>
    <xf numFmtId="41" fontId="5" fillId="6" borderId="122" xfId="0" applyNumberFormat="1" applyFont="1" applyFill="1" applyBorder="1" applyAlignment="1">
      <alignment horizontal="center" vertical="center"/>
    </xf>
    <xf numFmtId="41" fontId="5" fillId="6" borderId="2" xfId="0" applyNumberFormat="1" applyFont="1" applyFill="1" applyBorder="1" applyAlignment="1">
      <alignment horizontal="right" vertical="center"/>
    </xf>
    <xf numFmtId="41" fontId="5" fillId="6" borderId="29" xfId="0" applyNumberFormat="1" applyFont="1" applyFill="1" applyBorder="1" applyAlignment="1">
      <alignment horizontal="right" vertical="center"/>
    </xf>
    <xf numFmtId="41" fontId="5" fillId="6" borderId="63" xfId="0" applyNumberFormat="1" applyFont="1" applyFill="1" applyBorder="1" applyAlignment="1">
      <alignment horizontal="right" vertical="center"/>
    </xf>
    <xf numFmtId="41" fontId="5" fillId="6"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6" borderId="1" xfId="0" applyNumberFormat="1" applyFont="1" applyFill="1" applyBorder="1" applyAlignment="1">
      <alignment horizontal="right" vertical="center"/>
    </xf>
    <xf numFmtId="41" fontId="5" fillId="6" borderId="21" xfId="0" applyNumberFormat="1" applyFont="1" applyFill="1" applyBorder="1" applyAlignment="1">
      <alignment horizontal="right" vertical="center"/>
    </xf>
    <xf numFmtId="0" fontId="12" fillId="3" borderId="117" xfId="0" applyFont="1" applyFill="1" applyBorder="1" applyAlignment="1">
      <alignment horizontal="center" vertical="center" wrapText="1"/>
    </xf>
    <xf numFmtId="176" fontId="5" fillId="6" borderId="117" xfId="0" applyNumberFormat="1" applyFont="1" applyFill="1" applyBorder="1" applyAlignment="1">
      <alignment horizontal="right" vertical="center"/>
    </xf>
    <xf numFmtId="176" fontId="5" fillId="6"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41" fontId="5" fillId="6" borderId="114" xfId="0" applyNumberFormat="1" applyFont="1" applyFill="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6" borderId="145" xfId="0" applyNumberFormat="1" applyFont="1" applyFill="1" applyBorder="1" applyAlignment="1">
      <alignment horizontal="right" vertical="center"/>
    </xf>
    <xf numFmtId="176" fontId="5" fillId="6" borderId="144" xfId="0" applyNumberFormat="1" applyFont="1" applyFill="1" applyBorder="1" applyAlignment="1">
      <alignment horizontal="right" vertical="center"/>
    </xf>
    <xf numFmtId="176" fontId="5" fillId="6" borderId="146" xfId="0" applyNumberFormat="1" applyFont="1" applyFill="1" applyBorder="1" applyAlignment="1">
      <alignment horizontal="right" vertical="center"/>
    </xf>
    <xf numFmtId="176" fontId="5" fillId="6" borderId="147" xfId="0" applyNumberFormat="1" applyFont="1" applyFill="1" applyBorder="1" applyAlignment="1">
      <alignment horizontal="right" vertical="center"/>
    </xf>
    <xf numFmtId="41" fontId="5" fillId="0" borderId="39"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6" borderId="38" xfId="0" applyNumberFormat="1" applyFont="1" applyFill="1" applyBorder="1" applyAlignment="1">
      <alignment horizontal="right" vertical="center"/>
    </xf>
    <xf numFmtId="41" fontId="5" fillId="6" borderId="6"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6" borderId="115" xfId="0" applyNumberFormat="1" applyFont="1" applyFill="1" applyBorder="1" applyAlignment="1">
      <alignment horizontal="center" vertical="center"/>
    </xf>
    <xf numFmtId="41" fontId="5" fillId="6" borderId="107" xfId="0" applyNumberFormat="1"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6" borderId="120" xfId="0" applyNumberFormat="1" applyFont="1" applyFill="1" applyBorder="1" applyAlignment="1">
      <alignment horizontal="center" vertical="center"/>
    </xf>
    <xf numFmtId="0" fontId="5" fillId="0" borderId="106" xfId="0"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6" borderId="35" xfId="0" applyNumberFormat="1" applyFont="1" applyFill="1" applyBorder="1" applyAlignment="1">
      <alignment horizontal="center" vertical="center"/>
    </xf>
    <xf numFmtId="41" fontId="5" fillId="6" borderId="36" xfId="0" applyNumberFormat="1" applyFont="1" applyFill="1" applyBorder="1" applyAlignment="1">
      <alignment horizontal="center" vertical="center"/>
    </xf>
    <xf numFmtId="41" fontId="5" fillId="6" borderId="37" xfId="0" applyNumberFormat="1" applyFont="1" applyFill="1" applyBorder="1" applyAlignment="1">
      <alignment horizontal="right" vertical="center"/>
    </xf>
    <xf numFmtId="41" fontId="5" fillId="6" borderId="121" xfId="0" applyNumberFormat="1" applyFont="1" applyFill="1" applyBorder="1" applyAlignment="1">
      <alignment horizontal="center" vertical="center"/>
    </xf>
    <xf numFmtId="41" fontId="5" fillId="6" borderId="124" xfId="0" applyNumberFormat="1" applyFont="1" applyFill="1" applyBorder="1" applyAlignment="1">
      <alignment horizontal="center" vertical="center" wrapText="1" shrinkToFit="1"/>
    </xf>
    <xf numFmtId="41" fontId="5" fillId="6" borderId="123" xfId="0" applyNumberFormat="1" applyFont="1" applyFill="1" applyBorder="1" applyAlignment="1">
      <alignment horizontal="center" vertical="center" wrapText="1" shrinkToFit="1"/>
    </xf>
    <xf numFmtId="41" fontId="5" fillId="6" borderId="117" xfId="0" applyNumberFormat="1" applyFont="1" applyFill="1" applyBorder="1" applyAlignment="1">
      <alignment horizontal="center" vertical="center" wrapText="1" shrinkToFit="1"/>
    </xf>
    <xf numFmtId="41" fontId="5" fillId="6" borderId="110" xfId="0" applyNumberFormat="1" applyFont="1" applyFill="1" applyBorder="1" applyAlignment="1">
      <alignment horizontal="center" vertical="center" wrapText="1" shrinkToFit="1"/>
    </xf>
    <xf numFmtId="41" fontId="5" fillId="6" borderId="112" xfId="0" applyNumberFormat="1" applyFont="1" applyFill="1" applyBorder="1" applyAlignment="1">
      <alignment horizontal="right" vertical="center" wrapText="1" shrinkToFit="1"/>
    </xf>
    <xf numFmtId="41" fontId="5" fillId="6" borderId="117" xfId="0" applyNumberFormat="1" applyFont="1" applyFill="1" applyBorder="1" applyAlignment="1">
      <alignment horizontal="right" vertical="center" wrapText="1" shrinkToFit="1"/>
    </xf>
    <xf numFmtId="41" fontId="5" fillId="6" borderId="118" xfId="0" applyNumberFormat="1" applyFont="1" applyFill="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6" borderId="27" xfId="0" applyNumberFormat="1" applyFont="1" applyFill="1" applyBorder="1" applyAlignment="1">
      <alignment horizontal="center" vertical="center" wrapText="1" shrinkToFit="1"/>
    </xf>
    <xf numFmtId="41" fontId="5" fillId="6" borderId="62" xfId="0" applyNumberFormat="1" applyFont="1" applyFill="1" applyBorder="1" applyAlignment="1">
      <alignment horizontal="center" vertical="center" wrapText="1" shrinkToFit="1"/>
    </xf>
    <xf numFmtId="41" fontId="5" fillId="6" borderId="42" xfId="0" applyNumberFormat="1" applyFont="1" applyFill="1" applyBorder="1" applyAlignment="1">
      <alignment horizontal="right" vertical="center" wrapText="1" shrinkToFit="1"/>
    </xf>
    <xf numFmtId="41" fontId="5" fillId="6" borderId="27" xfId="0" applyNumberFormat="1" applyFont="1" applyFill="1" applyBorder="1" applyAlignment="1">
      <alignment horizontal="right" vertical="center" wrapText="1" shrinkToFit="1"/>
    </xf>
    <xf numFmtId="41" fontId="10" fillId="6" borderId="36" xfId="0" applyNumberFormat="1" applyFont="1" applyFill="1" applyBorder="1" applyAlignment="1">
      <alignment horizontal="right" vertical="center"/>
    </xf>
    <xf numFmtId="41" fontId="10" fillId="6" borderId="54" xfId="0" applyNumberFormat="1" applyFont="1" applyFill="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6" borderId="56" xfId="0" applyNumberFormat="1" applyFont="1" applyFill="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6" borderId="63" xfId="0" applyNumberFormat="1" applyFont="1" applyFill="1" applyBorder="1" applyAlignment="1">
      <alignment horizontal="center" vertical="center" wrapText="1" shrinkToFit="1"/>
    </xf>
    <xf numFmtId="41" fontId="5" fillId="6" borderId="64" xfId="0" applyNumberFormat="1" applyFont="1" applyFill="1" applyBorder="1" applyAlignment="1">
      <alignment horizontal="center" vertical="center" wrapText="1" shrinkToFit="1"/>
    </xf>
    <xf numFmtId="41" fontId="5" fillId="6" borderId="64" xfId="0" applyNumberFormat="1" applyFont="1" applyFill="1" applyBorder="1" applyAlignment="1">
      <alignment horizontal="right" vertical="center" wrapText="1" shrinkToFit="1"/>
    </xf>
    <xf numFmtId="41" fontId="5" fillId="6" borderId="114" xfId="0" applyNumberFormat="1" applyFont="1" applyFill="1" applyBorder="1" applyAlignment="1">
      <alignment horizontal="right" vertical="center" wrapText="1" shrinkToFit="1"/>
    </xf>
    <xf numFmtId="41" fontId="5" fillId="6" borderId="51" xfId="0" applyNumberFormat="1" applyFont="1" applyFill="1" applyBorder="1" applyAlignment="1">
      <alignment horizontal="center" vertical="center" wrapText="1" shrinkToFit="1"/>
    </xf>
    <xf numFmtId="41" fontId="5" fillId="6" borderId="39" xfId="0" applyNumberFormat="1" applyFont="1" applyFill="1" applyBorder="1" applyAlignment="1">
      <alignment horizontal="center" vertical="center" wrapText="1" shrinkToFit="1"/>
    </xf>
    <xf numFmtId="41" fontId="5" fillId="6" borderId="21" xfId="0" applyNumberFormat="1" applyFont="1" applyFill="1" applyBorder="1" applyAlignment="1">
      <alignment horizontal="right" vertical="center" wrapText="1" shrinkToFit="1"/>
    </xf>
    <xf numFmtId="41" fontId="5" fillId="6" borderId="51" xfId="0" applyNumberFormat="1" applyFont="1" applyFill="1" applyBorder="1" applyAlignment="1">
      <alignment horizontal="right" vertical="center" wrapText="1" shrinkToFit="1"/>
    </xf>
    <xf numFmtId="41" fontId="5" fillId="6" borderId="105" xfId="0" applyNumberFormat="1" applyFont="1" applyFill="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18" fillId="2" borderId="69" xfId="0" applyFont="1" applyFill="1" applyBorder="1" applyAlignment="1">
      <alignment horizontal="center" vertical="center" wrapText="1"/>
    </xf>
    <xf numFmtId="0" fontId="18" fillId="2" borderId="49" xfId="0" applyFont="1" applyFill="1" applyBorder="1" applyAlignment="1">
      <alignment horizontal="center" vertical="center"/>
    </xf>
    <xf numFmtId="0" fontId="18" fillId="2" borderId="140" xfId="0" applyFont="1" applyFill="1" applyBorder="1" applyAlignment="1">
      <alignment horizontal="center" vertical="center"/>
    </xf>
    <xf numFmtId="0" fontId="5" fillId="6" borderId="99" xfId="0" applyFont="1" applyFill="1" applyBorder="1" applyAlignment="1">
      <alignment horizontal="left" vertical="center"/>
    </xf>
    <xf numFmtId="0" fontId="5" fillId="6" borderId="100" xfId="0" applyFont="1" applyFill="1" applyBorder="1" applyAlignment="1">
      <alignment horizontal="left" vertical="center"/>
    </xf>
    <xf numFmtId="0" fontId="5" fillId="6" borderId="101" xfId="0" applyFont="1" applyFill="1" applyBorder="1" applyAlignment="1">
      <alignment horizontal="left" vertical="center"/>
    </xf>
    <xf numFmtId="0" fontId="10" fillId="6" borderId="83" xfId="0" applyFont="1" applyFill="1" applyBorder="1" applyAlignment="1">
      <alignment horizontal="left" vertical="center" wrapText="1"/>
    </xf>
    <xf numFmtId="0" fontId="5" fillId="6" borderId="81" xfId="0" applyFont="1" applyFill="1" applyBorder="1" applyAlignment="1">
      <alignment horizontal="left" vertical="center"/>
    </xf>
    <xf numFmtId="0" fontId="5" fillId="6" borderId="82" xfId="0" applyFont="1" applyFill="1" applyBorder="1" applyAlignment="1">
      <alignment horizontal="left" vertical="center"/>
    </xf>
    <xf numFmtId="41" fontId="5" fillId="6" borderId="83" xfId="0" applyNumberFormat="1" applyFont="1" applyFill="1" applyBorder="1" applyAlignment="1">
      <alignment horizontal="right" vertical="center"/>
    </xf>
    <xf numFmtId="41" fontId="5" fillId="6" borderId="81" xfId="0" applyNumberFormat="1" applyFont="1" applyFill="1" applyBorder="1" applyAlignment="1">
      <alignment horizontal="right" vertical="center"/>
    </xf>
    <xf numFmtId="41" fontId="5" fillId="6" borderId="84" xfId="0" applyNumberFormat="1" applyFont="1" applyFill="1" applyBorder="1" applyAlignment="1">
      <alignment horizontal="right" vertical="center"/>
    </xf>
    <xf numFmtId="0" fontId="5" fillId="6" borderId="80" xfId="0" applyFont="1" applyFill="1" applyBorder="1" applyAlignment="1">
      <alignment horizontal="left" vertical="center"/>
    </xf>
    <xf numFmtId="41" fontId="5" fillId="6" borderId="85" xfId="0" applyNumberFormat="1" applyFont="1" applyFill="1" applyBorder="1" applyAlignment="1">
      <alignment horizontal="right" vertical="center"/>
    </xf>
    <xf numFmtId="0" fontId="26" fillId="6" borderId="99" xfId="0" applyFont="1" applyFill="1" applyBorder="1" applyAlignment="1">
      <alignment horizontal="left" vertical="center" wrapText="1"/>
    </xf>
    <xf numFmtId="0" fontId="26" fillId="6" borderId="100" xfId="0" applyFont="1" applyFill="1" applyBorder="1" applyAlignment="1">
      <alignment horizontal="left" vertical="center" wrapText="1"/>
    </xf>
    <xf numFmtId="0" fontId="26" fillId="6" borderId="101" xfId="0" applyFont="1" applyFill="1" applyBorder="1" applyAlignment="1">
      <alignment horizontal="left" vertical="center" wrapText="1"/>
    </xf>
    <xf numFmtId="0" fontId="22" fillId="6" borderId="83" xfId="0" applyFont="1" applyFill="1" applyBorder="1" applyAlignment="1">
      <alignment horizontal="left" vertical="center" wrapText="1"/>
    </xf>
    <xf numFmtId="0" fontId="26" fillId="6" borderId="81" xfId="0" applyFont="1" applyFill="1" applyBorder="1" applyAlignment="1">
      <alignment horizontal="left" vertical="center"/>
    </xf>
    <xf numFmtId="0" fontId="26" fillId="6" borderId="82" xfId="0" applyFont="1" applyFill="1" applyBorder="1" applyAlignment="1">
      <alignment horizontal="left" vertical="center"/>
    </xf>
    <xf numFmtId="41" fontId="26" fillId="6" borderId="71" xfId="0" applyNumberFormat="1" applyFont="1" applyFill="1" applyBorder="1" applyAlignment="1">
      <alignment horizontal="right" vertical="center"/>
    </xf>
    <xf numFmtId="41" fontId="26" fillId="6" borderId="0" xfId="0" applyNumberFormat="1" applyFont="1" applyFill="1" applyAlignment="1">
      <alignment horizontal="right" vertical="center"/>
    </xf>
    <xf numFmtId="41" fontId="26" fillId="6" borderId="70" xfId="0" applyNumberFormat="1" applyFont="1" applyFill="1" applyBorder="1" applyAlignment="1">
      <alignment horizontal="right" vertical="center"/>
    </xf>
    <xf numFmtId="0" fontId="26" fillId="6" borderId="86" xfId="0" applyFont="1" applyFill="1" applyBorder="1" applyAlignment="1">
      <alignment horizontal="left" vertical="center" wrapText="1"/>
    </xf>
    <xf numFmtId="0" fontId="26" fillId="6" borderId="87" xfId="0" applyFont="1" applyFill="1" applyBorder="1" applyAlignment="1">
      <alignment horizontal="left" vertical="center" wrapText="1"/>
    </xf>
    <xf numFmtId="0" fontId="26" fillId="6" borderId="88" xfId="0" applyFont="1" applyFill="1" applyBorder="1" applyAlignment="1">
      <alignment horizontal="left" vertical="center" wrapText="1"/>
    </xf>
    <xf numFmtId="0" fontId="22" fillId="6" borderId="98" xfId="0" applyFont="1" applyFill="1" applyBorder="1" applyAlignment="1">
      <alignment horizontal="left" vertical="center" wrapText="1"/>
    </xf>
    <xf numFmtId="0" fontId="26" fillId="6" borderId="19" xfId="0" applyFont="1" applyFill="1" applyBorder="1" applyAlignment="1">
      <alignment horizontal="left" vertical="center"/>
    </xf>
    <xf numFmtId="0" fontId="26" fillId="6" borderId="20" xfId="0" applyFont="1" applyFill="1" applyBorder="1" applyAlignment="1">
      <alignment horizontal="left" vertical="center"/>
    </xf>
    <xf numFmtId="41" fontId="26" fillId="6" borderId="89" xfId="0" applyNumberFormat="1" applyFont="1" applyFill="1" applyBorder="1" applyAlignment="1">
      <alignment horizontal="right" vertical="center"/>
    </xf>
    <xf numFmtId="41" fontId="26" fillId="6" borderId="87" xfId="0" applyNumberFormat="1" applyFont="1" applyFill="1" applyBorder="1" applyAlignment="1">
      <alignment horizontal="right" vertical="center"/>
    </xf>
    <xf numFmtId="41" fontId="26" fillId="6" borderId="90" xfId="0" applyNumberFormat="1" applyFont="1" applyFill="1" applyBorder="1" applyAlignment="1">
      <alignment horizontal="right" vertical="center"/>
    </xf>
    <xf numFmtId="0" fontId="26" fillId="6" borderId="86" xfId="0" applyFont="1" applyFill="1" applyBorder="1" applyAlignment="1">
      <alignment horizontal="left" vertical="center"/>
    </xf>
    <xf numFmtId="0" fontId="26" fillId="6" borderId="87" xfId="0" applyFont="1" applyFill="1" applyBorder="1" applyAlignment="1">
      <alignment horizontal="left" vertical="center"/>
    </xf>
    <xf numFmtId="0" fontId="26" fillId="6" borderId="88" xfId="0" applyFont="1" applyFill="1" applyBorder="1" applyAlignment="1">
      <alignment horizontal="left" vertical="center"/>
    </xf>
    <xf numFmtId="0" fontId="22" fillId="6" borderId="89" xfId="0" applyFont="1" applyFill="1" applyBorder="1" applyAlignment="1">
      <alignment horizontal="left" vertical="center" wrapText="1"/>
    </xf>
    <xf numFmtId="41" fontId="26" fillId="6" borderId="98" xfId="0" applyNumberFormat="1" applyFont="1" applyFill="1" applyBorder="1" applyAlignment="1">
      <alignment horizontal="right" vertical="center"/>
    </xf>
    <xf numFmtId="41" fontId="26" fillId="6" borderId="19" xfId="0" applyNumberFormat="1" applyFont="1" applyFill="1" applyBorder="1" applyAlignment="1">
      <alignment horizontal="right" vertical="center"/>
    </xf>
    <xf numFmtId="41" fontId="26" fillId="6" borderId="66" xfId="0" applyNumberFormat="1" applyFont="1" applyFill="1" applyBorder="1" applyAlignment="1">
      <alignment horizontal="right" vertical="center"/>
    </xf>
    <xf numFmtId="0" fontId="10" fillId="6" borderId="81" xfId="0" applyFont="1" applyFill="1" applyBorder="1" applyAlignment="1">
      <alignment horizontal="left" vertical="center" wrapText="1"/>
    </xf>
    <xf numFmtId="0" fontId="10" fillId="6" borderId="82" xfId="0" applyFont="1" applyFill="1" applyBorder="1" applyAlignment="1">
      <alignment horizontal="left" vertical="center" wrapText="1"/>
    </xf>
    <xf numFmtId="0" fontId="5" fillId="6" borderId="30" xfId="0" applyFont="1" applyFill="1" applyBorder="1" applyAlignment="1">
      <alignment horizontal="center" vertical="center"/>
    </xf>
    <xf numFmtId="0" fontId="10" fillId="6" borderId="91" xfId="0" applyFont="1" applyFill="1" applyBorder="1" applyAlignment="1">
      <alignment horizontal="center" vertical="center" wrapText="1"/>
    </xf>
    <xf numFmtId="0" fontId="5" fillId="6" borderId="92" xfId="0" applyFont="1" applyFill="1" applyBorder="1" applyAlignment="1">
      <alignment horizontal="center" vertical="center"/>
    </xf>
    <xf numFmtId="0" fontId="5" fillId="6" borderId="93" xfId="0" applyFont="1" applyFill="1" applyBorder="1" applyAlignment="1">
      <alignment horizontal="center" vertical="center"/>
    </xf>
    <xf numFmtId="41" fontId="5" fillId="6" borderId="24" xfId="0" applyNumberFormat="1" applyFont="1" applyFill="1" applyBorder="1" applyAlignment="1">
      <alignment horizontal="right" vertical="center"/>
    </xf>
    <xf numFmtId="0" fontId="5" fillId="6" borderId="75" xfId="0" applyFont="1" applyFill="1" applyBorder="1" applyAlignment="1">
      <alignment horizontal="left" vertical="center"/>
    </xf>
    <xf numFmtId="0" fontId="5" fillId="6" borderId="76" xfId="0" applyFont="1" applyFill="1" applyBorder="1" applyAlignment="1">
      <alignment horizontal="left" vertical="center"/>
    </xf>
    <xf numFmtId="0" fontId="5" fillId="6" borderId="77" xfId="0" applyFont="1" applyFill="1" applyBorder="1" applyAlignment="1">
      <alignment horizontal="left" vertical="center"/>
    </xf>
    <xf numFmtId="0" fontId="10" fillId="6" borderId="78" xfId="0" applyFont="1" applyFill="1" applyBorder="1" applyAlignment="1">
      <alignment horizontal="left" vertical="center" wrapText="1"/>
    </xf>
    <xf numFmtId="41" fontId="5" fillId="6" borderId="78" xfId="0" applyNumberFormat="1" applyFont="1" applyFill="1" applyBorder="1" applyAlignment="1">
      <alignment horizontal="right" vertical="center"/>
    </xf>
    <xf numFmtId="41" fontId="5" fillId="6" borderId="76" xfId="0" applyNumberFormat="1" applyFont="1" applyFill="1" applyBorder="1" applyAlignment="1">
      <alignment horizontal="right" vertical="center"/>
    </xf>
    <xf numFmtId="41" fontId="5" fillId="6" borderId="79" xfId="0" applyNumberFormat="1" applyFont="1" applyFill="1" applyBorder="1" applyAlignment="1">
      <alignment horizontal="right" vertical="center"/>
    </xf>
    <xf numFmtId="0" fontId="10" fillId="6" borderId="94" xfId="0" applyFont="1" applyFill="1" applyBorder="1" applyAlignment="1">
      <alignment horizontal="left" vertical="center" wrapText="1"/>
    </xf>
    <xf numFmtId="0" fontId="10" fillId="6" borderId="95" xfId="0" applyFont="1" applyFill="1" applyBorder="1" applyAlignment="1">
      <alignment horizontal="left" vertical="center" wrapText="1"/>
    </xf>
    <xf numFmtId="0" fontId="10" fillId="6" borderId="96" xfId="0" applyFont="1" applyFill="1" applyBorder="1" applyAlignment="1">
      <alignment horizontal="left" vertical="center" wrapText="1"/>
    </xf>
    <xf numFmtId="41" fontId="5" fillId="6" borderId="89" xfId="0" applyNumberFormat="1" applyFont="1" applyFill="1" applyBorder="1" applyAlignment="1">
      <alignment horizontal="right" vertical="center"/>
    </xf>
    <xf numFmtId="41" fontId="5" fillId="6" borderId="87" xfId="0" applyNumberFormat="1" applyFont="1" applyFill="1" applyBorder="1" applyAlignment="1">
      <alignment horizontal="right" vertical="center"/>
    </xf>
    <xf numFmtId="41" fontId="5" fillId="6" borderId="90" xfId="0" applyNumberFormat="1" applyFont="1" applyFill="1" applyBorder="1" applyAlignment="1">
      <alignment horizontal="right" vertical="center"/>
    </xf>
    <xf numFmtId="0" fontId="5" fillId="6" borderId="86" xfId="0" applyFont="1" applyFill="1" applyBorder="1" applyAlignment="1">
      <alignment horizontal="left" vertical="center"/>
    </xf>
    <xf numFmtId="0" fontId="5" fillId="6" borderId="87" xfId="0" applyFont="1" applyFill="1" applyBorder="1" applyAlignment="1">
      <alignment horizontal="left" vertical="center"/>
    </xf>
    <xf numFmtId="0" fontId="5" fillId="6" borderId="88" xfId="0" applyFont="1" applyFill="1" applyBorder="1" applyAlignment="1">
      <alignment horizontal="left" vertical="center"/>
    </xf>
    <xf numFmtId="0" fontId="10" fillId="6" borderId="89" xfId="0" applyFont="1" applyFill="1" applyBorder="1" applyAlignment="1">
      <alignment horizontal="left" vertical="center" wrapText="1"/>
    </xf>
    <xf numFmtId="41" fontId="5" fillId="6" borderId="98" xfId="0" applyNumberFormat="1" applyFont="1" applyFill="1" applyBorder="1" applyAlignment="1">
      <alignment horizontal="right" vertical="center"/>
    </xf>
    <xf numFmtId="41" fontId="5" fillId="6" borderId="66" xfId="0" applyNumberFormat="1" applyFont="1" applyFill="1" applyBorder="1" applyAlignment="1">
      <alignment horizontal="right" vertical="center"/>
    </xf>
    <xf numFmtId="0" fontId="15" fillId="6" borderId="30"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44" xfId="0" applyFont="1" applyFill="1" applyBorder="1" applyAlignment="1">
      <alignment horizontal="center" vertical="center"/>
    </xf>
    <xf numFmtId="0" fontId="10" fillId="6" borderId="24" xfId="0" applyFont="1" applyFill="1" applyBorder="1" applyAlignment="1">
      <alignment horizontal="center" vertical="center" wrapText="1"/>
    </xf>
    <xf numFmtId="0" fontId="10" fillId="6" borderId="25" xfId="0" applyFont="1" applyFill="1" applyBorder="1" applyAlignment="1">
      <alignment horizontal="center" vertical="center"/>
    </xf>
    <xf numFmtId="0" fontId="10" fillId="6" borderId="26"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10" fillId="6" borderId="44" xfId="0" applyFont="1" applyFill="1" applyBorder="1" applyAlignment="1">
      <alignment horizontal="center" vertical="center"/>
    </xf>
    <xf numFmtId="0" fontId="10" fillId="6" borderId="87" xfId="0" applyFont="1" applyFill="1" applyBorder="1" applyAlignment="1">
      <alignment horizontal="left" vertical="center" wrapText="1"/>
    </xf>
    <xf numFmtId="0" fontId="10" fillId="6" borderId="88" xfId="0" applyFont="1" applyFill="1" applyBorder="1" applyAlignment="1">
      <alignment horizontal="left" vertical="center" wrapText="1"/>
    </xf>
    <xf numFmtId="0" fontId="10" fillId="6" borderId="25"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44" xfId="0" applyFont="1" applyFill="1" applyBorder="1" applyAlignment="1">
      <alignment horizontal="center" vertical="center" wrapText="1"/>
    </xf>
    <xf numFmtId="0" fontId="10" fillId="6" borderId="92" xfId="0" applyFont="1" applyFill="1" applyBorder="1" applyAlignment="1">
      <alignment horizontal="center" vertical="center" wrapText="1"/>
    </xf>
    <xf numFmtId="0" fontId="10" fillId="6" borderId="93" xfId="0" applyFont="1" applyFill="1" applyBorder="1" applyAlignment="1">
      <alignment horizontal="center" vertical="center" wrapText="1"/>
    </xf>
    <xf numFmtId="0" fontId="10" fillId="6" borderId="76" xfId="0" applyFont="1" applyFill="1" applyBorder="1" applyAlignment="1">
      <alignment horizontal="left" vertical="center" wrapText="1"/>
    </xf>
    <xf numFmtId="0" fontId="10" fillId="6" borderId="77" xfId="0" applyFont="1" applyFill="1" applyBorder="1" applyAlignment="1">
      <alignment horizontal="left" vertical="center" wrapText="1"/>
    </xf>
    <xf numFmtId="0" fontId="5" fillId="6" borderId="53" xfId="0" applyFont="1" applyFill="1" applyBorder="1" applyAlignment="1">
      <alignment horizontal="center" vertical="center"/>
    </xf>
    <xf numFmtId="0" fontId="5" fillId="6" borderId="36" xfId="0" applyFont="1" applyFill="1" applyBorder="1" applyAlignment="1">
      <alignment horizontal="center" vertical="center"/>
    </xf>
    <xf numFmtId="0" fontId="5" fillId="6" borderId="37" xfId="0" applyFont="1" applyFill="1" applyBorder="1" applyAlignment="1">
      <alignment horizontal="center" vertical="center"/>
    </xf>
    <xf numFmtId="0" fontId="10" fillId="6" borderId="72" xfId="0" applyFont="1" applyFill="1" applyBorder="1" applyAlignment="1">
      <alignment horizontal="center" vertical="center" wrapText="1"/>
    </xf>
    <xf numFmtId="0" fontId="10" fillId="6" borderId="73" xfId="0" applyFont="1" applyFill="1" applyBorder="1" applyAlignment="1">
      <alignment horizontal="center" vertical="center" wrapText="1"/>
    </xf>
    <xf numFmtId="0" fontId="10" fillId="6" borderId="74" xfId="0" applyFont="1" applyFill="1" applyBorder="1" applyAlignment="1">
      <alignment horizontal="center" vertical="center" wrapText="1"/>
    </xf>
    <xf numFmtId="0" fontId="5" fillId="6" borderId="24" xfId="0" applyFont="1" applyFill="1" applyBorder="1" applyAlignment="1">
      <alignment vertical="center" wrapText="1"/>
    </xf>
    <xf numFmtId="0" fontId="5" fillId="6" borderId="25" xfId="0" applyFont="1" applyFill="1" applyBorder="1" applyAlignment="1">
      <alignment vertical="center" wrapText="1"/>
    </xf>
    <xf numFmtId="179" fontId="5" fillId="6" borderId="125" xfId="0" applyNumberFormat="1" applyFont="1" applyFill="1" applyBorder="1" applyAlignment="1">
      <alignment horizontal="center" vertical="center"/>
    </xf>
    <xf numFmtId="0" fontId="5" fillId="6" borderId="26" xfId="0" applyFont="1" applyFill="1" applyBorder="1" applyAlignment="1">
      <alignment horizontal="left" vertical="center" wrapText="1"/>
    </xf>
    <xf numFmtId="41" fontId="5" fillId="6" borderId="24" xfId="0" applyNumberFormat="1" applyFont="1" applyFill="1" applyBorder="1" applyAlignment="1">
      <alignment horizontal="right" vertical="center" wrapText="1"/>
    </xf>
    <xf numFmtId="41" fontId="5" fillId="6" borderId="25" xfId="0" applyNumberFormat="1" applyFont="1" applyFill="1" applyBorder="1" applyAlignment="1">
      <alignment horizontal="right" vertical="center" wrapText="1"/>
    </xf>
    <xf numFmtId="41" fontId="5" fillId="6" borderId="26" xfId="0" applyNumberFormat="1" applyFont="1" applyFill="1" applyBorder="1" applyAlignment="1">
      <alignment horizontal="righ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0" fillId="3" borderId="125" xfId="0" applyNumberFormat="1" applyFill="1" applyBorder="1" applyAlignment="1">
      <alignment horizontal="center" vertical="center" wrapText="1"/>
    </xf>
    <xf numFmtId="41" fontId="0" fillId="3" borderId="125" xfId="0" applyNumberForma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0" fontId="26" fillId="6" borderId="24" xfId="0" applyFont="1" applyFill="1" applyBorder="1" applyAlignment="1">
      <alignment vertical="center" wrapText="1"/>
    </xf>
    <xf numFmtId="0" fontId="26" fillId="6" borderId="25" xfId="0" applyFont="1" applyFill="1" applyBorder="1" applyAlignment="1">
      <alignment vertical="center" wrapText="1"/>
    </xf>
    <xf numFmtId="179" fontId="26" fillId="6" borderId="125" xfId="0" applyNumberFormat="1" applyFont="1" applyFill="1" applyBorder="1" applyAlignment="1">
      <alignment horizontal="center" vertical="center"/>
    </xf>
    <xf numFmtId="0" fontId="26" fillId="6" borderId="25" xfId="0" applyFont="1" applyFill="1" applyBorder="1" applyAlignment="1">
      <alignment horizontal="left" vertical="center" wrapText="1"/>
    </xf>
    <xf numFmtId="0" fontId="26" fillId="6" borderId="26" xfId="0" applyFont="1" applyFill="1" applyBorder="1" applyAlignment="1">
      <alignment horizontal="left" vertical="center" wrapText="1"/>
    </xf>
    <xf numFmtId="41" fontId="26" fillId="6" borderId="24" xfId="0" applyNumberFormat="1" applyFont="1" applyFill="1" applyBorder="1" applyAlignment="1">
      <alignment horizontal="right" vertical="center" wrapText="1"/>
    </xf>
    <xf numFmtId="41" fontId="26" fillId="6" borderId="25" xfId="0" applyNumberFormat="1" applyFont="1" applyFill="1" applyBorder="1" applyAlignment="1">
      <alignment horizontal="right" vertical="center" wrapText="1"/>
    </xf>
    <xf numFmtId="41" fontId="26" fillId="6" borderId="26" xfId="0" applyNumberFormat="1" applyFont="1" applyFill="1" applyBorder="1" applyAlignment="1">
      <alignment horizontal="right" vertical="center" wrapText="1"/>
    </xf>
    <xf numFmtId="0" fontId="5" fillId="6" borderId="126"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0" xfId="0" applyFont="1" applyFill="1" applyBorder="1" applyAlignment="1">
      <alignment horizontal="left" vertical="center" wrapText="1"/>
    </xf>
    <xf numFmtId="0" fontId="5" fillId="6" borderId="127" xfId="0" applyFont="1" applyFill="1" applyBorder="1" applyAlignment="1">
      <alignment horizontal="left" vertical="center" wrapText="1"/>
    </xf>
    <xf numFmtId="0" fontId="5" fillId="6" borderId="24" xfId="0" applyFont="1" applyFill="1" applyBorder="1" applyAlignment="1">
      <alignment horizontal="left" vertical="center" wrapText="1"/>
    </xf>
    <xf numFmtId="0" fontId="5" fillId="6" borderId="30" xfId="1" applyFont="1" applyFill="1" applyBorder="1" applyAlignment="1">
      <alignment horizontal="center" vertical="center" wrapText="1" shrinkToFit="1"/>
    </xf>
    <xf numFmtId="0" fontId="5" fillId="6" borderId="25" xfId="1" applyFont="1" applyFill="1" applyBorder="1" applyAlignment="1">
      <alignment horizontal="center" vertical="center" wrapText="1" shrinkToFit="1"/>
    </xf>
    <xf numFmtId="0" fontId="5" fillId="6" borderId="26" xfId="1" applyFont="1" applyFill="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6" borderId="9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66"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6" borderId="182"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8" xfId="0" applyFont="1" applyFill="1" applyBorder="1" applyAlignment="1" applyProtection="1">
      <alignment horizontal="left" vertical="center" wrapText="1"/>
      <protection locked="0"/>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10" fillId="6" borderId="141" xfId="0"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68" xfId="0" applyFont="1" applyFill="1"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6" borderId="181" xfId="0" applyFont="1" applyFill="1" applyBorder="1" applyAlignment="1" applyProtection="1">
      <alignment horizontal="left" vertical="center" wrapText="1"/>
      <protection locked="0"/>
    </xf>
    <xf numFmtId="0" fontId="5" fillId="6" borderId="183" xfId="0" applyFont="1" applyFill="1" applyBorder="1" applyAlignment="1" applyProtection="1">
      <alignment horizontal="left" vertical="center" wrapText="1"/>
      <protection locked="0"/>
    </xf>
    <xf numFmtId="0" fontId="1" fillId="0" borderId="71" xfId="1" applyFont="1" applyFill="1" applyBorder="1" applyAlignment="1">
      <alignment horizontal="center" vertical="center" wrapText="1"/>
    </xf>
    <xf numFmtId="0" fontId="1" fillId="0" borderId="0" xfId="1" applyFont="1" applyFill="1" applyAlignment="1">
      <alignment horizontal="center" vertical="center" wrapText="1"/>
    </xf>
    <xf numFmtId="0" fontId="1" fillId="0" borderId="70" xfId="1" applyFont="1" applyFill="1" applyBorder="1" applyAlignment="1">
      <alignment horizontal="center" vertical="center" wrapText="1"/>
    </xf>
    <xf numFmtId="0" fontId="1" fillId="0" borderId="62" xfId="1" applyFont="1" applyFill="1" applyBorder="1" applyAlignment="1">
      <alignment horizontal="center" vertical="center" wrapText="1"/>
    </xf>
    <xf numFmtId="0" fontId="1" fillId="0" borderId="41"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98"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1" fillId="0" borderId="36" xfId="1" applyFont="1" applyFill="1" applyBorder="1" applyAlignment="1">
      <alignment horizontal="center" vertical="center" wrapText="1"/>
    </xf>
    <xf numFmtId="0" fontId="1" fillId="0" borderId="37" xfId="1" applyFont="1" applyFill="1" applyBorder="1" applyAlignment="1">
      <alignment horizontal="center" vertical="center" wrapText="1"/>
    </xf>
    <xf numFmtId="41" fontId="1" fillId="0" borderId="71" xfId="1" applyNumberFormat="1" applyFont="1" applyFill="1" applyBorder="1" applyAlignment="1">
      <alignment horizontal="right" vertical="center" wrapText="1"/>
    </xf>
    <xf numFmtId="41" fontId="1" fillId="0" borderId="0" xfId="1" applyNumberFormat="1" applyFont="1" applyFill="1" applyAlignment="1">
      <alignment horizontal="right" vertical="center" wrapText="1"/>
    </xf>
    <xf numFmtId="41" fontId="1" fillId="0" borderId="4" xfId="1" applyNumberFormat="1" applyFont="1" applyFill="1" applyBorder="1" applyAlignment="1">
      <alignment horizontal="right" vertical="center" wrapText="1"/>
    </xf>
    <xf numFmtId="41" fontId="1" fillId="0" borderId="62" xfId="1" applyNumberFormat="1" applyFont="1" applyFill="1" applyBorder="1" applyAlignment="1">
      <alignment horizontal="right" vertical="center" wrapText="1"/>
    </xf>
    <xf numFmtId="41" fontId="1" fillId="0" borderId="41" xfId="1" applyNumberFormat="1" applyFont="1" applyFill="1" applyBorder="1" applyAlignment="1">
      <alignment horizontal="right" vertical="center" wrapText="1"/>
    </xf>
    <xf numFmtId="41" fontId="1" fillId="0" borderId="59" xfId="1" applyNumberFormat="1" applyFont="1" applyFill="1" applyBorder="1" applyAlignment="1">
      <alignment horizontal="right" vertical="center" wrapText="1"/>
    </xf>
    <xf numFmtId="0" fontId="1" fillId="0" borderId="66" xfId="1" applyFont="1" applyFill="1" applyBorder="1" applyAlignment="1">
      <alignment horizontal="center" vertical="center" wrapText="1"/>
    </xf>
    <xf numFmtId="0" fontId="1" fillId="0" borderId="54" xfId="1" applyFont="1" applyFill="1" applyBorder="1" applyAlignment="1">
      <alignment horizontal="center" vertical="center" wrapText="1"/>
    </xf>
    <xf numFmtId="41" fontId="0" fillId="0" borderId="35" xfId="0" applyNumberFormat="1" applyFont="1" applyFill="1" applyBorder="1" applyAlignment="1">
      <alignment horizontal="left" vertical="center" wrapText="1"/>
    </xf>
    <xf numFmtId="41" fontId="0" fillId="0" borderId="36" xfId="0" applyNumberFormat="1" applyFont="1" applyFill="1" applyBorder="1" applyAlignment="1">
      <alignment horizontal="left" vertical="center" wrapText="1"/>
    </xf>
    <xf numFmtId="41" fontId="0" fillId="0" borderId="37" xfId="0" applyNumberFormat="1" applyFont="1" applyFill="1" applyBorder="1" applyAlignment="1">
      <alignment horizontal="left" vertical="center" wrapText="1"/>
    </xf>
    <xf numFmtId="0" fontId="1" fillId="0" borderId="110" xfId="1" applyFont="1" applyFill="1" applyBorder="1" applyAlignment="1">
      <alignment horizontal="center" vertical="center" shrinkToFit="1"/>
    </xf>
    <xf numFmtId="0" fontId="1" fillId="0" borderId="111" xfId="1" applyFont="1" applyFill="1" applyBorder="1" applyAlignment="1">
      <alignment horizontal="center" vertical="center" shrinkToFit="1"/>
    </xf>
    <xf numFmtId="0" fontId="1" fillId="0" borderId="112" xfId="1" applyFont="1" applyFill="1" applyBorder="1" applyAlignment="1">
      <alignment horizontal="center" vertical="center" shrinkToFit="1"/>
    </xf>
    <xf numFmtId="0" fontId="4" fillId="0" borderId="9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1" fillId="0" borderId="63" xfId="1" applyFont="1" applyFill="1" applyBorder="1" applyAlignment="1">
      <alignment horizontal="center" vertical="center" wrapText="1"/>
    </xf>
    <xf numFmtId="0" fontId="1" fillId="0" borderId="64" xfId="1" applyFont="1" applyFill="1" applyBorder="1" applyAlignment="1">
      <alignment horizontal="center" vertical="center" wrapText="1"/>
    </xf>
    <xf numFmtId="0" fontId="1" fillId="0" borderId="114" xfId="1" applyFont="1" applyFill="1" applyBorder="1" applyAlignment="1">
      <alignment horizontal="center" vertical="center" wrapText="1"/>
    </xf>
    <xf numFmtId="0" fontId="18" fillId="2" borderId="60" xfId="2" applyFont="1" applyFill="1" applyBorder="1" applyAlignment="1">
      <alignment horizontal="center" vertical="center" wrapText="1"/>
    </xf>
    <xf numFmtId="0" fontId="18" fillId="2" borderId="19" xfId="2" applyFont="1" applyFill="1" applyBorder="1" applyAlignment="1">
      <alignment horizontal="center" vertical="center" wrapText="1"/>
    </xf>
    <xf numFmtId="0" fontId="18" fillId="2" borderId="61" xfId="2" applyFont="1" applyFill="1" applyBorder="1" applyAlignment="1">
      <alignment horizontal="center" vertical="center" wrapText="1"/>
    </xf>
    <xf numFmtId="0" fontId="18" fillId="2" borderId="13" xfId="2" applyFont="1" applyFill="1" applyBorder="1" applyAlignment="1">
      <alignment horizontal="center" vertical="center" wrapText="1"/>
    </xf>
    <xf numFmtId="0" fontId="18" fillId="2" borderId="0" xfId="2" applyFont="1" applyFill="1" applyAlignment="1">
      <alignment horizontal="center" vertical="center" wrapText="1"/>
    </xf>
    <xf numFmtId="0" fontId="18" fillId="2" borderId="14" xfId="2" applyFont="1" applyFill="1" applyBorder="1" applyAlignment="1">
      <alignment horizontal="center" vertical="center" wrapText="1"/>
    </xf>
    <xf numFmtId="0" fontId="18" fillId="2" borderId="57" xfId="2" applyFont="1" applyFill="1" applyBorder="1" applyAlignment="1">
      <alignment horizontal="center" vertical="center" wrapText="1"/>
    </xf>
    <xf numFmtId="0" fontId="18" fillId="2" borderId="41" xfId="2" applyFont="1" applyFill="1" applyBorder="1" applyAlignment="1">
      <alignment horizontal="center" vertical="center" wrapText="1"/>
    </xf>
    <xf numFmtId="0" fontId="18" fillId="2" borderId="58" xfId="2" applyFont="1" applyFill="1" applyBorder="1" applyAlignment="1">
      <alignment horizontal="center" vertical="center" wrapText="1"/>
    </xf>
    <xf numFmtId="0" fontId="0" fillId="0" borderId="14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8" xfId="0" applyFont="1" applyFill="1" applyBorder="1" applyAlignment="1">
      <alignment horizontal="left" vertical="center" wrapText="1"/>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14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11907</xdr:colOff>
      <xdr:row>211</xdr:row>
      <xdr:rowOff>285750</xdr:rowOff>
    </xdr:from>
    <xdr:to>
      <xdr:col>35</xdr:col>
      <xdr:colOff>71998</xdr:colOff>
      <xdr:row>212</xdr:row>
      <xdr:rowOff>477931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60032" y="93952219"/>
          <a:ext cx="3096185" cy="7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復興庁</a:t>
          </a:r>
          <a:endParaRPr kumimoji="1" lang="en-US" altLang="ja-JP" sz="1100"/>
        </a:p>
        <a:p>
          <a:pPr algn="ctr"/>
          <a:r>
            <a:rPr kumimoji="1" lang="ja-JP" altLang="en-US" sz="1100"/>
            <a:t>（令和</a:t>
          </a:r>
          <a:r>
            <a:rPr kumimoji="1" lang="en-US" altLang="ja-JP" sz="1100"/>
            <a:t>4</a:t>
          </a:r>
          <a:r>
            <a:rPr kumimoji="1" lang="ja-JP" altLang="en-US" sz="1100"/>
            <a:t>年度当初予算　１４，０９０百万円）</a:t>
          </a:r>
          <a:endParaRPr kumimoji="1" lang="en-US" altLang="ja-JP" sz="1100"/>
        </a:p>
        <a:p>
          <a:pPr algn="ctr"/>
          <a:r>
            <a:rPr kumimoji="1" lang="ja-JP" altLang="en-US" sz="1100"/>
            <a:t>（</a:t>
          </a:r>
          <a:r>
            <a:rPr kumimoji="1" lang="ja-JP" altLang="en-US" sz="1100">
              <a:solidFill>
                <a:sysClr val="windowText" lastClr="000000"/>
              </a:solidFill>
            </a:rPr>
            <a:t>前年度基金残高：６６，３４８百万円</a:t>
          </a:r>
          <a:r>
            <a:rPr kumimoji="1" lang="ja-JP" altLang="en-US" sz="1100"/>
            <a:t>）</a:t>
          </a:r>
        </a:p>
      </xdr:txBody>
    </xdr:sp>
    <xdr:clientData/>
  </xdr:twoCellAnchor>
  <xdr:twoCellAnchor>
    <xdr:from>
      <xdr:col>20</xdr:col>
      <xdr:colOff>54348</xdr:colOff>
      <xdr:row>212</xdr:row>
      <xdr:rowOff>769284</xdr:rowOff>
    </xdr:from>
    <xdr:to>
      <xdr:col>35</xdr:col>
      <xdr:colOff>38380</xdr:colOff>
      <xdr:row>213</xdr:row>
      <xdr:rowOff>309283</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102473" y="94959628"/>
          <a:ext cx="3020126" cy="4924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経済産業省へ移管</a:t>
          </a:r>
        </a:p>
      </xdr:txBody>
    </xdr:sp>
    <xdr:clientData/>
  </xdr:twoCellAnchor>
  <xdr:twoCellAnchor>
    <xdr:from>
      <xdr:col>20</xdr:col>
      <xdr:colOff>11907</xdr:colOff>
      <xdr:row>213</xdr:row>
      <xdr:rowOff>913280</xdr:rowOff>
    </xdr:from>
    <xdr:to>
      <xdr:col>35</xdr:col>
      <xdr:colOff>71998</xdr:colOff>
      <xdr:row>213</xdr:row>
      <xdr:rowOff>1629896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060032" y="96056124"/>
          <a:ext cx="3096185" cy="716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経済産業省</a:t>
          </a:r>
          <a:endParaRPr kumimoji="1" lang="en-US" altLang="ja-JP" sz="1100"/>
        </a:p>
        <a:p>
          <a:pPr algn="ctr"/>
          <a:r>
            <a:rPr kumimoji="1" lang="ja-JP" altLang="en-US" sz="1100"/>
            <a:t>（令和</a:t>
          </a:r>
          <a:r>
            <a:rPr kumimoji="1" lang="en-US" altLang="ja-JP" sz="1100"/>
            <a:t>4</a:t>
          </a:r>
          <a:r>
            <a:rPr kumimoji="1" lang="ja-JP" altLang="en-US" sz="1100"/>
            <a:t>年度当初予算　１４，０９０百万円）</a:t>
          </a:r>
          <a:endParaRPr kumimoji="1" lang="en-US" altLang="ja-JP" sz="1100"/>
        </a:p>
        <a:p>
          <a:pPr algn="ctr"/>
          <a:r>
            <a:rPr kumimoji="1" lang="ja-JP" altLang="en-US" sz="1100"/>
            <a:t>（</a:t>
          </a:r>
          <a:r>
            <a:rPr kumimoji="1" lang="ja-JP" altLang="en-US" sz="1100">
              <a:solidFill>
                <a:sysClr val="windowText" lastClr="000000"/>
              </a:solidFill>
            </a:rPr>
            <a:t>前年度基金残高：６６，３４８百万円</a:t>
          </a:r>
          <a:r>
            <a:rPr kumimoji="1" lang="ja-JP" altLang="en-US" sz="1100"/>
            <a:t>）</a:t>
          </a:r>
        </a:p>
      </xdr:txBody>
    </xdr:sp>
    <xdr:clientData/>
  </xdr:twoCellAnchor>
  <xdr:twoCellAnchor>
    <xdr:from>
      <xdr:col>27</xdr:col>
      <xdr:colOff>182936</xdr:colOff>
      <xdr:row>213</xdr:row>
      <xdr:rowOff>420781</xdr:rowOff>
    </xdr:from>
    <xdr:to>
      <xdr:col>27</xdr:col>
      <xdr:colOff>182936</xdr:colOff>
      <xdr:row>213</xdr:row>
      <xdr:rowOff>868456</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5647905" y="95563625"/>
          <a:ext cx="0" cy="44767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154361</xdr:colOff>
      <xdr:row>213</xdr:row>
      <xdr:rowOff>1741954</xdr:rowOff>
    </xdr:from>
    <xdr:to>
      <xdr:col>27</xdr:col>
      <xdr:colOff>154361</xdr:colOff>
      <xdr:row>213</xdr:row>
      <xdr:rowOff>2189629</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5619330" y="96884798"/>
          <a:ext cx="0" cy="44767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166688</xdr:colOff>
      <xdr:row>213</xdr:row>
      <xdr:rowOff>2226469</xdr:rowOff>
    </xdr:from>
    <xdr:to>
      <xdr:col>41</xdr:col>
      <xdr:colOff>42863</xdr:colOff>
      <xdr:row>216</xdr:row>
      <xdr:rowOff>745892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202782" y="97369313"/>
          <a:ext cx="5138737" cy="26627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Ａ：公益財団法人福島県産業振興センター</a:t>
          </a:r>
          <a:br>
            <a:rPr kumimoji="1" lang="en-US" altLang="ja-JP" sz="1100"/>
          </a:br>
          <a:r>
            <a:rPr kumimoji="1" lang="ja-JP" altLang="en-US" sz="1100"/>
            <a:t>（基金設置法人）</a:t>
          </a: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a:p>
          <a:pPr algn="ctr"/>
          <a:r>
            <a:rPr kumimoji="1" lang="ja-JP" altLang="en-US" sz="1100"/>
            <a:t>令和４年度末基金残高　７０，８３１百万円</a:t>
          </a:r>
        </a:p>
      </xdr:txBody>
    </xdr:sp>
    <xdr:clientData/>
  </xdr:twoCellAnchor>
  <xdr:twoCellAnchor>
    <xdr:from>
      <xdr:col>18</xdr:col>
      <xdr:colOff>104943</xdr:colOff>
      <xdr:row>214</xdr:row>
      <xdr:rowOff>390719</xdr:rowOff>
    </xdr:from>
    <xdr:to>
      <xdr:col>39</xdr:col>
      <xdr:colOff>144779</xdr:colOff>
      <xdr:row>216</xdr:row>
      <xdr:rowOff>93346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362493" y="78114719"/>
          <a:ext cx="3840311" cy="15504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収入</a:t>
          </a:r>
          <a:r>
            <a:rPr kumimoji="1" lang="en-US" altLang="ja-JP" sz="1100"/>
            <a:t>】</a:t>
          </a:r>
          <a:r>
            <a:rPr kumimoji="1" lang="ja-JP" altLang="en-US" sz="1100"/>
            <a:t>　　　　　　　　　　　　　　　</a:t>
          </a:r>
          <a:r>
            <a:rPr kumimoji="1" lang="en-US" altLang="ja-JP" sz="1100"/>
            <a:t>【</a:t>
          </a:r>
          <a:r>
            <a:rPr kumimoji="1" lang="ja-JP" altLang="en-US" sz="1100"/>
            <a:t>支出額</a:t>
          </a:r>
          <a:r>
            <a:rPr kumimoji="1" lang="en-US" altLang="ja-JP" sz="1100"/>
            <a:t>】</a:t>
          </a:r>
        </a:p>
        <a:p>
          <a:pPr algn="l"/>
          <a:r>
            <a:rPr kumimoji="1" lang="ja-JP" altLang="en-US" sz="1100"/>
            <a:t>　交付額　　　　　　　　　　　　　　　事業費： ９，４５１百万円</a:t>
          </a:r>
          <a:endParaRPr kumimoji="1" lang="en-US" altLang="ja-JP" sz="1100"/>
        </a:p>
        <a:p>
          <a:pPr algn="l"/>
          <a:r>
            <a:rPr kumimoji="1" lang="ja-JP" altLang="en-US" sz="1100"/>
            <a:t>　　１４，０９０百万円　　　　　　　　</a:t>
          </a:r>
          <a:r>
            <a:rPr kumimoji="1" lang="ja-JP" altLang="en-US" sz="1100">
              <a:solidFill>
                <a:srgbClr val="FF0000"/>
              </a:solidFill>
            </a:rPr>
            <a:t>管理費： 　　１５６百万円</a:t>
          </a:r>
          <a:endParaRPr kumimoji="1" lang="en-US" altLang="ja-JP" sz="1100">
            <a:solidFill>
              <a:srgbClr val="FF0000"/>
            </a:solidFill>
          </a:endParaRPr>
        </a:p>
        <a:p>
          <a:pPr algn="l"/>
          <a:endParaRPr kumimoji="1" lang="en-US" altLang="ja-JP" sz="1100">
            <a:solidFill>
              <a:schemeClr val="tx1"/>
            </a:solidFill>
          </a:endParaRPr>
        </a:p>
        <a:p>
          <a:pPr algn="l"/>
          <a:r>
            <a:rPr kumimoji="1" lang="ja-JP" altLang="en-US" sz="1100">
              <a:solidFill>
                <a:schemeClr val="tx1"/>
              </a:solidFill>
            </a:rPr>
            <a:t>　前年度基金残額</a:t>
          </a:r>
          <a:endParaRPr kumimoji="1" lang="en-US" altLang="ja-JP" sz="1100">
            <a:solidFill>
              <a:schemeClr val="tx1"/>
            </a:solidFill>
          </a:endParaRPr>
        </a:p>
        <a:p>
          <a:pPr algn="l"/>
          <a:r>
            <a:rPr kumimoji="1" lang="ja-JP" altLang="en-US" sz="1100">
              <a:solidFill>
                <a:schemeClr val="tx1"/>
              </a:solidFill>
            </a:rPr>
            <a:t>　　６６，３４８百万円</a:t>
          </a:r>
        </a:p>
      </xdr:txBody>
    </xdr:sp>
    <xdr:clientData/>
  </xdr:twoCellAnchor>
  <xdr:twoCellAnchor>
    <xdr:from>
      <xdr:col>26</xdr:col>
      <xdr:colOff>140969</xdr:colOff>
      <xdr:row>215</xdr:row>
      <xdr:rowOff>258494</xdr:rowOff>
    </xdr:from>
    <xdr:to>
      <xdr:col>39</xdr:col>
      <xdr:colOff>38100</xdr:colOff>
      <xdr:row>215</xdr:row>
      <xdr:rowOff>828676</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846319" y="78906419"/>
          <a:ext cx="2249806" cy="570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rgbClr val="FF0000"/>
              </a:solidFill>
            </a:rPr>
            <a:t>内訳　基金設置法人 １３百万円</a:t>
          </a:r>
          <a:endParaRPr kumimoji="1" lang="en-US" altLang="ja-JP" sz="1100">
            <a:solidFill>
              <a:srgbClr val="FF0000"/>
            </a:solidFill>
          </a:endParaRPr>
        </a:p>
        <a:p>
          <a:pPr algn="ctr"/>
          <a:r>
            <a:rPr kumimoji="1" lang="ja-JP" altLang="en-US" sz="1100">
              <a:solidFill>
                <a:srgbClr val="FF0000"/>
              </a:solidFill>
            </a:rPr>
            <a:t>　　　　事務局　　　　１４３百万円</a:t>
          </a:r>
        </a:p>
      </xdr:txBody>
    </xdr:sp>
    <xdr:clientData/>
  </xdr:twoCellAnchor>
  <xdr:twoCellAnchor>
    <xdr:from>
      <xdr:col>26</xdr:col>
      <xdr:colOff>71160</xdr:colOff>
      <xdr:row>218</xdr:row>
      <xdr:rowOff>271182</xdr:rowOff>
    </xdr:from>
    <xdr:to>
      <xdr:col>31</xdr:col>
      <xdr:colOff>75361</xdr:colOff>
      <xdr:row>218</xdr:row>
      <xdr:rowOff>645180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333723" y="100640870"/>
          <a:ext cx="1016232" cy="3739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委託契約</a:t>
          </a:r>
        </a:p>
      </xdr:txBody>
    </xdr:sp>
    <xdr:clientData/>
  </xdr:twoCellAnchor>
  <xdr:twoCellAnchor>
    <xdr:from>
      <xdr:col>15</xdr:col>
      <xdr:colOff>140970</xdr:colOff>
      <xdr:row>218</xdr:row>
      <xdr:rowOff>1295400</xdr:rowOff>
    </xdr:from>
    <xdr:to>
      <xdr:col>31</xdr:col>
      <xdr:colOff>19050</xdr:colOff>
      <xdr:row>218</xdr:row>
      <xdr:rowOff>1962150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855595" y="78914625"/>
          <a:ext cx="277368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Ｂ：みずほリサーチ＆テクノロジーズ株式会社</a:t>
          </a:r>
          <a:endParaRPr kumimoji="1" lang="en-US" altLang="ja-JP" sz="1100">
            <a:solidFill>
              <a:srgbClr val="FF0000"/>
            </a:solidFill>
          </a:endParaRPr>
        </a:p>
        <a:p>
          <a:pPr algn="ctr"/>
          <a:r>
            <a:rPr kumimoji="1" lang="ja-JP" altLang="en-US" sz="1100">
              <a:solidFill>
                <a:srgbClr val="FF0000"/>
              </a:solidFill>
            </a:rPr>
            <a:t>（事務局）</a:t>
          </a:r>
        </a:p>
      </xdr:txBody>
    </xdr:sp>
    <xdr:clientData/>
  </xdr:twoCellAnchor>
  <xdr:twoCellAnchor>
    <xdr:from>
      <xdr:col>32</xdr:col>
      <xdr:colOff>100853</xdr:colOff>
      <xdr:row>218</xdr:row>
      <xdr:rowOff>1361794</xdr:rowOff>
    </xdr:from>
    <xdr:to>
      <xdr:col>42</xdr:col>
      <xdr:colOff>176492</xdr:colOff>
      <xdr:row>218</xdr:row>
      <xdr:rowOff>1870261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577853" y="101731482"/>
          <a:ext cx="2099702" cy="5084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Ｃ：民間事業者等</a:t>
          </a:r>
          <a:endParaRPr kumimoji="1" lang="en-US" altLang="ja-JP" sz="1100"/>
        </a:p>
        <a:p>
          <a:pPr algn="ctr"/>
          <a:r>
            <a:rPr kumimoji="1" lang="ja-JP" altLang="en-US" sz="1100"/>
            <a:t>（１３件）</a:t>
          </a:r>
        </a:p>
      </xdr:txBody>
    </xdr:sp>
    <xdr:clientData/>
  </xdr:twoCellAnchor>
  <xdr:twoCellAnchor>
    <xdr:from>
      <xdr:col>20</xdr:col>
      <xdr:colOff>81243</xdr:colOff>
      <xdr:row>216</xdr:row>
      <xdr:rowOff>828534</xdr:rowOff>
    </xdr:from>
    <xdr:to>
      <xdr:col>20</xdr:col>
      <xdr:colOff>92449</xdr:colOff>
      <xdr:row>218</xdr:row>
      <xdr:rowOff>1249736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4129368" y="100114753"/>
          <a:ext cx="11206" cy="150467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58832</xdr:colOff>
      <xdr:row>218</xdr:row>
      <xdr:rowOff>282387</xdr:rowOff>
    </xdr:from>
    <xdr:to>
      <xdr:col>24</xdr:col>
      <xdr:colOff>160805</xdr:colOff>
      <xdr:row>218</xdr:row>
      <xdr:rowOff>656385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297332" y="100652075"/>
          <a:ext cx="1721223" cy="37399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r>
            <a:rPr kumimoji="1" lang="ja-JP" altLang="en-US" sz="1100">
              <a:solidFill>
                <a:srgbClr val="FF0000"/>
              </a:solidFill>
            </a:rPr>
            <a:t>管理費</a:t>
          </a:r>
          <a:r>
            <a:rPr kumimoji="1" lang="en-US" altLang="ja-JP" sz="1100">
              <a:solidFill>
                <a:srgbClr val="FF0000"/>
              </a:solidFill>
            </a:rPr>
            <a:t>】</a:t>
          </a:r>
          <a:r>
            <a:rPr kumimoji="1" lang="ja-JP" altLang="en-US" sz="1100">
              <a:solidFill>
                <a:srgbClr val="FF0000"/>
              </a:solidFill>
            </a:rPr>
            <a:t>１４３百万円</a:t>
          </a:r>
        </a:p>
      </xdr:txBody>
    </xdr:sp>
    <xdr:clientData/>
  </xdr:twoCellAnchor>
  <xdr:twoCellAnchor>
    <xdr:from>
      <xdr:col>36</xdr:col>
      <xdr:colOff>200446</xdr:colOff>
      <xdr:row>216</xdr:row>
      <xdr:rowOff>828534</xdr:rowOff>
    </xdr:from>
    <xdr:to>
      <xdr:col>37</xdr:col>
      <xdr:colOff>9246</xdr:colOff>
      <xdr:row>218</xdr:row>
      <xdr:rowOff>1249736</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7487071" y="100114753"/>
          <a:ext cx="11206" cy="150467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171899</xdr:colOff>
      <xdr:row>218</xdr:row>
      <xdr:rowOff>239469</xdr:rowOff>
    </xdr:from>
    <xdr:to>
      <xdr:col>42</xdr:col>
      <xdr:colOff>171450</xdr:colOff>
      <xdr:row>218</xdr:row>
      <xdr:rowOff>609600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963099" y="80897169"/>
          <a:ext cx="1809301" cy="37013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a:t>
          </a:r>
          <a:r>
            <a:rPr kumimoji="1" lang="en-US" altLang="ja-JP" sz="1100"/>
            <a:t>】</a:t>
          </a:r>
          <a:r>
            <a:rPr kumimoji="1" lang="ja-JP" altLang="en-US" sz="1100"/>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４５１</a:t>
          </a:r>
          <a:r>
            <a:rPr kumimoji="1" lang="ja-JP" altLang="en-US" sz="1100"/>
            <a:t>百万円</a:t>
          </a:r>
        </a:p>
      </xdr:txBody>
    </xdr:sp>
    <xdr:clientData/>
  </xdr:twoCellAnchor>
  <xdr:twoCellAnchor>
    <xdr:from>
      <xdr:col>28</xdr:col>
      <xdr:colOff>177517</xdr:colOff>
      <xdr:row>218</xdr:row>
      <xdr:rowOff>645180</xdr:rowOff>
    </xdr:from>
    <xdr:to>
      <xdr:col>28</xdr:col>
      <xdr:colOff>189209</xdr:colOff>
      <xdr:row>218</xdr:row>
      <xdr:rowOff>1284815</xdr:rowOff>
    </xdr:to>
    <xdr:cxnSp macro="">
      <xdr:nvCxnSpPr>
        <xdr:cNvPr id="21" name="直線矢印コネクタ 20">
          <a:extLst>
            <a:ext uri="{FF2B5EF4-FFF2-40B4-BE49-F238E27FC236}">
              <a16:creationId xmlns:a16="http://schemas.microsoft.com/office/drawing/2014/main" id="{00000000-0008-0000-0000-000015000000}"/>
            </a:ext>
          </a:extLst>
        </xdr:cNvPr>
        <xdr:cNvCxnSpPr>
          <a:stCxn id="14" idx="2"/>
        </xdr:cNvCxnSpPr>
      </xdr:nvCxnSpPr>
      <xdr:spPr>
        <a:xfrm>
          <a:off x="5844892" y="101014868"/>
          <a:ext cx="11692" cy="63963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173132</xdr:colOff>
      <xdr:row>216</xdr:row>
      <xdr:rowOff>750093</xdr:rowOff>
    </xdr:from>
    <xdr:to>
      <xdr:col>28</xdr:col>
      <xdr:colOff>173133</xdr:colOff>
      <xdr:row>218</xdr:row>
      <xdr:rowOff>271182</xdr:rowOff>
    </xdr:to>
    <xdr:cxnSp macro="">
      <xdr:nvCxnSpPr>
        <xdr:cNvPr id="22" name="直線矢印コネクタ 21">
          <a:extLst>
            <a:ext uri="{FF2B5EF4-FFF2-40B4-BE49-F238E27FC236}">
              <a16:creationId xmlns:a16="http://schemas.microsoft.com/office/drawing/2014/main" id="{00000000-0008-0000-0000-000016000000}"/>
            </a:ext>
          </a:extLst>
        </xdr:cNvPr>
        <xdr:cNvCxnSpPr>
          <a:stCxn id="14" idx="0"/>
        </xdr:cNvCxnSpPr>
      </xdr:nvCxnSpPr>
      <xdr:spPr>
        <a:xfrm flipH="1" flipV="1">
          <a:off x="5840507" y="100036312"/>
          <a:ext cx="1" cy="60455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69532</xdr:colOff>
      <xdr:row>218</xdr:row>
      <xdr:rowOff>2059779</xdr:rowOff>
    </xdr:from>
    <xdr:to>
      <xdr:col>31</xdr:col>
      <xdr:colOff>85725</xdr:colOff>
      <xdr:row>220</xdr:row>
      <xdr:rowOff>238124</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784157" y="79679004"/>
          <a:ext cx="2911793" cy="559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rgbClr val="FF0000"/>
              </a:solidFill>
            </a:rPr>
            <a:t>公募・交付決定等の事業執行に係る実務を実施</a:t>
          </a:r>
        </a:p>
      </xdr:txBody>
    </xdr:sp>
    <xdr:clientData/>
  </xdr:twoCellAnchor>
  <xdr:twoCellAnchor>
    <xdr:from>
      <xdr:col>32</xdr:col>
      <xdr:colOff>112120</xdr:colOff>
      <xdr:row>218</xdr:row>
      <xdr:rowOff>2082193</xdr:rowOff>
    </xdr:from>
    <xdr:to>
      <xdr:col>43</xdr:col>
      <xdr:colOff>199665</xdr:colOff>
      <xdr:row>220</xdr:row>
      <xdr:rowOff>188679</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6589120" y="102451881"/>
          <a:ext cx="2314014" cy="487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事業用用地・建屋・設備の取得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eti.go.jp/main/yosan/yosan_fy2023/pr/fu/fukko_10.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Z318"/>
  <sheetViews>
    <sheetView tabSelected="1" view="pageBreakPreview" zoomScale="70" zoomScaleNormal="10" zoomScaleSheetLayoutView="70" zoomScalePageLayoutView="70" workbookViewId="0"/>
  </sheetViews>
  <sheetFormatPr defaultColWidth="9" defaultRowHeight="13.2" x14ac:dyDescent="0.2"/>
  <cols>
    <col min="1" max="51" width="2.6640625" style="10" customWidth="1"/>
    <col min="52" max="52" width="10.44140625" style="10" bestFit="1" customWidth="1"/>
    <col min="53" max="53" width="15.33203125" style="10" bestFit="1" customWidth="1"/>
    <col min="54"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17" t="s">
        <v>0</v>
      </c>
      <c r="AK2" s="618"/>
      <c r="AL2" s="618"/>
      <c r="AM2" s="618"/>
      <c r="AN2" s="618"/>
      <c r="AO2" s="618"/>
      <c r="AP2" s="618"/>
      <c r="AQ2" s="618"/>
      <c r="AR2" s="619">
        <v>10</v>
      </c>
      <c r="AS2" s="619"/>
      <c r="AT2" s="619"/>
      <c r="AU2" s="619"/>
      <c r="AV2" s="619"/>
      <c r="AW2" s="619"/>
      <c r="AX2" s="619"/>
      <c r="AY2" s="619"/>
    </row>
    <row r="3" spans="1:51" ht="32.1" customHeight="1" thickBot="1" x14ac:dyDescent="0.25">
      <c r="A3" s="670" t="s">
        <v>1</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69"/>
      <c r="AM3" s="669"/>
      <c r="AN3" s="669"/>
      <c r="AO3" s="669"/>
      <c r="AP3" s="620" t="s">
        <v>2</v>
      </c>
      <c r="AQ3" s="621"/>
      <c r="AR3" s="621"/>
      <c r="AS3" s="621"/>
      <c r="AT3" s="621"/>
      <c r="AU3" s="621"/>
      <c r="AV3" s="621"/>
      <c r="AW3" s="621"/>
      <c r="AX3" s="621"/>
      <c r="AY3" s="622"/>
    </row>
    <row r="4" spans="1:51" ht="28.5" customHeight="1" x14ac:dyDescent="0.2">
      <c r="A4" s="623" t="s">
        <v>3</v>
      </c>
      <c r="B4" s="624"/>
      <c r="C4" s="624"/>
      <c r="D4" s="624"/>
      <c r="E4" s="624"/>
      <c r="F4" s="624"/>
      <c r="G4" s="625" t="s">
        <v>4</v>
      </c>
      <c r="H4" s="626"/>
      <c r="I4" s="626"/>
      <c r="J4" s="626"/>
      <c r="K4" s="626"/>
      <c r="L4" s="626"/>
      <c r="M4" s="626"/>
      <c r="N4" s="626"/>
      <c r="O4" s="626"/>
      <c r="P4" s="626"/>
      <c r="Q4" s="626"/>
      <c r="R4" s="626"/>
      <c r="S4" s="626"/>
      <c r="T4" s="626"/>
      <c r="U4" s="626"/>
      <c r="V4" s="626"/>
      <c r="W4" s="626"/>
      <c r="X4" s="626"/>
      <c r="Y4" s="626"/>
      <c r="Z4" s="627"/>
      <c r="AA4" s="628" t="s">
        <v>5</v>
      </c>
      <c r="AB4" s="629"/>
      <c r="AC4" s="629"/>
      <c r="AD4" s="629"/>
      <c r="AE4" s="629"/>
      <c r="AF4" s="629"/>
      <c r="AG4" s="630" t="s">
        <v>6</v>
      </c>
      <c r="AH4" s="631"/>
      <c r="AI4" s="631"/>
      <c r="AJ4" s="631"/>
      <c r="AK4" s="631"/>
      <c r="AL4" s="631"/>
      <c r="AM4" s="631"/>
      <c r="AN4" s="631"/>
      <c r="AO4" s="631"/>
      <c r="AP4" s="631"/>
      <c r="AQ4" s="631"/>
      <c r="AR4" s="631"/>
      <c r="AS4" s="631"/>
      <c r="AT4" s="631"/>
      <c r="AU4" s="631"/>
      <c r="AV4" s="631"/>
      <c r="AW4" s="631"/>
      <c r="AX4" s="631"/>
      <c r="AY4" s="632"/>
    </row>
    <row r="5" spans="1:51" ht="28.5" customHeight="1" x14ac:dyDescent="0.2">
      <c r="A5" s="684" t="s">
        <v>7</v>
      </c>
      <c r="B5" s="685"/>
      <c r="C5" s="685"/>
      <c r="D5" s="685"/>
      <c r="E5" s="685"/>
      <c r="F5" s="686"/>
      <c r="G5" s="666" t="s">
        <v>8</v>
      </c>
      <c r="H5" s="667"/>
      <c r="I5" s="667"/>
      <c r="J5" s="667"/>
      <c r="K5" s="667"/>
      <c r="L5" s="667"/>
      <c r="M5" s="667"/>
      <c r="N5" s="667"/>
      <c r="O5" s="667"/>
      <c r="P5" s="667"/>
      <c r="Q5" s="667"/>
      <c r="R5" s="667"/>
      <c r="S5" s="667"/>
      <c r="T5" s="667"/>
      <c r="U5" s="667"/>
      <c r="V5" s="667"/>
      <c r="W5" s="667"/>
      <c r="X5" s="667"/>
      <c r="Y5" s="667"/>
      <c r="Z5" s="668"/>
      <c r="AA5" s="547" t="s">
        <v>9</v>
      </c>
      <c r="AB5" s="548"/>
      <c r="AC5" s="548"/>
      <c r="AD5" s="548"/>
      <c r="AE5" s="548"/>
      <c r="AF5" s="549"/>
      <c r="AG5" s="550" t="s">
        <v>10</v>
      </c>
      <c r="AH5" s="551"/>
      <c r="AI5" s="551"/>
      <c r="AJ5" s="551"/>
      <c r="AK5" s="551"/>
      <c r="AL5" s="551"/>
      <c r="AM5" s="551"/>
      <c r="AN5" s="551"/>
      <c r="AO5" s="551"/>
      <c r="AP5" s="551"/>
      <c r="AQ5" s="551"/>
      <c r="AR5" s="551"/>
      <c r="AS5" s="551"/>
      <c r="AT5" s="551"/>
      <c r="AU5" s="551"/>
      <c r="AV5" s="551"/>
      <c r="AW5" s="551"/>
      <c r="AX5" s="551"/>
      <c r="AY5" s="552"/>
    </row>
    <row r="6" spans="1:51" ht="28.5" customHeight="1" x14ac:dyDescent="0.2">
      <c r="A6" s="553" t="s">
        <v>11</v>
      </c>
      <c r="B6" s="554"/>
      <c r="C6" s="554"/>
      <c r="D6" s="554"/>
      <c r="E6" s="554"/>
      <c r="F6" s="555"/>
      <c r="G6" s="556" t="s">
        <v>12</v>
      </c>
      <c r="H6" s="557"/>
      <c r="I6" s="557"/>
      <c r="J6" s="557"/>
      <c r="K6" s="557"/>
      <c r="L6" s="557"/>
      <c r="M6" s="557"/>
      <c r="N6" s="557"/>
      <c r="O6" s="557"/>
      <c r="P6" s="557"/>
      <c r="Q6" s="557"/>
      <c r="R6" s="557"/>
      <c r="S6" s="557"/>
      <c r="T6" s="557"/>
      <c r="U6" s="557"/>
      <c r="V6" s="557"/>
      <c r="W6" s="557"/>
      <c r="X6" s="557"/>
      <c r="Y6" s="557"/>
      <c r="Z6" s="558"/>
      <c r="AA6" s="547" t="s">
        <v>13</v>
      </c>
      <c r="AB6" s="548"/>
      <c r="AC6" s="548"/>
      <c r="AD6" s="548"/>
      <c r="AE6" s="548"/>
      <c r="AF6" s="549"/>
      <c r="AG6" s="550" t="s">
        <v>14</v>
      </c>
      <c r="AH6" s="551"/>
      <c r="AI6" s="551"/>
      <c r="AJ6" s="551"/>
      <c r="AK6" s="551"/>
      <c r="AL6" s="551"/>
      <c r="AM6" s="551"/>
      <c r="AN6" s="551"/>
      <c r="AO6" s="551"/>
      <c r="AP6" s="551"/>
      <c r="AQ6" s="551"/>
      <c r="AR6" s="551"/>
      <c r="AS6" s="551"/>
      <c r="AT6" s="551"/>
      <c r="AU6" s="551"/>
      <c r="AV6" s="551"/>
      <c r="AW6" s="551"/>
      <c r="AX6" s="551"/>
      <c r="AY6" s="552"/>
    </row>
    <row r="7" spans="1:51" ht="28.5" customHeight="1" x14ac:dyDescent="0.2">
      <c r="A7" s="663" t="s">
        <v>15</v>
      </c>
      <c r="B7" s="664"/>
      <c r="C7" s="664"/>
      <c r="D7" s="664"/>
      <c r="E7" s="664"/>
      <c r="F7" s="665"/>
      <c r="G7" s="666" t="s">
        <v>16</v>
      </c>
      <c r="H7" s="667"/>
      <c r="I7" s="667"/>
      <c r="J7" s="667"/>
      <c r="K7" s="667"/>
      <c r="L7" s="667"/>
      <c r="M7" s="667"/>
      <c r="N7" s="667"/>
      <c r="O7" s="667"/>
      <c r="P7" s="667"/>
      <c r="Q7" s="667"/>
      <c r="R7" s="667"/>
      <c r="S7" s="667"/>
      <c r="T7" s="667"/>
      <c r="U7" s="667"/>
      <c r="V7" s="667"/>
      <c r="W7" s="667"/>
      <c r="X7" s="667"/>
      <c r="Y7" s="667"/>
      <c r="Z7" s="668"/>
      <c r="AA7" s="963" t="s">
        <v>17</v>
      </c>
      <c r="AB7" s="964"/>
      <c r="AC7" s="964"/>
      <c r="AD7" s="964"/>
      <c r="AE7" s="964"/>
      <c r="AF7" s="965"/>
      <c r="AG7" s="969" t="s">
        <v>16</v>
      </c>
      <c r="AH7" s="970"/>
      <c r="AI7" s="970"/>
      <c r="AJ7" s="970"/>
      <c r="AK7" s="970"/>
      <c r="AL7" s="970"/>
      <c r="AM7" s="970"/>
      <c r="AN7" s="970"/>
      <c r="AO7" s="970"/>
      <c r="AP7" s="970"/>
      <c r="AQ7" s="970"/>
      <c r="AR7" s="970"/>
      <c r="AS7" s="970"/>
      <c r="AT7" s="970"/>
      <c r="AU7" s="970"/>
      <c r="AV7" s="970"/>
      <c r="AW7" s="970"/>
      <c r="AX7" s="970"/>
      <c r="AY7" s="971"/>
    </row>
    <row r="8" spans="1:51" ht="50.25" customHeight="1" x14ac:dyDescent="0.2">
      <c r="A8" s="108" t="s">
        <v>18</v>
      </c>
      <c r="B8" s="109"/>
      <c r="C8" s="109"/>
      <c r="D8" s="109"/>
      <c r="E8" s="109"/>
      <c r="F8" s="110"/>
      <c r="G8" s="960" t="s">
        <v>19</v>
      </c>
      <c r="H8" s="961"/>
      <c r="I8" s="961"/>
      <c r="J8" s="961"/>
      <c r="K8" s="961"/>
      <c r="L8" s="961"/>
      <c r="M8" s="961"/>
      <c r="N8" s="961"/>
      <c r="O8" s="961"/>
      <c r="P8" s="961"/>
      <c r="Q8" s="961"/>
      <c r="R8" s="961"/>
      <c r="S8" s="961"/>
      <c r="T8" s="961"/>
      <c r="U8" s="961"/>
      <c r="V8" s="961"/>
      <c r="W8" s="961"/>
      <c r="X8" s="961"/>
      <c r="Y8" s="961"/>
      <c r="Z8" s="962"/>
      <c r="AA8" s="966"/>
      <c r="AB8" s="967"/>
      <c r="AC8" s="967"/>
      <c r="AD8" s="967"/>
      <c r="AE8" s="967"/>
      <c r="AF8" s="968"/>
      <c r="AG8" s="385"/>
      <c r="AH8" s="386"/>
      <c r="AI8" s="386"/>
      <c r="AJ8" s="386"/>
      <c r="AK8" s="386"/>
      <c r="AL8" s="386"/>
      <c r="AM8" s="386"/>
      <c r="AN8" s="386"/>
      <c r="AO8" s="386"/>
      <c r="AP8" s="386"/>
      <c r="AQ8" s="386"/>
      <c r="AR8" s="386"/>
      <c r="AS8" s="386"/>
      <c r="AT8" s="386"/>
      <c r="AU8" s="386"/>
      <c r="AV8" s="386"/>
      <c r="AW8" s="386"/>
      <c r="AX8" s="386"/>
      <c r="AY8" s="387"/>
    </row>
    <row r="9" spans="1:51" ht="60" customHeight="1" x14ac:dyDescent="0.2">
      <c r="A9" s="108" t="s">
        <v>20</v>
      </c>
      <c r="B9" s="109"/>
      <c r="C9" s="109"/>
      <c r="D9" s="109"/>
      <c r="E9" s="109"/>
      <c r="F9" s="110"/>
      <c r="G9" s="672" t="s">
        <v>21</v>
      </c>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3"/>
      <c r="AS9" s="673"/>
      <c r="AT9" s="673"/>
      <c r="AU9" s="673"/>
      <c r="AV9" s="673"/>
      <c r="AW9" s="673"/>
      <c r="AX9" s="673"/>
      <c r="AY9" s="674"/>
    </row>
    <row r="10" spans="1:51" s="11" customFormat="1" ht="46.5" customHeight="1" x14ac:dyDescent="0.2">
      <c r="A10" s="324" t="s">
        <v>22</v>
      </c>
      <c r="B10" s="325"/>
      <c r="C10" s="325"/>
      <c r="D10" s="325"/>
      <c r="E10" s="325"/>
      <c r="F10" s="326"/>
      <c r="G10" s="327" t="s">
        <v>23</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9"/>
    </row>
    <row r="11" spans="1:51" ht="24.9" customHeight="1" x14ac:dyDescent="0.2">
      <c r="A11" s="639" t="s">
        <v>24</v>
      </c>
      <c r="B11" s="640"/>
      <c r="C11" s="640"/>
      <c r="D11" s="640"/>
      <c r="E11" s="640"/>
      <c r="F11" s="641"/>
      <c r="G11" s="20" t="s">
        <v>25</v>
      </c>
      <c r="H11" s="21"/>
      <c r="I11" s="21"/>
      <c r="J11" s="22" t="s">
        <v>26</v>
      </c>
      <c r="K11" s="21"/>
      <c r="L11" s="21"/>
      <c r="M11" s="21"/>
      <c r="N11" s="21"/>
      <c r="O11" s="21"/>
      <c r="P11" s="22" t="s">
        <v>27</v>
      </c>
      <c r="Q11" s="23"/>
      <c r="R11" s="23"/>
      <c r="S11" s="21"/>
      <c r="T11" s="21"/>
      <c r="U11" s="21"/>
      <c r="V11" s="22" t="s">
        <v>28</v>
      </c>
      <c r="W11" s="21"/>
      <c r="X11" s="21"/>
      <c r="Y11" s="23"/>
      <c r="Z11" s="23"/>
      <c r="AA11" s="23"/>
      <c r="AB11" s="22" t="s">
        <v>29</v>
      </c>
      <c r="AC11" s="21"/>
      <c r="AD11" s="21"/>
      <c r="AE11" s="21"/>
      <c r="AF11" s="21"/>
      <c r="AG11" s="23"/>
      <c r="AH11" s="22" t="s">
        <v>30</v>
      </c>
      <c r="AI11" s="21"/>
      <c r="AJ11" s="21"/>
      <c r="AK11" s="21"/>
      <c r="AL11" s="21"/>
      <c r="AM11" s="21"/>
      <c r="AN11" s="21"/>
      <c r="AO11" s="23"/>
      <c r="AP11" s="23"/>
      <c r="AQ11" s="21"/>
      <c r="AR11" s="21"/>
      <c r="AS11" s="21"/>
      <c r="AT11" s="21"/>
      <c r="AU11" s="21"/>
      <c r="AV11" s="21"/>
      <c r="AW11" s="21"/>
      <c r="AX11" s="21"/>
      <c r="AY11" s="24"/>
    </row>
    <row r="12" spans="1:51" ht="24.9" customHeight="1" x14ac:dyDescent="0.2">
      <c r="A12" s="314"/>
      <c r="B12" s="315"/>
      <c r="C12" s="315"/>
      <c r="D12" s="315"/>
      <c r="E12" s="315"/>
      <c r="F12" s="316"/>
      <c r="G12" s="25" t="s">
        <v>31</v>
      </c>
      <c r="H12" s="26"/>
      <c r="I12" s="26"/>
      <c r="J12" s="27" t="s">
        <v>32</v>
      </c>
      <c r="K12" s="26"/>
      <c r="L12" s="26"/>
      <c r="M12" s="26"/>
      <c r="N12" s="27" t="s">
        <v>33</v>
      </c>
      <c r="O12" s="28"/>
      <c r="P12" s="26"/>
      <c r="Q12" s="26"/>
      <c r="R12" s="26"/>
      <c r="S12" s="27" t="s">
        <v>34</v>
      </c>
      <c r="T12" s="28"/>
      <c r="U12" s="28"/>
      <c r="V12" s="26"/>
      <c r="W12" s="26"/>
      <c r="X12" s="26"/>
      <c r="Y12" s="26"/>
      <c r="Z12" s="27" t="s">
        <v>35</v>
      </c>
      <c r="AA12" s="26"/>
      <c r="AB12" s="28"/>
      <c r="AC12" s="26"/>
      <c r="AD12" s="27" t="s">
        <v>36</v>
      </c>
      <c r="AE12" s="26"/>
      <c r="AF12" s="26"/>
      <c r="AG12" s="28"/>
      <c r="AH12" s="26"/>
      <c r="AI12" s="27" t="s">
        <v>37</v>
      </c>
      <c r="AJ12" s="26"/>
      <c r="AK12" s="26"/>
      <c r="AL12" s="26"/>
      <c r="AM12" s="27" t="s">
        <v>38</v>
      </c>
      <c r="AN12" s="28"/>
      <c r="AO12" s="26"/>
      <c r="AP12" s="26"/>
      <c r="AQ12" s="26"/>
      <c r="AR12" s="29" t="s">
        <v>30</v>
      </c>
      <c r="AS12" s="28"/>
      <c r="AT12" s="26"/>
      <c r="AU12" s="26"/>
      <c r="AV12" s="26"/>
      <c r="AW12" s="26"/>
      <c r="AX12" s="26"/>
      <c r="AY12" s="30"/>
    </row>
    <row r="13" spans="1:51" ht="73.2" customHeight="1" x14ac:dyDescent="0.2">
      <c r="A13" s="642"/>
      <c r="B13" s="643"/>
      <c r="C13" s="643"/>
      <c r="D13" s="643"/>
      <c r="E13" s="643"/>
      <c r="F13" s="644"/>
      <c r="G13" s="645" t="s">
        <v>39</v>
      </c>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7"/>
    </row>
    <row r="14" spans="1:51" s="11" customFormat="1" ht="30" customHeight="1" thickBot="1" x14ac:dyDescent="0.25">
      <c r="A14" s="317" t="s">
        <v>40</v>
      </c>
      <c r="B14" s="318"/>
      <c r="C14" s="318"/>
      <c r="D14" s="318"/>
      <c r="E14" s="318"/>
      <c r="F14" s="319"/>
      <c r="G14" s="330" t="s">
        <v>41</v>
      </c>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2"/>
    </row>
    <row r="15" spans="1:51" ht="51" customHeight="1" thickBot="1" x14ac:dyDescent="0.25">
      <c r="A15" s="314" t="s">
        <v>42</v>
      </c>
      <c r="B15" s="315"/>
      <c r="C15" s="315"/>
      <c r="D15" s="315"/>
      <c r="E15" s="315"/>
      <c r="F15" s="316"/>
      <c r="G15" s="361" t="s">
        <v>43</v>
      </c>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3"/>
    </row>
    <row r="16" spans="1:51" ht="20.100000000000001" customHeight="1" x14ac:dyDescent="0.2">
      <c r="A16" s="311" t="s">
        <v>44</v>
      </c>
      <c r="B16" s="312"/>
      <c r="C16" s="312"/>
      <c r="D16" s="312"/>
      <c r="E16" s="312"/>
      <c r="F16" s="313"/>
      <c r="G16" s="308" t="s">
        <v>45</v>
      </c>
      <c r="H16" s="309"/>
      <c r="I16" s="309"/>
      <c r="J16" s="309"/>
      <c r="K16" s="309"/>
      <c r="L16" s="309"/>
      <c r="M16" s="309"/>
      <c r="N16" s="310"/>
      <c r="O16" s="32"/>
      <c r="P16" s="320" t="s">
        <v>46</v>
      </c>
      <c r="Q16" s="320"/>
      <c r="R16" s="320"/>
      <c r="S16" s="320"/>
      <c r="T16" s="320"/>
      <c r="U16" s="320"/>
      <c r="V16" s="320"/>
      <c r="W16" s="320"/>
      <c r="X16" s="320"/>
      <c r="Y16" s="320"/>
      <c r="Z16" s="320"/>
      <c r="AA16" s="320"/>
      <c r="AB16" s="320"/>
      <c r="AC16" s="320"/>
      <c r="AD16" s="320"/>
      <c r="AE16" s="320"/>
      <c r="AF16" s="321"/>
      <c r="AG16" s="296" t="s">
        <v>47</v>
      </c>
      <c r="AH16" s="297"/>
      <c r="AI16" s="297"/>
      <c r="AJ16" s="297"/>
      <c r="AK16" s="297"/>
      <c r="AL16" s="297"/>
      <c r="AM16" s="297"/>
      <c r="AN16" s="297"/>
      <c r="AO16" s="297"/>
      <c r="AP16" s="297"/>
      <c r="AQ16" s="297"/>
      <c r="AR16" s="297"/>
      <c r="AS16" s="297"/>
      <c r="AT16" s="297"/>
      <c r="AU16" s="297"/>
      <c r="AV16" s="297"/>
      <c r="AW16" s="297"/>
      <c r="AX16" s="297"/>
      <c r="AY16" s="298"/>
    </row>
    <row r="17" spans="1:51" ht="20.100000000000001" customHeight="1" x14ac:dyDescent="0.2">
      <c r="A17" s="314"/>
      <c r="B17" s="315"/>
      <c r="C17" s="315"/>
      <c r="D17" s="315"/>
      <c r="E17" s="315"/>
      <c r="F17" s="316"/>
      <c r="G17" s="308"/>
      <c r="H17" s="309"/>
      <c r="I17" s="309"/>
      <c r="J17" s="309"/>
      <c r="K17" s="309"/>
      <c r="L17" s="309"/>
      <c r="M17" s="309"/>
      <c r="N17" s="310"/>
      <c r="O17" s="31"/>
      <c r="P17" s="322" t="s">
        <v>48</v>
      </c>
      <c r="Q17" s="322"/>
      <c r="R17" s="322"/>
      <c r="S17" s="322"/>
      <c r="T17" s="322"/>
      <c r="U17" s="322"/>
      <c r="V17" s="322"/>
      <c r="W17" s="322"/>
      <c r="X17" s="322"/>
      <c r="Y17" s="322"/>
      <c r="Z17" s="322"/>
      <c r="AA17" s="322"/>
      <c r="AB17" s="322"/>
      <c r="AC17" s="322"/>
      <c r="AD17" s="322"/>
      <c r="AE17" s="322"/>
      <c r="AF17" s="323"/>
      <c r="AG17" s="299" t="s">
        <v>49</v>
      </c>
      <c r="AH17" s="300"/>
      <c r="AI17" s="300"/>
      <c r="AJ17" s="300"/>
      <c r="AK17" s="300"/>
      <c r="AL17" s="300"/>
      <c r="AM17" s="300"/>
      <c r="AN17" s="300"/>
      <c r="AO17" s="300"/>
      <c r="AP17" s="300"/>
      <c r="AQ17" s="300"/>
      <c r="AR17" s="300"/>
      <c r="AS17" s="300"/>
      <c r="AT17" s="300"/>
      <c r="AU17" s="300"/>
      <c r="AV17" s="300"/>
      <c r="AW17" s="300"/>
      <c r="AX17" s="300"/>
      <c r="AY17" s="301"/>
    </row>
    <row r="18" spans="1:51" ht="20.100000000000001" customHeight="1" x14ac:dyDescent="0.2">
      <c r="A18" s="314"/>
      <c r="B18" s="315"/>
      <c r="C18" s="315"/>
      <c r="D18" s="315"/>
      <c r="E18" s="315"/>
      <c r="F18" s="316"/>
      <c r="G18" s="308"/>
      <c r="H18" s="309"/>
      <c r="I18" s="309"/>
      <c r="J18" s="309"/>
      <c r="K18" s="309"/>
      <c r="L18" s="309"/>
      <c r="M18" s="309"/>
      <c r="N18" s="310"/>
      <c r="O18" s="31"/>
      <c r="P18" s="322" t="s">
        <v>50</v>
      </c>
      <c r="Q18" s="322"/>
      <c r="R18" s="322"/>
      <c r="S18" s="322"/>
      <c r="T18" s="322"/>
      <c r="U18" s="322"/>
      <c r="V18" s="322"/>
      <c r="W18" s="322"/>
      <c r="X18" s="322"/>
      <c r="Y18" s="322"/>
      <c r="Z18" s="322"/>
      <c r="AA18" s="322"/>
      <c r="AB18" s="322"/>
      <c r="AC18" s="322"/>
      <c r="AD18" s="322"/>
      <c r="AE18" s="322"/>
      <c r="AF18" s="323"/>
      <c r="AG18" s="302"/>
      <c r="AH18" s="303"/>
      <c r="AI18" s="303"/>
      <c r="AJ18" s="303"/>
      <c r="AK18" s="303"/>
      <c r="AL18" s="303"/>
      <c r="AM18" s="303"/>
      <c r="AN18" s="303"/>
      <c r="AO18" s="303"/>
      <c r="AP18" s="303"/>
      <c r="AQ18" s="303"/>
      <c r="AR18" s="303"/>
      <c r="AS18" s="303"/>
      <c r="AT18" s="303"/>
      <c r="AU18" s="303"/>
      <c r="AV18" s="303"/>
      <c r="AW18" s="303"/>
      <c r="AX18" s="303"/>
      <c r="AY18" s="304"/>
    </row>
    <row r="19" spans="1:51" ht="33.75" customHeight="1" x14ac:dyDescent="0.2">
      <c r="A19" s="314"/>
      <c r="B19" s="315"/>
      <c r="C19" s="315"/>
      <c r="D19" s="315"/>
      <c r="E19" s="315"/>
      <c r="F19" s="316"/>
      <c r="G19" s="308"/>
      <c r="H19" s="309"/>
      <c r="I19" s="309"/>
      <c r="J19" s="309"/>
      <c r="K19" s="309"/>
      <c r="L19" s="309"/>
      <c r="M19" s="309"/>
      <c r="N19" s="310"/>
      <c r="O19" s="31"/>
      <c r="P19" s="322" t="s">
        <v>51</v>
      </c>
      <c r="Q19" s="322"/>
      <c r="R19" s="322"/>
      <c r="S19" s="322"/>
      <c r="T19" s="322"/>
      <c r="U19" s="322"/>
      <c r="V19" s="322"/>
      <c r="W19" s="322"/>
      <c r="X19" s="322"/>
      <c r="Y19" s="322"/>
      <c r="Z19" s="322"/>
      <c r="AA19" s="322"/>
      <c r="AB19" s="322"/>
      <c r="AC19" s="322"/>
      <c r="AD19" s="322"/>
      <c r="AE19" s="322"/>
      <c r="AF19" s="323"/>
      <c r="AG19" s="305"/>
      <c r="AH19" s="306"/>
      <c r="AI19" s="306"/>
      <c r="AJ19" s="306"/>
      <c r="AK19" s="306"/>
      <c r="AL19" s="306"/>
      <c r="AM19" s="306"/>
      <c r="AN19" s="306"/>
      <c r="AO19" s="306"/>
      <c r="AP19" s="306"/>
      <c r="AQ19" s="306"/>
      <c r="AR19" s="306"/>
      <c r="AS19" s="306"/>
      <c r="AT19" s="306"/>
      <c r="AU19" s="306"/>
      <c r="AV19" s="306"/>
      <c r="AW19" s="306"/>
      <c r="AX19" s="306"/>
      <c r="AY19" s="307"/>
    </row>
    <row r="20" spans="1:51" ht="46.5" customHeight="1" thickBot="1" x14ac:dyDescent="0.25">
      <c r="A20" s="317"/>
      <c r="B20" s="318"/>
      <c r="C20" s="318"/>
      <c r="D20" s="318"/>
      <c r="E20" s="318"/>
      <c r="F20" s="319"/>
      <c r="G20" s="459" t="s">
        <v>52</v>
      </c>
      <c r="H20" s="71"/>
      <c r="I20" s="71"/>
      <c r="J20" s="71"/>
      <c r="K20" s="71"/>
      <c r="L20" s="71"/>
      <c r="M20" s="71"/>
      <c r="N20" s="71"/>
      <c r="O20" s="460" t="s">
        <v>16</v>
      </c>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2"/>
    </row>
    <row r="21" spans="1:51" ht="15" customHeight="1" x14ac:dyDescent="0.2">
      <c r="A21" s="493" t="s">
        <v>53</v>
      </c>
      <c r="B21" s="494"/>
      <c r="C21" s="494"/>
      <c r="D21" s="494"/>
      <c r="E21" s="494"/>
      <c r="F21" s="495"/>
      <c r="G21" s="648" t="s">
        <v>54</v>
      </c>
      <c r="H21" s="649"/>
      <c r="I21" s="649"/>
      <c r="J21" s="649"/>
      <c r="K21" s="649"/>
      <c r="L21" s="649"/>
      <c r="M21" s="649"/>
      <c r="N21" s="650"/>
      <c r="O21" s="651" t="s">
        <v>55</v>
      </c>
      <c r="P21" s="652"/>
      <c r="Q21" s="652"/>
      <c r="R21" s="652"/>
      <c r="S21" s="652"/>
      <c r="T21" s="652"/>
      <c r="U21" s="652"/>
      <c r="V21" s="653"/>
      <c r="W21" s="657" t="s">
        <v>56</v>
      </c>
      <c r="X21" s="658"/>
      <c r="Y21" s="658"/>
      <c r="Z21" s="658"/>
      <c r="AA21" s="658"/>
      <c r="AB21" s="658"/>
      <c r="AC21" s="658"/>
      <c r="AD21" s="659"/>
      <c r="AE21" s="258" t="s">
        <v>57</v>
      </c>
      <c r="AF21" s="259"/>
      <c r="AG21" s="259"/>
      <c r="AH21" s="259"/>
      <c r="AI21" s="259"/>
      <c r="AJ21" s="259"/>
      <c r="AK21" s="260"/>
      <c r="AL21" s="660" t="s">
        <v>58</v>
      </c>
      <c r="AM21" s="661"/>
      <c r="AN21" s="661"/>
      <c r="AO21" s="661"/>
      <c r="AP21" s="661"/>
      <c r="AQ21" s="661"/>
      <c r="AR21" s="662"/>
      <c r="AS21" s="633">
        <v>32000</v>
      </c>
      <c r="AT21" s="634"/>
      <c r="AU21" s="634"/>
      <c r="AV21" s="634"/>
      <c r="AW21" s="634"/>
      <c r="AX21" s="634"/>
      <c r="AY21" s="635"/>
    </row>
    <row r="22" spans="1:51" ht="16.5" customHeight="1" x14ac:dyDescent="0.2">
      <c r="A22" s="290"/>
      <c r="B22" s="291"/>
      <c r="C22" s="291"/>
      <c r="D22" s="291"/>
      <c r="E22" s="291"/>
      <c r="F22" s="292"/>
      <c r="G22" s="56"/>
      <c r="H22" s="57"/>
      <c r="I22" s="57"/>
      <c r="J22" s="57"/>
      <c r="K22" s="57"/>
      <c r="L22" s="57"/>
      <c r="M22" s="57"/>
      <c r="N22" s="58"/>
      <c r="O22" s="654"/>
      <c r="P22" s="655"/>
      <c r="Q22" s="655"/>
      <c r="R22" s="655"/>
      <c r="S22" s="655"/>
      <c r="T22" s="655"/>
      <c r="U22" s="655"/>
      <c r="V22" s="656"/>
      <c r="W22" s="64" t="s">
        <v>59</v>
      </c>
      <c r="X22" s="65"/>
      <c r="Y22" s="65"/>
      <c r="Z22" s="65"/>
      <c r="AA22" s="65"/>
      <c r="AB22" s="65"/>
      <c r="AC22" s="65"/>
      <c r="AD22" s="66"/>
      <c r="AE22" s="636" t="s">
        <v>60</v>
      </c>
      <c r="AF22" s="637"/>
      <c r="AG22" s="637"/>
      <c r="AH22" s="637"/>
      <c r="AI22" s="637"/>
      <c r="AJ22" s="637"/>
      <c r="AK22" s="638"/>
      <c r="AL22" s="544"/>
      <c r="AM22" s="545"/>
      <c r="AN22" s="545"/>
      <c r="AO22" s="545"/>
      <c r="AP22" s="545"/>
      <c r="AQ22" s="545"/>
      <c r="AR22" s="546"/>
      <c r="AS22" s="264"/>
      <c r="AT22" s="265"/>
      <c r="AU22" s="265"/>
      <c r="AV22" s="265"/>
      <c r="AW22" s="265"/>
      <c r="AX22" s="265"/>
      <c r="AY22" s="266"/>
    </row>
    <row r="23" spans="1:51" ht="42" customHeight="1" x14ac:dyDescent="0.2">
      <c r="A23" s="293"/>
      <c r="B23" s="294"/>
      <c r="C23" s="294"/>
      <c r="D23" s="294"/>
      <c r="E23" s="294"/>
      <c r="F23" s="295"/>
      <c r="G23" s="459" t="s">
        <v>61</v>
      </c>
      <c r="H23" s="71"/>
      <c r="I23" s="71"/>
      <c r="J23" s="71"/>
      <c r="K23" s="71"/>
      <c r="L23" s="71"/>
      <c r="M23" s="71"/>
      <c r="N23" s="72"/>
      <c r="O23" s="675" t="s">
        <v>62</v>
      </c>
      <c r="P23" s="676"/>
      <c r="Q23" s="676"/>
      <c r="R23" s="676"/>
      <c r="S23" s="676"/>
      <c r="T23" s="676"/>
      <c r="U23" s="676"/>
      <c r="V23" s="677"/>
      <c r="W23" s="678" t="s">
        <v>63</v>
      </c>
      <c r="X23" s="679"/>
      <c r="Y23" s="679"/>
      <c r="Z23" s="679"/>
      <c r="AA23" s="679"/>
      <c r="AB23" s="679"/>
      <c r="AC23" s="679"/>
      <c r="AD23" s="680"/>
      <c r="AE23" s="681" t="s">
        <v>64</v>
      </c>
      <c r="AF23" s="682"/>
      <c r="AG23" s="682"/>
      <c r="AH23" s="682"/>
      <c r="AI23" s="682"/>
      <c r="AJ23" s="682"/>
      <c r="AK23" s="683"/>
      <c r="AL23" s="70" t="s">
        <v>65</v>
      </c>
      <c r="AM23" s="71"/>
      <c r="AN23" s="71"/>
      <c r="AO23" s="71"/>
      <c r="AP23" s="71"/>
      <c r="AQ23" s="71"/>
      <c r="AR23" s="72"/>
      <c r="AS23" s="540" t="s">
        <v>66</v>
      </c>
      <c r="AT23" s="541"/>
      <c r="AU23" s="541"/>
      <c r="AV23" s="541"/>
      <c r="AW23" s="541"/>
      <c r="AX23" s="541"/>
      <c r="AY23" s="542"/>
    </row>
    <row r="24" spans="1:51" ht="35.1" customHeight="1" thickBot="1" x14ac:dyDescent="0.25">
      <c r="A24" s="74" t="s">
        <v>67</v>
      </c>
      <c r="B24" s="75"/>
      <c r="C24" s="75"/>
      <c r="D24" s="75"/>
      <c r="E24" s="75"/>
      <c r="F24" s="76"/>
      <c r="G24" s="77" t="s">
        <v>68</v>
      </c>
      <c r="H24" s="78"/>
      <c r="I24" s="78"/>
      <c r="J24" s="78"/>
      <c r="K24" s="79"/>
      <c r="L24" s="277" t="s">
        <v>55</v>
      </c>
      <c r="M24" s="278"/>
      <c r="N24" s="278"/>
      <c r="O24" s="278"/>
      <c r="P24" s="278"/>
      <c r="Q24" s="279"/>
      <c r="R24" s="80" t="s">
        <v>69</v>
      </c>
      <c r="S24" s="78"/>
      <c r="T24" s="78"/>
      <c r="U24" s="78"/>
      <c r="V24" s="79"/>
      <c r="W24" s="280" t="s">
        <v>70</v>
      </c>
      <c r="X24" s="281"/>
      <c r="Y24" s="281"/>
      <c r="Z24" s="281"/>
      <c r="AA24" s="281"/>
      <c r="AB24" s="281"/>
      <c r="AC24" s="281"/>
      <c r="AD24" s="281"/>
      <c r="AE24" s="281"/>
      <c r="AF24" s="281"/>
      <c r="AG24" s="281"/>
      <c r="AH24" s="281"/>
      <c r="AI24" s="281"/>
      <c r="AJ24" s="281"/>
      <c r="AK24" s="282"/>
      <c r="AL24" s="80" t="s">
        <v>71</v>
      </c>
      <c r="AM24" s="78"/>
      <c r="AN24" s="78"/>
      <c r="AO24" s="78"/>
      <c r="AP24" s="78"/>
      <c r="AQ24" s="78"/>
      <c r="AR24" s="79"/>
      <c r="AS24" s="277" t="s">
        <v>72</v>
      </c>
      <c r="AT24" s="278"/>
      <c r="AU24" s="278"/>
      <c r="AV24" s="278"/>
      <c r="AW24" s="278"/>
      <c r="AX24" s="278"/>
      <c r="AY24" s="283"/>
    </row>
    <row r="25" spans="1:51" ht="15" customHeight="1" x14ac:dyDescent="0.2">
      <c r="A25" s="287" t="s">
        <v>73</v>
      </c>
      <c r="B25" s="288"/>
      <c r="C25" s="288"/>
      <c r="D25" s="288"/>
      <c r="E25" s="288"/>
      <c r="F25" s="289"/>
      <c r="G25" s="53" t="s">
        <v>74</v>
      </c>
      <c r="H25" s="54"/>
      <c r="I25" s="54"/>
      <c r="J25" s="54"/>
      <c r="K25" s="54"/>
      <c r="L25" s="54"/>
      <c r="M25" s="54"/>
      <c r="N25" s="55"/>
      <c r="O25" s="252" t="s">
        <v>75</v>
      </c>
      <c r="P25" s="253"/>
      <c r="Q25" s="253"/>
      <c r="R25" s="253"/>
      <c r="S25" s="253"/>
      <c r="T25" s="253"/>
      <c r="U25" s="253"/>
      <c r="V25" s="254"/>
      <c r="W25" s="59" t="s">
        <v>56</v>
      </c>
      <c r="X25" s="60"/>
      <c r="Y25" s="60"/>
      <c r="Z25" s="60"/>
      <c r="AA25" s="60"/>
      <c r="AB25" s="60"/>
      <c r="AC25" s="60"/>
      <c r="AD25" s="61"/>
      <c r="AE25" s="258" t="s">
        <v>57</v>
      </c>
      <c r="AF25" s="259"/>
      <c r="AG25" s="259"/>
      <c r="AH25" s="259"/>
      <c r="AI25" s="259"/>
      <c r="AJ25" s="259"/>
      <c r="AK25" s="260"/>
      <c r="AL25" s="62" t="s">
        <v>76</v>
      </c>
      <c r="AM25" s="54"/>
      <c r="AN25" s="54"/>
      <c r="AO25" s="54"/>
      <c r="AP25" s="54"/>
      <c r="AQ25" s="54"/>
      <c r="AR25" s="55"/>
      <c r="AS25" s="261">
        <v>18500</v>
      </c>
      <c r="AT25" s="262"/>
      <c r="AU25" s="262"/>
      <c r="AV25" s="262"/>
      <c r="AW25" s="262"/>
      <c r="AX25" s="262"/>
      <c r="AY25" s="263"/>
    </row>
    <row r="26" spans="1:51" ht="15" customHeight="1" x14ac:dyDescent="0.2">
      <c r="A26" s="290"/>
      <c r="B26" s="291"/>
      <c r="C26" s="291"/>
      <c r="D26" s="291"/>
      <c r="E26" s="291"/>
      <c r="F26" s="292"/>
      <c r="G26" s="56"/>
      <c r="H26" s="57"/>
      <c r="I26" s="57"/>
      <c r="J26" s="57"/>
      <c r="K26" s="57"/>
      <c r="L26" s="57"/>
      <c r="M26" s="57"/>
      <c r="N26" s="58"/>
      <c r="O26" s="255"/>
      <c r="P26" s="256"/>
      <c r="Q26" s="256"/>
      <c r="R26" s="256"/>
      <c r="S26" s="256"/>
      <c r="T26" s="256"/>
      <c r="U26" s="256"/>
      <c r="V26" s="257"/>
      <c r="W26" s="64" t="s">
        <v>59</v>
      </c>
      <c r="X26" s="65"/>
      <c r="Y26" s="65"/>
      <c r="Z26" s="65"/>
      <c r="AA26" s="65"/>
      <c r="AB26" s="65"/>
      <c r="AC26" s="65"/>
      <c r="AD26" s="66"/>
      <c r="AE26" s="267" t="s">
        <v>60</v>
      </c>
      <c r="AF26" s="268"/>
      <c r="AG26" s="268"/>
      <c r="AH26" s="268"/>
      <c r="AI26" s="268"/>
      <c r="AJ26" s="268"/>
      <c r="AK26" s="269"/>
      <c r="AL26" s="63"/>
      <c r="AM26" s="57"/>
      <c r="AN26" s="57"/>
      <c r="AO26" s="57"/>
      <c r="AP26" s="57"/>
      <c r="AQ26" s="57"/>
      <c r="AR26" s="58"/>
      <c r="AS26" s="264"/>
      <c r="AT26" s="265"/>
      <c r="AU26" s="265"/>
      <c r="AV26" s="265"/>
      <c r="AW26" s="265"/>
      <c r="AX26" s="265"/>
      <c r="AY26" s="266"/>
    </row>
    <row r="27" spans="1:51" ht="42.9" customHeight="1" x14ac:dyDescent="0.2">
      <c r="A27" s="293"/>
      <c r="B27" s="294"/>
      <c r="C27" s="294"/>
      <c r="D27" s="294"/>
      <c r="E27" s="294"/>
      <c r="F27" s="295"/>
      <c r="G27" s="67" t="s">
        <v>61</v>
      </c>
      <c r="H27" s="68"/>
      <c r="I27" s="68"/>
      <c r="J27" s="68"/>
      <c r="K27" s="68"/>
      <c r="L27" s="68"/>
      <c r="M27" s="68"/>
      <c r="N27" s="69"/>
      <c r="O27" s="270" t="s">
        <v>62</v>
      </c>
      <c r="P27" s="271"/>
      <c r="Q27" s="271"/>
      <c r="R27" s="271"/>
      <c r="S27" s="271"/>
      <c r="T27" s="271"/>
      <c r="U27" s="271"/>
      <c r="V27" s="272"/>
      <c r="W27" s="70" t="s">
        <v>77</v>
      </c>
      <c r="X27" s="71"/>
      <c r="Y27" s="71"/>
      <c r="Z27" s="71"/>
      <c r="AA27" s="71"/>
      <c r="AB27" s="71"/>
      <c r="AC27" s="71"/>
      <c r="AD27" s="72"/>
      <c r="AE27" s="273" t="s">
        <v>64</v>
      </c>
      <c r="AF27" s="274"/>
      <c r="AG27" s="274"/>
      <c r="AH27" s="274"/>
      <c r="AI27" s="274"/>
      <c r="AJ27" s="274"/>
      <c r="AK27" s="275"/>
      <c r="AL27" s="73" t="s">
        <v>65</v>
      </c>
      <c r="AM27" s="68"/>
      <c r="AN27" s="68"/>
      <c r="AO27" s="68"/>
      <c r="AP27" s="68"/>
      <c r="AQ27" s="68"/>
      <c r="AR27" s="69"/>
      <c r="AS27" s="270" t="s">
        <v>66</v>
      </c>
      <c r="AT27" s="271"/>
      <c r="AU27" s="271"/>
      <c r="AV27" s="271"/>
      <c r="AW27" s="271"/>
      <c r="AX27" s="271"/>
      <c r="AY27" s="276"/>
    </row>
    <row r="28" spans="1:51" ht="35.1" customHeight="1" thickBot="1" x14ac:dyDescent="0.25">
      <c r="A28" s="74" t="s">
        <v>67</v>
      </c>
      <c r="B28" s="75"/>
      <c r="C28" s="75"/>
      <c r="D28" s="75"/>
      <c r="E28" s="75"/>
      <c r="F28" s="76"/>
      <c r="G28" s="77" t="s">
        <v>68</v>
      </c>
      <c r="H28" s="78"/>
      <c r="I28" s="78"/>
      <c r="J28" s="78"/>
      <c r="K28" s="79"/>
      <c r="L28" s="277" t="s">
        <v>75</v>
      </c>
      <c r="M28" s="278"/>
      <c r="N28" s="278"/>
      <c r="O28" s="278"/>
      <c r="P28" s="278"/>
      <c r="Q28" s="279"/>
      <c r="R28" s="80" t="s">
        <v>69</v>
      </c>
      <c r="S28" s="78"/>
      <c r="T28" s="78"/>
      <c r="U28" s="78"/>
      <c r="V28" s="79"/>
      <c r="W28" s="280" t="s">
        <v>8</v>
      </c>
      <c r="X28" s="281"/>
      <c r="Y28" s="281"/>
      <c r="Z28" s="281"/>
      <c r="AA28" s="281"/>
      <c r="AB28" s="281"/>
      <c r="AC28" s="281"/>
      <c r="AD28" s="281"/>
      <c r="AE28" s="281"/>
      <c r="AF28" s="281"/>
      <c r="AG28" s="281"/>
      <c r="AH28" s="281"/>
      <c r="AI28" s="281"/>
      <c r="AJ28" s="281"/>
      <c r="AK28" s="282"/>
      <c r="AL28" s="80" t="s">
        <v>71</v>
      </c>
      <c r="AM28" s="78"/>
      <c r="AN28" s="78"/>
      <c r="AO28" s="78"/>
      <c r="AP28" s="78"/>
      <c r="AQ28" s="78"/>
      <c r="AR28" s="79"/>
      <c r="AS28" s="284" t="s">
        <v>78</v>
      </c>
      <c r="AT28" s="285"/>
      <c r="AU28" s="285"/>
      <c r="AV28" s="285"/>
      <c r="AW28" s="285"/>
      <c r="AX28" s="285"/>
      <c r="AY28" s="286"/>
    </row>
    <row r="29" spans="1:51" ht="15" customHeight="1" x14ac:dyDescent="0.2">
      <c r="A29" s="1041" t="s">
        <v>406</v>
      </c>
      <c r="B29" s="1042"/>
      <c r="C29" s="1042"/>
      <c r="D29" s="1042"/>
      <c r="E29" s="1042"/>
      <c r="F29" s="1043"/>
      <c r="G29" s="53" t="s">
        <v>74</v>
      </c>
      <c r="H29" s="54"/>
      <c r="I29" s="54"/>
      <c r="J29" s="54"/>
      <c r="K29" s="54"/>
      <c r="L29" s="54"/>
      <c r="M29" s="54"/>
      <c r="N29" s="55"/>
      <c r="O29" s="252" t="s">
        <v>79</v>
      </c>
      <c r="P29" s="253"/>
      <c r="Q29" s="253"/>
      <c r="R29" s="253"/>
      <c r="S29" s="253"/>
      <c r="T29" s="253"/>
      <c r="U29" s="253"/>
      <c r="V29" s="254"/>
      <c r="W29" s="59" t="s">
        <v>56</v>
      </c>
      <c r="X29" s="60"/>
      <c r="Y29" s="60"/>
      <c r="Z29" s="60"/>
      <c r="AA29" s="60"/>
      <c r="AB29" s="60"/>
      <c r="AC29" s="60"/>
      <c r="AD29" s="61"/>
      <c r="AE29" s="258" t="s">
        <v>57</v>
      </c>
      <c r="AF29" s="259"/>
      <c r="AG29" s="259"/>
      <c r="AH29" s="259"/>
      <c r="AI29" s="259"/>
      <c r="AJ29" s="259"/>
      <c r="AK29" s="260"/>
      <c r="AL29" s="62" t="s">
        <v>76</v>
      </c>
      <c r="AM29" s="54"/>
      <c r="AN29" s="54"/>
      <c r="AO29" s="54"/>
      <c r="AP29" s="54"/>
      <c r="AQ29" s="54"/>
      <c r="AR29" s="55"/>
      <c r="AS29" s="261">
        <v>8000</v>
      </c>
      <c r="AT29" s="262"/>
      <c r="AU29" s="262"/>
      <c r="AV29" s="262"/>
      <c r="AW29" s="262"/>
      <c r="AX29" s="262"/>
      <c r="AY29" s="263"/>
    </row>
    <row r="30" spans="1:51" ht="15" customHeight="1" x14ac:dyDescent="0.2">
      <c r="A30" s="1044"/>
      <c r="B30" s="1045"/>
      <c r="C30" s="1045"/>
      <c r="D30" s="1045"/>
      <c r="E30" s="1045"/>
      <c r="F30" s="1046"/>
      <c r="G30" s="56"/>
      <c r="H30" s="57"/>
      <c r="I30" s="57"/>
      <c r="J30" s="57"/>
      <c r="K30" s="57"/>
      <c r="L30" s="57"/>
      <c r="M30" s="57"/>
      <c r="N30" s="58"/>
      <c r="O30" s="255"/>
      <c r="P30" s="256"/>
      <c r="Q30" s="256"/>
      <c r="R30" s="256"/>
      <c r="S30" s="256"/>
      <c r="T30" s="256"/>
      <c r="U30" s="256"/>
      <c r="V30" s="257"/>
      <c r="W30" s="64" t="s">
        <v>59</v>
      </c>
      <c r="X30" s="65"/>
      <c r="Y30" s="65"/>
      <c r="Z30" s="65"/>
      <c r="AA30" s="65"/>
      <c r="AB30" s="65"/>
      <c r="AC30" s="65"/>
      <c r="AD30" s="66"/>
      <c r="AE30" s="267" t="s">
        <v>60</v>
      </c>
      <c r="AF30" s="268"/>
      <c r="AG30" s="268"/>
      <c r="AH30" s="268"/>
      <c r="AI30" s="268"/>
      <c r="AJ30" s="268"/>
      <c r="AK30" s="269"/>
      <c r="AL30" s="63"/>
      <c r="AM30" s="57"/>
      <c r="AN30" s="57"/>
      <c r="AO30" s="57"/>
      <c r="AP30" s="57"/>
      <c r="AQ30" s="57"/>
      <c r="AR30" s="58"/>
      <c r="AS30" s="264"/>
      <c r="AT30" s="265"/>
      <c r="AU30" s="265"/>
      <c r="AV30" s="265"/>
      <c r="AW30" s="265"/>
      <c r="AX30" s="265"/>
      <c r="AY30" s="266"/>
    </row>
    <row r="31" spans="1:51" ht="42.9" customHeight="1" x14ac:dyDescent="0.2">
      <c r="A31" s="1047"/>
      <c r="B31" s="1048"/>
      <c r="C31" s="1048"/>
      <c r="D31" s="1048"/>
      <c r="E31" s="1048"/>
      <c r="F31" s="1049"/>
      <c r="G31" s="67" t="s">
        <v>61</v>
      </c>
      <c r="H31" s="68"/>
      <c r="I31" s="68"/>
      <c r="J31" s="68"/>
      <c r="K31" s="68"/>
      <c r="L31" s="68"/>
      <c r="M31" s="68"/>
      <c r="N31" s="69"/>
      <c r="O31" s="270" t="s">
        <v>62</v>
      </c>
      <c r="P31" s="271"/>
      <c r="Q31" s="271"/>
      <c r="R31" s="271"/>
      <c r="S31" s="271"/>
      <c r="T31" s="271"/>
      <c r="U31" s="271"/>
      <c r="V31" s="272"/>
      <c r="W31" s="70" t="s">
        <v>77</v>
      </c>
      <c r="X31" s="71"/>
      <c r="Y31" s="71"/>
      <c r="Z31" s="71"/>
      <c r="AA31" s="71"/>
      <c r="AB31" s="71"/>
      <c r="AC31" s="71"/>
      <c r="AD31" s="72"/>
      <c r="AE31" s="273" t="s">
        <v>64</v>
      </c>
      <c r="AF31" s="274"/>
      <c r="AG31" s="274"/>
      <c r="AH31" s="274"/>
      <c r="AI31" s="274"/>
      <c r="AJ31" s="274"/>
      <c r="AK31" s="275"/>
      <c r="AL31" s="73" t="s">
        <v>65</v>
      </c>
      <c r="AM31" s="68"/>
      <c r="AN31" s="68"/>
      <c r="AO31" s="68"/>
      <c r="AP31" s="68"/>
      <c r="AQ31" s="68"/>
      <c r="AR31" s="69"/>
      <c r="AS31" s="270" t="s">
        <v>66</v>
      </c>
      <c r="AT31" s="271"/>
      <c r="AU31" s="271"/>
      <c r="AV31" s="271"/>
      <c r="AW31" s="271"/>
      <c r="AX31" s="271"/>
      <c r="AY31" s="276"/>
    </row>
    <row r="32" spans="1:51" ht="35.1" customHeight="1" thickBot="1" x14ac:dyDescent="0.25">
      <c r="A32" s="74" t="s">
        <v>67</v>
      </c>
      <c r="B32" s="75"/>
      <c r="C32" s="75"/>
      <c r="D32" s="75"/>
      <c r="E32" s="75"/>
      <c r="F32" s="76"/>
      <c r="G32" s="77" t="s">
        <v>68</v>
      </c>
      <c r="H32" s="78"/>
      <c r="I32" s="78"/>
      <c r="J32" s="78"/>
      <c r="K32" s="79"/>
      <c r="L32" s="277" t="s">
        <v>79</v>
      </c>
      <c r="M32" s="278"/>
      <c r="N32" s="278"/>
      <c r="O32" s="278"/>
      <c r="P32" s="278"/>
      <c r="Q32" s="279"/>
      <c r="R32" s="80" t="s">
        <v>69</v>
      </c>
      <c r="S32" s="78"/>
      <c r="T32" s="78"/>
      <c r="U32" s="78"/>
      <c r="V32" s="79"/>
      <c r="W32" s="280" t="s">
        <v>8</v>
      </c>
      <c r="X32" s="281"/>
      <c r="Y32" s="281"/>
      <c r="Z32" s="281"/>
      <c r="AA32" s="281"/>
      <c r="AB32" s="281"/>
      <c r="AC32" s="281"/>
      <c r="AD32" s="281"/>
      <c r="AE32" s="281"/>
      <c r="AF32" s="281"/>
      <c r="AG32" s="281"/>
      <c r="AH32" s="281"/>
      <c r="AI32" s="281"/>
      <c r="AJ32" s="281"/>
      <c r="AK32" s="282"/>
      <c r="AL32" s="80" t="s">
        <v>71</v>
      </c>
      <c r="AM32" s="78"/>
      <c r="AN32" s="78"/>
      <c r="AO32" s="78"/>
      <c r="AP32" s="78"/>
      <c r="AQ32" s="78"/>
      <c r="AR32" s="79"/>
      <c r="AS32" s="284" t="s">
        <v>80</v>
      </c>
      <c r="AT32" s="285"/>
      <c r="AU32" s="285"/>
      <c r="AV32" s="285"/>
      <c r="AW32" s="285"/>
      <c r="AX32" s="285"/>
      <c r="AY32" s="286"/>
    </row>
    <row r="33" spans="1:51" ht="15" customHeight="1" x14ac:dyDescent="0.2">
      <c r="A33" s="1041" t="s">
        <v>410</v>
      </c>
      <c r="B33" s="1042"/>
      <c r="C33" s="1042"/>
      <c r="D33" s="1042"/>
      <c r="E33" s="1042"/>
      <c r="F33" s="1043"/>
      <c r="G33" s="53" t="s">
        <v>74</v>
      </c>
      <c r="H33" s="54"/>
      <c r="I33" s="54"/>
      <c r="J33" s="54"/>
      <c r="K33" s="54"/>
      <c r="L33" s="54"/>
      <c r="M33" s="54"/>
      <c r="N33" s="55"/>
      <c r="O33" s="252" t="s">
        <v>81</v>
      </c>
      <c r="P33" s="253"/>
      <c r="Q33" s="253"/>
      <c r="R33" s="253"/>
      <c r="S33" s="253"/>
      <c r="T33" s="253"/>
      <c r="U33" s="253"/>
      <c r="V33" s="254"/>
      <c r="W33" s="59" t="s">
        <v>56</v>
      </c>
      <c r="X33" s="60"/>
      <c r="Y33" s="60"/>
      <c r="Z33" s="60"/>
      <c r="AA33" s="60"/>
      <c r="AB33" s="60"/>
      <c r="AC33" s="60"/>
      <c r="AD33" s="61"/>
      <c r="AE33" s="258" t="s">
        <v>57</v>
      </c>
      <c r="AF33" s="259"/>
      <c r="AG33" s="259"/>
      <c r="AH33" s="259"/>
      <c r="AI33" s="259"/>
      <c r="AJ33" s="259"/>
      <c r="AK33" s="260"/>
      <c r="AL33" s="62" t="s">
        <v>76</v>
      </c>
      <c r="AM33" s="54"/>
      <c r="AN33" s="54"/>
      <c r="AO33" s="54"/>
      <c r="AP33" s="54"/>
      <c r="AQ33" s="54"/>
      <c r="AR33" s="55"/>
      <c r="AS33" s="261">
        <v>8801</v>
      </c>
      <c r="AT33" s="262"/>
      <c r="AU33" s="262"/>
      <c r="AV33" s="262"/>
      <c r="AW33" s="262"/>
      <c r="AX33" s="262"/>
      <c r="AY33" s="263"/>
    </row>
    <row r="34" spans="1:51" ht="15" customHeight="1" x14ac:dyDescent="0.2">
      <c r="A34" s="1044"/>
      <c r="B34" s="1045"/>
      <c r="C34" s="1045"/>
      <c r="D34" s="1045"/>
      <c r="E34" s="1045"/>
      <c r="F34" s="1046"/>
      <c r="G34" s="56"/>
      <c r="H34" s="57"/>
      <c r="I34" s="57"/>
      <c r="J34" s="57"/>
      <c r="K34" s="57"/>
      <c r="L34" s="57"/>
      <c r="M34" s="57"/>
      <c r="N34" s="58"/>
      <c r="O34" s="255"/>
      <c r="P34" s="256"/>
      <c r="Q34" s="256"/>
      <c r="R34" s="256"/>
      <c r="S34" s="256"/>
      <c r="T34" s="256"/>
      <c r="U34" s="256"/>
      <c r="V34" s="257"/>
      <c r="W34" s="64" t="s">
        <v>59</v>
      </c>
      <c r="X34" s="65"/>
      <c r="Y34" s="65"/>
      <c r="Z34" s="65"/>
      <c r="AA34" s="65"/>
      <c r="AB34" s="65"/>
      <c r="AC34" s="65"/>
      <c r="AD34" s="66"/>
      <c r="AE34" s="267" t="s">
        <v>60</v>
      </c>
      <c r="AF34" s="268"/>
      <c r="AG34" s="268"/>
      <c r="AH34" s="268"/>
      <c r="AI34" s="268"/>
      <c r="AJ34" s="268"/>
      <c r="AK34" s="269"/>
      <c r="AL34" s="63"/>
      <c r="AM34" s="57"/>
      <c r="AN34" s="57"/>
      <c r="AO34" s="57"/>
      <c r="AP34" s="57"/>
      <c r="AQ34" s="57"/>
      <c r="AR34" s="58"/>
      <c r="AS34" s="264"/>
      <c r="AT34" s="265"/>
      <c r="AU34" s="265"/>
      <c r="AV34" s="265"/>
      <c r="AW34" s="265"/>
      <c r="AX34" s="265"/>
      <c r="AY34" s="266"/>
    </row>
    <row r="35" spans="1:51" ht="42.9" customHeight="1" x14ac:dyDescent="0.2">
      <c r="A35" s="1047"/>
      <c r="B35" s="1048"/>
      <c r="C35" s="1048"/>
      <c r="D35" s="1048"/>
      <c r="E35" s="1048"/>
      <c r="F35" s="1049"/>
      <c r="G35" s="67" t="s">
        <v>61</v>
      </c>
      <c r="H35" s="68"/>
      <c r="I35" s="68"/>
      <c r="J35" s="68"/>
      <c r="K35" s="68"/>
      <c r="L35" s="68"/>
      <c r="M35" s="68"/>
      <c r="N35" s="69"/>
      <c r="O35" s="270" t="s">
        <v>62</v>
      </c>
      <c r="P35" s="271"/>
      <c r="Q35" s="271"/>
      <c r="R35" s="271"/>
      <c r="S35" s="271"/>
      <c r="T35" s="271"/>
      <c r="U35" s="271"/>
      <c r="V35" s="272"/>
      <c r="W35" s="70" t="s">
        <v>77</v>
      </c>
      <c r="X35" s="71"/>
      <c r="Y35" s="71"/>
      <c r="Z35" s="71"/>
      <c r="AA35" s="71"/>
      <c r="AB35" s="71"/>
      <c r="AC35" s="71"/>
      <c r="AD35" s="72"/>
      <c r="AE35" s="273" t="s">
        <v>64</v>
      </c>
      <c r="AF35" s="274"/>
      <c r="AG35" s="274"/>
      <c r="AH35" s="274"/>
      <c r="AI35" s="274"/>
      <c r="AJ35" s="274"/>
      <c r="AK35" s="275"/>
      <c r="AL35" s="73" t="s">
        <v>65</v>
      </c>
      <c r="AM35" s="68"/>
      <c r="AN35" s="68"/>
      <c r="AO35" s="68"/>
      <c r="AP35" s="68"/>
      <c r="AQ35" s="68"/>
      <c r="AR35" s="69"/>
      <c r="AS35" s="270" t="s">
        <v>66</v>
      </c>
      <c r="AT35" s="271"/>
      <c r="AU35" s="271"/>
      <c r="AV35" s="271"/>
      <c r="AW35" s="271"/>
      <c r="AX35" s="271"/>
      <c r="AY35" s="276"/>
    </row>
    <row r="36" spans="1:51" ht="35.1" customHeight="1" thickBot="1" x14ac:dyDescent="0.25">
      <c r="A36" s="74" t="s">
        <v>67</v>
      </c>
      <c r="B36" s="75"/>
      <c r="C36" s="75"/>
      <c r="D36" s="75"/>
      <c r="E36" s="75"/>
      <c r="F36" s="76"/>
      <c r="G36" s="77" t="s">
        <v>68</v>
      </c>
      <c r="H36" s="78"/>
      <c r="I36" s="78"/>
      <c r="J36" s="78"/>
      <c r="K36" s="79"/>
      <c r="L36" s="277" t="s">
        <v>81</v>
      </c>
      <c r="M36" s="278"/>
      <c r="N36" s="278"/>
      <c r="O36" s="278"/>
      <c r="P36" s="278"/>
      <c r="Q36" s="279"/>
      <c r="R36" s="80" t="s">
        <v>69</v>
      </c>
      <c r="S36" s="78"/>
      <c r="T36" s="78"/>
      <c r="U36" s="78"/>
      <c r="V36" s="79"/>
      <c r="W36" s="280" t="s">
        <v>8</v>
      </c>
      <c r="X36" s="281"/>
      <c r="Y36" s="281"/>
      <c r="Z36" s="281"/>
      <c r="AA36" s="281"/>
      <c r="AB36" s="281"/>
      <c r="AC36" s="281"/>
      <c r="AD36" s="281"/>
      <c r="AE36" s="281"/>
      <c r="AF36" s="281"/>
      <c r="AG36" s="281"/>
      <c r="AH36" s="281"/>
      <c r="AI36" s="281"/>
      <c r="AJ36" s="281"/>
      <c r="AK36" s="282"/>
      <c r="AL36" s="80" t="s">
        <v>71</v>
      </c>
      <c r="AM36" s="78"/>
      <c r="AN36" s="78"/>
      <c r="AO36" s="78"/>
      <c r="AP36" s="78"/>
      <c r="AQ36" s="78"/>
      <c r="AR36" s="79"/>
      <c r="AS36" s="277" t="s">
        <v>82</v>
      </c>
      <c r="AT36" s="278"/>
      <c r="AU36" s="278"/>
      <c r="AV36" s="278"/>
      <c r="AW36" s="278"/>
      <c r="AX36" s="278"/>
      <c r="AY36" s="283"/>
    </row>
    <row r="37" spans="1:51" ht="15" customHeight="1" x14ac:dyDescent="0.2">
      <c r="A37" s="1041" t="s">
        <v>409</v>
      </c>
      <c r="B37" s="1042"/>
      <c r="C37" s="1042"/>
      <c r="D37" s="1042"/>
      <c r="E37" s="1042"/>
      <c r="F37" s="1043"/>
      <c r="G37" s="53" t="s">
        <v>74</v>
      </c>
      <c r="H37" s="54"/>
      <c r="I37" s="54"/>
      <c r="J37" s="54"/>
      <c r="K37" s="54"/>
      <c r="L37" s="54"/>
      <c r="M37" s="54"/>
      <c r="N37" s="55"/>
      <c r="O37" s="252" t="s">
        <v>83</v>
      </c>
      <c r="P37" s="253"/>
      <c r="Q37" s="253"/>
      <c r="R37" s="253"/>
      <c r="S37" s="253"/>
      <c r="T37" s="253"/>
      <c r="U37" s="253"/>
      <c r="V37" s="254"/>
      <c r="W37" s="59" t="s">
        <v>56</v>
      </c>
      <c r="X37" s="60"/>
      <c r="Y37" s="60"/>
      <c r="Z37" s="60"/>
      <c r="AA37" s="60"/>
      <c r="AB37" s="60"/>
      <c r="AC37" s="60"/>
      <c r="AD37" s="61"/>
      <c r="AE37" s="258" t="s">
        <v>57</v>
      </c>
      <c r="AF37" s="259"/>
      <c r="AG37" s="259"/>
      <c r="AH37" s="259"/>
      <c r="AI37" s="259"/>
      <c r="AJ37" s="259"/>
      <c r="AK37" s="260"/>
      <c r="AL37" s="62" t="s">
        <v>76</v>
      </c>
      <c r="AM37" s="54"/>
      <c r="AN37" s="54"/>
      <c r="AO37" s="54"/>
      <c r="AP37" s="54"/>
      <c r="AQ37" s="54"/>
      <c r="AR37" s="55"/>
      <c r="AS37" s="261">
        <v>21510</v>
      </c>
      <c r="AT37" s="262"/>
      <c r="AU37" s="262"/>
      <c r="AV37" s="262"/>
      <c r="AW37" s="262"/>
      <c r="AX37" s="262"/>
      <c r="AY37" s="263"/>
    </row>
    <row r="38" spans="1:51" ht="15" customHeight="1" x14ac:dyDescent="0.2">
      <c r="A38" s="1044"/>
      <c r="B38" s="1045"/>
      <c r="C38" s="1045"/>
      <c r="D38" s="1045"/>
      <c r="E38" s="1045"/>
      <c r="F38" s="1046"/>
      <c r="G38" s="56"/>
      <c r="H38" s="57"/>
      <c r="I38" s="57"/>
      <c r="J38" s="57"/>
      <c r="K38" s="57"/>
      <c r="L38" s="57"/>
      <c r="M38" s="57"/>
      <c r="N38" s="58"/>
      <c r="O38" s="255"/>
      <c r="P38" s="256"/>
      <c r="Q38" s="256"/>
      <c r="R38" s="256"/>
      <c r="S38" s="256"/>
      <c r="T38" s="256"/>
      <c r="U38" s="256"/>
      <c r="V38" s="257"/>
      <c r="W38" s="64" t="s">
        <v>59</v>
      </c>
      <c r="X38" s="65"/>
      <c r="Y38" s="65"/>
      <c r="Z38" s="65"/>
      <c r="AA38" s="65"/>
      <c r="AB38" s="65"/>
      <c r="AC38" s="65"/>
      <c r="AD38" s="66"/>
      <c r="AE38" s="267" t="s">
        <v>60</v>
      </c>
      <c r="AF38" s="268"/>
      <c r="AG38" s="268"/>
      <c r="AH38" s="268"/>
      <c r="AI38" s="268"/>
      <c r="AJ38" s="268"/>
      <c r="AK38" s="269"/>
      <c r="AL38" s="63"/>
      <c r="AM38" s="57"/>
      <c r="AN38" s="57"/>
      <c r="AO38" s="57"/>
      <c r="AP38" s="57"/>
      <c r="AQ38" s="57"/>
      <c r="AR38" s="58"/>
      <c r="AS38" s="264"/>
      <c r="AT38" s="265"/>
      <c r="AU38" s="265"/>
      <c r="AV38" s="265"/>
      <c r="AW38" s="265"/>
      <c r="AX38" s="265"/>
      <c r="AY38" s="266"/>
    </row>
    <row r="39" spans="1:51" ht="42.9" customHeight="1" x14ac:dyDescent="0.2">
      <c r="A39" s="1047"/>
      <c r="B39" s="1048"/>
      <c r="C39" s="1048"/>
      <c r="D39" s="1048"/>
      <c r="E39" s="1048"/>
      <c r="F39" s="1049"/>
      <c r="G39" s="67" t="s">
        <v>61</v>
      </c>
      <c r="H39" s="68"/>
      <c r="I39" s="68"/>
      <c r="J39" s="68"/>
      <c r="K39" s="68"/>
      <c r="L39" s="68"/>
      <c r="M39" s="68"/>
      <c r="N39" s="69"/>
      <c r="O39" s="540" t="s">
        <v>62</v>
      </c>
      <c r="P39" s="541"/>
      <c r="Q39" s="541"/>
      <c r="R39" s="541"/>
      <c r="S39" s="541"/>
      <c r="T39" s="541"/>
      <c r="U39" s="541"/>
      <c r="V39" s="595"/>
      <c r="W39" s="73" t="s">
        <v>77</v>
      </c>
      <c r="X39" s="68"/>
      <c r="Y39" s="68"/>
      <c r="Z39" s="68"/>
      <c r="AA39" s="68"/>
      <c r="AB39" s="68"/>
      <c r="AC39" s="68"/>
      <c r="AD39" s="69"/>
      <c r="AE39" s="596" t="s">
        <v>64</v>
      </c>
      <c r="AF39" s="597"/>
      <c r="AG39" s="597"/>
      <c r="AH39" s="597"/>
      <c r="AI39" s="597"/>
      <c r="AJ39" s="597"/>
      <c r="AK39" s="598"/>
      <c r="AL39" s="73" t="s">
        <v>65</v>
      </c>
      <c r="AM39" s="68"/>
      <c r="AN39" s="68"/>
      <c r="AO39" s="68"/>
      <c r="AP39" s="68"/>
      <c r="AQ39" s="68"/>
      <c r="AR39" s="69"/>
      <c r="AS39" s="540" t="s">
        <v>66</v>
      </c>
      <c r="AT39" s="541"/>
      <c r="AU39" s="541"/>
      <c r="AV39" s="541"/>
      <c r="AW39" s="541"/>
      <c r="AX39" s="541"/>
      <c r="AY39" s="542"/>
    </row>
    <row r="40" spans="1:51" ht="35.1" customHeight="1" thickBot="1" x14ac:dyDescent="0.25">
      <c r="A40" s="74" t="s">
        <v>67</v>
      </c>
      <c r="B40" s="75"/>
      <c r="C40" s="75"/>
      <c r="D40" s="75"/>
      <c r="E40" s="75"/>
      <c r="F40" s="76"/>
      <c r="G40" s="77" t="s">
        <v>68</v>
      </c>
      <c r="H40" s="78"/>
      <c r="I40" s="78"/>
      <c r="J40" s="78"/>
      <c r="K40" s="79"/>
      <c r="L40" s="277" t="s">
        <v>83</v>
      </c>
      <c r="M40" s="278"/>
      <c r="N40" s="278"/>
      <c r="O40" s="278"/>
      <c r="P40" s="278"/>
      <c r="Q40" s="279"/>
      <c r="R40" s="80" t="s">
        <v>69</v>
      </c>
      <c r="S40" s="78"/>
      <c r="T40" s="78"/>
      <c r="U40" s="78"/>
      <c r="V40" s="79"/>
      <c r="W40" s="280" t="s">
        <v>8</v>
      </c>
      <c r="X40" s="281"/>
      <c r="Y40" s="281"/>
      <c r="Z40" s="281"/>
      <c r="AA40" s="281"/>
      <c r="AB40" s="281"/>
      <c r="AC40" s="281"/>
      <c r="AD40" s="281"/>
      <c r="AE40" s="281"/>
      <c r="AF40" s="281"/>
      <c r="AG40" s="281"/>
      <c r="AH40" s="281"/>
      <c r="AI40" s="281"/>
      <c r="AJ40" s="281"/>
      <c r="AK40" s="282"/>
      <c r="AL40" s="80" t="s">
        <v>71</v>
      </c>
      <c r="AM40" s="78"/>
      <c r="AN40" s="78"/>
      <c r="AO40" s="78"/>
      <c r="AP40" s="78"/>
      <c r="AQ40" s="78"/>
      <c r="AR40" s="79"/>
      <c r="AS40" s="277" t="s">
        <v>84</v>
      </c>
      <c r="AT40" s="278"/>
      <c r="AU40" s="278"/>
      <c r="AV40" s="278"/>
      <c r="AW40" s="278"/>
      <c r="AX40" s="278"/>
      <c r="AY40" s="283"/>
    </row>
    <row r="41" spans="1:51" ht="15" customHeight="1" x14ac:dyDescent="0.2">
      <c r="A41" s="1041" t="s">
        <v>408</v>
      </c>
      <c r="B41" s="1042"/>
      <c r="C41" s="1042"/>
      <c r="D41" s="1042"/>
      <c r="E41" s="1042"/>
      <c r="F41" s="1043"/>
      <c r="G41" s="53" t="s">
        <v>74</v>
      </c>
      <c r="H41" s="54"/>
      <c r="I41" s="54"/>
      <c r="J41" s="54"/>
      <c r="K41" s="54"/>
      <c r="L41" s="54"/>
      <c r="M41" s="54"/>
      <c r="N41" s="55"/>
      <c r="O41" s="252" t="s">
        <v>85</v>
      </c>
      <c r="P41" s="253"/>
      <c r="Q41" s="253"/>
      <c r="R41" s="253"/>
      <c r="S41" s="253"/>
      <c r="T41" s="253"/>
      <c r="U41" s="253"/>
      <c r="V41" s="254"/>
      <c r="W41" s="59" t="s">
        <v>56</v>
      </c>
      <c r="X41" s="60"/>
      <c r="Y41" s="60"/>
      <c r="Z41" s="60"/>
      <c r="AA41" s="60"/>
      <c r="AB41" s="60"/>
      <c r="AC41" s="60"/>
      <c r="AD41" s="61"/>
      <c r="AE41" s="258" t="s">
        <v>57</v>
      </c>
      <c r="AF41" s="259"/>
      <c r="AG41" s="259"/>
      <c r="AH41" s="259"/>
      <c r="AI41" s="259"/>
      <c r="AJ41" s="259"/>
      <c r="AK41" s="260"/>
      <c r="AL41" s="62" t="s">
        <v>76</v>
      </c>
      <c r="AM41" s="54"/>
      <c r="AN41" s="54"/>
      <c r="AO41" s="54"/>
      <c r="AP41" s="54"/>
      <c r="AQ41" s="54"/>
      <c r="AR41" s="55"/>
      <c r="AS41" s="261">
        <v>14090</v>
      </c>
      <c r="AT41" s="262"/>
      <c r="AU41" s="262"/>
      <c r="AV41" s="262"/>
      <c r="AW41" s="262"/>
      <c r="AX41" s="262"/>
      <c r="AY41" s="263"/>
    </row>
    <row r="42" spans="1:51" ht="15" customHeight="1" x14ac:dyDescent="0.2">
      <c r="A42" s="1044"/>
      <c r="B42" s="1045"/>
      <c r="C42" s="1045"/>
      <c r="D42" s="1045"/>
      <c r="E42" s="1045"/>
      <c r="F42" s="1046"/>
      <c r="G42" s="56"/>
      <c r="H42" s="57"/>
      <c r="I42" s="57"/>
      <c r="J42" s="57"/>
      <c r="K42" s="57"/>
      <c r="L42" s="57"/>
      <c r="M42" s="57"/>
      <c r="N42" s="58"/>
      <c r="O42" s="255"/>
      <c r="P42" s="256"/>
      <c r="Q42" s="256"/>
      <c r="R42" s="256"/>
      <c r="S42" s="256"/>
      <c r="T42" s="256"/>
      <c r="U42" s="256"/>
      <c r="V42" s="257"/>
      <c r="W42" s="64" t="s">
        <v>59</v>
      </c>
      <c r="X42" s="65"/>
      <c r="Y42" s="65"/>
      <c r="Z42" s="65"/>
      <c r="AA42" s="65"/>
      <c r="AB42" s="65"/>
      <c r="AC42" s="65"/>
      <c r="AD42" s="66"/>
      <c r="AE42" s="267" t="s">
        <v>60</v>
      </c>
      <c r="AF42" s="268"/>
      <c r="AG42" s="268"/>
      <c r="AH42" s="268"/>
      <c r="AI42" s="268"/>
      <c r="AJ42" s="268"/>
      <c r="AK42" s="269"/>
      <c r="AL42" s="63"/>
      <c r="AM42" s="57"/>
      <c r="AN42" s="57"/>
      <c r="AO42" s="57"/>
      <c r="AP42" s="57"/>
      <c r="AQ42" s="57"/>
      <c r="AR42" s="58"/>
      <c r="AS42" s="264"/>
      <c r="AT42" s="265"/>
      <c r="AU42" s="265"/>
      <c r="AV42" s="265"/>
      <c r="AW42" s="265"/>
      <c r="AX42" s="265"/>
      <c r="AY42" s="266"/>
    </row>
    <row r="43" spans="1:51" ht="42.9" customHeight="1" x14ac:dyDescent="0.2">
      <c r="A43" s="1047"/>
      <c r="B43" s="1048"/>
      <c r="C43" s="1048"/>
      <c r="D43" s="1048"/>
      <c r="E43" s="1048"/>
      <c r="F43" s="1049"/>
      <c r="G43" s="67" t="s">
        <v>61</v>
      </c>
      <c r="H43" s="68"/>
      <c r="I43" s="68"/>
      <c r="J43" s="68"/>
      <c r="K43" s="68"/>
      <c r="L43" s="68"/>
      <c r="M43" s="68"/>
      <c r="N43" s="69"/>
      <c r="O43" s="270" t="s">
        <v>62</v>
      </c>
      <c r="P43" s="271"/>
      <c r="Q43" s="271"/>
      <c r="R43" s="271"/>
      <c r="S43" s="271"/>
      <c r="T43" s="271"/>
      <c r="U43" s="271"/>
      <c r="V43" s="272"/>
      <c r="W43" s="70" t="s">
        <v>77</v>
      </c>
      <c r="X43" s="71"/>
      <c r="Y43" s="71"/>
      <c r="Z43" s="71"/>
      <c r="AA43" s="71"/>
      <c r="AB43" s="71"/>
      <c r="AC43" s="71"/>
      <c r="AD43" s="72"/>
      <c r="AE43" s="273" t="s">
        <v>64</v>
      </c>
      <c r="AF43" s="274"/>
      <c r="AG43" s="274"/>
      <c r="AH43" s="274"/>
      <c r="AI43" s="274"/>
      <c r="AJ43" s="274"/>
      <c r="AK43" s="275"/>
      <c r="AL43" s="73" t="s">
        <v>65</v>
      </c>
      <c r="AM43" s="68"/>
      <c r="AN43" s="68"/>
      <c r="AO43" s="68"/>
      <c r="AP43" s="68"/>
      <c r="AQ43" s="68"/>
      <c r="AR43" s="69"/>
      <c r="AS43" s="270" t="s">
        <v>66</v>
      </c>
      <c r="AT43" s="271"/>
      <c r="AU43" s="271"/>
      <c r="AV43" s="271"/>
      <c r="AW43" s="271"/>
      <c r="AX43" s="271"/>
      <c r="AY43" s="276"/>
    </row>
    <row r="44" spans="1:51" ht="35.1" customHeight="1" thickBot="1" x14ac:dyDescent="0.25">
      <c r="A44" s="74" t="s">
        <v>67</v>
      </c>
      <c r="B44" s="75"/>
      <c r="C44" s="75"/>
      <c r="D44" s="75"/>
      <c r="E44" s="75"/>
      <c r="F44" s="76"/>
      <c r="G44" s="77" t="s">
        <v>68</v>
      </c>
      <c r="H44" s="78"/>
      <c r="I44" s="78"/>
      <c r="J44" s="78"/>
      <c r="K44" s="79"/>
      <c r="L44" s="277" t="s">
        <v>85</v>
      </c>
      <c r="M44" s="278"/>
      <c r="N44" s="278"/>
      <c r="O44" s="278"/>
      <c r="P44" s="278"/>
      <c r="Q44" s="279"/>
      <c r="R44" s="80" t="s">
        <v>69</v>
      </c>
      <c r="S44" s="78"/>
      <c r="T44" s="78"/>
      <c r="U44" s="78"/>
      <c r="V44" s="79"/>
      <c r="W44" s="280" t="s">
        <v>8</v>
      </c>
      <c r="X44" s="281"/>
      <c r="Y44" s="281"/>
      <c r="Z44" s="281"/>
      <c r="AA44" s="281"/>
      <c r="AB44" s="281"/>
      <c r="AC44" s="281"/>
      <c r="AD44" s="281"/>
      <c r="AE44" s="281"/>
      <c r="AF44" s="281"/>
      <c r="AG44" s="281"/>
      <c r="AH44" s="281"/>
      <c r="AI44" s="281"/>
      <c r="AJ44" s="281"/>
      <c r="AK44" s="282"/>
      <c r="AL44" s="80" t="s">
        <v>71</v>
      </c>
      <c r="AM44" s="78"/>
      <c r="AN44" s="78"/>
      <c r="AO44" s="78"/>
      <c r="AP44" s="78"/>
      <c r="AQ44" s="78"/>
      <c r="AR44" s="79"/>
      <c r="AS44" s="277" t="s">
        <v>86</v>
      </c>
      <c r="AT44" s="278"/>
      <c r="AU44" s="278"/>
      <c r="AV44" s="278"/>
      <c r="AW44" s="278"/>
      <c r="AX44" s="278"/>
      <c r="AY44" s="283"/>
    </row>
    <row r="45" spans="1:51" ht="15" customHeight="1" x14ac:dyDescent="0.2">
      <c r="A45" s="1041" t="s">
        <v>407</v>
      </c>
      <c r="B45" s="1042"/>
      <c r="C45" s="1042"/>
      <c r="D45" s="1042"/>
      <c r="E45" s="1042"/>
      <c r="F45" s="1043"/>
      <c r="G45" s="53" t="s">
        <v>74</v>
      </c>
      <c r="H45" s="54"/>
      <c r="I45" s="54"/>
      <c r="J45" s="54"/>
      <c r="K45" s="54"/>
      <c r="L45" s="54"/>
      <c r="M45" s="54"/>
      <c r="N45" s="55"/>
      <c r="O45" s="1009" t="s">
        <v>401</v>
      </c>
      <c r="P45" s="1010"/>
      <c r="Q45" s="1010"/>
      <c r="R45" s="1010"/>
      <c r="S45" s="1010"/>
      <c r="T45" s="1010"/>
      <c r="U45" s="1010"/>
      <c r="V45" s="1011"/>
      <c r="W45" s="59" t="s">
        <v>56</v>
      </c>
      <c r="X45" s="60"/>
      <c r="Y45" s="60"/>
      <c r="Z45" s="60"/>
      <c r="AA45" s="60"/>
      <c r="AB45" s="60"/>
      <c r="AC45" s="60"/>
      <c r="AD45" s="61"/>
      <c r="AE45" s="1038" t="s">
        <v>57</v>
      </c>
      <c r="AF45" s="1039"/>
      <c r="AG45" s="1039"/>
      <c r="AH45" s="1039"/>
      <c r="AI45" s="1039"/>
      <c r="AJ45" s="1039"/>
      <c r="AK45" s="1040"/>
      <c r="AL45" s="62" t="s">
        <v>76</v>
      </c>
      <c r="AM45" s="54"/>
      <c r="AN45" s="54"/>
      <c r="AO45" s="54"/>
      <c r="AP45" s="54"/>
      <c r="AQ45" s="54"/>
      <c r="AR45" s="55"/>
      <c r="AS45" s="1021">
        <v>14090</v>
      </c>
      <c r="AT45" s="1022"/>
      <c r="AU45" s="1022"/>
      <c r="AV45" s="1022"/>
      <c r="AW45" s="1022"/>
      <c r="AX45" s="1022"/>
      <c r="AY45" s="1023"/>
    </row>
    <row r="46" spans="1:51" ht="15" customHeight="1" x14ac:dyDescent="0.2">
      <c r="A46" s="1044"/>
      <c r="B46" s="1045"/>
      <c r="C46" s="1045"/>
      <c r="D46" s="1045"/>
      <c r="E46" s="1045"/>
      <c r="F46" s="1046"/>
      <c r="G46" s="56"/>
      <c r="H46" s="57"/>
      <c r="I46" s="57"/>
      <c r="J46" s="57"/>
      <c r="K46" s="57"/>
      <c r="L46" s="57"/>
      <c r="M46" s="57"/>
      <c r="N46" s="58"/>
      <c r="O46" s="1012"/>
      <c r="P46" s="1013"/>
      <c r="Q46" s="1013"/>
      <c r="R46" s="1013"/>
      <c r="S46" s="1013"/>
      <c r="T46" s="1013"/>
      <c r="U46" s="1013"/>
      <c r="V46" s="1014"/>
      <c r="W46" s="64" t="s">
        <v>59</v>
      </c>
      <c r="X46" s="65"/>
      <c r="Y46" s="65"/>
      <c r="Z46" s="65"/>
      <c r="AA46" s="65"/>
      <c r="AB46" s="65"/>
      <c r="AC46" s="65"/>
      <c r="AD46" s="66"/>
      <c r="AE46" s="1032" t="s">
        <v>60</v>
      </c>
      <c r="AF46" s="1033"/>
      <c r="AG46" s="1033"/>
      <c r="AH46" s="1033"/>
      <c r="AI46" s="1033"/>
      <c r="AJ46" s="1033"/>
      <c r="AK46" s="1034"/>
      <c r="AL46" s="63"/>
      <c r="AM46" s="57"/>
      <c r="AN46" s="57"/>
      <c r="AO46" s="57"/>
      <c r="AP46" s="57"/>
      <c r="AQ46" s="57"/>
      <c r="AR46" s="58"/>
      <c r="AS46" s="1024"/>
      <c r="AT46" s="1025"/>
      <c r="AU46" s="1025"/>
      <c r="AV46" s="1025"/>
      <c r="AW46" s="1025"/>
      <c r="AX46" s="1025"/>
      <c r="AY46" s="1026"/>
    </row>
    <row r="47" spans="1:51" ht="42.9" customHeight="1" x14ac:dyDescent="0.2">
      <c r="A47" s="1047"/>
      <c r="B47" s="1048"/>
      <c r="C47" s="1048"/>
      <c r="D47" s="1048"/>
      <c r="E47" s="1048"/>
      <c r="F47" s="1049"/>
      <c r="G47" s="67" t="s">
        <v>61</v>
      </c>
      <c r="H47" s="68"/>
      <c r="I47" s="68"/>
      <c r="J47" s="68"/>
      <c r="K47" s="68"/>
      <c r="L47" s="68"/>
      <c r="M47" s="68"/>
      <c r="N47" s="69"/>
      <c r="O47" s="1015" t="s">
        <v>62</v>
      </c>
      <c r="P47" s="1016"/>
      <c r="Q47" s="1016"/>
      <c r="R47" s="1016"/>
      <c r="S47" s="1016"/>
      <c r="T47" s="1016"/>
      <c r="U47" s="1016"/>
      <c r="V47" s="1017"/>
      <c r="W47" s="70" t="s">
        <v>77</v>
      </c>
      <c r="X47" s="71"/>
      <c r="Y47" s="71"/>
      <c r="Z47" s="71"/>
      <c r="AA47" s="71"/>
      <c r="AB47" s="71"/>
      <c r="AC47" s="71"/>
      <c r="AD47" s="72"/>
      <c r="AE47" s="1035" t="s">
        <v>403</v>
      </c>
      <c r="AF47" s="1036"/>
      <c r="AG47" s="1036"/>
      <c r="AH47" s="1036"/>
      <c r="AI47" s="1036"/>
      <c r="AJ47" s="1036"/>
      <c r="AK47" s="1037"/>
      <c r="AL47" s="73" t="s">
        <v>65</v>
      </c>
      <c r="AM47" s="68"/>
      <c r="AN47" s="68"/>
      <c r="AO47" s="68"/>
      <c r="AP47" s="68"/>
      <c r="AQ47" s="68"/>
      <c r="AR47" s="69"/>
      <c r="AS47" s="1015" t="s">
        <v>66</v>
      </c>
      <c r="AT47" s="1016"/>
      <c r="AU47" s="1016"/>
      <c r="AV47" s="1016"/>
      <c r="AW47" s="1016"/>
      <c r="AX47" s="1016"/>
      <c r="AY47" s="1027"/>
    </row>
    <row r="48" spans="1:51" ht="35.1" customHeight="1" thickBot="1" x14ac:dyDescent="0.25">
      <c r="A48" s="74" t="s">
        <v>67</v>
      </c>
      <c r="B48" s="75"/>
      <c r="C48" s="75"/>
      <c r="D48" s="75"/>
      <c r="E48" s="75"/>
      <c r="F48" s="76"/>
      <c r="G48" s="77" t="s">
        <v>68</v>
      </c>
      <c r="H48" s="78"/>
      <c r="I48" s="78"/>
      <c r="J48" s="78"/>
      <c r="K48" s="79"/>
      <c r="L48" s="1018" t="s">
        <v>404</v>
      </c>
      <c r="M48" s="1019"/>
      <c r="N48" s="1019"/>
      <c r="O48" s="1019"/>
      <c r="P48" s="1019"/>
      <c r="Q48" s="1020"/>
      <c r="R48" s="80" t="s">
        <v>69</v>
      </c>
      <c r="S48" s="78"/>
      <c r="T48" s="78"/>
      <c r="U48" s="78"/>
      <c r="V48" s="79"/>
      <c r="W48" s="1029" t="s">
        <v>8</v>
      </c>
      <c r="X48" s="1030"/>
      <c r="Y48" s="1030"/>
      <c r="Z48" s="1030"/>
      <c r="AA48" s="1030"/>
      <c r="AB48" s="1030"/>
      <c r="AC48" s="1030"/>
      <c r="AD48" s="1030"/>
      <c r="AE48" s="1030"/>
      <c r="AF48" s="1030"/>
      <c r="AG48" s="1030"/>
      <c r="AH48" s="1030"/>
      <c r="AI48" s="1030"/>
      <c r="AJ48" s="1030"/>
      <c r="AK48" s="1031"/>
      <c r="AL48" s="80" t="s">
        <v>71</v>
      </c>
      <c r="AM48" s="78"/>
      <c r="AN48" s="78"/>
      <c r="AO48" s="78"/>
      <c r="AP48" s="78"/>
      <c r="AQ48" s="78"/>
      <c r="AR48" s="79"/>
      <c r="AS48" s="1018" t="s">
        <v>405</v>
      </c>
      <c r="AT48" s="1019"/>
      <c r="AU48" s="1019"/>
      <c r="AV48" s="1019"/>
      <c r="AW48" s="1019"/>
      <c r="AX48" s="1019"/>
      <c r="AY48" s="1028"/>
    </row>
    <row r="49" spans="1:51" ht="30" hidden="1" customHeight="1" x14ac:dyDescent="0.2">
      <c r="A49" s="287" t="s">
        <v>87</v>
      </c>
      <c r="B49" s="288"/>
      <c r="C49" s="288"/>
      <c r="D49" s="288"/>
      <c r="E49" s="288"/>
      <c r="F49" s="289"/>
      <c r="G49" s="56" t="s">
        <v>88</v>
      </c>
      <c r="H49" s="57"/>
      <c r="I49" s="57"/>
      <c r="J49" s="57"/>
      <c r="K49" s="57"/>
      <c r="L49" s="57"/>
      <c r="M49" s="57"/>
      <c r="N49" s="58"/>
      <c r="O49" s="255" t="s">
        <v>16</v>
      </c>
      <c r="P49" s="256"/>
      <c r="Q49" s="256"/>
      <c r="R49" s="256"/>
      <c r="S49" s="256"/>
      <c r="T49" s="256"/>
      <c r="U49" s="256"/>
      <c r="V49" s="256"/>
      <c r="W49" s="256"/>
      <c r="X49" s="256"/>
      <c r="Y49" s="256"/>
      <c r="Z49" s="256"/>
      <c r="AA49" s="256"/>
      <c r="AB49" s="256"/>
      <c r="AC49" s="256"/>
      <c r="AD49" s="256"/>
      <c r="AE49" s="256"/>
      <c r="AF49" s="256"/>
      <c r="AG49" s="256"/>
      <c r="AH49" s="256"/>
      <c r="AI49" s="256"/>
      <c r="AJ49" s="256"/>
      <c r="AK49" s="257"/>
      <c r="AL49" s="544" t="s">
        <v>89</v>
      </c>
      <c r="AM49" s="545"/>
      <c r="AN49" s="545"/>
      <c r="AO49" s="545"/>
      <c r="AP49" s="545"/>
      <c r="AQ49" s="545"/>
      <c r="AR49" s="546"/>
      <c r="AS49" s="264">
        <v>0</v>
      </c>
      <c r="AT49" s="265"/>
      <c r="AU49" s="265"/>
      <c r="AV49" s="265"/>
      <c r="AW49" s="265"/>
      <c r="AX49" s="265"/>
      <c r="AY49" s="266"/>
    </row>
    <row r="50" spans="1:51" ht="30" hidden="1" customHeight="1" thickBot="1" x14ac:dyDescent="0.25">
      <c r="A50" s="559"/>
      <c r="B50" s="560"/>
      <c r="C50" s="560"/>
      <c r="D50" s="560"/>
      <c r="E50" s="560"/>
      <c r="F50" s="561"/>
      <c r="G50" s="77" t="s">
        <v>90</v>
      </c>
      <c r="H50" s="78"/>
      <c r="I50" s="78"/>
      <c r="J50" s="78"/>
      <c r="K50" s="78"/>
      <c r="L50" s="78"/>
      <c r="M50" s="78"/>
      <c r="N50" s="79"/>
      <c r="O50" s="687" t="s">
        <v>16</v>
      </c>
      <c r="P50" s="688"/>
      <c r="Q50" s="688"/>
      <c r="R50" s="688"/>
      <c r="S50" s="688"/>
      <c r="T50" s="688"/>
      <c r="U50" s="688"/>
      <c r="V50" s="688"/>
      <c r="W50" s="688"/>
      <c r="X50" s="688"/>
      <c r="Y50" s="688"/>
      <c r="Z50" s="688"/>
      <c r="AA50" s="688"/>
      <c r="AB50" s="688"/>
      <c r="AC50" s="688"/>
      <c r="AD50" s="688"/>
      <c r="AE50" s="688"/>
      <c r="AF50" s="688"/>
      <c r="AG50" s="688"/>
      <c r="AH50" s="688"/>
      <c r="AI50" s="688"/>
      <c r="AJ50" s="688"/>
      <c r="AK50" s="688"/>
      <c r="AL50" s="688"/>
      <c r="AM50" s="688"/>
      <c r="AN50" s="688"/>
      <c r="AO50" s="688"/>
      <c r="AP50" s="688"/>
      <c r="AQ50" s="688"/>
      <c r="AR50" s="688"/>
      <c r="AS50" s="688"/>
      <c r="AT50" s="688"/>
      <c r="AU50" s="688"/>
      <c r="AV50" s="688"/>
      <c r="AW50" s="688"/>
      <c r="AX50" s="688"/>
      <c r="AY50" s="689"/>
    </row>
    <row r="51" spans="1:51" ht="13.5" customHeight="1" x14ac:dyDescent="0.2">
      <c r="A51" s="493" t="s">
        <v>91</v>
      </c>
      <c r="B51" s="494"/>
      <c r="C51" s="494"/>
      <c r="D51" s="494"/>
      <c r="E51" s="494"/>
      <c r="F51" s="495"/>
      <c r="G51" s="537" t="s">
        <v>92</v>
      </c>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8"/>
      <c r="AR51" s="538"/>
      <c r="AS51" s="538"/>
      <c r="AT51" s="538"/>
      <c r="AU51" s="538"/>
      <c r="AV51" s="538"/>
      <c r="AW51" s="538"/>
      <c r="AX51" s="538"/>
      <c r="AY51" s="539"/>
    </row>
    <row r="52" spans="1:51" ht="105" customHeight="1" x14ac:dyDescent="0.2">
      <c r="A52" s="290"/>
      <c r="B52" s="291"/>
      <c r="C52" s="291"/>
      <c r="D52" s="291"/>
      <c r="E52" s="291"/>
      <c r="F52" s="292"/>
      <c r="G52" s="528" t="s">
        <v>93</v>
      </c>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30"/>
    </row>
    <row r="53" spans="1:51" ht="13.5" customHeight="1" x14ac:dyDescent="0.2">
      <c r="A53" s="290"/>
      <c r="B53" s="291"/>
      <c r="C53" s="291"/>
      <c r="D53" s="291"/>
      <c r="E53" s="291"/>
      <c r="F53" s="292"/>
      <c r="G53" s="487" t="s">
        <v>94</v>
      </c>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9"/>
    </row>
    <row r="54" spans="1:51" ht="13.5" customHeight="1" x14ac:dyDescent="0.2">
      <c r="A54" s="290"/>
      <c r="B54" s="291"/>
      <c r="C54" s="291"/>
      <c r="D54" s="291"/>
      <c r="E54" s="291"/>
      <c r="F54" s="292"/>
      <c r="G54" s="341" t="s">
        <v>95</v>
      </c>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3"/>
    </row>
    <row r="55" spans="1:51" ht="30" customHeight="1" x14ac:dyDescent="0.2">
      <c r="A55" s="290"/>
      <c r="B55" s="291"/>
      <c r="C55" s="291"/>
      <c r="D55" s="291"/>
      <c r="E55" s="291"/>
      <c r="F55" s="292"/>
      <c r="G55" s="531"/>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3"/>
    </row>
    <row r="56" spans="1:51" x14ac:dyDescent="0.2">
      <c r="A56" s="290"/>
      <c r="B56" s="291"/>
      <c r="C56" s="291"/>
      <c r="D56" s="291"/>
      <c r="E56" s="291"/>
      <c r="F56" s="292"/>
      <c r="G56" s="534" t="s">
        <v>96</v>
      </c>
      <c r="H56" s="535"/>
      <c r="I56" s="535"/>
      <c r="J56" s="535"/>
      <c r="K56" s="535"/>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535"/>
      <c r="AY56" s="536"/>
    </row>
    <row r="57" spans="1:51" ht="30" customHeight="1" x14ac:dyDescent="0.2">
      <c r="A57" s="290"/>
      <c r="B57" s="291"/>
      <c r="C57" s="291"/>
      <c r="D57" s="291"/>
      <c r="E57" s="291"/>
      <c r="F57" s="292"/>
      <c r="G57" s="531" t="s">
        <v>97</v>
      </c>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3"/>
    </row>
    <row r="58" spans="1:51" ht="13.5" customHeight="1" x14ac:dyDescent="0.2">
      <c r="A58" s="290"/>
      <c r="B58" s="291"/>
      <c r="C58" s="291"/>
      <c r="D58" s="291"/>
      <c r="E58" s="291"/>
      <c r="F58" s="292"/>
      <c r="G58" s="487" t="s">
        <v>98</v>
      </c>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9"/>
    </row>
    <row r="59" spans="1:51" ht="30" customHeight="1" thickBot="1" x14ac:dyDescent="0.25">
      <c r="A59" s="559"/>
      <c r="B59" s="560"/>
      <c r="C59" s="560"/>
      <c r="D59" s="560"/>
      <c r="E59" s="560"/>
      <c r="F59" s="561"/>
      <c r="G59" s="490"/>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1"/>
      <c r="AR59" s="491"/>
      <c r="AS59" s="491"/>
      <c r="AT59" s="491"/>
      <c r="AU59" s="491"/>
      <c r="AV59" s="491"/>
      <c r="AW59" s="491"/>
      <c r="AX59" s="491"/>
      <c r="AY59" s="492"/>
    </row>
    <row r="60" spans="1:51" ht="237.6" customHeight="1" thickBot="1" x14ac:dyDescent="0.25">
      <c r="A60" s="997" t="s">
        <v>99</v>
      </c>
      <c r="B60" s="998"/>
      <c r="C60" s="998"/>
      <c r="D60" s="998"/>
      <c r="E60" s="998"/>
      <c r="F60" s="999"/>
      <c r="G60" s="1000" t="s">
        <v>100</v>
      </c>
      <c r="H60" s="1001"/>
      <c r="I60" s="1001"/>
      <c r="J60" s="1001"/>
      <c r="K60" s="1001"/>
      <c r="L60" s="1001"/>
      <c r="M60" s="1001"/>
      <c r="N60" s="1001"/>
      <c r="O60" s="1001"/>
      <c r="P60" s="1001"/>
      <c r="Q60" s="1001"/>
      <c r="R60" s="1001"/>
      <c r="S60" s="1001"/>
      <c r="T60" s="1001"/>
      <c r="U60" s="1001"/>
      <c r="V60" s="1001"/>
      <c r="W60" s="1001"/>
      <c r="X60" s="1001"/>
      <c r="Y60" s="1001"/>
      <c r="Z60" s="1001"/>
      <c r="AA60" s="1001"/>
      <c r="AB60" s="1001"/>
      <c r="AC60" s="1001"/>
      <c r="AD60" s="1001"/>
      <c r="AE60" s="1001"/>
      <c r="AF60" s="1001"/>
      <c r="AG60" s="1001"/>
      <c r="AH60" s="1001"/>
      <c r="AI60" s="1001"/>
      <c r="AJ60" s="1001"/>
      <c r="AK60" s="1001"/>
      <c r="AL60" s="1001"/>
      <c r="AM60" s="1001"/>
      <c r="AN60" s="1001"/>
      <c r="AO60" s="1001"/>
      <c r="AP60" s="1001"/>
      <c r="AQ60" s="1001"/>
      <c r="AR60" s="1001"/>
      <c r="AS60" s="1001"/>
      <c r="AT60" s="1001"/>
      <c r="AU60" s="1001"/>
      <c r="AV60" s="1001"/>
      <c r="AW60" s="1001"/>
      <c r="AX60" s="1001"/>
      <c r="AY60" s="1002"/>
    </row>
    <row r="61" spans="1:51" s="11" customFormat="1" ht="61.5" customHeight="1" x14ac:dyDescent="0.2">
      <c r="A61" s="213" t="s">
        <v>101</v>
      </c>
      <c r="B61" s="214"/>
      <c r="C61" s="214"/>
      <c r="D61" s="214"/>
      <c r="E61" s="214"/>
      <c r="F61" s="215"/>
      <c r="G61" s="216" t="s">
        <v>102</v>
      </c>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7"/>
    </row>
    <row r="62" spans="1:51" s="11" customFormat="1" ht="41.25" customHeight="1" x14ac:dyDescent="0.2">
      <c r="A62" s="218" t="s">
        <v>103</v>
      </c>
      <c r="B62" s="219"/>
      <c r="C62" s="219"/>
      <c r="D62" s="219"/>
      <c r="E62" s="219"/>
      <c r="F62" s="220"/>
      <c r="G62" s="12"/>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9"/>
    </row>
    <row r="63" spans="1:51" s="11" customFormat="1" ht="27" customHeight="1" x14ac:dyDescent="0.2">
      <c r="A63" s="221" t="s">
        <v>104</v>
      </c>
      <c r="B63" s="222"/>
      <c r="C63" s="222"/>
      <c r="D63" s="222"/>
      <c r="E63" s="222"/>
      <c r="F63" s="223"/>
      <c r="G63" s="230" t="s">
        <v>105</v>
      </c>
      <c r="H63" s="161"/>
      <c r="I63" s="161"/>
      <c r="J63" s="161"/>
      <c r="K63" s="161"/>
      <c r="L63" s="161"/>
      <c r="M63" s="161"/>
      <c r="N63" s="161"/>
      <c r="O63" s="161"/>
      <c r="P63" s="231" t="s">
        <v>106</v>
      </c>
      <c r="Q63" s="161"/>
      <c r="R63" s="161"/>
      <c r="S63" s="161"/>
      <c r="T63" s="161"/>
      <c r="U63" s="161"/>
      <c r="V63" s="161"/>
      <c r="W63" s="161"/>
      <c r="X63" s="232"/>
      <c r="Y63" s="146"/>
      <c r="Z63" s="147"/>
      <c r="AA63" s="148"/>
      <c r="AB63" s="102" t="s">
        <v>107</v>
      </c>
      <c r="AC63" s="103"/>
      <c r="AD63" s="103"/>
      <c r="AE63" s="104"/>
      <c r="AF63" s="152" t="s">
        <v>108</v>
      </c>
      <c r="AG63" s="153"/>
      <c r="AH63" s="153"/>
      <c r="AI63" s="154"/>
      <c r="AJ63" s="152" t="s">
        <v>109</v>
      </c>
      <c r="AK63" s="153"/>
      <c r="AL63" s="153"/>
      <c r="AM63" s="154"/>
      <c r="AN63" s="152" t="s">
        <v>85</v>
      </c>
      <c r="AO63" s="153"/>
      <c r="AP63" s="153"/>
      <c r="AQ63" s="154"/>
      <c r="AR63" s="233" t="s">
        <v>110</v>
      </c>
      <c r="AS63" s="234"/>
      <c r="AT63" s="234"/>
      <c r="AU63" s="235"/>
      <c r="AV63" s="233" t="s">
        <v>111</v>
      </c>
      <c r="AW63" s="234"/>
      <c r="AX63" s="234"/>
      <c r="AY63" s="236"/>
    </row>
    <row r="64" spans="1:51" s="11" customFormat="1" ht="23.25" customHeight="1" x14ac:dyDescent="0.2">
      <c r="A64" s="224"/>
      <c r="B64" s="225"/>
      <c r="C64" s="225"/>
      <c r="D64" s="225"/>
      <c r="E64" s="225"/>
      <c r="F64" s="226"/>
      <c r="G64" s="237" t="s">
        <v>112</v>
      </c>
      <c r="H64" s="238"/>
      <c r="I64" s="238"/>
      <c r="J64" s="238"/>
      <c r="K64" s="238"/>
      <c r="L64" s="238"/>
      <c r="M64" s="238"/>
      <c r="N64" s="238"/>
      <c r="O64" s="239"/>
      <c r="P64" s="243" t="s">
        <v>113</v>
      </c>
      <c r="Q64" s="171"/>
      <c r="R64" s="171"/>
      <c r="S64" s="171"/>
      <c r="T64" s="171"/>
      <c r="U64" s="171"/>
      <c r="V64" s="171"/>
      <c r="W64" s="171"/>
      <c r="X64" s="172"/>
      <c r="Y64" s="245" t="s">
        <v>114</v>
      </c>
      <c r="Z64" s="246"/>
      <c r="AA64" s="247"/>
      <c r="AB64" s="180" t="s">
        <v>115</v>
      </c>
      <c r="AC64" s="181"/>
      <c r="AD64" s="181"/>
      <c r="AE64" s="182"/>
      <c r="AF64" s="248">
        <v>26</v>
      </c>
      <c r="AG64" s="248"/>
      <c r="AH64" s="248"/>
      <c r="AI64" s="248"/>
      <c r="AJ64" s="248">
        <v>22</v>
      </c>
      <c r="AK64" s="248"/>
      <c r="AL64" s="248"/>
      <c r="AM64" s="248"/>
      <c r="AN64" s="248">
        <v>17</v>
      </c>
      <c r="AO64" s="248"/>
      <c r="AP64" s="248"/>
      <c r="AQ64" s="248"/>
      <c r="AR64" s="248" t="s">
        <v>16</v>
      </c>
      <c r="AS64" s="248"/>
      <c r="AT64" s="248"/>
      <c r="AU64" s="248"/>
      <c r="AV64" s="99" t="s">
        <v>16</v>
      </c>
      <c r="AW64" s="100"/>
      <c r="AX64" s="100"/>
      <c r="AY64" s="101"/>
    </row>
    <row r="65" spans="1:51" s="11" customFormat="1" ht="51.75" customHeight="1" x14ac:dyDescent="0.2">
      <c r="A65" s="227"/>
      <c r="B65" s="228"/>
      <c r="C65" s="228"/>
      <c r="D65" s="228"/>
      <c r="E65" s="228"/>
      <c r="F65" s="229"/>
      <c r="G65" s="240"/>
      <c r="H65" s="241"/>
      <c r="I65" s="241"/>
      <c r="J65" s="241"/>
      <c r="K65" s="241"/>
      <c r="L65" s="241"/>
      <c r="M65" s="241"/>
      <c r="N65" s="241"/>
      <c r="O65" s="242"/>
      <c r="P65" s="244"/>
      <c r="Q65" s="175"/>
      <c r="R65" s="175"/>
      <c r="S65" s="175"/>
      <c r="T65" s="175"/>
      <c r="U65" s="175"/>
      <c r="V65" s="175"/>
      <c r="W65" s="175"/>
      <c r="X65" s="176"/>
      <c r="Y65" s="249" t="s">
        <v>116</v>
      </c>
      <c r="Z65" s="250"/>
      <c r="AA65" s="251"/>
      <c r="AB65" s="180" t="s">
        <v>115</v>
      </c>
      <c r="AC65" s="181"/>
      <c r="AD65" s="181"/>
      <c r="AE65" s="182"/>
      <c r="AF65" s="248" t="s">
        <v>16</v>
      </c>
      <c r="AG65" s="248"/>
      <c r="AH65" s="248"/>
      <c r="AI65" s="248"/>
      <c r="AJ65" s="248" t="s">
        <v>16</v>
      </c>
      <c r="AK65" s="248"/>
      <c r="AL65" s="248"/>
      <c r="AM65" s="248"/>
      <c r="AN65" s="248" t="s">
        <v>16</v>
      </c>
      <c r="AO65" s="248"/>
      <c r="AP65" s="248"/>
      <c r="AQ65" s="248"/>
      <c r="AR65" s="248" t="s">
        <v>16</v>
      </c>
      <c r="AS65" s="248"/>
      <c r="AT65" s="248"/>
      <c r="AU65" s="248"/>
      <c r="AV65" s="99" t="s">
        <v>16</v>
      </c>
      <c r="AW65" s="100"/>
      <c r="AX65" s="100"/>
      <c r="AY65" s="101"/>
    </row>
    <row r="66" spans="1:51" s="11" customFormat="1" ht="13.5" customHeight="1" x14ac:dyDescent="0.2">
      <c r="A66" s="14"/>
      <c r="B66" s="15"/>
      <c r="C66" s="15"/>
      <c r="D66" s="15"/>
      <c r="E66" s="15"/>
      <c r="F66" s="16"/>
      <c r="G66" s="115"/>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7"/>
    </row>
    <row r="67" spans="1:51" s="11" customFormat="1" ht="79.5" customHeight="1" x14ac:dyDescent="0.2">
      <c r="A67" s="118" t="s">
        <v>103</v>
      </c>
      <c r="B67" s="119"/>
      <c r="C67" s="120" t="s">
        <v>117</v>
      </c>
      <c r="D67" s="120"/>
      <c r="E67" s="120"/>
      <c r="F67" s="121"/>
      <c r="G67" s="122" t="s">
        <v>118</v>
      </c>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4"/>
    </row>
    <row r="68" spans="1:51" s="11" customFormat="1" ht="18.75" hidden="1" customHeight="1" x14ac:dyDescent="0.2">
      <c r="A68" s="125" t="s">
        <v>119</v>
      </c>
      <c r="B68" s="126"/>
      <c r="C68" s="126"/>
      <c r="D68" s="126"/>
      <c r="E68" s="126"/>
      <c r="F68" s="127"/>
      <c r="G68" s="135" t="s">
        <v>120</v>
      </c>
      <c r="H68" s="136"/>
      <c r="I68" s="136"/>
      <c r="J68" s="136"/>
      <c r="K68" s="136"/>
      <c r="L68" s="136"/>
      <c r="M68" s="136"/>
      <c r="N68" s="136"/>
      <c r="O68" s="137"/>
      <c r="P68" s="141" t="s">
        <v>121</v>
      </c>
      <c r="Q68" s="136"/>
      <c r="R68" s="136"/>
      <c r="S68" s="136"/>
      <c r="T68" s="136"/>
      <c r="U68" s="136"/>
      <c r="V68" s="136"/>
      <c r="W68" s="136"/>
      <c r="X68" s="137"/>
      <c r="Y68" s="146"/>
      <c r="Z68" s="147"/>
      <c r="AA68" s="148"/>
      <c r="AB68" s="192" t="s">
        <v>107</v>
      </c>
      <c r="AC68" s="193"/>
      <c r="AD68" s="193"/>
      <c r="AE68" s="194"/>
      <c r="AF68" s="149" t="s">
        <v>108</v>
      </c>
      <c r="AG68" s="150"/>
      <c r="AH68" s="150"/>
      <c r="AI68" s="151"/>
      <c r="AJ68" s="205" t="s">
        <v>109</v>
      </c>
      <c r="AK68" s="205"/>
      <c r="AL68" s="205"/>
      <c r="AM68" s="149"/>
      <c r="AN68" s="205" t="s">
        <v>85</v>
      </c>
      <c r="AO68" s="205"/>
      <c r="AP68" s="205"/>
      <c r="AQ68" s="149"/>
      <c r="AR68" s="198" t="s">
        <v>122</v>
      </c>
      <c r="AS68" s="199"/>
      <c r="AT68" s="199"/>
      <c r="AU68" s="199"/>
      <c r="AV68" s="199"/>
      <c r="AW68" s="199"/>
      <c r="AX68" s="199"/>
      <c r="AY68" s="200"/>
    </row>
    <row r="69" spans="1:51" s="11" customFormat="1" ht="18.75" hidden="1" customHeight="1" x14ac:dyDescent="0.2">
      <c r="A69" s="128"/>
      <c r="B69" s="129"/>
      <c r="C69" s="129"/>
      <c r="D69" s="129"/>
      <c r="E69" s="129"/>
      <c r="F69" s="130"/>
      <c r="G69" s="138"/>
      <c r="H69" s="139"/>
      <c r="I69" s="139"/>
      <c r="J69" s="139"/>
      <c r="K69" s="139"/>
      <c r="L69" s="139"/>
      <c r="M69" s="139"/>
      <c r="N69" s="139"/>
      <c r="O69" s="140"/>
      <c r="P69" s="142"/>
      <c r="Q69" s="139"/>
      <c r="R69" s="139"/>
      <c r="S69" s="139"/>
      <c r="T69" s="139"/>
      <c r="U69" s="139"/>
      <c r="V69" s="139"/>
      <c r="W69" s="139"/>
      <c r="X69" s="140"/>
      <c r="Y69" s="202"/>
      <c r="Z69" s="203"/>
      <c r="AA69" s="204"/>
      <c r="AB69" s="142"/>
      <c r="AC69" s="139"/>
      <c r="AD69" s="139"/>
      <c r="AE69" s="140"/>
      <c r="AF69" s="152"/>
      <c r="AG69" s="153"/>
      <c r="AH69" s="153"/>
      <c r="AI69" s="154"/>
      <c r="AJ69" s="206"/>
      <c r="AK69" s="206"/>
      <c r="AL69" s="206"/>
      <c r="AM69" s="152"/>
      <c r="AN69" s="206"/>
      <c r="AO69" s="206"/>
      <c r="AP69" s="206"/>
      <c r="AQ69" s="152"/>
      <c r="AR69" s="158"/>
      <c r="AS69" s="159"/>
      <c r="AT69" s="159"/>
      <c r="AU69" s="159"/>
      <c r="AV69" s="160"/>
      <c r="AW69" s="160"/>
      <c r="AX69" s="161" t="s">
        <v>123</v>
      </c>
      <c r="AY69" s="162"/>
    </row>
    <row r="70" spans="1:51" s="11" customFormat="1" ht="23.25" hidden="1" customHeight="1" x14ac:dyDescent="0.2">
      <c r="A70" s="131"/>
      <c r="B70" s="129"/>
      <c r="C70" s="129"/>
      <c r="D70" s="129"/>
      <c r="E70" s="129"/>
      <c r="F70" s="130"/>
      <c r="G70" s="163"/>
      <c r="H70" s="164"/>
      <c r="I70" s="164"/>
      <c r="J70" s="164"/>
      <c r="K70" s="164"/>
      <c r="L70" s="164"/>
      <c r="M70" s="164"/>
      <c r="N70" s="164"/>
      <c r="O70" s="165"/>
      <c r="P70" s="207"/>
      <c r="Q70" s="207"/>
      <c r="R70" s="207"/>
      <c r="S70" s="207"/>
      <c r="T70" s="207"/>
      <c r="U70" s="207"/>
      <c r="V70" s="207"/>
      <c r="W70" s="207"/>
      <c r="X70" s="208"/>
      <c r="Y70" s="177" t="s">
        <v>124</v>
      </c>
      <c r="Z70" s="178"/>
      <c r="AA70" s="179"/>
      <c r="AB70" s="180"/>
      <c r="AC70" s="181"/>
      <c r="AD70" s="181"/>
      <c r="AE70" s="182"/>
      <c r="AF70" s="99"/>
      <c r="AG70" s="100"/>
      <c r="AH70" s="100"/>
      <c r="AI70" s="100"/>
      <c r="AJ70" s="99"/>
      <c r="AK70" s="100"/>
      <c r="AL70" s="100"/>
      <c r="AM70" s="100"/>
      <c r="AN70" s="99"/>
      <c r="AO70" s="100"/>
      <c r="AP70" s="100"/>
      <c r="AQ70" s="100"/>
      <c r="AR70" s="99" t="s">
        <v>16</v>
      </c>
      <c r="AS70" s="100"/>
      <c r="AT70" s="100"/>
      <c r="AU70" s="100"/>
      <c r="AV70" s="100"/>
      <c r="AW70" s="100"/>
      <c r="AX70" s="100"/>
      <c r="AY70" s="101"/>
    </row>
    <row r="71" spans="1:51" s="11" customFormat="1" ht="23.25" hidden="1" customHeight="1" x14ac:dyDescent="0.2">
      <c r="A71" s="132"/>
      <c r="B71" s="133"/>
      <c r="C71" s="133"/>
      <c r="D71" s="133"/>
      <c r="E71" s="133"/>
      <c r="F71" s="134"/>
      <c r="G71" s="166"/>
      <c r="H71" s="167"/>
      <c r="I71" s="167"/>
      <c r="J71" s="167"/>
      <c r="K71" s="167"/>
      <c r="L71" s="167"/>
      <c r="M71" s="167"/>
      <c r="N71" s="167"/>
      <c r="O71" s="168"/>
      <c r="P71" s="209"/>
      <c r="Q71" s="209"/>
      <c r="R71" s="209"/>
      <c r="S71" s="209"/>
      <c r="T71" s="209"/>
      <c r="U71" s="209"/>
      <c r="V71" s="209"/>
      <c r="W71" s="209"/>
      <c r="X71" s="210"/>
      <c r="Y71" s="102" t="s">
        <v>125</v>
      </c>
      <c r="Z71" s="103"/>
      <c r="AA71" s="104"/>
      <c r="AB71" s="105"/>
      <c r="AC71" s="106"/>
      <c r="AD71" s="106"/>
      <c r="AE71" s="107"/>
      <c r="AF71" s="99"/>
      <c r="AG71" s="100"/>
      <c r="AH71" s="100"/>
      <c r="AI71" s="100"/>
      <c r="AJ71" s="99"/>
      <c r="AK71" s="100"/>
      <c r="AL71" s="100"/>
      <c r="AM71" s="100"/>
      <c r="AN71" s="99"/>
      <c r="AO71" s="100"/>
      <c r="AP71" s="100"/>
      <c r="AQ71" s="100"/>
      <c r="AR71" s="99"/>
      <c r="AS71" s="100"/>
      <c r="AT71" s="100"/>
      <c r="AU71" s="100"/>
      <c r="AV71" s="100"/>
      <c r="AW71" s="100"/>
      <c r="AX71" s="100"/>
      <c r="AY71" s="101"/>
    </row>
    <row r="72" spans="1:51" s="11" customFormat="1" ht="33.6" hidden="1" customHeight="1" x14ac:dyDescent="0.2">
      <c r="A72" s="131"/>
      <c r="B72" s="129"/>
      <c r="C72" s="129"/>
      <c r="D72" s="129"/>
      <c r="E72" s="129"/>
      <c r="F72" s="130"/>
      <c r="G72" s="122"/>
      <c r="H72" s="123"/>
      <c r="I72" s="123"/>
      <c r="J72" s="123"/>
      <c r="K72" s="123"/>
      <c r="L72" s="123"/>
      <c r="M72" s="123"/>
      <c r="N72" s="123"/>
      <c r="O72" s="169"/>
      <c r="P72" s="211"/>
      <c r="Q72" s="211"/>
      <c r="R72" s="211"/>
      <c r="S72" s="211"/>
      <c r="T72" s="211"/>
      <c r="U72" s="211"/>
      <c r="V72" s="211"/>
      <c r="W72" s="211"/>
      <c r="X72" s="212"/>
      <c r="Y72" s="102" t="s">
        <v>126</v>
      </c>
      <c r="Z72" s="103"/>
      <c r="AA72" s="104"/>
      <c r="AB72" s="105" t="s">
        <v>127</v>
      </c>
      <c r="AC72" s="106"/>
      <c r="AD72" s="106"/>
      <c r="AE72" s="107"/>
      <c r="AF72" s="99" t="str">
        <f t="shared" ref="AF72:AN72" si="0">IFERROR(AF70/AF71*100,"-")</f>
        <v>-</v>
      </c>
      <c r="AG72" s="100"/>
      <c r="AH72" s="100"/>
      <c r="AI72" s="100"/>
      <c r="AJ72" s="99" t="str">
        <f t="shared" si="0"/>
        <v>-</v>
      </c>
      <c r="AK72" s="100"/>
      <c r="AL72" s="100"/>
      <c r="AM72" s="100"/>
      <c r="AN72" s="99" t="str">
        <f t="shared" si="0"/>
        <v>-</v>
      </c>
      <c r="AO72" s="100"/>
      <c r="AP72" s="100"/>
      <c r="AQ72" s="100"/>
      <c r="AR72" s="99" t="s">
        <v>16</v>
      </c>
      <c r="AS72" s="100"/>
      <c r="AT72" s="100"/>
      <c r="AU72" s="100"/>
      <c r="AV72" s="100"/>
      <c r="AW72" s="100"/>
      <c r="AX72" s="100"/>
      <c r="AY72" s="101"/>
    </row>
    <row r="73" spans="1:51" s="11" customFormat="1" ht="106.5" hidden="1" customHeight="1" x14ac:dyDescent="0.2">
      <c r="A73" s="108" t="s">
        <v>128</v>
      </c>
      <c r="B73" s="109"/>
      <c r="C73" s="109"/>
      <c r="D73" s="109"/>
      <c r="E73" s="109"/>
      <c r="F73" s="110"/>
      <c r="G73" s="111"/>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3"/>
    </row>
    <row r="74" spans="1:51" s="11" customFormat="1" ht="15" hidden="1" customHeight="1" x14ac:dyDescent="0.2">
      <c r="A74" s="14"/>
      <c r="B74" s="15"/>
      <c r="C74" s="15"/>
      <c r="D74" s="15"/>
      <c r="E74" s="15"/>
      <c r="F74" s="16"/>
      <c r="G74" s="183"/>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5"/>
    </row>
    <row r="75" spans="1:51" s="11" customFormat="1" ht="81" hidden="1" customHeight="1" x14ac:dyDescent="0.2">
      <c r="A75" s="118" t="s">
        <v>103</v>
      </c>
      <c r="B75" s="119"/>
      <c r="C75" s="120" t="s">
        <v>129</v>
      </c>
      <c r="D75" s="120"/>
      <c r="E75" s="120"/>
      <c r="F75" s="121"/>
      <c r="G75" s="186" t="s">
        <v>16</v>
      </c>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8"/>
    </row>
    <row r="76" spans="1:51" s="11" customFormat="1" ht="18.75" hidden="1" customHeight="1" x14ac:dyDescent="0.2">
      <c r="A76" s="125" t="s">
        <v>130</v>
      </c>
      <c r="B76" s="126"/>
      <c r="C76" s="126"/>
      <c r="D76" s="126"/>
      <c r="E76" s="126"/>
      <c r="F76" s="127"/>
      <c r="G76" s="135" t="s">
        <v>120</v>
      </c>
      <c r="H76" s="136"/>
      <c r="I76" s="136"/>
      <c r="J76" s="136"/>
      <c r="K76" s="136"/>
      <c r="L76" s="136"/>
      <c r="M76" s="136"/>
      <c r="N76" s="136"/>
      <c r="O76" s="137"/>
      <c r="P76" s="141" t="s">
        <v>121</v>
      </c>
      <c r="Q76" s="136"/>
      <c r="R76" s="136"/>
      <c r="S76" s="136"/>
      <c r="T76" s="136"/>
      <c r="U76" s="136"/>
      <c r="V76" s="136"/>
      <c r="W76" s="136"/>
      <c r="X76" s="137"/>
      <c r="Y76" s="189"/>
      <c r="Z76" s="190"/>
      <c r="AA76" s="191"/>
      <c r="AB76" s="192" t="s">
        <v>107</v>
      </c>
      <c r="AC76" s="193"/>
      <c r="AD76" s="193"/>
      <c r="AE76" s="194"/>
      <c r="AF76" s="195" t="s">
        <v>108</v>
      </c>
      <c r="AG76" s="196"/>
      <c r="AH76" s="196"/>
      <c r="AI76" s="197"/>
      <c r="AJ76" s="195" t="s">
        <v>109</v>
      </c>
      <c r="AK76" s="196"/>
      <c r="AL76" s="196"/>
      <c r="AM76" s="197"/>
      <c r="AN76" s="195" t="s">
        <v>85</v>
      </c>
      <c r="AO76" s="196"/>
      <c r="AP76" s="196"/>
      <c r="AQ76" s="197"/>
      <c r="AR76" s="198" t="s">
        <v>122</v>
      </c>
      <c r="AS76" s="199"/>
      <c r="AT76" s="199"/>
      <c r="AU76" s="199"/>
      <c r="AV76" s="199"/>
      <c r="AW76" s="199"/>
      <c r="AX76" s="199"/>
      <c r="AY76" s="200"/>
    </row>
    <row r="77" spans="1:51" s="11" customFormat="1" ht="18.75" hidden="1" customHeight="1" x14ac:dyDescent="0.2">
      <c r="A77" s="128"/>
      <c r="B77" s="129"/>
      <c r="C77" s="129"/>
      <c r="D77" s="129"/>
      <c r="E77" s="129"/>
      <c r="F77" s="130"/>
      <c r="G77" s="138"/>
      <c r="H77" s="139"/>
      <c r="I77" s="139"/>
      <c r="J77" s="139"/>
      <c r="K77" s="139"/>
      <c r="L77" s="139"/>
      <c r="M77" s="139"/>
      <c r="N77" s="139"/>
      <c r="O77" s="140"/>
      <c r="P77" s="142"/>
      <c r="Q77" s="139"/>
      <c r="R77" s="139"/>
      <c r="S77" s="139"/>
      <c r="T77" s="139"/>
      <c r="U77" s="139"/>
      <c r="V77" s="139"/>
      <c r="W77" s="139"/>
      <c r="X77" s="140"/>
      <c r="Y77" s="146"/>
      <c r="Z77" s="147"/>
      <c r="AA77" s="148"/>
      <c r="AB77" s="142"/>
      <c r="AC77" s="139"/>
      <c r="AD77" s="139"/>
      <c r="AE77" s="140"/>
      <c r="AF77" s="152"/>
      <c r="AG77" s="153"/>
      <c r="AH77" s="153"/>
      <c r="AI77" s="154"/>
      <c r="AJ77" s="152"/>
      <c r="AK77" s="153"/>
      <c r="AL77" s="153"/>
      <c r="AM77" s="154"/>
      <c r="AN77" s="152"/>
      <c r="AO77" s="153"/>
      <c r="AP77" s="153"/>
      <c r="AQ77" s="154"/>
      <c r="AR77" s="158"/>
      <c r="AS77" s="159"/>
      <c r="AT77" s="159"/>
      <c r="AU77" s="159"/>
      <c r="AV77" s="201" t="s">
        <v>16</v>
      </c>
      <c r="AW77" s="201"/>
      <c r="AX77" s="161" t="s">
        <v>123</v>
      </c>
      <c r="AY77" s="162"/>
    </row>
    <row r="78" spans="1:51" s="11" customFormat="1" ht="23.25" hidden="1" customHeight="1" x14ac:dyDescent="0.2">
      <c r="A78" s="131"/>
      <c r="B78" s="129"/>
      <c r="C78" s="129"/>
      <c r="D78" s="129"/>
      <c r="E78" s="129"/>
      <c r="F78" s="130"/>
      <c r="G78" s="163" t="s">
        <v>16</v>
      </c>
      <c r="H78" s="164"/>
      <c r="I78" s="164"/>
      <c r="J78" s="164"/>
      <c r="K78" s="164"/>
      <c r="L78" s="164"/>
      <c r="M78" s="164"/>
      <c r="N78" s="164"/>
      <c r="O78" s="165"/>
      <c r="P78" s="164" t="s">
        <v>16</v>
      </c>
      <c r="Q78" s="164"/>
      <c r="R78" s="164"/>
      <c r="S78" s="164"/>
      <c r="T78" s="164"/>
      <c r="U78" s="164"/>
      <c r="V78" s="164"/>
      <c r="W78" s="164"/>
      <c r="X78" s="165"/>
      <c r="Y78" s="177" t="s">
        <v>124</v>
      </c>
      <c r="Z78" s="178"/>
      <c r="AA78" s="179"/>
      <c r="AB78" s="180" t="s">
        <v>16</v>
      </c>
      <c r="AC78" s="181"/>
      <c r="AD78" s="181"/>
      <c r="AE78" s="182"/>
      <c r="AF78" s="99" t="s">
        <v>16</v>
      </c>
      <c r="AG78" s="100"/>
      <c r="AH78" s="100"/>
      <c r="AI78" s="114"/>
      <c r="AJ78" s="99" t="s">
        <v>16</v>
      </c>
      <c r="AK78" s="100"/>
      <c r="AL78" s="100"/>
      <c r="AM78" s="114"/>
      <c r="AN78" s="99" t="s">
        <v>16</v>
      </c>
      <c r="AO78" s="100"/>
      <c r="AP78" s="100"/>
      <c r="AQ78" s="114"/>
      <c r="AR78" s="99" t="s">
        <v>16</v>
      </c>
      <c r="AS78" s="100"/>
      <c r="AT78" s="100"/>
      <c r="AU78" s="100"/>
      <c r="AV78" s="100"/>
      <c r="AW78" s="100"/>
      <c r="AX78" s="100"/>
      <c r="AY78" s="101"/>
    </row>
    <row r="79" spans="1:51" s="11" customFormat="1" ht="23.25" hidden="1" customHeight="1" x14ac:dyDescent="0.2">
      <c r="A79" s="132"/>
      <c r="B79" s="133"/>
      <c r="C79" s="133"/>
      <c r="D79" s="133"/>
      <c r="E79" s="133"/>
      <c r="F79" s="134"/>
      <c r="G79" s="166"/>
      <c r="H79" s="167"/>
      <c r="I79" s="167"/>
      <c r="J79" s="167"/>
      <c r="K79" s="167"/>
      <c r="L79" s="167"/>
      <c r="M79" s="167"/>
      <c r="N79" s="167"/>
      <c r="O79" s="168"/>
      <c r="P79" s="167"/>
      <c r="Q79" s="167"/>
      <c r="R79" s="167"/>
      <c r="S79" s="167"/>
      <c r="T79" s="167"/>
      <c r="U79" s="167"/>
      <c r="V79" s="167"/>
      <c r="W79" s="167"/>
      <c r="X79" s="168"/>
      <c r="Y79" s="102" t="s">
        <v>125</v>
      </c>
      <c r="Z79" s="103"/>
      <c r="AA79" s="104"/>
      <c r="AB79" s="105" t="s">
        <v>16</v>
      </c>
      <c r="AC79" s="106"/>
      <c r="AD79" s="106"/>
      <c r="AE79" s="107"/>
      <c r="AF79" s="99" t="s">
        <v>16</v>
      </c>
      <c r="AG79" s="100"/>
      <c r="AH79" s="100"/>
      <c r="AI79" s="114"/>
      <c r="AJ79" s="99" t="s">
        <v>16</v>
      </c>
      <c r="AK79" s="100"/>
      <c r="AL79" s="100"/>
      <c r="AM79" s="114"/>
      <c r="AN79" s="99" t="s">
        <v>16</v>
      </c>
      <c r="AO79" s="100"/>
      <c r="AP79" s="100"/>
      <c r="AQ79" s="114"/>
      <c r="AR79" s="99" t="s">
        <v>16</v>
      </c>
      <c r="AS79" s="100"/>
      <c r="AT79" s="100"/>
      <c r="AU79" s="100"/>
      <c r="AV79" s="100"/>
      <c r="AW79" s="100"/>
      <c r="AX79" s="100"/>
      <c r="AY79" s="101"/>
    </row>
    <row r="80" spans="1:51" s="11" customFormat="1" ht="23.25" hidden="1" customHeight="1" x14ac:dyDescent="0.2">
      <c r="A80" s="131"/>
      <c r="B80" s="129"/>
      <c r="C80" s="129"/>
      <c r="D80" s="129"/>
      <c r="E80" s="129"/>
      <c r="F80" s="130"/>
      <c r="G80" s="122"/>
      <c r="H80" s="123"/>
      <c r="I80" s="123"/>
      <c r="J80" s="123"/>
      <c r="K80" s="123"/>
      <c r="L80" s="123"/>
      <c r="M80" s="123"/>
      <c r="N80" s="123"/>
      <c r="O80" s="169"/>
      <c r="P80" s="123"/>
      <c r="Q80" s="123"/>
      <c r="R80" s="123"/>
      <c r="S80" s="123"/>
      <c r="T80" s="123"/>
      <c r="U80" s="123"/>
      <c r="V80" s="123"/>
      <c r="W80" s="123"/>
      <c r="X80" s="169"/>
      <c r="Y80" s="102" t="s">
        <v>126</v>
      </c>
      <c r="Z80" s="103"/>
      <c r="AA80" s="104"/>
      <c r="AB80" s="105" t="s">
        <v>127</v>
      </c>
      <c r="AC80" s="106"/>
      <c r="AD80" s="106"/>
      <c r="AE80" s="107"/>
      <c r="AF80" s="99" t="s">
        <v>16</v>
      </c>
      <c r="AG80" s="100"/>
      <c r="AH80" s="100"/>
      <c r="AI80" s="114"/>
      <c r="AJ80" s="99" t="s">
        <v>16</v>
      </c>
      <c r="AK80" s="100"/>
      <c r="AL80" s="100"/>
      <c r="AM80" s="114"/>
      <c r="AN80" s="99" t="s">
        <v>16</v>
      </c>
      <c r="AO80" s="100"/>
      <c r="AP80" s="100"/>
      <c r="AQ80" s="114"/>
      <c r="AR80" s="99" t="s">
        <v>16</v>
      </c>
      <c r="AS80" s="100"/>
      <c r="AT80" s="100"/>
      <c r="AU80" s="100"/>
      <c r="AV80" s="100"/>
      <c r="AW80" s="100"/>
      <c r="AX80" s="100"/>
      <c r="AY80" s="101"/>
    </row>
    <row r="81" spans="1:51" s="11" customFormat="1" ht="106.5" hidden="1" customHeight="1" x14ac:dyDescent="0.2">
      <c r="A81" s="108" t="s">
        <v>128</v>
      </c>
      <c r="B81" s="109"/>
      <c r="C81" s="109"/>
      <c r="D81" s="109"/>
      <c r="E81" s="109"/>
      <c r="F81" s="110"/>
      <c r="G81" s="111" t="s">
        <v>16</v>
      </c>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3"/>
    </row>
    <row r="82" spans="1:51" s="11" customFormat="1" ht="15" hidden="1" customHeight="1" x14ac:dyDescent="0.2">
      <c r="A82" s="14"/>
      <c r="B82" s="15"/>
      <c r="C82" s="15"/>
      <c r="D82" s="15"/>
      <c r="E82" s="15"/>
      <c r="F82" s="16"/>
      <c r="G82" s="115"/>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7"/>
    </row>
    <row r="83" spans="1:51" s="11" customFormat="1" ht="85.5" hidden="1" customHeight="1" x14ac:dyDescent="0.2">
      <c r="A83" s="118" t="s">
        <v>103</v>
      </c>
      <c r="B83" s="119"/>
      <c r="C83" s="120" t="s">
        <v>131</v>
      </c>
      <c r="D83" s="120"/>
      <c r="E83" s="120"/>
      <c r="F83" s="121"/>
      <c r="G83" s="122" t="s">
        <v>16</v>
      </c>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4"/>
    </row>
    <row r="84" spans="1:51" s="11" customFormat="1" ht="18.75" customHeight="1" x14ac:dyDescent="0.2">
      <c r="A84" s="125" t="s">
        <v>132</v>
      </c>
      <c r="B84" s="126"/>
      <c r="C84" s="126"/>
      <c r="D84" s="126"/>
      <c r="E84" s="126"/>
      <c r="F84" s="127"/>
      <c r="G84" s="135" t="s">
        <v>120</v>
      </c>
      <c r="H84" s="136"/>
      <c r="I84" s="136"/>
      <c r="J84" s="136"/>
      <c r="K84" s="136"/>
      <c r="L84" s="136"/>
      <c r="M84" s="136"/>
      <c r="N84" s="136"/>
      <c r="O84" s="137"/>
      <c r="P84" s="141" t="s">
        <v>121</v>
      </c>
      <c r="Q84" s="136"/>
      <c r="R84" s="136"/>
      <c r="S84" s="136"/>
      <c r="T84" s="136"/>
      <c r="U84" s="136"/>
      <c r="V84" s="136"/>
      <c r="W84" s="136"/>
      <c r="X84" s="137"/>
      <c r="Y84" s="143"/>
      <c r="Z84" s="144"/>
      <c r="AA84" s="145"/>
      <c r="AB84" s="141" t="s">
        <v>107</v>
      </c>
      <c r="AC84" s="136"/>
      <c r="AD84" s="136"/>
      <c r="AE84" s="137"/>
      <c r="AF84" s="149" t="s">
        <v>108</v>
      </c>
      <c r="AG84" s="150"/>
      <c r="AH84" s="150"/>
      <c r="AI84" s="151"/>
      <c r="AJ84" s="149" t="s">
        <v>109</v>
      </c>
      <c r="AK84" s="150"/>
      <c r="AL84" s="150"/>
      <c r="AM84" s="151"/>
      <c r="AN84" s="149" t="s">
        <v>85</v>
      </c>
      <c r="AO84" s="150"/>
      <c r="AP84" s="150"/>
      <c r="AQ84" s="151"/>
      <c r="AR84" s="155" t="s">
        <v>133</v>
      </c>
      <c r="AS84" s="156"/>
      <c r="AT84" s="156"/>
      <c r="AU84" s="156"/>
      <c r="AV84" s="156"/>
      <c r="AW84" s="156"/>
      <c r="AX84" s="156"/>
      <c r="AY84" s="157"/>
    </row>
    <row r="85" spans="1:51" s="11" customFormat="1" ht="18.75" customHeight="1" x14ac:dyDescent="0.2">
      <c r="A85" s="128"/>
      <c r="B85" s="129"/>
      <c r="C85" s="129"/>
      <c r="D85" s="129"/>
      <c r="E85" s="129"/>
      <c r="F85" s="130"/>
      <c r="G85" s="138"/>
      <c r="H85" s="139"/>
      <c r="I85" s="139"/>
      <c r="J85" s="139"/>
      <c r="K85" s="139"/>
      <c r="L85" s="139"/>
      <c r="M85" s="139"/>
      <c r="N85" s="139"/>
      <c r="O85" s="140"/>
      <c r="P85" s="142"/>
      <c r="Q85" s="139"/>
      <c r="R85" s="139"/>
      <c r="S85" s="139"/>
      <c r="T85" s="139"/>
      <c r="U85" s="139"/>
      <c r="V85" s="139"/>
      <c r="W85" s="139"/>
      <c r="X85" s="140"/>
      <c r="Y85" s="146"/>
      <c r="Z85" s="147"/>
      <c r="AA85" s="148"/>
      <c r="AB85" s="142"/>
      <c r="AC85" s="139"/>
      <c r="AD85" s="139"/>
      <c r="AE85" s="140"/>
      <c r="AF85" s="152"/>
      <c r="AG85" s="153"/>
      <c r="AH85" s="153"/>
      <c r="AI85" s="154"/>
      <c r="AJ85" s="152"/>
      <c r="AK85" s="153"/>
      <c r="AL85" s="153"/>
      <c r="AM85" s="154"/>
      <c r="AN85" s="152"/>
      <c r="AO85" s="153"/>
      <c r="AP85" s="153"/>
      <c r="AQ85" s="154"/>
      <c r="AR85" s="158"/>
      <c r="AS85" s="159"/>
      <c r="AT85" s="159"/>
      <c r="AU85" s="159"/>
      <c r="AV85" s="160">
        <v>7</v>
      </c>
      <c r="AW85" s="160"/>
      <c r="AX85" s="161" t="s">
        <v>123</v>
      </c>
      <c r="AY85" s="162"/>
    </row>
    <row r="86" spans="1:51" s="11" customFormat="1" ht="23.25" customHeight="1" x14ac:dyDescent="0.2">
      <c r="A86" s="131"/>
      <c r="B86" s="129"/>
      <c r="C86" s="129"/>
      <c r="D86" s="129"/>
      <c r="E86" s="129"/>
      <c r="F86" s="130"/>
      <c r="G86" s="163" t="s">
        <v>134</v>
      </c>
      <c r="H86" s="164"/>
      <c r="I86" s="164"/>
      <c r="J86" s="164"/>
      <c r="K86" s="164"/>
      <c r="L86" s="164"/>
      <c r="M86" s="164"/>
      <c r="N86" s="164"/>
      <c r="O86" s="165"/>
      <c r="P86" s="170" t="s">
        <v>135</v>
      </c>
      <c r="Q86" s="171"/>
      <c r="R86" s="171"/>
      <c r="S86" s="171"/>
      <c r="T86" s="171"/>
      <c r="U86" s="171"/>
      <c r="V86" s="171"/>
      <c r="W86" s="171"/>
      <c r="X86" s="172"/>
      <c r="Y86" s="177" t="s">
        <v>124</v>
      </c>
      <c r="Z86" s="178"/>
      <c r="AA86" s="179"/>
      <c r="AB86" s="180" t="s">
        <v>136</v>
      </c>
      <c r="AC86" s="181"/>
      <c r="AD86" s="181"/>
      <c r="AE86" s="182"/>
      <c r="AF86" s="99">
        <v>1123</v>
      </c>
      <c r="AG86" s="100"/>
      <c r="AH86" s="100"/>
      <c r="AI86" s="100"/>
      <c r="AJ86" s="99">
        <v>1311</v>
      </c>
      <c r="AK86" s="100"/>
      <c r="AL86" s="100"/>
      <c r="AM86" s="100"/>
      <c r="AN86" s="99">
        <v>1559</v>
      </c>
      <c r="AO86" s="100"/>
      <c r="AP86" s="100"/>
      <c r="AQ86" s="100"/>
      <c r="AR86" s="99" t="s">
        <v>16</v>
      </c>
      <c r="AS86" s="100"/>
      <c r="AT86" s="100"/>
      <c r="AU86" s="100"/>
      <c r="AV86" s="100"/>
      <c r="AW86" s="100"/>
      <c r="AX86" s="100"/>
      <c r="AY86" s="101"/>
    </row>
    <row r="87" spans="1:51" s="11" customFormat="1" ht="23.25" customHeight="1" x14ac:dyDescent="0.2">
      <c r="A87" s="132"/>
      <c r="B87" s="133"/>
      <c r="C87" s="133"/>
      <c r="D87" s="133"/>
      <c r="E87" s="133"/>
      <c r="F87" s="134"/>
      <c r="G87" s="166"/>
      <c r="H87" s="167"/>
      <c r="I87" s="167"/>
      <c r="J87" s="167"/>
      <c r="K87" s="167"/>
      <c r="L87" s="167"/>
      <c r="M87" s="167"/>
      <c r="N87" s="167"/>
      <c r="O87" s="168"/>
      <c r="P87" s="173"/>
      <c r="Q87" s="173"/>
      <c r="R87" s="173"/>
      <c r="S87" s="173"/>
      <c r="T87" s="173"/>
      <c r="U87" s="173"/>
      <c r="V87" s="173"/>
      <c r="W87" s="173"/>
      <c r="X87" s="174"/>
      <c r="Y87" s="102" t="s">
        <v>125</v>
      </c>
      <c r="Z87" s="103"/>
      <c r="AA87" s="104"/>
      <c r="AB87" s="105" t="s">
        <v>136</v>
      </c>
      <c r="AC87" s="106"/>
      <c r="AD87" s="106"/>
      <c r="AE87" s="107"/>
      <c r="AF87" s="99">
        <v>1133</v>
      </c>
      <c r="AG87" s="100"/>
      <c r="AH87" s="100"/>
      <c r="AI87" s="100"/>
      <c r="AJ87" s="99">
        <v>1311</v>
      </c>
      <c r="AK87" s="100"/>
      <c r="AL87" s="100"/>
      <c r="AM87" s="100"/>
      <c r="AN87" s="99">
        <v>1554</v>
      </c>
      <c r="AO87" s="100"/>
      <c r="AP87" s="100"/>
      <c r="AQ87" s="100"/>
      <c r="AR87" s="99">
        <v>1849</v>
      </c>
      <c r="AS87" s="100"/>
      <c r="AT87" s="100"/>
      <c r="AU87" s="100"/>
      <c r="AV87" s="100"/>
      <c r="AW87" s="100"/>
      <c r="AX87" s="100"/>
      <c r="AY87" s="101"/>
    </row>
    <row r="88" spans="1:51" s="11" customFormat="1" ht="35.4" customHeight="1" x14ac:dyDescent="0.2">
      <c r="A88" s="131"/>
      <c r="B88" s="129"/>
      <c r="C88" s="129"/>
      <c r="D88" s="129"/>
      <c r="E88" s="129"/>
      <c r="F88" s="130"/>
      <c r="G88" s="122"/>
      <c r="H88" s="123"/>
      <c r="I88" s="123"/>
      <c r="J88" s="123"/>
      <c r="K88" s="123"/>
      <c r="L88" s="123"/>
      <c r="M88" s="123"/>
      <c r="N88" s="123"/>
      <c r="O88" s="169"/>
      <c r="P88" s="175"/>
      <c r="Q88" s="175"/>
      <c r="R88" s="175"/>
      <c r="S88" s="175"/>
      <c r="T88" s="175"/>
      <c r="U88" s="175"/>
      <c r="V88" s="175"/>
      <c r="W88" s="175"/>
      <c r="X88" s="176"/>
      <c r="Y88" s="102" t="s">
        <v>126</v>
      </c>
      <c r="Z88" s="103"/>
      <c r="AA88" s="104"/>
      <c r="AB88" s="105" t="s">
        <v>127</v>
      </c>
      <c r="AC88" s="106"/>
      <c r="AD88" s="106"/>
      <c r="AE88" s="107"/>
      <c r="AF88" s="99">
        <v>99.117387466902031</v>
      </c>
      <c r="AG88" s="100"/>
      <c r="AH88" s="100"/>
      <c r="AI88" s="100"/>
      <c r="AJ88" s="99">
        <v>100</v>
      </c>
      <c r="AK88" s="100"/>
      <c r="AL88" s="100"/>
      <c r="AM88" s="100"/>
      <c r="AN88" s="99">
        <v>100.32175032175033</v>
      </c>
      <c r="AO88" s="100"/>
      <c r="AP88" s="100"/>
      <c r="AQ88" s="100"/>
      <c r="AR88" s="99" t="s">
        <v>16</v>
      </c>
      <c r="AS88" s="100"/>
      <c r="AT88" s="100"/>
      <c r="AU88" s="100"/>
      <c r="AV88" s="100"/>
      <c r="AW88" s="100"/>
      <c r="AX88" s="100"/>
      <c r="AY88" s="101"/>
    </row>
    <row r="89" spans="1:51" s="11" customFormat="1" ht="106.5" customHeight="1" x14ac:dyDescent="0.2">
      <c r="A89" s="108" t="s">
        <v>128</v>
      </c>
      <c r="B89" s="109"/>
      <c r="C89" s="109"/>
      <c r="D89" s="109"/>
      <c r="E89" s="109"/>
      <c r="F89" s="110"/>
      <c r="G89" s="111" t="s">
        <v>137</v>
      </c>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3"/>
    </row>
    <row r="90" spans="1:51" s="11" customFormat="1" ht="22.5" customHeight="1" x14ac:dyDescent="0.2">
      <c r="A90" s="81" t="s">
        <v>138</v>
      </c>
      <c r="B90" s="82"/>
      <c r="C90" s="82"/>
      <c r="D90" s="82"/>
      <c r="E90" s="82"/>
      <c r="F90" s="83"/>
      <c r="G90" s="90" t="s">
        <v>139</v>
      </c>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2"/>
    </row>
    <row r="91" spans="1:51" s="11" customFormat="1" ht="22.5" customHeight="1" x14ac:dyDescent="0.2">
      <c r="A91" s="84"/>
      <c r="B91" s="85"/>
      <c r="C91" s="85"/>
      <c r="D91" s="85"/>
      <c r="E91" s="85"/>
      <c r="F91" s="86"/>
      <c r="G91" s="93" t="s">
        <v>16</v>
      </c>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5"/>
    </row>
    <row r="92" spans="1:51" s="11" customFormat="1" ht="22.5" customHeight="1" x14ac:dyDescent="0.2">
      <c r="A92" s="84"/>
      <c r="B92" s="85"/>
      <c r="C92" s="85"/>
      <c r="D92" s="85"/>
      <c r="E92" s="85"/>
      <c r="F92" s="86"/>
      <c r="G92" s="90" t="s">
        <v>140</v>
      </c>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2"/>
    </row>
    <row r="93" spans="1:51" s="11" customFormat="1" ht="42.75" customHeight="1" thickBot="1" x14ac:dyDescent="0.25">
      <c r="A93" s="87"/>
      <c r="B93" s="88"/>
      <c r="C93" s="88"/>
      <c r="D93" s="88"/>
      <c r="E93" s="88"/>
      <c r="F93" s="89"/>
      <c r="G93" s="96" t="s">
        <v>141</v>
      </c>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8"/>
    </row>
    <row r="94" spans="1:51" s="11" customFormat="1" ht="61.5" customHeight="1" x14ac:dyDescent="0.2">
      <c r="A94" s="213" t="s">
        <v>142</v>
      </c>
      <c r="B94" s="214"/>
      <c r="C94" s="214"/>
      <c r="D94" s="214"/>
      <c r="E94" s="214"/>
      <c r="F94" s="215"/>
      <c r="G94" s="216" t="s">
        <v>143</v>
      </c>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7"/>
    </row>
    <row r="95" spans="1:51" s="11" customFormat="1" ht="41.25" customHeight="1" x14ac:dyDescent="0.2">
      <c r="A95" s="218" t="s">
        <v>103</v>
      </c>
      <c r="B95" s="219"/>
      <c r="C95" s="219"/>
      <c r="D95" s="219"/>
      <c r="E95" s="219"/>
      <c r="F95" s="220"/>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9"/>
    </row>
    <row r="96" spans="1:51" s="11" customFormat="1" ht="27" customHeight="1" x14ac:dyDescent="0.2">
      <c r="A96" s="221" t="s">
        <v>104</v>
      </c>
      <c r="B96" s="222"/>
      <c r="C96" s="222"/>
      <c r="D96" s="222"/>
      <c r="E96" s="222"/>
      <c r="F96" s="223"/>
      <c r="G96" s="230" t="s">
        <v>105</v>
      </c>
      <c r="H96" s="161"/>
      <c r="I96" s="161"/>
      <c r="J96" s="161"/>
      <c r="K96" s="161"/>
      <c r="L96" s="161"/>
      <c r="M96" s="161"/>
      <c r="N96" s="161"/>
      <c r="O96" s="161"/>
      <c r="P96" s="231" t="s">
        <v>106</v>
      </c>
      <c r="Q96" s="161"/>
      <c r="R96" s="161"/>
      <c r="S96" s="161"/>
      <c r="T96" s="161"/>
      <c r="U96" s="161"/>
      <c r="V96" s="161"/>
      <c r="W96" s="161"/>
      <c r="X96" s="232"/>
      <c r="Y96" s="146"/>
      <c r="Z96" s="147"/>
      <c r="AA96" s="148"/>
      <c r="AB96" s="102" t="s">
        <v>107</v>
      </c>
      <c r="AC96" s="103"/>
      <c r="AD96" s="103"/>
      <c r="AE96" s="104"/>
      <c r="AF96" s="152" t="s">
        <v>108</v>
      </c>
      <c r="AG96" s="153"/>
      <c r="AH96" s="153"/>
      <c r="AI96" s="154"/>
      <c r="AJ96" s="152" t="s">
        <v>109</v>
      </c>
      <c r="AK96" s="153"/>
      <c r="AL96" s="153"/>
      <c r="AM96" s="154"/>
      <c r="AN96" s="152" t="s">
        <v>85</v>
      </c>
      <c r="AO96" s="153"/>
      <c r="AP96" s="153"/>
      <c r="AQ96" s="154"/>
      <c r="AR96" s="233" t="s">
        <v>110</v>
      </c>
      <c r="AS96" s="234"/>
      <c r="AT96" s="234"/>
      <c r="AU96" s="235"/>
      <c r="AV96" s="233" t="s">
        <v>111</v>
      </c>
      <c r="AW96" s="234"/>
      <c r="AX96" s="234"/>
      <c r="AY96" s="236"/>
    </row>
    <row r="97" spans="1:51" s="11" customFormat="1" ht="23.25" customHeight="1" x14ac:dyDescent="0.2">
      <c r="A97" s="224"/>
      <c r="B97" s="225"/>
      <c r="C97" s="225"/>
      <c r="D97" s="225"/>
      <c r="E97" s="225"/>
      <c r="F97" s="226"/>
      <c r="G97" s="237" t="s">
        <v>144</v>
      </c>
      <c r="H97" s="238"/>
      <c r="I97" s="238"/>
      <c r="J97" s="238"/>
      <c r="K97" s="238"/>
      <c r="L97" s="238"/>
      <c r="M97" s="238"/>
      <c r="N97" s="238"/>
      <c r="O97" s="239"/>
      <c r="P97" s="501" t="s">
        <v>145</v>
      </c>
      <c r="Q97" s="164"/>
      <c r="R97" s="164"/>
      <c r="S97" s="164"/>
      <c r="T97" s="164"/>
      <c r="U97" s="164"/>
      <c r="V97" s="164"/>
      <c r="W97" s="164"/>
      <c r="X97" s="165"/>
      <c r="Y97" s="245" t="s">
        <v>114</v>
      </c>
      <c r="Z97" s="246"/>
      <c r="AA97" s="247"/>
      <c r="AB97" s="180" t="s">
        <v>115</v>
      </c>
      <c r="AC97" s="181"/>
      <c r="AD97" s="181"/>
      <c r="AE97" s="182"/>
      <c r="AF97" s="248" t="s">
        <v>146</v>
      </c>
      <c r="AG97" s="248"/>
      <c r="AH97" s="248"/>
      <c r="AI97" s="248"/>
      <c r="AJ97" s="248" t="s">
        <v>146</v>
      </c>
      <c r="AK97" s="248"/>
      <c r="AL97" s="248"/>
      <c r="AM97" s="248"/>
      <c r="AN97" s="248">
        <v>3</v>
      </c>
      <c r="AO97" s="248"/>
      <c r="AP97" s="248"/>
      <c r="AQ97" s="248"/>
      <c r="AR97" s="248" t="s">
        <v>146</v>
      </c>
      <c r="AS97" s="248"/>
      <c r="AT97" s="248"/>
      <c r="AU97" s="248"/>
      <c r="AV97" s="99" t="s">
        <v>146</v>
      </c>
      <c r="AW97" s="100"/>
      <c r="AX97" s="100"/>
      <c r="AY97" s="101"/>
    </row>
    <row r="98" spans="1:51" s="11" customFormat="1" ht="23.25" customHeight="1" x14ac:dyDescent="0.2">
      <c r="A98" s="227"/>
      <c r="B98" s="228"/>
      <c r="C98" s="228"/>
      <c r="D98" s="228"/>
      <c r="E98" s="228"/>
      <c r="F98" s="229"/>
      <c r="G98" s="240"/>
      <c r="H98" s="241"/>
      <c r="I98" s="241"/>
      <c r="J98" s="241"/>
      <c r="K98" s="241"/>
      <c r="L98" s="241"/>
      <c r="M98" s="241"/>
      <c r="N98" s="241"/>
      <c r="O98" s="242"/>
      <c r="P98" s="503"/>
      <c r="Q98" s="123"/>
      <c r="R98" s="123"/>
      <c r="S98" s="123"/>
      <c r="T98" s="123"/>
      <c r="U98" s="123"/>
      <c r="V98" s="123"/>
      <c r="W98" s="123"/>
      <c r="X98" s="169"/>
      <c r="Y98" s="249" t="s">
        <v>116</v>
      </c>
      <c r="Z98" s="250"/>
      <c r="AA98" s="251"/>
      <c r="AB98" s="180" t="s">
        <v>115</v>
      </c>
      <c r="AC98" s="181"/>
      <c r="AD98" s="181"/>
      <c r="AE98" s="182"/>
      <c r="AF98" s="248" t="s">
        <v>146</v>
      </c>
      <c r="AG98" s="248"/>
      <c r="AH98" s="248"/>
      <c r="AI98" s="248"/>
      <c r="AJ98" s="248" t="s">
        <v>146</v>
      </c>
      <c r="AK98" s="248"/>
      <c r="AL98" s="248"/>
      <c r="AM98" s="248"/>
      <c r="AN98" s="248">
        <v>3</v>
      </c>
      <c r="AO98" s="248"/>
      <c r="AP98" s="248"/>
      <c r="AQ98" s="248"/>
      <c r="AR98" s="248">
        <v>2</v>
      </c>
      <c r="AS98" s="248"/>
      <c r="AT98" s="248"/>
      <c r="AU98" s="248"/>
      <c r="AV98" s="99">
        <v>1</v>
      </c>
      <c r="AW98" s="100"/>
      <c r="AX98" s="100"/>
      <c r="AY98" s="101"/>
    </row>
    <row r="99" spans="1:51" s="11" customFormat="1" ht="13.5" customHeight="1" x14ac:dyDescent="0.2">
      <c r="A99" s="14"/>
      <c r="B99" s="15"/>
      <c r="C99" s="15"/>
      <c r="D99" s="15"/>
      <c r="E99" s="15"/>
      <c r="F99" s="16"/>
      <c r="G99" s="115"/>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7"/>
    </row>
    <row r="100" spans="1:51" s="11" customFormat="1" ht="79.5" customHeight="1" x14ac:dyDescent="0.2">
      <c r="A100" s="118" t="s">
        <v>103</v>
      </c>
      <c r="B100" s="119"/>
      <c r="C100" s="120" t="s">
        <v>117</v>
      </c>
      <c r="D100" s="120"/>
      <c r="E100" s="120"/>
      <c r="F100" s="121"/>
      <c r="G100" s="122" t="s">
        <v>147</v>
      </c>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4"/>
    </row>
    <row r="101" spans="1:51" s="11" customFormat="1" ht="18.75" hidden="1" customHeight="1" x14ac:dyDescent="0.2">
      <c r="A101" s="125" t="s">
        <v>119</v>
      </c>
      <c r="B101" s="126"/>
      <c r="C101" s="126"/>
      <c r="D101" s="126"/>
      <c r="E101" s="126"/>
      <c r="F101" s="127"/>
      <c r="G101" s="135" t="s">
        <v>120</v>
      </c>
      <c r="H101" s="136"/>
      <c r="I101" s="136"/>
      <c r="J101" s="136"/>
      <c r="K101" s="136"/>
      <c r="L101" s="136"/>
      <c r="M101" s="136"/>
      <c r="N101" s="136"/>
      <c r="O101" s="137"/>
      <c r="P101" s="141" t="s">
        <v>121</v>
      </c>
      <c r="Q101" s="136"/>
      <c r="R101" s="136"/>
      <c r="S101" s="136"/>
      <c r="T101" s="136"/>
      <c r="U101" s="136"/>
      <c r="V101" s="136"/>
      <c r="W101" s="136"/>
      <c r="X101" s="137"/>
      <c r="Y101" s="146"/>
      <c r="Z101" s="147"/>
      <c r="AA101" s="148"/>
      <c r="AB101" s="192" t="s">
        <v>107</v>
      </c>
      <c r="AC101" s="193"/>
      <c r="AD101" s="193"/>
      <c r="AE101" s="194"/>
      <c r="AF101" s="149" t="s">
        <v>108</v>
      </c>
      <c r="AG101" s="150"/>
      <c r="AH101" s="150"/>
      <c r="AI101" s="151"/>
      <c r="AJ101" s="205" t="s">
        <v>109</v>
      </c>
      <c r="AK101" s="205"/>
      <c r="AL101" s="205"/>
      <c r="AM101" s="149"/>
      <c r="AN101" s="205" t="s">
        <v>85</v>
      </c>
      <c r="AO101" s="205"/>
      <c r="AP101" s="205"/>
      <c r="AQ101" s="149"/>
      <c r="AR101" s="198" t="s">
        <v>122</v>
      </c>
      <c r="AS101" s="199"/>
      <c r="AT101" s="199"/>
      <c r="AU101" s="199"/>
      <c r="AV101" s="199"/>
      <c r="AW101" s="199"/>
      <c r="AX101" s="199"/>
      <c r="AY101" s="200"/>
    </row>
    <row r="102" spans="1:51" s="11" customFormat="1" ht="18.75" hidden="1" customHeight="1" x14ac:dyDescent="0.2">
      <c r="A102" s="128"/>
      <c r="B102" s="129"/>
      <c r="C102" s="129"/>
      <c r="D102" s="129"/>
      <c r="E102" s="129"/>
      <c r="F102" s="130"/>
      <c r="G102" s="138"/>
      <c r="H102" s="139"/>
      <c r="I102" s="139"/>
      <c r="J102" s="139"/>
      <c r="K102" s="139"/>
      <c r="L102" s="139"/>
      <c r="M102" s="139"/>
      <c r="N102" s="139"/>
      <c r="O102" s="140"/>
      <c r="P102" s="142"/>
      <c r="Q102" s="139"/>
      <c r="R102" s="139"/>
      <c r="S102" s="139"/>
      <c r="T102" s="139"/>
      <c r="U102" s="139"/>
      <c r="V102" s="139"/>
      <c r="W102" s="139"/>
      <c r="X102" s="140"/>
      <c r="Y102" s="202"/>
      <c r="Z102" s="203"/>
      <c r="AA102" s="204"/>
      <c r="AB102" s="142"/>
      <c r="AC102" s="139"/>
      <c r="AD102" s="139"/>
      <c r="AE102" s="140"/>
      <c r="AF102" s="152"/>
      <c r="AG102" s="153"/>
      <c r="AH102" s="153"/>
      <c r="AI102" s="154"/>
      <c r="AJ102" s="206"/>
      <c r="AK102" s="206"/>
      <c r="AL102" s="206"/>
      <c r="AM102" s="152"/>
      <c r="AN102" s="206"/>
      <c r="AO102" s="206"/>
      <c r="AP102" s="206"/>
      <c r="AQ102" s="152"/>
      <c r="AR102" s="158"/>
      <c r="AS102" s="159"/>
      <c r="AT102" s="159"/>
      <c r="AU102" s="159"/>
      <c r="AV102" s="160"/>
      <c r="AW102" s="160"/>
      <c r="AX102" s="161" t="s">
        <v>123</v>
      </c>
      <c r="AY102" s="162"/>
    </row>
    <row r="103" spans="1:51" s="11" customFormat="1" ht="23.25" hidden="1" customHeight="1" x14ac:dyDescent="0.2">
      <c r="A103" s="131"/>
      <c r="B103" s="129"/>
      <c r="C103" s="129"/>
      <c r="D103" s="129"/>
      <c r="E103" s="129"/>
      <c r="F103" s="130"/>
      <c r="G103" s="163"/>
      <c r="H103" s="164"/>
      <c r="I103" s="164"/>
      <c r="J103" s="164"/>
      <c r="K103" s="164"/>
      <c r="L103" s="164"/>
      <c r="M103" s="164"/>
      <c r="N103" s="164"/>
      <c r="O103" s="165"/>
      <c r="P103" s="501"/>
      <c r="Q103" s="164"/>
      <c r="R103" s="164"/>
      <c r="S103" s="164"/>
      <c r="T103" s="164"/>
      <c r="U103" s="164"/>
      <c r="V103" s="164"/>
      <c r="W103" s="164"/>
      <c r="X103" s="165"/>
      <c r="Y103" s="177" t="s">
        <v>124</v>
      </c>
      <c r="Z103" s="178"/>
      <c r="AA103" s="179"/>
      <c r="AB103" s="180" t="s">
        <v>136</v>
      </c>
      <c r="AC103" s="181"/>
      <c r="AD103" s="181"/>
      <c r="AE103" s="182"/>
      <c r="AF103" s="99"/>
      <c r="AG103" s="100"/>
      <c r="AH103" s="100"/>
      <c r="AI103" s="100"/>
      <c r="AJ103" s="99"/>
      <c r="AK103" s="100"/>
      <c r="AL103" s="100"/>
      <c r="AM103" s="100"/>
      <c r="AN103" s="99"/>
      <c r="AO103" s="100"/>
      <c r="AP103" s="100"/>
      <c r="AQ103" s="100"/>
      <c r="AR103" s="99"/>
      <c r="AS103" s="100"/>
      <c r="AT103" s="100"/>
      <c r="AU103" s="100"/>
      <c r="AV103" s="100"/>
      <c r="AW103" s="100"/>
      <c r="AX103" s="100"/>
      <c r="AY103" s="101"/>
    </row>
    <row r="104" spans="1:51" s="11" customFormat="1" ht="23.25" hidden="1" customHeight="1" x14ac:dyDescent="0.2">
      <c r="A104" s="132"/>
      <c r="B104" s="133"/>
      <c r="C104" s="133"/>
      <c r="D104" s="133"/>
      <c r="E104" s="133"/>
      <c r="F104" s="134"/>
      <c r="G104" s="166"/>
      <c r="H104" s="167"/>
      <c r="I104" s="167"/>
      <c r="J104" s="167"/>
      <c r="K104" s="167"/>
      <c r="L104" s="167"/>
      <c r="M104" s="167"/>
      <c r="N104" s="167"/>
      <c r="O104" s="168"/>
      <c r="P104" s="502"/>
      <c r="Q104" s="167"/>
      <c r="R104" s="167"/>
      <c r="S104" s="167"/>
      <c r="T104" s="167"/>
      <c r="U104" s="167"/>
      <c r="V104" s="167"/>
      <c r="W104" s="167"/>
      <c r="X104" s="168"/>
      <c r="Y104" s="102" t="s">
        <v>125</v>
      </c>
      <c r="Z104" s="103"/>
      <c r="AA104" s="104"/>
      <c r="AB104" s="105" t="s">
        <v>136</v>
      </c>
      <c r="AC104" s="106"/>
      <c r="AD104" s="106"/>
      <c r="AE104" s="107"/>
      <c r="AF104" s="99"/>
      <c r="AG104" s="100"/>
      <c r="AH104" s="100"/>
      <c r="AI104" s="100"/>
      <c r="AJ104" s="99"/>
      <c r="AK104" s="100"/>
      <c r="AL104" s="100"/>
      <c r="AM104" s="100"/>
      <c r="AN104" s="99"/>
      <c r="AO104" s="100"/>
      <c r="AP104" s="100"/>
      <c r="AQ104" s="100"/>
      <c r="AR104" s="99"/>
      <c r="AS104" s="100"/>
      <c r="AT104" s="100"/>
      <c r="AU104" s="100"/>
      <c r="AV104" s="100"/>
      <c r="AW104" s="100"/>
      <c r="AX104" s="100"/>
      <c r="AY104" s="101"/>
    </row>
    <row r="105" spans="1:51" s="11" customFormat="1" ht="23.25" hidden="1" customHeight="1" x14ac:dyDescent="0.2">
      <c r="A105" s="131"/>
      <c r="B105" s="129"/>
      <c r="C105" s="129"/>
      <c r="D105" s="129"/>
      <c r="E105" s="129"/>
      <c r="F105" s="130"/>
      <c r="G105" s="122"/>
      <c r="H105" s="123"/>
      <c r="I105" s="123"/>
      <c r="J105" s="123"/>
      <c r="K105" s="123"/>
      <c r="L105" s="123"/>
      <c r="M105" s="123"/>
      <c r="N105" s="123"/>
      <c r="O105" s="169"/>
      <c r="P105" s="503"/>
      <c r="Q105" s="123"/>
      <c r="R105" s="123"/>
      <c r="S105" s="123"/>
      <c r="T105" s="123"/>
      <c r="U105" s="123"/>
      <c r="V105" s="123"/>
      <c r="W105" s="123"/>
      <c r="X105" s="169"/>
      <c r="Y105" s="102" t="s">
        <v>126</v>
      </c>
      <c r="Z105" s="103"/>
      <c r="AA105" s="104"/>
      <c r="AB105" s="105" t="s">
        <v>127</v>
      </c>
      <c r="AC105" s="106"/>
      <c r="AD105" s="106"/>
      <c r="AE105" s="107"/>
      <c r="AF105" s="99"/>
      <c r="AG105" s="100"/>
      <c r="AH105" s="100"/>
      <c r="AI105" s="100"/>
      <c r="AJ105" s="99"/>
      <c r="AK105" s="100"/>
      <c r="AL105" s="100"/>
      <c r="AM105" s="100"/>
      <c r="AN105" s="99"/>
      <c r="AO105" s="100"/>
      <c r="AP105" s="100"/>
      <c r="AQ105" s="100"/>
      <c r="AR105" s="99"/>
      <c r="AS105" s="100"/>
      <c r="AT105" s="100"/>
      <c r="AU105" s="100"/>
      <c r="AV105" s="100"/>
      <c r="AW105" s="100"/>
      <c r="AX105" s="100"/>
      <c r="AY105" s="101"/>
    </row>
    <row r="106" spans="1:51" s="11" customFormat="1" ht="106.5" hidden="1" customHeight="1" x14ac:dyDescent="0.2">
      <c r="A106" s="108" t="s">
        <v>128</v>
      </c>
      <c r="B106" s="109"/>
      <c r="C106" s="109"/>
      <c r="D106" s="109"/>
      <c r="E106" s="109"/>
      <c r="F106" s="110"/>
      <c r="G106" s="111"/>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3"/>
    </row>
    <row r="107" spans="1:51" s="11" customFormat="1" ht="15" hidden="1" customHeight="1" x14ac:dyDescent="0.2">
      <c r="A107" s="14"/>
      <c r="B107" s="15"/>
      <c r="C107" s="15"/>
      <c r="D107" s="15"/>
      <c r="E107" s="15"/>
      <c r="F107" s="16"/>
      <c r="G107" s="183"/>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5"/>
    </row>
    <row r="108" spans="1:51" s="11" customFormat="1" ht="81" hidden="1" customHeight="1" x14ac:dyDescent="0.2">
      <c r="A108" s="118" t="s">
        <v>103</v>
      </c>
      <c r="B108" s="119"/>
      <c r="C108" s="120" t="s">
        <v>129</v>
      </c>
      <c r="D108" s="120"/>
      <c r="E108" s="120"/>
      <c r="F108" s="121"/>
      <c r="G108" s="186" t="s">
        <v>16</v>
      </c>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8"/>
    </row>
    <row r="109" spans="1:51" s="11" customFormat="1" ht="18.75" hidden="1" customHeight="1" x14ac:dyDescent="0.2">
      <c r="A109" s="125" t="s">
        <v>130</v>
      </c>
      <c r="B109" s="126"/>
      <c r="C109" s="126"/>
      <c r="D109" s="126"/>
      <c r="E109" s="126"/>
      <c r="F109" s="127"/>
      <c r="G109" s="135" t="s">
        <v>120</v>
      </c>
      <c r="H109" s="136"/>
      <c r="I109" s="136"/>
      <c r="J109" s="136"/>
      <c r="K109" s="136"/>
      <c r="L109" s="136"/>
      <c r="M109" s="136"/>
      <c r="N109" s="136"/>
      <c r="O109" s="137"/>
      <c r="P109" s="141" t="s">
        <v>121</v>
      </c>
      <c r="Q109" s="136"/>
      <c r="R109" s="136"/>
      <c r="S109" s="136"/>
      <c r="T109" s="136"/>
      <c r="U109" s="136"/>
      <c r="V109" s="136"/>
      <c r="W109" s="136"/>
      <c r="X109" s="137"/>
      <c r="Y109" s="189"/>
      <c r="Z109" s="190"/>
      <c r="AA109" s="191"/>
      <c r="AB109" s="192" t="s">
        <v>107</v>
      </c>
      <c r="AC109" s="193"/>
      <c r="AD109" s="193"/>
      <c r="AE109" s="194"/>
      <c r="AF109" s="195" t="s">
        <v>108</v>
      </c>
      <c r="AG109" s="196"/>
      <c r="AH109" s="196"/>
      <c r="AI109" s="197"/>
      <c r="AJ109" s="195" t="s">
        <v>109</v>
      </c>
      <c r="AK109" s="196"/>
      <c r="AL109" s="196"/>
      <c r="AM109" s="197"/>
      <c r="AN109" s="195" t="s">
        <v>85</v>
      </c>
      <c r="AO109" s="196"/>
      <c r="AP109" s="196"/>
      <c r="AQ109" s="197"/>
      <c r="AR109" s="198" t="s">
        <v>122</v>
      </c>
      <c r="AS109" s="199"/>
      <c r="AT109" s="199"/>
      <c r="AU109" s="199"/>
      <c r="AV109" s="199"/>
      <c r="AW109" s="199"/>
      <c r="AX109" s="199"/>
      <c r="AY109" s="200"/>
    </row>
    <row r="110" spans="1:51" s="11" customFormat="1" ht="18.75" hidden="1" customHeight="1" x14ac:dyDescent="0.2">
      <c r="A110" s="128"/>
      <c r="B110" s="129"/>
      <c r="C110" s="129"/>
      <c r="D110" s="129"/>
      <c r="E110" s="129"/>
      <c r="F110" s="130"/>
      <c r="G110" s="138"/>
      <c r="H110" s="139"/>
      <c r="I110" s="139"/>
      <c r="J110" s="139"/>
      <c r="K110" s="139"/>
      <c r="L110" s="139"/>
      <c r="M110" s="139"/>
      <c r="N110" s="139"/>
      <c r="O110" s="140"/>
      <c r="P110" s="142"/>
      <c r="Q110" s="139"/>
      <c r="R110" s="139"/>
      <c r="S110" s="139"/>
      <c r="T110" s="139"/>
      <c r="U110" s="139"/>
      <c r="V110" s="139"/>
      <c r="W110" s="139"/>
      <c r="X110" s="140"/>
      <c r="Y110" s="146"/>
      <c r="Z110" s="147"/>
      <c r="AA110" s="148"/>
      <c r="AB110" s="142"/>
      <c r="AC110" s="139"/>
      <c r="AD110" s="139"/>
      <c r="AE110" s="140"/>
      <c r="AF110" s="152"/>
      <c r="AG110" s="153"/>
      <c r="AH110" s="153"/>
      <c r="AI110" s="154"/>
      <c r="AJ110" s="152"/>
      <c r="AK110" s="153"/>
      <c r="AL110" s="153"/>
      <c r="AM110" s="154"/>
      <c r="AN110" s="152"/>
      <c r="AO110" s="153"/>
      <c r="AP110" s="153"/>
      <c r="AQ110" s="154"/>
      <c r="AR110" s="158"/>
      <c r="AS110" s="159"/>
      <c r="AT110" s="159"/>
      <c r="AU110" s="159"/>
      <c r="AV110" s="201" t="s">
        <v>16</v>
      </c>
      <c r="AW110" s="201"/>
      <c r="AX110" s="161" t="s">
        <v>123</v>
      </c>
      <c r="AY110" s="162"/>
    </row>
    <row r="111" spans="1:51" s="11" customFormat="1" ht="23.25" hidden="1" customHeight="1" x14ac:dyDescent="0.2">
      <c r="A111" s="131"/>
      <c r="B111" s="129"/>
      <c r="C111" s="129"/>
      <c r="D111" s="129"/>
      <c r="E111" s="129"/>
      <c r="F111" s="130"/>
      <c r="G111" s="163" t="s">
        <v>16</v>
      </c>
      <c r="H111" s="164"/>
      <c r="I111" s="164"/>
      <c r="J111" s="164"/>
      <c r="K111" s="164"/>
      <c r="L111" s="164"/>
      <c r="M111" s="164"/>
      <c r="N111" s="164"/>
      <c r="O111" s="165"/>
      <c r="P111" s="164" t="s">
        <v>16</v>
      </c>
      <c r="Q111" s="164"/>
      <c r="R111" s="164"/>
      <c r="S111" s="164"/>
      <c r="T111" s="164"/>
      <c r="U111" s="164"/>
      <c r="V111" s="164"/>
      <c r="W111" s="164"/>
      <c r="X111" s="165"/>
      <c r="Y111" s="177" t="s">
        <v>124</v>
      </c>
      <c r="Z111" s="178"/>
      <c r="AA111" s="179"/>
      <c r="AB111" s="180" t="s">
        <v>16</v>
      </c>
      <c r="AC111" s="181"/>
      <c r="AD111" s="181"/>
      <c r="AE111" s="182"/>
      <c r="AF111" s="99" t="s">
        <v>16</v>
      </c>
      <c r="AG111" s="100"/>
      <c r="AH111" s="100"/>
      <c r="AI111" s="114"/>
      <c r="AJ111" s="99" t="s">
        <v>16</v>
      </c>
      <c r="AK111" s="100"/>
      <c r="AL111" s="100"/>
      <c r="AM111" s="114"/>
      <c r="AN111" s="99" t="s">
        <v>16</v>
      </c>
      <c r="AO111" s="100"/>
      <c r="AP111" s="100"/>
      <c r="AQ111" s="114"/>
      <c r="AR111" s="99" t="s">
        <v>16</v>
      </c>
      <c r="AS111" s="100"/>
      <c r="AT111" s="100"/>
      <c r="AU111" s="100"/>
      <c r="AV111" s="100"/>
      <c r="AW111" s="100"/>
      <c r="AX111" s="100"/>
      <c r="AY111" s="101"/>
    </row>
    <row r="112" spans="1:51" s="11" customFormat="1" ht="23.25" hidden="1" customHeight="1" x14ac:dyDescent="0.2">
      <c r="A112" s="132"/>
      <c r="B112" s="133"/>
      <c r="C112" s="133"/>
      <c r="D112" s="133"/>
      <c r="E112" s="133"/>
      <c r="F112" s="134"/>
      <c r="G112" s="166"/>
      <c r="H112" s="167"/>
      <c r="I112" s="167"/>
      <c r="J112" s="167"/>
      <c r="K112" s="167"/>
      <c r="L112" s="167"/>
      <c r="M112" s="167"/>
      <c r="N112" s="167"/>
      <c r="O112" s="168"/>
      <c r="P112" s="167"/>
      <c r="Q112" s="167"/>
      <c r="R112" s="167"/>
      <c r="S112" s="167"/>
      <c r="T112" s="167"/>
      <c r="U112" s="167"/>
      <c r="V112" s="167"/>
      <c r="W112" s="167"/>
      <c r="X112" s="168"/>
      <c r="Y112" s="102" t="s">
        <v>125</v>
      </c>
      <c r="Z112" s="103"/>
      <c r="AA112" s="104"/>
      <c r="AB112" s="105" t="s">
        <v>16</v>
      </c>
      <c r="AC112" s="106"/>
      <c r="AD112" s="106"/>
      <c r="AE112" s="107"/>
      <c r="AF112" s="99" t="s">
        <v>16</v>
      </c>
      <c r="AG112" s="100"/>
      <c r="AH112" s="100"/>
      <c r="AI112" s="114"/>
      <c r="AJ112" s="99" t="s">
        <v>16</v>
      </c>
      <c r="AK112" s="100"/>
      <c r="AL112" s="100"/>
      <c r="AM112" s="114"/>
      <c r="AN112" s="99" t="s">
        <v>16</v>
      </c>
      <c r="AO112" s="100"/>
      <c r="AP112" s="100"/>
      <c r="AQ112" s="114"/>
      <c r="AR112" s="99" t="s">
        <v>16</v>
      </c>
      <c r="AS112" s="100"/>
      <c r="AT112" s="100"/>
      <c r="AU112" s="100"/>
      <c r="AV112" s="100"/>
      <c r="AW112" s="100"/>
      <c r="AX112" s="100"/>
      <c r="AY112" s="101"/>
    </row>
    <row r="113" spans="1:51" s="11" customFormat="1" ht="23.25" hidden="1" customHeight="1" x14ac:dyDescent="0.2">
      <c r="A113" s="131"/>
      <c r="B113" s="129"/>
      <c r="C113" s="129"/>
      <c r="D113" s="129"/>
      <c r="E113" s="129"/>
      <c r="F113" s="130"/>
      <c r="G113" s="122"/>
      <c r="H113" s="123"/>
      <c r="I113" s="123"/>
      <c r="J113" s="123"/>
      <c r="K113" s="123"/>
      <c r="L113" s="123"/>
      <c r="M113" s="123"/>
      <c r="N113" s="123"/>
      <c r="O113" s="169"/>
      <c r="P113" s="123"/>
      <c r="Q113" s="123"/>
      <c r="R113" s="123"/>
      <c r="S113" s="123"/>
      <c r="T113" s="123"/>
      <c r="U113" s="123"/>
      <c r="V113" s="123"/>
      <c r="W113" s="123"/>
      <c r="X113" s="169"/>
      <c r="Y113" s="102" t="s">
        <v>126</v>
      </c>
      <c r="Z113" s="103"/>
      <c r="AA113" s="104"/>
      <c r="AB113" s="105" t="s">
        <v>127</v>
      </c>
      <c r="AC113" s="106"/>
      <c r="AD113" s="106"/>
      <c r="AE113" s="107"/>
      <c r="AF113" s="99" t="s">
        <v>16</v>
      </c>
      <c r="AG113" s="100"/>
      <c r="AH113" s="100"/>
      <c r="AI113" s="114"/>
      <c r="AJ113" s="99" t="s">
        <v>16</v>
      </c>
      <c r="AK113" s="100"/>
      <c r="AL113" s="100"/>
      <c r="AM113" s="114"/>
      <c r="AN113" s="99" t="s">
        <v>16</v>
      </c>
      <c r="AO113" s="100"/>
      <c r="AP113" s="100"/>
      <c r="AQ113" s="114"/>
      <c r="AR113" s="99" t="s">
        <v>16</v>
      </c>
      <c r="AS113" s="100"/>
      <c r="AT113" s="100"/>
      <c r="AU113" s="100"/>
      <c r="AV113" s="100"/>
      <c r="AW113" s="100"/>
      <c r="AX113" s="100"/>
      <c r="AY113" s="101"/>
    </row>
    <row r="114" spans="1:51" s="11" customFormat="1" ht="106.5" hidden="1" customHeight="1" x14ac:dyDescent="0.2">
      <c r="A114" s="108" t="s">
        <v>128</v>
      </c>
      <c r="B114" s="109"/>
      <c r="C114" s="109"/>
      <c r="D114" s="109"/>
      <c r="E114" s="109"/>
      <c r="F114" s="110"/>
      <c r="G114" s="111" t="s">
        <v>16</v>
      </c>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3"/>
    </row>
    <row r="115" spans="1:51" s="11" customFormat="1" ht="15" hidden="1" customHeight="1" x14ac:dyDescent="0.2">
      <c r="A115" s="14"/>
      <c r="B115" s="15"/>
      <c r="C115" s="15"/>
      <c r="D115" s="15"/>
      <c r="E115" s="15"/>
      <c r="F115" s="16"/>
      <c r="G115" s="115"/>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7"/>
    </row>
    <row r="116" spans="1:51" s="11" customFormat="1" ht="85.5" hidden="1" customHeight="1" x14ac:dyDescent="0.2">
      <c r="A116" s="118" t="s">
        <v>103</v>
      </c>
      <c r="B116" s="119"/>
      <c r="C116" s="120" t="s">
        <v>131</v>
      </c>
      <c r="D116" s="120"/>
      <c r="E116" s="120"/>
      <c r="F116" s="121"/>
      <c r="G116" s="122" t="s">
        <v>16</v>
      </c>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4"/>
    </row>
    <row r="117" spans="1:51" s="11" customFormat="1" ht="18.75" customHeight="1" x14ac:dyDescent="0.2">
      <c r="A117" s="125" t="s">
        <v>132</v>
      </c>
      <c r="B117" s="126"/>
      <c r="C117" s="126"/>
      <c r="D117" s="126"/>
      <c r="E117" s="126"/>
      <c r="F117" s="127"/>
      <c r="G117" s="135" t="s">
        <v>120</v>
      </c>
      <c r="H117" s="136"/>
      <c r="I117" s="136"/>
      <c r="J117" s="136"/>
      <c r="K117" s="136"/>
      <c r="L117" s="136"/>
      <c r="M117" s="136"/>
      <c r="N117" s="136"/>
      <c r="O117" s="137"/>
      <c r="P117" s="141" t="s">
        <v>121</v>
      </c>
      <c r="Q117" s="136"/>
      <c r="R117" s="136"/>
      <c r="S117" s="136"/>
      <c r="T117" s="136"/>
      <c r="U117" s="136"/>
      <c r="V117" s="136"/>
      <c r="W117" s="136"/>
      <c r="X117" s="137"/>
      <c r="Y117" s="143"/>
      <c r="Z117" s="144"/>
      <c r="AA117" s="145"/>
      <c r="AB117" s="141" t="s">
        <v>107</v>
      </c>
      <c r="AC117" s="136"/>
      <c r="AD117" s="136"/>
      <c r="AE117" s="137"/>
      <c r="AF117" s="149" t="s">
        <v>108</v>
      </c>
      <c r="AG117" s="150"/>
      <c r="AH117" s="150"/>
      <c r="AI117" s="151"/>
      <c r="AJ117" s="149" t="s">
        <v>109</v>
      </c>
      <c r="AK117" s="150"/>
      <c r="AL117" s="150"/>
      <c r="AM117" s="151"/>
      <c r="AN117" s="149" t="s">
        <v>85</v>
      </c>
      <c r="AO117" s="150"/>
      <c r="AP117" s="150"/>
      <c r="AQ117" s="151"/>
      <c r="AR117" s="155" t="s">
        <v>133</v>
      </c>
      <c r="AS117" s="156"/>
      <c r="AT117" s="156"/>
      <c r="AU117" s="156"/>
      <c r="AV117" s="156"/>
      <c r="AW117" s="156"/>
      <c r="AX117" s="156"/>
      <c r="AY117" s="157"/>
    </row>
    <row r="118" spans="1:51" s="11" customFormat="1" ht="18.75" customHeight="1" x14ac:dyDescent="0.2">
      <c r="A118" s="128"/>
      <c r="B118" s="129"/>
      <c r="C118" s="129"/>
      <c r="D118" s="129"/>
      <c r="E118" s="129"/>
      <c r="F118" s="130"/>
      <c r="G118" s="138"/>
      <c r="H118" s="139"/>
      <c r="I118" s="139"/>
      <c r="J118" s="139"/>
      <c r="K118" s="139"/>
      <c r="L118" s="139"/>
      <c r="M118" s="139"/>
      <c r="N118" s="139"/>
      <c r="O118" s="140"/>
      <c r="P118" s="142"/>
      <c r="Q118" s="139"/>
      <c r="R118" s="139"/>
      <c r="S118" s="139"/>
      <c r="T118" s="139"/>
      <c r="U118" s="139"/>
      <c r="V118" s="139"/>
      <c r="W118" s="139"/>
      <c r="X118" s="140"/>
      <c r="Y118" s="146"/>
      <c r="Z118" s="147"/>
      <c r="AA118" s="148"/>
      <c r="AB118" s="142"/>
      <c r="AC118" s="139"/>
      <c r="AD118" s="139"/>
      <c r="AE118" s="140"/>
      <c r="AF118" s="152"/>
      <c r="AG118" s="153"/>
      <c r="AH118" s="153"/>
      <c r="AI118" s="154"/>
      <c r="AJ118" s="152"/>
      <c r="AK118" s="153"/>
      <c r="AL118" s="153"/>
      <c r="AM118" s="154"/>
      <c r="AN118" s="152"/>
      <c r="AO118" s="153"/>
      <c r="AP118" s="153"/>
      <c r="AQ118" s="154"/>
      <c r="AR118" s="158"/>
      <c r="AS118" s="159"/>
      <c r="AT118" s="159"/>
      <c r="AU118" s="159"/>
      <c r="AV118" s="160">
        <v>7</v>
      </c>
      <c r="AW118" s="160"/>
      <c r="AX118" s="161" t="s">
        <v>123</v>
      </c>
      <c r="AY118" s="162"/>
    </row>
    <row r="119" spans="1:51" s="11" customFormat="1" ht="23.25" customHeight="1" x14ac:dyDescent="0.2">
      <c r="A119" s="131"/>
      <c r="B119" s="129"/>
      <c r="C119" s="129"/>
      <c r="D119" s="129"/>
      <c r="E119" s="129"/>
      <c r="F119" s="130"/>
      <c r="G119" s="163" t="s">
        <v>148</v>
      </c>
      <c r="H119" s="164"/>
      <c r="I119" s="164"/>
      <c r="J119" s="164"/>
      <c r="K119" s="164"/>
      <c r="L119" s="164"/>
      <c r="M119" s="164"/>
      <c r="N119" s="164"/>
      <c r="O119" s="165"/>
      <c r="P119" s="164" t="s">
        <v>149</v>
      </c>
      <c r="Q119" s="164"/>
      <c r="R119" s="164"/>
      <c r="S119" s="164"/>
      <c r="T119" s="164"/>
      <c r="U119" s="164"/>
      <c r="V119" s="164"/>
      <c r="W119" s="164"/>
      <c r="X119" s="165"/>
      <c r="Y119" s="177" t="s">
        <v>124</v>
      </c>
      <c r="Z119" s="178"/>
      <c r="AA119" s="179"/>
      <c r="AB119" s="180" t="s">
        <v>136</v>
      </c>
      <c r="AC119" s="181"/>
      <c r="AD119" s="181"/>
      <c r="AE119" s="182"/>
      <c r="AF119" s="99">
        <v>1929</v>
      </c>
      <c r="AG119" s="100"/>
      <c r="AH119" s="100"/>
      <c r="AI119" s="100"/>
      <c r="AJ119" s="99">
        <v>3494</v>
      </c>
      <c r="AK119" s="100"/>
      <c r="AL119" s="100"/>
      <c r="AM119" s="100"/>
      <c r="AN119" s="99"/>
      <c r="AO119" s="100"/>
      <c r="AP119" s="100"/>
      <c r="AQ119" s="100"/>
      <c r="AR119" s="99" t="s">
        <v>16</v>
      </c>
      <c r="AS119" s="100"/>
      <c r="AT119" s="100"/>
      <c r="AU119" s="100"/>
      <c r="AV119" s="100"/>
      <c r="AW119" s="100"/>
      <c r="AX119" s="100"/>
      <c r="AY119" s="101"/>
    </row>
    <row r="120" spans="1:51" s="11" customFormat="1" ht="23.25" customHeight="1" x14ac:dyDescent="0.2">
      <c r="A120" s="132"/>
      <c r="B120" s="133"/>
      <c r="C120" s="133"/>
      <c r="D120" s="133"/>
      <c r="E120" s="133"/>
      <c r="F120" s="134"/>
      <c r="G120" s="166"/>
      <c r="H120" s="167"/>
      <c r="I120" s="167"/>
      <c r="J120" s="167"/>
      <c r="K120" s="167"/>
      <c r="L120" s="167"/>
      <c r="M120" s="167"/>
      <c r="N120" s="167"/>
      <c r="O120" s="168"/>
      <c r="P120" s="167"/>
      <c r="Q120" s="167"/>
      <c r="R120" s="167"/>
      <c r="S120" s="167"/>
      <c r="T120" s="167"/>
      <c r="U120" s="167"/>
      <c r="V120" s="167"/>
      <c r="W120" s="167"/>
      <c r="X120" s="168"/>
      <c r="Y120" s="102" t="s">
        <v>125</v>
      </c>
      <c r="Z120" s="103"/>
      <c r="AA120" s="104"/>
      <c r="AB120" s="105" t="s">
        <v>136</v>
      </c>
      <c r="AC120" s="106"/>
      <c r="AD120" s="106"/>
      <c r="AE120" s="107"/>
      <c r="AF120" s="99">
        <v>1300</v>
      </c>
      <c r="AG120" s="100"/>
      <c r="AH120" s="100"/>
      <c r="AI120" s="100"/>
      <c r="AJ120" s="99">
        <v>1300</v>
      </c>
      <c r="AK120" s="100"/>
      <c r="AL120" s="100"/>
      <c r="AM120" s="100"/>
      <c r="AN120" s="99">
        <v>1300</v>
      </c>
      <c r="AO120" s="100"/>
      <c r="AP120" s="100"/>
      <c r="AQ120" s="100"/>
      <c r="AR120" s="99">
        <v>1300</v>
      </c>
      <c r="AS120" s="100"/>
      <c r="AT120" s="100"/>
      <c r="AU120" s="100"/>
      <c r="AV120" s="100"/>
      <c r="AW120" s="100"/>
      <c r="AX120" s="100"/>
      <c r="AY120" s="101"/>
    </row>
    <row r="121" spans="1:51" s="11" customFormat="1" ht="23.25" customHeight="1" x14ac:dyDescent="0.2">
      <c r="A121" s="131"/>
      <c r="B121" s="129"/>
      <c r="C121" s="129"/>
      <c r="D121" s="129"/>
      <c r="E121" s="129"/>
      <c r="F121" s="130"/>
      <c r="G121" s="122"/>
      <c r="H121" s="123"/>
      <c r="I121" s="123"/>
      <c r="J121" s="123"/>
      <c r="K121" s="123"/>
      <c r="L121" s="123"/>
      <c r="M121" s="123"/>
      <c r="N121" s="123"/>
      <c r="O121" s="169"/>
      <c r="P121" s="123"/>
      <c r="Q121" s="123"/>
      <c r="R121" s="123"/>
      <c r="S121" s="123"/>
      <c r="T121" s="123"/>
      <c r="U121" s="123"/>
      <c r="V121" s="123"/>
      <c r="W121" s="123"/>
      <c r="X121" s="169"/>
      <c r="Y121" s="102" t="s">
        <v>126</v>
      </c>
      <c r="Z121" s="103"/>
      <c r="AA121" s="104"/>
      <c r="AB121" s="105" t="s">
        <v>127</v>
      </c>
      <c r="AC121" s="106"/>
      <c r="AD121" s="106"/>
      <c r="AE121" s="107"/>
      <c r="AF121" s="99">
        <v>148.38461538461539</v>
      </c>
      <c r="AG121" s="100"/>
      <c r="AH121" s="100"/>
      <c r="AI121" s="100"/>
      <c r="AJ121" s="99">
        <v>268.76923076923077</v>
      </c>
      <c r="AK121" s="100"/>
      <c r="AL121" s="100"/>
      <c r="AM121" s="100"/>
      <c r="AN121" s="99" t="s">
        <v>16</v>
      </c>
      <c r="AO121" s="100"/>
      <c r="AP121" s="100"/>
      <c r="AQ121" s="100"/>
      <c r="AR121" s="99" t="s">
        <v>16</v>
      </c>
      <c r="AS121" s="100"/>
      <c r="AT121" s="100"/>
      <c r="AU121" s="100"/>
      <c r="AV121" s="100"/>
      <c r="AW121" s="100"/>
      <c r="AX121" s="100"/>
      <c r="AY121" s="101"/>
    </row>
    <row r="122" spans="1:51" s="11" customFormat="1" ht="106.5" customHeight="1" x14ac:dyDescent="0.2">
      <c r="A122" s="108" t="s">
        <v>128</v>
      </c>
      <c r="B122" s="109"/>
      <c r="C122" s="109"/>
      <c r="D122" s="109"/>
      <c r="E122" s="109"/>
      <c r="F122" s="110"/>
      <c r="G122" s="111" t="s">
        <v>150</v>
      </c>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3"/>
    </row>
    <row r="123" spans="1:51" s="11" customFormat="1" ht="22.5" customHeight="1" x14ac:dyDescent="0.2">
      <c r="A123" s="81" t="s">
        <v>138</v>
      </c>
      <c r="B123" s="82"/>
      <c r="C123" s="82"/>
      <c r="D123" s="82"/>
      <c r="E123" s="82"/>
      <c r="F123" s="83"/>
      <c r="G123" s="90" t="s">
        <v>139</v>
      </c>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2"/>
    </row>
    <row r="124" spans="1:51" s="11" customFormat="1" ht="24.75" customHeight="1" x14ac:dyDescent="0.2">
      <c r="A124" s="84"/>
      <c r="B124" s="85"/>
      <c r="C124" s="85"/>
      <c r="D124" s="85"/>
      <c r="E124" s="85"/>
      <c r="F124" s="86"/>
      <c r="G124" s="93" t="s">
        <v>16</v>
      </c>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5"/>
    </row>
    <row r="125" spans="1:51" s="11" customFormat="1" ht="22.5" customHeight="1" x14ac:dyDescent="0.2">
      <c r="A125" s="84"/>
      <c r="B125" s="85"/>
      <c r="C125" s="85"/>
      <c r="D125" s="85"/>
      <c r="E125" s="85"/>
      <c r="F125" s="86"/>
      <c r="G125" s="90" t="s">
        <v>140</v>
      </c>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2"/>
    </row>
    <row r="126" spans="1:51" s="11" customFormat="1" ht="42.75" customHeight="1" thickBot="1" x14ac:dyDescent="0.25">
      <c r="A126" s="87"/>
      <c r="B126" s="88"/>
      <c r="C126" s="88"/>
      <c r="D126" s="88"/>
      <c r="E126" s="88"/>
      <c r="F126" s="89"/>
      <c r="G126" s="96" t="s">
        <v>151</v>
      </c>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8"/>
    </row>
    <row r="127" spans="1:51" ht="23.25" customHeight="1" thickBot="1" x14ac:dyDescent="0.25">
      <c r="A127" s="493" t="s">
        <v>152</v>
      </c>
      <c r="B127" s="494"/>
      <c r="C127" s="494"/>
      <c r="D127" s="494"/>
      <c r="E127" s="494"/>
      <c r="F127" s="495"/>
      <c r="G127" s="496"/>
      <c r="H127" s="496"/>
      <c r="I127" s="496"/>
      <c r="J127" s="496"/>
      <c r="K127" s="496"/>
      <c r="L127" s="496"/>
      <c r="M127" s="496"/>
      <c r="N127" s="496"/>
      <c r="O127" s="497" t="s">
        <v>153</v>
      </c>
      <c r="P127" s="498"/>
      <c r="Q127" s="498"/>
      <c r="R127" s="498"/>
      <c r="S127" s="498"/>
      <c r="T127" s="498"/>
      <c r="U127" s="498"/>
      <c r="V127" s="498"/>
      <c r="W127" s="499"/>
      <c r="X127" s="498" t="s">
        <v>154</v>
      </c>
      <c r="Y127" s="498"/>
      <c r="Z127" s="498"/>
      <c r="AA127" s="498"/>
      <c r="AB127" s="498"/>
      <c r="AC127" s="498"/>
      <c r="AD127" s="498"/>
      <c r="AE127" s="498"/>
      <c r="AF127" s="498"/>
      <c r="AG127" s="499"/>
      <c r="AH127" s="498" t="s">
        <v>155</v>
      </c>
      <c r="AI127" s="498"/>
      <c r="AJ127" s="498"/>
      <c r="AK127" s="498"/>
      <c r="AL127" s="498"/>
      <c r="AM127" s="498"/>
      <c r="AN127" s="498"/>
      <c r="AO127" s="498"/>
      <c r="AP127" s="499"/>
      <c r="AQ127" s="498" t="s">
        <v>156</v>
      </c>
      <c r="AR127" s="498"/>
      <c r="AS127" s="498"/>
      <c r="AT127" s="498"/>
      <c r="AU127" s="498"/>
      <c r="AV127" s="498"/>
      <c r="AW127" s="498"/>
      <c r="AX127" s="498"/>
      <c r="AY127" s="500"/>
    </row>
    <row r="128" spans="1:51" ht="23.25" customHeight="1" thickBot="1" x14ac:dyDescent="0.25">
      <c r="A128" s="290"/>
      <c r="B128" s="291"/>
      <c r="C128" s="291"/>
      <c r="D128" s="291"/>
      <c r="E128" s="291"/>
      <c r="F128" s="292"/>
      <c r="G128" s="523" t="s">
        <v>157</v>
      </c>
      <c r="H128" s="523"/>
      <c r="I128" s="523"/>
      <c r="J128" s="523"/>
      <c r="K128" s="523"/>
      <c r="L128" s="523"/>
      <c r="M128" s="523"/>
      <c r="N128" s="524"/>
      <c r="O128" s="508">
        <v>59424</v>
      </c>
      <c r="P128" s="509"/>
      <c r="Q128" s="509"/>
      <c r="R128" s="509"/>
      <c r="S128" s="509"/>
      <c r="T128" s="509"/>
      <c r="U128" s="509"/>
      <c r="V128" s="509"/>
      <c r="W128" s="543"/>
      <c r="X128" s="508">
        <f>O142</f>
        <v>53300.900043000001</v>
      </c>
      <c r="Y128" s="509"/>
      <c r="Z128" s="509"/>
      <c r="AA128" s="509"/>
      <c r="AB128" s="509"/>
      <c r="AC128" s="509"/>
      <c r="AD128" s="509"/>
      <c r="AE128" s="509"/>
      <c r="AF128" s="509"/>
      <c r="AG128" s="543"/>
      <c r="AH128" s="508">
        <f>X142</f>
        <v>66347.900117000012</v>
      </c>
      <c r="AI128" s="509"/>
      <c r="AJ128" s="509"/>
      <c r="AK128" s="509"/>
      <c r="AL128" s="509"/>
      <c r="AM128" s="509"/>
      <c r="AN128" s="509"/>
      <c r="AO128" s="509"/>
      <c r="AP128" s="543"/>
      <c r="AQ128" s="508">
        <f>AH142</f>
        <v>70831.041201000015</v>
      </c>
      <c r="AR128" s="509"/>
      <c r="AS128" s="509"/>
      <c r="AT128" s="509"/>
      <c r="AU128" s="509"/>
      <c r="AV128" s="509"/>
      <c r="AW128" s="509"/>
      <c r="AX128" s="509"/>
      <c r="AY128" s="510"/>
    </row>
    <row r="129" spans="1:51" ht="23.25" customHeight="1" x14ac:dyDescent="0.2">
      <c r="A129" s="290"/>
      <c r="B129" s="291"/>
      <c r="C129" s="291"/>
      <c r="D129" s="291"/>
      <c r="E129" s="291"/>
      <c r="F129" s="292"/>
      <c r="G129" s="511" t="s">
        <v>158</v>
      </c>
      <c r="H129" s="512"/>
      <c r="I129" s="515" t="s">
        <v>159</v>
      </c>
      <c r="J129" s="516"/>
      <c r="K129" s="516"/>
      <c r="L129" s="516"/>
      <c r="M129" s="516"/>
      <c r="N129" s="517"/>
      <c r="O129" s="518">
        <v>0</v>
      </c>
      <c r="P129" s="519"/>
      <c r="Q129" s="519"/>
      <c r="R129" s="519"/>
      <c r="S129" s="519"/>
      <c r="T129" s="519"/>
      <c r="U129" s="519"/>
      <c r="V129" s="519"/>
      <c r="W129" s="520"/>
      <c r="X129" s="518">
        <v>21509.952000000001</v>
      </c>
      <c r="Y129" s="519"/>
      <c r="Z129" s="519"/>
      <c r="AA129" s="519"/>
      <c r="AB129" s="519"/>
      <c r="AC129" s="519"/>
      <c r="AD129" s="519"/>
      <c r="AE129" s="519"/>
      <c r="AF129" s="519"/>
      <c r="AG129" s="520"/>
      <c r="AH129" s="518">
        <v>14090</v>
      </c>
      <c r="AI129" s="519"/>
      <c r="AJ129" s="519"/>
      <c r="AK129" s="519"/>
      <c r="AL129" s="519"/>
      <c r="AM129" s="519"/>
      <c r="AN129" s="519"/>
      <c r="AO129" s="519"/>
      <c r="AP129" s="520"/>
      <c r="AQ129" s="1053">
        <v>14090</v>
      </c>
      <c r="AR129" s="1054"/>
      <c r="AS129" s="1054"/>
      <c r="AT129" s="1054"/>
      <c r="AU129" s="1054"/>
      <c r="AV129" s="1054"/>
      <c r="AW129" s="1054"/>
      <c r="AX129" s="1054"/>
      <c r="AY129" s="1055"/>
    </row>
    <row r="130" spans="1:51" ht="23.25" customHeight="1" x14ac:dyDescent="0.2">
      <c r="A130" s="290"/>
      <c r="B130" s="291"/>
      <c r="C130" s="291"/>
      <c r="D130" s="291"/>
      <c r="E130" s="291"/>
      <c r="F130" s="292"/>
      <c r="G130" s="511"/>
      <c r="H130" s="512"/>
      <c r="I130" s="521" t="s">
        <v>160</v>
      </c>
      <c r="J130" s="522"/>
      <c r="K130" s="522"/>
      <c r="L130" s="522"/>
      <c r="M130" s="522"/>
      <c r="N130" s="522"/>
      <c r="O130" s="463">
        <v>0</v>
      </c>
      <c r="P130" s="463"/>
      <c r="Q130" s="463"/>
      <c r="R130" s="463"/>
      <c r="S130" s="463"/>
      <c r="T130" s="463"/>
      <c r="U130" s="463"/>
      <c r="V130" s="463"/>
      <c r="W130" s="464"/>
      <c r="X130" s="463">
        <v>0</v>
      </c>
      <c r="Y130" s="463"/>
      <c r="Z130" s="463"/>
      <c r="AA130" s="463"/>
      <c r="AB130" s="463"/>
      <c r="AC130" s="463"/>
      <c r="AD130" s="463"/>
      <c r="AE130" s="463"/>
      <c r="AF130" s="463"/>
      <c r="AG130" s="464"/>
      <c r="AH130" s="463">
        <v>0</v>
      </c>
      <c r="AI130" s="463"/>
      <c r="AJ130" s="463"/>
      <c r="AK130" s="463"/>
      <c r="AL130" s="463"/>
      <c r="AM130" s="463"/>
      <c r="AN130" s="463"/>
      <c r="AO130" s="463"/>
      <c r="AP130" s="464"/>
      <c r="AQ130" s="463">
        <v>0</v>
      </c>
      <c r="AR130" s="463"/>
      <c r="AS130" s="463"/>
      <c r="AT130" s="463"/>
      <c r="AU130" s="463"/>
      <c r="AV130" s="463"/>
      <c r="AW130" s="463"/>
      <c r="AX130" s="463"/>
      <c r="AY130" s="465"/>
    </row>
    <row r="131" spans="1:51" ht="23.25" customHeight="1" x14ac:dyDescent="0.2">
      <c r="A131" s="290"/>
      <c r="B131" s="291"/>
      <c r="C131" s="291"/>
      <c r="D131" s="291"/>
      <c r="E131" s="291"/>
      <c r="F131" s="292"/>
      <c r="G131" s="511"/>
      <c r="H131" s="512"/>
      <c r="I131" s="525" t="s">
        <v>161</v>
      </c>
      <c r="J131" s="526"/>
      <c r="K131" s="526"/>
      <c r="L131" s="526"/>
      <c r="M131" s="526"/>
      <c r="N131" s="527"/>
      <c r="O131" s="504">
        <v>0</v>
      </c>
      <c r="P131" s="505"/>
      <c r="Q131" s="505"/>
      <c r="R131" s="505"/>
      <c r="S131" s="505"/>
      <c r="T131" s="505"/>
      <c r="U131" s="505"/>
      <c r="V131" s="505"/>
      <c r="W131" s="506"/>
      <c r="X131" s="504">
        <v>0</v>
      </c>
      <c r="Y131" s="505"/>
      <c r="Z131" s="505"/>
      <c r="AA131" s="505"/>
      <c r="AB131" s="505"/>
      <c r="AC131" s="505"/>
      <c r="AD131" s="505"/>
      <c r="AE131" s="505"/>
      <c r="AF131" s="505"/>
      <c r="AG131" s="506"/>
      <c r="AH131" s="504">
        <v>0</v>
      </c>
      <c r="AI131" s="505"/>
      <c r="AJ131" s="505"/>
      <c r="AK131" s="505"/>
      <c r="AL131" s="505"/>
      <c r="AM131" s="505"/>
      <c r="AN131" s="505"/>
      <c r="AO131" s="505"/>
      <c r="AP131" s="506"/>
      <c r="AQ131" s="504">
        <v>0</v>
      </c>
      <c r="AR131" s="505"/>
      <c r="AS131" s="505"/>
      <c r="AT131" s="505"/>
      <c r="AU131" s="505"/>
      <c r="AV131" s="505"/>
      <c r="AW131" s="505"/>
      <c r="AX131" s="505"/>
      <c r="AY131" s="507"/>
    </row>
    <row r="132" spans="1:51" ht="23.25" hidden="1" customHeight="1" x14ac:dyDescent="0.2">
      <c r="A132" s="290"/>
      <c r="B132" s="291"/>
      <c r="C132" s="291"/>
      <c r="D132" s="291"/>
      <c r="E132" s="291"/>
      <c r="F132" s="292"/>
      <c r="G132" s="511"/>
      <c r="H132" s="512"/>
      <c r="I132" s="521" t="s">
        <v>162</v>
      </c>
      <c r="J132" s="522"/>
      <c r="K132" s="522"/>
      <c r="L132" s="522"/>
      <c r="M132" s="522"/>
      <c r="N132" s="522"/>
      <c r="O132" s="463">
        <v>0</v>
      </c>
      <c r="P132" s="463"/>
      <c r="Q132" s="463"/>
      <c r="R132" s="463"/>
      <c r="S132" s="463"/>
      <c r="T132" s="463"/>
      <c r="U132" s="463"/>
      <c r="V132" s="463"/>
      <c r="W132" s="464"/>
      <c r="X132" s="463">
        <v>0</v>
      </c>
      <c r="Y132" s="463"/>
      <c r="Z132" s="463"/>
      <c r="AA132" s="463"/>
      <c r="AB132" s="463"/>
      <c r="AC132" s="463"/>
      <c r="AD132" s="463"/>
      <c r="AE132" s="463"/>
      <c r="AF132" s="463"/>
      <c r="AG132" s="464"/>
      <c r="AH132" s="463">
        <v>0</v>
      </c>
      <c r="AI132" s="463"/>
      <c r="AJ132" s="463"/>
      <c r="AK132" s="463"/>
      <c r="AL132" s="463"/>
      <c r="AM132" s="463"/>
      <c r="AN132" s="463"/>
      <c r="AO132" s="463"/>
      <c r="AP132" s="464"/>
      <c r="AQ132" s="463"/>
      <c r="AR132" s="463"/>
      <c r="AS132" s="463"/>
      <c r="AT132" s="463"/>
      <c r="AU132" s="463"/>
      <c r="AV132" s="463"/>
      <c r="AW132" s="463"/>
      <c r="AX132" s="463"/>
      <c r="AY132" s="465"/>
    </row>
    <row r="133" spans="1:51" ht="23.25" hidden="1" customHeight="1" x14ac:dyDescent="0.2">
      <c r="A133" s="290"/>
      <c r="B133" s="291"/>
      <c r="C133" s="291"/>
      <c r="D133" s="291"/>
      <c r="E133" s="291"/>
      <c r="F133" s="292"/>
      <c r="G133" s="511"/>
      <c r="H133" s="512"/>
      <c r="I133" s="525" t="s">
        <v>161</v>
      </c>
      <c r="J133" s="526"/>
      <c r="K133" s="526"/>
      <c r="L133" s="526"/>
      <c r="M133" s="526"/>
      <c r="N133" s="527"/>
      <c r="O133" s="504">
        <v>0</v>
      </c>
      <c r="P133" s="505"/>
      <c r="Q133" s="505"/>
      <c r="R133" s="505"/>
      <c r="S133" s="505"/>
      <c r="T133" s="505"/>
      <c r="U133" s="505"/>
      <c r="V133" s="505"/>
      <c r="W133" s="506"/>
      <c r="X133" s="504">
        <v>0</v>
      </c>
      <c r="Y133" s="505"/>
      <c r="Z133" s="505"/>
      <c r="AA133" s="505"/>
      <c r="AB133" s="505"/>
      <c r="AC133" s="505"/>
      <c r="AD133" s="505"/>
      <c r="AE133" s="505"/>
      <c r="AF133" s="505"/>
      <c r="AG133" s="506"/>
      <c r="AH133" s="504">
        <v>0</v>
      </c>
      <c r="AI133" s="505"/>
      <c r="AJ133" s="505"/>
      <c r="AK133" s="505"/>
      <c r="AL133" s="505"/>
      <c r="AM133" s="505"/>
      <c r="AN133" s="505"/>
      <c r="AO133" s="505"/>
      <c r="AP133" s="506"/>
      <c r="AQ133" s="504">
        <v>0</v>
      </c>
      <c r="AR133" s="505"/>
      <c r="AS133" s="505"/>
      <c r="AT133" s="505"/>
      <c r="AU133" s="505"/>
      <c r="AV133" s="505"/>
      <c r="AW133" s="505"/>
      <c r="AX133" s="505"/>
      <c r="AY133" s="507"/>
    </row>
    <row r="134" spans="1:51" ht="23.25" customHeight="1" x14ac:dyDescent="0.2">
      <c r="A134" s="290"/>
      <c r="B134" s="291"/>
      <c r="C134" s="291"/>
      <c r="D134" s="291"/>
      <c r="E134" s="291"/>
      <c r="F134" s="292"/>
      <c r="G134" s="511"/>
      <c r="H134" s="512"/>
      <c r="I134" s="690" t="s">
        <v>163</v>
      </c>
      <c r="J134" s="690"/>
      <c r="K134" s="690"/>
      <c r="L134" s="690"/>
      <c r="M134" s="690"/>
      <c r="N134" s="690"/>
      <c r="O134" s="691">
        <v>0</v>
      </c>
      <c r="P134" s="691"/>
      <c r="Q134" s="691"/>
      <c r="R134" s="691"/>
      <c r="S134" s="691"/>
      <c r="T134" s="691"/>
      <c r="U134" s="691"/>
      <c r="V134" s="691"/>
      <c r="W134" s="692"/>
      <c r="X134" s="691">
        <v>0</v>
      </c>
      <c r="Y134" s="691"/>
      <c r="Z134" s="691"/>
      <c r="AA134" s="691"/>
      <c r="AB134" s="691"/>
      <c r="AC134" s="691"/>
      <c r="AD134" s="691"/>
      <c r="AE134" s="691"/>
      <c r="AF134" s="691"/>
      <c r="AG134" s="692"/>
      <c r="AH134" s="691">
        <v>0</v>
      </c>
      <c r="AI134" s="691"/>
      <c r="AJ134" s="691"/>
      <c r="AK134" s="691"/>
      <c r="AL134" s="691"/>
      <c r="AM134" s="691"/>
      <c r="AN134" s="691"/>
      <c r="AO134" s="691"/>
      <c r="AP134" s="692"/>
      <c r="AQ134" s="691">
        <v>0</v>
      </c>
      <c r="AR134" s="691"/>
      <c r="AS134" s="691"/>
      <c r="AT134" s="691"/>
      <c r="AU134" s="691"/>
      <c r="AV134" s="691"/>
      <c r="AW134" s="691"/>
      <c r="AX134" s="691"/>
      <c r="AY134" s="693"/>
    </row>
    <row r="135" spans="1:51" ht="23.25" customHeight="1" thickBot="1" x14ac:dyDescent="0.25">
      <c r="A135" s="290"/>
      <c r="B135" s="291"/>
      <c r="C135" s="291"/>
      <c r="D135" s="291"/>
      <c r="E135" s="291"/>
      <c r="F135" s="292"/>
      <c r="G135" s="513"/>
      <c r="H135" s="514"/>
      <c r="I135" s="694" t="s">
        <v>164</v>
      </c>
      <c r="J135" s="695"/>
      <c r="K135" s="695"/>
      <c r="L135" s="695"/>
      <c r="M135" s="695"/>
      <c r="N135" s="696"/>
      <c r="O135" s="697">
        <f>SUM(O129,O130,O132,O134)</f>
        <v>0</v>
      </c>
      <c r="P135" s="697"/>
      <c r="Q135" s="697"/>
      <c r="R135" s="697"/>
      <c r="S135" s="697"/>
      <c r="T135" s="697"/>
      <c r="U135" s="697"/>
      <c r="V135" s="697"/>
      <c r="W135" s="698"/>
      <c r="X135" s="697">
        <f>SUM(X129,X130,X132,X134)</f>
        <v>21509.952000000001</v>
      </c>
      <c r="Y135" s="697"/>
      <c r="Z135" s="697"/>
      <c r="AA135" s="697"/>
      <c r="AB135" s="697"/>
      <c r="AC135" s="697"/>
      <c r="AD135" s="697"/>
      <c r="AE135" s="697"/>
      <c r="AF135" s="697"/>
      <c r="AG135" s="698"/>
      <c r="AH135" s="697">
        <f>SUM(AH129,AH130,AH132,AH134)</f>
        <v>14090</v>
      </c>
      <c r="AI135" s="697"/>
      <c r="AJ135" s="697"/>
      <c r="AK135" s="697"/>
      <c r="AL135" s="697"/>
      <c r="AM135" s="697"/>
      <c r="AN135" s="697"/>
      <c r="AO135" s="697"/>
      <c r="AP135" s="698"/>
      <c r="AQ135" s="699">
        <f>SUM(AQ129,AQ130,AQ132,AQ134)</f>
        <v>14090</v>
      </c>
      <c r="AR135" s="700"/>
      <c r="AS135" s="700"/>
      <c r="AT135" s="700"/>
      <c r="AU135" s="700"/>
      <c r="AV135" s="700"/>
      <c r="AW135" s="700"/>
      <c r="AX135" s="700"/>
      <c r="AY135" s="701"/>
    </row>
    <row r="136" spans="1:51" ht="23.25" customHeight="1" x14ac:dyDescent="0.2">
      <c r="A136" s="290"/>
      <c r="B136" s="291"/>
      <c r="C136" s="291"/>
      <c r="D136" s="291"/>
      <c r="E136" s="291"/>
      <c r="F136" s="292"/>
      <c r="G136" s="749" t="s">
        <v>165</v>
      </c>
      <c r="H136" s="750"/>
      <c r="I136" s="754" t="s">
        <v>166</v>
      </c>
      <c r="J136" s="735"/>
      <c r="K136" s="735"/>
      <c r="L136" s="735"/>
      <c r="M136" s="735"/>
      <c r="N136" s="736"/>
      <c r="O136" s="722">
        <v>5985.3921760000003</v>
      </c>
      <c r="P136" s="722"/>
      <c r="Q136" s="722"/>
      <c r="R136" s="722"/>
      <c r="S136" s="722"/>
      <c r="T136" s="722"/>
      <c r="U136" s="722"/>
      <c r="V136" s="722"/>
      <c r="W136" s="723"/>
      <c r="X136" s="722">
        <v>8336.6508630000008</v>
      </c>
      <c r="Y136" s="722"/>
      <c r="Z136" s="722"/>
      <c r="AA136" s="722"/>
      <c r="AB136" s="722"/>
      <c r="AC136" s="722"/>
      <c r="AD136" s="722"/>
      <c r="AE136" s="722"/>
      <c r="AF136" s="722"/>
      <c r="AG136" s="723"/>
      <c r="AH136" s="722">
        <v>9450.7853269999996</v>
      </c>
      <c r="AI136" s="722"/>
      <c r="AJ136" s="722"/>
      <c r="AK136" s="722"/>
      <c r="AL136" s="722"/>
      <c r="AM136" s="722"/>
      <c r="AN136" s="722"/>
      <c r="AO136" s="722"/>
      <c r="AP136" s="723"/>
      <c r="AQ136" s="755">
        <v>13205.193515999999</v>
      </c>
      <c r="AR136" s="722"/>
      <c r="AS136" s="722"/>
      <c r="AT136" s="722"/>
      <c r="AU136" s="722"/>
      <c r="AV136" s="722"/>
      <c r="AW136" s="722"/>
      <c r="AX136" s="722"/>
      <c r="AY136" s="756"/>
    </row>
    <row r="137" spans="1:51" ht="23.25" customHeight="1" x14ac:dyDescent="0.2">
      <c r="A137" s="290"/>
      <c r="B137" s="291"/>
      <c r="C137" s="291"/>
      <c r="D137" s="291"/>
      <c r="E137" s="291"/>
      <c r="F137" s="292"/>
      <c r="G137" s="751"/>
      <c r="H137" s="751"/>
      <c r="I137" s="757" t="s">
        <v>167</v>
      </c>
      <c r="J137" s="757"/>
      <c r="K137" s="757"/>
      <c r="L137" s="757"/>
      <c r="M137" s="757"/>
      <c r="N137" s="757"/>
      <c r="O137" s="702">
        <v>137.70778100000001</v>
      </c>
      <c r="P137" s="702"/>
      <c r="Q137" s="702"/>
      <c r="R137" s="702"/>
      <c r="S137" s="702"/>
      <c r="T137" s="702"/>
      <c r="U137" s="702"/>
      <c r="V137" s="702"/>
      <c r="W137" s="702"/>
      <c r="X137" s="702">
        <v>126.301063</v>
      </c>
      <c r="Y137" s="702"/>
      <c r="Z137" s="702"/>
      <c r="AA137" s="702"/>
      <c r="AB137" s="702"/>
      <c r="AC137" s="702"/>
      <c r="AD137" s="702"/>
      <c r="AE137" s="702"/>
      <c r="AF137" s="702"/>
      <c r="AG137" s="702"/>
      <c r="AH137" s="702">
        <v>156.073589</v>
      </c>
      <c r="AI137" s="702"/>
      <c r="AJ137" s="702"/>
      <c r="AK137" s="702"/>
      <c r="AL137" s="702"/>
      <c r="AM137" s="702"/>
      <c r="AN137" s="702"/>
      <c r="AO137" s="702"/>
      <c r="AP137" s="702"/>
      <c r="AQ137" s="702">
        <v>156.073589</v>
      </c>
      <c r="AR137" s="702"/>
      <c r="AS137" s="702"/>
      <c r="AT137" s="702"/>
      <c r="AU137" s="702"/>
      <c r="AV137" s="702"/>
      <c r="AW137" s="702"/>
      <c r="AX137" s="702"/>
      <c r="AY137" s="725"/>
    </row>
    <row r="138" spans="1:51" ht="23.25" customHeight="1" x14ac:dyDescent="0.2">
      <c r="A138" s="290"/>
      <c r="B138" s="291"/>
      <c r="C138" s="291"/>
      <c r="D138" s="291"/>
      <c r="E138" s="291"/>
      <c r="F138" s="292"/>
      <c r="G138" s="751"/>
      <c r="H138" s="751"/>
      <c r="I138" s="758" t="s">
        <v>168</v>
      </c>
      <c r="J138" s="758"/>
      <c r="K138" s="758"/>
      <c r="L138" s="758"/>
      <c r="M138" s="758"/>
      <c r="N138" s="758"/>
      <c r="O138" s="481">
        <v>128.40894700000001</v>
      </c>
      <c r="P138" s="481"/>
      <c r="Q138" s="481"/>
      <c r="R138" s="481"/>
      <c r="S138" s="481"/>
      <c r="T138" s="481"/>
      <c r="U138" s="481"/>
      <c r="V138" s="481"/>
      <c r="W138" s="481"/>
      <c r="X138" s="481">
        <v>116.94529199999999</v>
      </c>
      <c r="Y138" s="481"/>
      <c r="Z138" s="481"/>
      <c r="AA138" s="481"/>
      <c r="AB138" s="481"/>
      <c r="AC138" s="481"/>
      <c r="AD138" s="481"/>
      <c r="AE138" s="481"/>
      <c r="AF138" s="481"/>
      <c r="AG138" s="481"/>
      <c r="AH138" s="481">
        <f>+AH137-AH139</f>
        <v>146.622624</v>
      </c>
      <c r="AI138" s="481"/>
      <c r="AJ138" s="481"/>
      <c r="AK138" s="481"/>
      <c r="AL138" s="481"/>
      <c r="AM138" s="481"/>
      <c r="AN138" s="481"/>
      <c r="AO138" s="481"/>
      <c r="AP138" s="481"/>
      <c r="AQ138" s="481">
        <v>146.622624</v>
      </c>
      <c r="AR138" s="481"/>
      <c r="AS138" s="481"/>
      <c r="AT138" s="481"/>
      <c r="AU138" s="481"/>
      <c r="AV138" s="481"/>
      <c r="AW138" s="481"/>
      <c r="AX138" s="481"/>
      <c r="AY138" s="482"/>
    </row>
    <row r="139" spans="1:51" ht="23.25" customHeight="1" x14ac:dyDescent="0.2">
      <c r="A139" s="290"/>
      <c r="B139" s="291"/>
      <c r="C139" s="291"/>
      <c r="D139" s="291"/>
      <c r="E139" s="291"/>
      <c r="F139" s="292"/>
      <c r="G139" s="751"/>
      <c r="H139" s="751"/>
      <c r="I139" s="731" t="s">
        <v>169</v>
      </c>
      <c r="J139" s="731"/>
      <c r="K139" s="731"/>
      <c r="L139" s="731"/>
      <c r="M139" s="731"/>
      <c r="N139" s="731"/>
      <c r="O139" s="732">
        <v>9.2988339999999994</v>
      </c>
      <c r="P139" s="732"/>
      <c r="Q139" s="732"/>
      <c r="R139" s="732"/>
      <c r="S139" s="732"/>
      <c r="T139" s="732"/>
      <c r="U139" s="732"/>
      <c r="V139" s="732"/>
      <c r="W139" s="732"/>
      <c r="X139" s="732">
        <v>9.3557710000000007</v>
      </c>
      <c r="Y139" s="732"/>
      <c r="Z139" s="732"/>
      <c r="AA139" s="732"/>
      <c r="AB139" s="732"/>
      <c r="AC139" s="732"/>
      <c r="AD139" s="732"/>
      <c r="AE139" s="732"/>
      <c r="AF139" s="732"/>
      <c r="AG139" s="732"/>
      <c r="AH139" s="732">
        <v>9.4509650000000001</v>
      </c>
      <c r="AI139" s="732"/>
      <c r="AJ139" s="732"/>
      <c r="AK139" s="732"/>
      <c r="AL139" s="732"/>
      <c r="AM139" s="732"/>
      <c r="AN139" s="732"/>
      <c r="AO139" s="732"/>
      <c r="AP139" s="732"/>
      <c r="AQ139" s="732">
        <v>9.4509650000000001</v>
      </c>
      <c r="AR139" s="732"/>
      <c r="AS139" s="732"/>
      <c r="AT139" s="732"/>
      <c r="AU139" s="732"/>
      <c r="AV139" s="732"/>
      <c r="AW139" s="732"/>
      <c r="AX139" s="732"/>
      <c r="AY139" s="733"/>
    </row>
    <row r="140" spans="1:51" ht="23.25" customHeight="1" thickBot="1" x14ac:dyDescent="0.25">
      <c r="A140" s="290"/>
      <c r="B140" s="291"/>
      <c r="C140" s="291"/>
      <c r="D140" s="291"/>
      <c r="E140" s="291"/>
      <c r="F140" s="292"/>
      <c r="G140" s="752"/>
      <c r="H140" s="753"/>
      <c r="I140" s="726" t="s">
        <v>170</v>
      </c>
      <c r="J140" s="727"/>
      <c r="K140" s="727"/>
      <c r="L140" s="727"/>
      <c r="M140" s="727"/>
      <c r="N140" s="728"/>
      <c r="O140" s="729">
        <f>SUM(O136:W137)</f>
        <v>6123.0999570000004</v>
      </c>
      <c r="P140" s="729"/>
      <c r="Q140" s="729"/>
      <c r="R140" s="729"/>
      <c r="S140" s="729"/>
      <c r="T140" s="729"/>
      <c r="U140" s="729"/>
      <c r="V140" s="729"/>
      <c r="W140" s="730"/>
      <c r="X140" s="729">
        <f>SUM(X136:AG137)</f>
        <v>8462.9519260000015</v>
      </c>
      <c r="Y140" s="729"/>
      <c r="Z140" s="729"/>
      <c r="AA140" s="729"/>
      <c r="AB140" s="729"/>
      <c r="AC140" s="729"/>
      <c r="AD140" s="729"/>
      <c r="AE140" s="729"/>
      <c r="AF140" s="729"/>
      <c r="AG140" s="730"/>
      <c r="AH140" s="729">
        <f>SUM(AH136:AP137)</f>
        <v>9606.8589159999992</v>
      </c>
      <c r="AI140" s="729"/>
      <c r="AJ140" s="729"/>
      <c r="AK140" s="729"/>
      <c r="AL140" s="729"/>
      <c r="AM140" s="729"/>
      <c r="AN140" s="729"/>
      <c r="AO140" s="729"/>
      <c r="AP140" s="730"/>
      <c r="AQ140" s="746">
        <f>SUM(AQ136:AY137)</f>
        <v>13361.267104999999</v>
      </c>
      <c r="AR140" s="747"/>
      <c r="AS140" s="747"/>
      <c r="AT140" s="747"/>
      <c r="AU140" s="747"/>
      <c r="AV140" s="747"/>
      <c r="AW140" s="747"/>
      <c r="AX140" s="747"/>
      <c r="AY140" s="748"/>
    </row>
    <row r="141" spans="1:51" ht="23.25" customHeight="1" thickBot="1" x14ac:dyDescent="0.25">
      <c r="A141" s="290"/>
      <c r="B141" s="291"/>
      <c r="C141" s="291"/>
      <c r="D141" s="291"/>
      <c r="E141" s="291"/>
      <c r="F141" s="292"/>
      <c r="G141" s="703" t="s">
        <v>171</v>
      </c>
      <c r="H141" s="703"/>
      <c r="I141" s="703"/>
      <c r="J141" s="703"/>
      <c r="K141" s="703"/>
      <c r="L141" s="703"/>
      <c r="M141" s="703"/>
      <c r="N141" s="704"/>
      <c r="O141" s="705">
        <v>0</v>
      </c>
      <c r="P141" s="705"/>
      <c r="Q141" s="705"/>
      <c r="R141" s="705"/>
      <c r="S141" s="705"/>
      <c r="T141" s="705"/>
      <c r="U141" s="705"/>
      <c r="V141" s="705"/>
      <c r="W141" s="706"/>
      <c r="X141" s="705">
        <v>0</v>
      </c>
      <c r="Y141" s="705"/>
      <c r="Z141" s="705"/>
      <c r="AA141" s="705"/>
      <c r="AB141" s="705"/>
      <c r="AC141" s="705"/>
      <c r="AD141" s="705"/>
      <c r="AE141" s="705"/>
      <c r="AF141" s="705"/>
      <c r="AG141" s="706"/>
      <c r="AH141" s="705">
        <v>0</v>
      </c>
      <c r="AI141" s="705"/>
      <c r="AJ141" s="705"/>
      <c r="AK141" s="705"/>
      <c r="AL141" s="705"/>
      <c r="AM141" s="705"/>
      <c r="AN141" s="705"/>
      <c r="AO141" s="705"/>
      <c r="AP141" s="706"/>
      <c r="AQ141" s="707">
        <v>0</v>
      </c>
      <c r="AR141" s="705"/>
      <c r="AS141" s="705"/>
      <c r="AT141" s="705"/>
      <c r="AU141" s="705"/>
      <c r="AV141" s="705"/>
      <c r="AW141" s="705"/>
      <c r="AX141" s="705"/>
      <c r="AY141" s="708"/>
    </row>
    <row r="142" spans="1:51" ht="23.25" customHeight="1" x14ac:dyDescent="0.2">
      <c r="A142" s="290"/>
      <c r="B142" s="291"/>
      <c r="C142" s="291"/>
      <c r="D142" s="291"/>
      <c r="E142" s="291"/>
      <c r="F142" s="292"/>
      <c r="G142" s="709" t="s">
        <v>172</v>
      </c>
      <c r="H142" s="710"/>
      <c r="I142" s="710"/>
      <c r="J142" s="710"/>
      <c r="K142" s="710"/>
      <c r="L142" s="710"/>
      <c r="M142" s="710"/>
      <c r="N142" s="710"/>
      <c r="O142" s="722">
        <f>O128+O135-O140-O141</f>
        <v>53300.900043000001</v>
      </c>
      <c r="P142" s="722"/>
      <c r="Q142" s="722"/>
      <c r="R142" s="722"/>
      <c r="S142" s="722"/>
      <c r="T142" s="722"/>
      <c r="U142" s="722"/>
      <c r="V142" s="722"/>
      <c r="W142" s="723"/>
      <c r="X142" s="722">
        <f>X128+X135-X140-X141</f>
        <v>66347.900117000012</v>
      </c>
      <c r="Y142" s="722"/>
      <c r="Z142" s="722"/>
      <c r="AA142" s="722"/>
      <c r="AB142" s="722"/>
      <c r="AC142" s="722"/>
      <c r="AD142" s="722"/>
      <c r="AE142" s="722"/>
      <c r="AF142" s="722"/>
      <c r="AG142" s="723"/>
      <c r="AH142" s="722">
        <f>AH128+AH135-AH140-AH141</f>
        <v>70831.041201000015</v>
      </c>
      <c r="AI142" s="722"/>
      <c r="AJ142" s="722"/>
      <c r="AK142" s="722"/>
      <c r="AL142" s="722"/>
      <c r="AM142" s="722"/>
      <c r="AN142" s="722"/>
      <c r="AO142" s="722"/>
      <c r="AP142" s="723"/>
      <c r="AQ142" s="724">
        <f>AQ128+AQ135-AQ140-AQ141</f>
        <v>71559.774096000008</v>
      </c>
      <c r="AR142" s="713"/>
      <c r="AS142" s="713"/>
      <c r="AT142" s="713"/>
      <c r="AU142" s="713"/>
      <c r="AV142" s="713"/>
      <c r="AW142" s="713"/>
      <c r="AX142" s="713"/>
      <c r="AY142" s="714"/>
    </row>
    <row r="143" spans="1:51" ht="23.25" customHeight="1" thickBot="1" x14ac:dyDescent="0.25">
      <c r="A143" s="290"/>
      <c r="B143" s="291"/>
      <c r="C143" s="291"/>
      <c r="D143" s="291"/>
      <c r="E143" s="291"/>
      <c r="F143" s="292"/>
      <c r="G143" s="739"/>
      <c r="H143" s="740"/>
      <c r="I143" s="741" t="s">
        <v>173</v>
      </c>
      <c r="J143" s="741"/>
      <c r="K143" s="741"/>
      <c r="L143" s="741"/>
      <c r="M143" s="741"/>
      <c r="N143" s="741"/>
      <c r="O143" s="742">
        <f>O142</f>
        <v>53300.900043000001</v>
      </c>
      <c r="P143" s="743"/>
      <c r="Q143" s="743"/>
      <c r="R143" s="743"/>
      <c r="S143" s="743"/>
      <c r="T143" s="743"/>
      <c r="U143" s="743"/>
      <c r="V143" s="743"/>
      <c r="W143" s="744"/>
      <c r="X143" s="742">
        <f>X142</f>
        <v>66347.900117000012</v>
      </c>
      <c r="Y143" s="743"/>
      <c r="Z143" s="743"/>
      <c r="AA143" s="743"/>
      <c r="AB143" s="743"/>
      <c r="AC143" s="743"/>
      <c r="AD143" s="743"/>
      <c r="AE143" s="743"/>
      <c r="AF143" s="743"/>
      <c r="AG143" s="744"/>
      <c r="AH143" s="742">
        <f>AH142</f>
        <v>70831.041201000015</v>
      </c>
      <c r="AI143" s="743"/>
      <c r="AJ143" s="743"/>
      <c r="AK143" s="743"/>
      <c r="AL143" s="743"/>
      <c r="AM143" s="743"/>
      <c r="AN143" s="743"/>
      <c r="AO143" s="743"/>
      <c r="AP143" s="744"/>
      <c r="AQ143" s="742">
        <f>AQ142</f>
        <v>71559.774096000008</v>
      </c>
      <c r="AR143" s="743"/>
      <c r="AS143" s="743"/>
      <c r="AT143" s="743"/>
      <c r="AU143" s="743"/>
      <c r="AV143" s="743"/>
      <c r="AW143" s="743"/>
      <c r="AX143" s="743"/>
      <c r="AY143" s="745"/>
    </row>
    <row r="144" spans="1:51" ht="23.25" customHeight="1" x14ac:dyDescent="0.2">
      <c r="A144" s="466" t="s">
        <v>174</v>
      </c>
      <c r="B144" s="467"/>
      <c r="C144" s="467"/>
      <c r="D144" s="467"/>
      <c r="E144" s="467"/>
      <c r="F144" s="468"/>
      <c r="G144" s="475" t="s">
        <v>175</v>
      </c>
      <c r="H144" s="476"/>
      <c r="I144" s="476"/>
      <c r="J144" s="476"/>
      <c r="K144" s="476"/>
      <c r="L144" s="476"/>
      <c r="M144" s="476"/>
      <c r="N144" s="476"/>
      <c r="O144" s="477">
        <v>0</v>
      </c>
      <c r="P144" s="477"/>
      <c r="Q144" s="477"/>
      <c r="R144" s="477"/>
      <c r="S144" s="477"/>
      <c r="T144" s="477"/>
      <c r="U144" s="477"/>
      <c r="V144" s="477"/>
      <c r="W144" s="477"/>
      <c r="X144" s="477">
        <v>0</v>
      </c>
      <c r="Y144" s="477"/>
      <c r="Z144" s="477"/>
      <c r="AA144" s="477"/>
      <c r="AB144" s="477"/>
      <c r="AC144" s="477"/>
      <c r="AD144" s="477"/>
      <c r="AE144" s="477"/>
      <c r="AF144" s="477"/>
      <c r="AG144" s="477"/>
      <c r="AH144" s="477">
        <v>0</v>
      </c>
      <c r="AI144" s="477"/>
      <c r="AJ144" s="477"/>
      <c r="AK144" s="477"/>
      <c r="AL144" s="477"/>
      <c r="AM144" s="477"/>
      <c r="AN144" s="477"/>
      <c r="AO144" s="477"/>
      <c r="AP144" s="477"/>
      <c r="AQ144" s="477">
        <v>0</v>
      </c>
      <c r="AR144" s="477"/>
      <c r="AS144" s="477"/>
      <c r="AT144" s="477"/>
      <c r="AU144" s="477"/>
      <c r="AV144" s="477"/>
      <c r="AW144" s="477"/>
      <c r="AX144" s="477"/>
      <c r="AY144" s="478"/>
    </row>
    <row r="145" spans="1:51" ht="23.25" customHeight="1" x14ac:dyDescent="0.2">
      <c r="A145" s="469"/>
      <c r="B145" s="470"/>
      <c r="C145" s="470"/>
      <c r="D145" s="470"/>
      <c r="E145" s="470"/>
      <c r="F145" s="471"/>
      <c r="G145" s="479" t="s">
        <v>176</v>
      </c>
      <c r="H145" s="480"/>
      <c r="I145" s="480"/>
      <c r="J145" s="480"/>
      <c r="K145" s="480"/>
      <c r="L145" s="480"/>
      <c r="M145" s="480"/>
      <c r="N145" s="480"/>
      <c r="O145" s="481">
        <v>0</v>
      </c>
      <c r="P145" s="481"/>
      <c r="Q145" s="481"/>
      <c r="R145" s="481"/>
      <c r="S145" s="481"/>
      <c r="T145" s="481"/>
      <c r="U145" s="481"/>
      <c r="V145" s="481"/>
      <c r="W145" s="481"/>
      <c r="X145" s="481">
        <v>0</v>
      </c>
      <c r="Y145" s="481"/>
      <c r="Z145" s="481"/>
      <c r="AA145" s="481"/>
      <c r="AB145" s="481"/>
      <c r="AC145" s="481"/>
      <c r="AD145" s="481"/>
      <c r="AE145" s="481"/>
      <c r="AF145" s="481"/>
      <c r="AG145" s="481"/>
      <c r="AH145" s="481">
        <v>0</v>
      </c>
      <c r="AI145" s="481"/>
      <c r="AJ145" s="481"/>
      <c r="AK145" s="481"/>
      <c r="AL145" s="481"/>
      <c r="AM145" s="481"/>
      <c r="AN145" s="481"/>
      <c r="AO145" s="481"/>
      <c r="AP145" s="481"/>
      <c r="AQ145" s="481">
        <v>0</v>
      </c>
      <c r="AR145" s="481"/>
      <c r="AS145" s="481"/>
      <c r="AT145" s="481"/>
      <c r="AU145" s="481"/>
      <c r="AV145" s="481"/>
      <c r="AW145" s="481"/>
      <c r="AX145" s="481"/>
      <c r="AY145" s="482"/>
    </row>
    <row r="146" spans="1:51" ht="23.25" customHeight="1" thickBot="1" x14ac:dyDescent="0.25">
      <c r="A146" s="472"/>
      <c r="B146" s="473"/>
      <c r="C146" s="473"/>
      <c r="D146" s="473"/>
      <c r="E146" s="473"/>
      <c r="F146" s="474"/>
      <c r="G146" s="483" t="s">
        <v>177</v>
      </c>
      <c r="H146" s="484"/>
      <c r="I146" s="484"/>
      <c r="J146" s="484"/>
      <c r="K146" s="484"/>
      <c r="L146" s="484"/>
      <c r="M146" s="484"/>
      <c r="N146" s="484"/>
      <c r="O146" s="485">
        <f>SUM(O144:W145)</f>
        <v>0</v>
      </c>
      <c r="P146" s="485"/>
      <c r="Q146" s="485"/>
      <c r="R146" s="485"/>
      <c r="S146" s="485"/>
      <c r="T146" s="485"/>
      <c r="U146" s="485"/>
      <c r="V146" s="485"/>
      <c r="W146" s="485"/>
      <c r="X146" s="485">
        <f>SUM(X144:AG145)</f>
        <v>0</v>
      </c>
      <c r="Y146" s="485"/>
      <c r="Z146" s="485"/>
      <c r="AA146" s="485"/>
      <c r="AB146" s="485"/>
      <c r="AC146" s="485"/>
      <c r="AD146" s="485"/>
      <c r="AE146" s="485"/>
      <c r="AF146" s="485"/>
      <c r="AG146" s="485"/>
      <c r="AH146" s="485">
        <f>SUM(AH144:AP145)</f>
        <v>0</v>
      </c>
      <c r="AI146" s="485"/>
      <c r="AJ146" s="485"/>
      <c r="AK146" s="485"/>
      <c r="AL146" s="485"/>
      <c r="AM146" s="485"/>
      <c r="AN146" s="485"/>
      <c r="AO146" s="485"/>
      <c r="AP146" s="485"/>
      <c r="AQ146" s="485">
        <f>SUM(AQ144:AY145)</f>
        <v>0</v>
      </c>
      <c r="AR146" s="485"/>
      <c r="AS146" s="485"/>
      <c r="AT146" s="485"/>
      <c r="AU146" s="485"/>
      <c r="AV146" s="485"/>
      <c r="AW146" s="485"/>
      <c r="AX146" s="485"/>
      <c r="AY146" s="486"/>
    </row>
    <row r="147" spans="1:51" ht="23.25" customHeight="1" x14ac:dyDescent="0.2">
      <c r="A147" s="493" t="s">
        <v>178</v>
      </c>
      <c r="B147" s="494"/>
      <c r="C147" s="494"/>
      <c r="D147" s="494"/>
      <c r="E147" s="494"/>
      <c r="F147" s="494"/>
      <c r="G147" s="599" t="s">
        <v>179</v>
      </c>
      <c r="H147" s="600"/>
      <c r="I147" s="600"/>
      <c r="J147" s="600"/>
      <c r="K147" s="600"/>
      <c r="L147" s="603" t="s">
        <v>107</v>
      </c>
      <c r="M147" s="603"/>
      <c r="N147" s="603"/>
      <c r="O147" s="605" t="s">
        <v>180</v>
      </c>
      <c r="P147" s="606"/>
      <c r="Q147" s="606"/>
      <c r="R147" s="606"/>
      <c r="S147" s="606"/>
      <c r="T147" s="606"/>
      <c r="U147" s="607"/>
      <c r="V147" s="611" t="s">
        <v>181</v>
      </c>
      <c r="W147" s="612"/>
      <c r="X147" s="612"/>
      <c r="Y147" s="612"/>
      <c r="Z147" s="612"/>
      <c r="AA147" s="612"/>
      <c r="AB147" s="612"/>
      <c r="AC147" s="612"/>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612"/>
      <c r="AY147" s="613"/>
    </row>
    <row r="148" spans="1:51" ht="23.25" customHeight="1" thickBot="1" x14ac:dyDescent="0.25">
      <c r="A148" s="290"/>
      <c r="B148" s="291"/>
      <c r="C148" s="291"/>
      <c r="D148" s="291"/>
      <c r="E148" s="291"/>
      <c r="F148" s="291"/>
      <c r="G148" s="601"/>
      <c r="H148" s="602"/>
      <c r="I148" s="602"/>
      <c r="J148" s="602"/>
      <c r="K148" s="602"/>
      <c r="L148" s="604"/>
      <c r="M148" s="604"/>
      <c r="N148" s="604"/>
      <c r="O148" s="608"/>
      <c r="P148" s="609"/>
      <c r="Q148" s="609"/>
      <c r="R148" s="609"/>
      <c r="S148" s="609"/>
      <c r="T148" s="609"/>
      <c r="U148" s="610"/>
      <c r="V148" s="614" t="s">
        <v>153</v>
      </c>
      <c r="W148" s="615"/>
      <c r="X148" s="615"/>
      <c r="Y148" s="615"/>
      <c r="Z148" s="615"/>
      <c r="AA148" s="616"/>
      <c r="AB148" s="614" t="s">
        <v>154</v>
      </c>
      <c r="AC148" s="615"/>
      <c r="AD148" s="615"/>
      <c r="AE148" s="615"/>
      <c r="AF148" s="615"/>
      <c r="AG148" s="616"/>
      <c r="AH148" s="614" t="s">
        <v>182</v>
      </c>
      <c r="AI148" s="615"/>
      <c r="AJ148" s="615"/>
      <c r="AK148" s="615"/>
      <c r="AL148" s="615"/>
      <c r="AM148" s="616"/>
      <c r="AN148" s="759" t="s">
        <v>183</v>
      </c>
      <c r="AO148" s="760"/>
      <c r="AP148" s="760"/>
      <c r="AQ148" s="760"/>
      <c r="AR148" s="760"/>
      <c r="AS148" s="761"/>
      <c r="AT148" s="762" t="s">
        <v>184</v>
      </c>
      <c r="AU148" s="763"/>
      <c r="AV148" s="763"/>
      <c r="AW148" s="763"/>
      <c r="AX148" s="763"/>
      <c r="AY148" s="764"/>
    </row>
    <row r="149" spans="1:51" ht="23.25" customHeight="1" x14ac:dyDescent="0.2">
      <c r="A149" s="290"/>
      <c r="B149" s="291"/>
      <c r="C149" s="291"/>
      <c r="D149" s="291"/>
      <c r="E149" s="291"/>
      <c r="F149" s="291"/>
      <c r="G149" s="734" t="s">
        <v>185</v>
      </c>
      <c r="H149" s="735"/>
      <c r="I149" s="735"/>
      <c r="J149" s="735"/>
      <c r="K149" s="736"/>
      <c r="L149" s="737" t="s">
        <v>186</v>
      </c>
      <c r="M149" s="737"/>
      <c r="N149" s="737"/>
      <c r="O149" s="711">
        <v>14</v>
      </c>
      <c r="P149" s="712"/>
      <c r="Q149" s="37" t="s">
        <v>187</v>
      </c>
      <c r="R149" s="713">
        <v>6476.4495509999997</v>
      </c>
      <c r="S149" s="713"/>
      <c r="T149" s="713"/>
      <c r="U149" s="738"/>
      <c r="V149" s="711">
        <v>0</v>
      </c>
      <c r="W149" s="712"/>
      <c r="X149" s="37" t="s">
        <v>187</v>
      </c>
      <c r="Y149" s="713">
        <v>0</v>
      </c>
      <c r="Z149" s="713"/>
      <c r="AA149" s="738"/>
      <c r="AB149" s="711">
        <v>5</v>
      </c>
      <c r="AC149" s="712"/>
      <c r="AD149" s="37" t="s">
        <v>187</v>
      </c>
      <c r="AE149" s="713">
        <v>1840.01178</v>
      </c>
      <c r="AF149" s="713"/>
      <c r="AG149" s="738"/>
      <c r="AH149" s="711">
        <v>4</v>
      </c>
      <c r="AI149" s="712"/>
      <c r="AJ149" s="37" t="s">
        <v>187</v>
      </c>
      <c r="AK149" s="713">
        <v>707.09949600000004</v>
      </c>
      <c r="AL149" s="713"/>
      <c r="AM149" s="738"/>
      <c r="AN149" s="711">
        <v>2</v>
      </c>
      <c r="AO149" s="712"/>
      <c r="AP149" s="37" t="s">
        <v>187</v>
      </c>
      <c r="AQ149" s="713">
        <v>3644.34357</v>
      </c>
      <c r="AR149" s="713"/>
      <c r="AS149" s="738"/>
      <c r="AT149" s="711">
        <v>1</v>
      </c>
      <c r="AU149" s="712"/>
      <c r="AV149" s="37" t="s">
        <v>187</v>
      </c>
      <c r="AW149" s="713">
        <v>254.41560000000001</v>
      </c>
      <c r="AX149" s="713"/>
      <c r="AY149" s="714"/>
    </row>
    <row r="150" spans="1:51" ht="23.25" customHeight="1" x14ac:dyDescent="0.2">
      <c r="A150" s="290"/>
      <c r="B150" s="291"/>
      <c r="C150" s="291"/>
      <c r="D150" s="291"/>
      <c r="E150" s="291"/>
      <c r="F150" s="291"/>
      <c r="G150" s="403"/>
      <c r="H150" s="404"/>
      <c r="I150" s="404"/>
      <c r="J150" s="404"/>
      <c r="K150" s="405"/>
      <c r="L150" s="715" t="s">
        <v>186</v>
      </c>
      <c r="M150" s="715"/>
      <c r="N150" s="715"/>
      <c r="O150" s="716" t="s">
        <v>16</v>
      </c>
      <c r="P150" s="717"/>
      <c r="Q150" s="38" t="s">
        <v>187</v>
      </c>
      <c r="R150" s="718"/>
      <c r="S150" s="718"/>
      <c r="T150" s="718"/>
      <c r="U150" s="719"/>
      <c r="V150" s="720"/>
      <c r="W150" s="720"/>
      <c r="X150" s="720"/>
      <c r="Y150" s="720"/>
      <c r="Z150" s="720"/>
      <c r="AA150" s="720"/>
      <c r="AB150" s="720"/>
      <c r="AC150" s="720"/>
      <c r="AD150" s="720"/>
      <c r="AE150" s="720"/>
      <c r="AF150" s="720"/>
      <c r="AG150" s="720"/>
      <c r="AH150" s="720"/>
      <c r="AI150" s="720"/>
      <c r="AJ150" s="720"/>
      <c r="AK150" s="720"/>
      <c r="AL150" s="720"/>
      <c r="AM150" s="720"/>
      <c r="AN150" s="720"/>
      <c r="AO150" s="720"/>
      <c r="AP150" s="720"/>
      <c r="AQ150" s="720"/>
      <c r="AR150" s="720"/>
      <c r="AS150" s="720"/>
      <c r="AT150" s="720"/>
      <c r="AU150" s="720"/>
      <c r="AV150" s="720"/>
      <c r="AW150" s="720"/>
      <c r="AX150" s="720"/>
      <c r="AY150" s="721"/>
    </row>
    <row r="151" spans="1:51" ht="23.25" customHeight="1" x14ac:dyDescent="0.2">
      <c r="A151" s="290"/>
      <c r="B151" s="291"/>
      <c r="C151" s="291"/>
      <c r="D151" s="291"/>
      <c r="E151" s="291"/>
      <c r="F151" s="291"/>
      <c r="G151" s="767" t="s">
        <v>188</v>
      </c>
      <c r="H151" s="768"/>
      <c r="I151" s="768"/>
      <c r="J151" s="768"/>
      <c r="K151" s="769"/>
      <c r="L151" s="774" t="s">
        <v>186</v>
      </c>
      <c r="M151" s="774"/>
      <c r="N151" s="774"/>
      <c r="O151" s="765">
        <v>25</v>
      </c>
      <c r="P151" s="766"/>
      <c r="Q151" s="39" t="s">
        <v>187</v>
      </c>
      <c r="R151" s="463">
        <v>13330.395221999999</v>
      </c>
      <c r="S151" s="463"/>
      <c r="T151" s="463"/>
      <c r="U151" s="464"/>
      <c r="V151" s="773"/>
      <c r="W151" s="773"/>
      <c r="X151" s="773"/>
      <c r="Y151" s="773"/>
      <c r="Z151" s="773"/>
      <c r="AA151" s="773"/>
      <c r="AB151" s="765">
        <v>0</v>
      </c>
      <c r="AC151" s="766"/>
      <c r="AD151" s="39" t="s">
        <v>187</v>
      </c>
      <c r="AE151" s="463">
        <v>0</v>
      </c>
      <c r="AF151" s="463"/>
      <c r="AG151" s="464"/>
      <c r="AH151" s="765">
        <v>1</v>
      </c>
      <c r="AI151" s="766"/>
      <c r="AJ151" s="39" t="s">
        <v>187</v>
      </c>
      <c r="AK151" s="463">
        <v>28.893999999999998</v>
      </c>
      <c r="AL151" s="463"/>
      <c r="AM151" s="464"/>
      <c r="AN151" s="765">
        <v>13</v>
      </c>
      <c r="AO151" s="766"/>
      <c r="AP151" s="39" t="s">
        <v>187</v>
      </c>
      <c r="AQ151" s="463">
        <v>8098.6609310000003</v>
      </c>
      <c r="AR151" s="463"/>
      <c r="AS151" s="464"/>
      <c r="AT151" s="765">
        <v>11</v>
      </c>
      <c r="AU151" s="766"/>
      <c r="AV151" s="39" t="s">
        <v>187</v>
      </c>
      <c r="AW151" s="463">
        <v>5202.8402910000004</v>
      </c>
      <c r="AX151" s="463"/>
      <c r="AY151" s="465"/>
    </row>
    <row r="152" spans="1:51" ht="23.25" customHeight="1" x14ac:dyDescent="0.2">
      <c r="A152" s="290"/>
      <c r="B152" s="291"/>
      <c r="C152" s="291"/>
      <c r="D152" s="291"/>
      <c r="E152" s="291"/>
      <c r="F152" s="291"/>
      <c r="G152" s="770"/>
      <c r="H152" s="771"/>
      <c r="I152" s="771"/>
      <c r="J152" s="771"/>
      <c r="K152" s="772"/>
      <c r="L152" s="715" t="s">
        <v>186</v>
      </c>
      <c r="M152" s="715"/>
      <c r="N152" s="715"/>
      <c r="O152" s="716" t="s">
        <v>16</v>
      </c>
      <c r="P152" s="717"/>
      <c r="Q152" s="38" t="s">
        <v>187</v>
      </c>
      <c r="R152" s="718"/>
      <c r="S152" s="718"/>
      <c r="T152" s="718"/>
      <c r="U152" s="719"/>
      <c r="V152" s="720"/>
      <c r="W152" s="720"/>
      <c r="X152" s="720"/>
      <c r="Y152" s="720"/>
      <c r="Z152" s="720"/>
      <c r="AA152" s="720"/>
      <c r="AB152" s="720"/>
      <c r="AC152" s="720"/>
      <c r="AD152" s="720"/>
      <c r="AE152" s="720"/>
      <c r="AF152" s="720"/>
      <c r="AG152" s="720"/>
      <c r="AH152" s="720"/>
      <c r="AI152" s="720"/>
      <c r="AJ152" s="720"/>
      <c r="AK152" s="720"/>
      <c r="AL152" s="720"/>
      <c r="AM152" s="720"/>
      <c r="AN152" s="720"/>
      <c r="AO152" s="720"/>
      <c r="AP152" s="720"/>
      <c r="AQ152" s="720"/>
      <c r="AR152" s="720"/>
      <c r="AS152" s="720"/>
      <c r="AT152" s="720"/>
      <c r="AU152" s="720"/>
      <c r="AV152" s="720"/>
      <c r="AW152" s="720"/>
      <c r="AX152" s="720"/>
      <c r="AY152" s="721"/>
    </row>
    <row r="153" spans="1:51" ht="23.25" customHeight="1" x14ac:dyDescent="0.2">
      <c r="A153" s="290"/>
      <c r="B153" s="291"/>
      <c r="C153" s="291"/>
      <c r="D153" s="291"/>
      <c r="E153" s="291"/>
      <c r="F153" s="291"/>
      <c r="G153" s="767" t="s">
        <v>189</v>
      </c>
      <c r="H153" s="768"/>
      <c r="I153" s="768"/>
      <c r="J153" s="768"/>
      <c r="K153" s="769"/>
      <c r="L153" s="774" t="s">
        <v>186</v>
      </c>
      <c r="M153" s="774"/>
      <c r="N153" s="774"/>
      <c r="O153" s="765">
        <v>18</v>
      </c>
      <c r="P153" s="766"/>
      <c r="Q153" s="39" t="s">
        <v>187</v>
      </c>
      <c r="R153" s="463">
        <v>11214.938936</v>
      </c>
      <c r="S153" s="463"/>
      <c r="T153" s="463"/>
      <c r="U153" s="464"/>
      <c r="V153" s="773"/>
      <c r="W153" s="773"/>
      <c r="X153" s="773"/>
      <c r="Y153" s="773"/>
      <c r="Z153" s="773"/>
      <c r="AA153" s="773"/>
      <c r="AB153" s="773"/>
      <c r="AC153" s="773"/>
      <c r="AD153" s="773"/>
      <c r="AE153" s="773"/>
      <c r="AF153" s="773"/>
      <c r="AG153" s="773"/>
      <c r="AH153" s="765">
        <v>0</v>
      </c>
      <c r="AI153" s="766"/>
      <c r="AJ153" s="39" t="s">
        <v>187</v>
      </c>
      <c r="AK153" s="463">
        <v>0</v>
      </c>
      <c r="AL153" s="463"/>
      <c r="AM153" s="464"/>
      <c r="AN153" s="765">
        <v>5</v>
      </c>
      <c r="AO153" s="766"/>
      <c r="AP153" s="39" t="s">
        <v>187</v>
      </c>
      <c r="AQ153" s="463">
        <v>1462.1890149999999</v>
      </c>
      <c r="AR153" s="463"/>
      <c r="AS153" s="464"/>
      <c r="AT153" s="765">
        <v>12</v>
      </c>
      <c r="AU153" s="766"/>
      <c r="AV153" s="39" t="s">
        <v>187</v>
      </c>
      <c r="AW153" s="463">
        <v>9752.3048209999997</v>
      </c>
      <c r="AX153" s="463"/>
      <c r="AY153" s="465"/>
    </row>
    <row r="154" spans="1:51" ht="23.25" customHeight="1" x14ac:dyDescent="0.2">
      <c r="A154" s="290"/>
      <c r="B154" s="291"/>
      <c r="C154" s="291"/>
      <c r="D154" s="291"/>
      <c r="E154" s="291"/>
      <c r="F154" s="291"/>
      <c r="G154" s="770"/>
      <c r="H154" s="771"/>
      <c r="I154" s="771"/>
      <c r="J154" s="771"/>
      <c r="K154" s="772"/>
      <c r="L154" s="715" t="s">
        <v>186</v>
      </c>
      <c r="M154" s="715"/>
      <c r="N154" s="715"/>
      <c r="O154" s="716">
        <v>20</v>
      </c>
      <c r="P154" s="717"/>
      <c r="Q154" s="38" t="s">
        <v>187</v>
      </c>
      <c r="R154" s="718">
        <v>12769.2083</v>
      </c>
      <c r="S154" s="718"/>
      <c r="T154" s="718"/>
      <c r="U154" s="719"/>
      <c r="V154" s="720"/>
      <c r="W154" s="720"/>
      <c r="X154" s="720"/>
      <c r="Y154" s="720"/>
      <c r="Z154" s="720"/>
      <c r="AA154" s="720"/>
      <c r="AB154" s="720"/>
      <c r="AC154" s="720"/>
      <c r="AD154" s="720"/>
      <c r="AE154" s="720"/>
      <c r="AF154" s="720"/>
      <c r="AG154" s="720"/>
      <c r="AH154" s="720"/>
      <c r="AI154" s="720"/>
      <c r="AJ154" s="720"/>
      <c r="AK154" s="720"/>
      <c r="AL154" s="720"/>
      <c r="AM154" s="720"/>
      <c r="AN154" s="720"/>
      <c r="AO154" s="720"/>
      <c r="AP154" s="720"/>
      <c r="AQ154" s="720"/>
      <c r="AR154" s="720"/>
      <c r="AS154" s="720"/>
      <c r="AT154" s="720"/>
      <c r="AU154" s="720"/>
      <c r="AV154" s="720"/>
      <c r="AW154" s="720"/>
      <c r="AX154" s="720"/>
      <c r="AY154" s="721"/>
    </row>
    <row r="155" spans="1:51" ht="23.25" customHeight="1" thickBot="1" x14ac:dyDescent="0.25">
      <c r="A155" s="559"/>
      <c r="B155" s="560"/>
      <c r="C155" s="560"/>
      <c r="D155" s="560"/>
      <c r="E155" s="560"/>
      <c r="F155" s="560"/>
      <c r="G155" s="779" t="s">
        <v>190</v>
      </c>
      <c r="H155" s="780"/>
      <c r="I155" s="780"/>
      <c r="J155" s="780"/>
      <c r="K155" s="780"/>
      <c r="L155" s="781" t="s">
        <v>186</v>
      </c>
      <c r="M155" s="781"/>
      <c r="N155" s="781"/>
      <c r="O155" s="782">
        <v>21</v>
      </c>
      <c r="P155" s="783"/>
      <c r="Q155" s="40" t="s">
        <v>187</v>
      </c>
      <c r="R155" s="700">
        <v>22974.491066999999</v>
      </c>
      <c r="S155" s="700"/>
      <c r="T155" s="700"/>
      <c r="U155" s="784"/>
      <c r="V155" s="785"/>
      <c r="W155" s="785"/>
      <c r="X155" s="785"/>
      <c r="Y155" s="785"/>
      <c r="Z155" s="785"/>
      <c r="AA155" s="785"/>
      <c r="AB155" s="785"/>
      <c r="AC155" s="785"/>
      <c r="AD155" s="785"/>
      <c r="AE155" s="785"/>
      <c r="AF155" s="785"/>
      <c r="AG155" s="785"/>
      <c r="AH155" s="785"/>
      <c r="AI155" s="785"/>
      <c r="AJ155" s="785"/>
      <c r="AK155" s="785"/>
      <c r="AL155" s="785"/>
      <c r="AM155" s="785"/>
      <c r="AN155" s="782">
        <v>0</v>
      </c>
      <c r="AO155" s="783"/>
      <c r="AP155" s="40" t="s">
        <v>187</v>
      </c>
      <c r="AQ155" s="700">
        <v>0</v>
      </c>
      <c r="AR155" s="700"/>
      <c r="AS155" s="784"/>
      <c r="AT155" s="782">
        <v>21</v>
      </c>
      <c r="AU155" s="783"/>
      <c r="AV155" s="40" t="s">
        <v>187</v>
      </c>
      <c r="AW155" s="800">
        <v>22974.491066999999</v>
      </c>
      <c r="AX155" s="800"/>
      <c r="AY155" s="801"/>
    </row>
    <row r="156" spans="1:51" ht="23.25" hidden="1" customHeight="1" thickBot="1" x14ac:dyDescent="0.25">
      <c r="A156" s="493" t="s">
        <v>191</v>
      </c>
      <c r="B156" s="494"/>
      <c r="C156" s="494"/>
      <c r="D156" s="494"/>
      <c r="E156" s="494"/>
      <c r="F156" s="494"/>
      <c r="G156" s="802" t="s">
        <v>192</v>
      </c>
      <c r="H156" s="803"/>
      <c r="I156" s="803"/>
      <c r="J156" s="803"/>
      <c r="K156" s="803"/>
      <c r="L156" s="804" t="s">
        <v>107</v>
      </c>
      <c r="M156" s="804"/>
      <c r="N156" s="804"/>
      <c r="O156" s="805" t="s">
        <v>153</v>
      </c>
      <c r="P156" s="777"/>
      <c r="Q156" s="777"/>
      <c r="R156" s="777"/>
      <c r="S156" s="777"/>
      <c r="T156" s="777"/>
      <c r="U156" s="777"/>
      <c r="V156" s="777"/>
      <c r="W156" s="778"/>
      <c r="X156" s="777" t="s">
        <v>154</v>
      </c>
      <c r="Y156" s="777"/>
      <c r="Z156" s="777"/>
      <c r="AA156" s="777"/>
      <c r="AB156" s="777"/>
      <c r="AC156" s="777"/>
      <c r="AD156" s="777"/>
      <c r="AE156" s="777"/>
      <c r="AF156" s="777"/>
      <c r="AG156" s="778"/>
      <c r="AH156" s="777" t="s">
        <v>155</v>
      </c>
      <c r="AI156" s="777"/>
      <c r="AJ156" s="777"/>
      <c r="AK156" s="777"/>
      <c r="AL156" s="777"/>
      <c r="AM156" s="777"/>
      <c r="AN156" s="777"/>
      <c r="AO156" s="777"/>
      <c r="AP156" s="778"/>
      <c r="AQ156" s="777" t="s">
        <v>156</v>
      </c>
      <c r="AR156" s="777"/>
      <c r="AS156" s="777"/>
      <c r="AT156" s="777"/>
      <c r="AU156" s="777"/>
      <c r="AV156" s="777"/>
      <c r="AW156" s="777"/>
      <c r="AX156" s="777"/>
      <c r="AY156" s="793"/>
    </row>
    <row r="157" spans="1:51" ht="23.25" hidden="1" customHeight="1" x14ac:dyDescent="0.2">
      <c r="A157" s="290"/>
      <c r="B157" s="291"/>
      <c r="C157" s="291"/>
      <c r="D157" s="291"/>
      <c r="E157" s="291"/>
      <c r="F157" s="291"/>
      <c r="G157" s="808" t="s">
        <v>193</v>
      </c>
      <c r="H157" s="809"/>
      <c r="I157" s="809"/>
      <c r="J157" s="809"/>
      <c r="K157" s="809"/>
      <c r="L157" s="737" t="s">
        <v>186</v>
      </c>
      <c r="M157" s="737"/>
      <c r="N157" s="737"/>
      <c r="O157" s="810" t="s">
        <v>16</v>
      </c>
      <c r="P157" s="811"/>
      <c r="Q157" s="811"/>
      <c r="R157" s="33" t="s">
        <v>194</v>
      </c>
      <c r="S157" s="812">
        <v>0</v>
      </c>
      <c r="T157" s="812"/>
      <c r="U157" s="812"/>
      <c r="V157" s="812"/>
      <c r="W157" s="813"/>
      <c r="X157" s="810">
        <v>0</v>
      </c>
      <c r="Y157" s="811"/>
      <c r="Z157" s="811"/>
      <c r="AA157" s="33" t="s">
        <v>194</v>
      </c>
      <c r="AB157" s="812">
        <v>0</v>
      </c>
      <c r="AC157" s="812"/>
      <c r="AD157" s="812"/>
      <c r="AE157" s="812"/>
      <c r="AF157" s="812"/>
      <c r="AG157" s="813"/>
      <c r="AH157" s="810">
        <v>0</v>
      </c>
      <c r="AI157" s="811"/>
      <c r="AJ157" s="811"/>
      <c r="AK157" s="33" t="s">
        <v>194</v>
      </c>
      <c r="AL157" s="812">
        <v>0</v>
      </c>
      <c r="AM157" s="812"/>
      <c r="AN157" s="812"/>
      <c r="AO157" s="812"/>
      <c r="AP157" s="813"/>
      <c r="AQ157" s="786"/>
      <c r="AR157" s="786"/>
      <c r="AS157" s="786"/>
      <c r="AT157" s="786"/>
      <c r="AU157" s="786"/>
      <c r="AV157" s="786"/>
      <c r="AW157" s="786"/>
      <c r="AX157" s="786"/>
      <c r="AY157" s="787"/>
    </row>
    <row r="158" spans="1:51" ht="23.25" hidden="1" customHeight="1" x14ac:dyDescent="0.2">
      <c r="A158" s="290"/>
      <c r="B158" s="291"/>
      <c r="C158" s="291"/>
      <c r="D158" s="291"/>
      <c r="E158" s="291"/>
      <c r="F158" s="291"/>
      <c r="G158" s="794"/>
      <c r="H158" s="795"/>
      <c r="I158" s="795"/>
      <c r="J158" s="795"/>
      <c r="K158" s="795"/>
      <c r="L158" s="715" t="s">
        <v>186</v>
      </c>
      <c r="M158" s="715"/>
      <c r="N158" s="715"/>
      <c r="O158" s="788" t="s">
        <v>16</v>
      </c>
      <c r="P158" s="788"/>
      <c r="Q158" s="789"/>
      <c r="R158" s="34" t="s">
        <v>194</v>
      </c>
      <c r="S158" s="790">
        <v>0</v>
      </c>
      <c r="T158" s="791"/>
      <c r="U158" s="791"/>
      <c r="V158" s="791"/>
      <c r="W158" s="791"/>
      <c r="X158" s="788">
        <v>0</v>
      </c>
      <c r="Y158" s="788"/>
      <c r="Z158" s="789"/>
      <c r="AA158" s="34" t="s">
        <v>194</v>
      </c>
      <c r="AB158" s="790">
        <v>0</v>
      </c>
      <c r="AC158" s="791"/>
      <c r="AD158" s="791"/>
      <c r="AE158" s="791"/>
      <c r="AF158" s="791"/>
      <c r="AG158" s="791"/>
      <c r="AH158" s="788">
        <v>0</v>
      </c>
      <c r="AI158" s="788"/>
      <c r="AJ158" s="789"/>
      <c r="AK158" s="34" t="s">
        <v>194</v>
      </c>
      <c r="AL158" s="790">
        <v>0</v>
      </c>
      <c r="AM158" s="791"/>
      <c r="AN158" s="791"/>
      <c r="AO158" s="791"/>
      <c r="AP158" s="791"/>
      <c r="AQ158" s="788">
        <v>0</v>
      </c>
      <c r="AR158" s="788"/>
      <c r="AS158" s="789"/>
      <c r="AT158" s="34" t="s">
        <v>194</v>
      </c>
      <c r="AU158" s="790">
        <v>0</v>
      </c>
      <c r="AV158" s="791"/>
      <c r="AW158" s="791"/>
      <c r="AX158" s="791"/>
      <c r="AY158" s="792"/>
    </row>
    <row r="159" spans="1:51" ht="23.25" hidden="1" customHeight="1" x14ac:dyDescent="0.2">
      <c r="A159" s="290"/>
      <c r="B159" s="291"/>
      <c r="C159" s="291"/>
      <c r="D159" s="291"/>
      <c r="E159" s="291"/>
      <c r="F159" s="291"/>
      <c r="G159" s="794" t="s">
        <v>195</v>
      </c>
      <c r="H159" s="795"/>
      <c r="I159" s="795"/>
      <c r="J159" s="795"/>
      <c r="K159" s="795"/>
      <c r="L159" s="776" t="s">
        <v>186</v>
      </c>
      <c r="M159" s="776"/>
      <c r="N159" s="776"/>
      <c r="O159" s="796">
        <v>0</v>
      </c>
      <c r="P159" s="796"/>
      <c r="Q159" s="797"/>
      <c r="R159" s="35" t="s">
        <v>194</v>
      </c>
      <c r="S159" s="798">
        <v>0</v>
      </c>
      <c r="T159" s="799"/>
      <c r="U159" s="799"/>
      <c r="V159" s="799"/>
      <c r="W159" s="799"/>
      <c r="X159" s="796">
        <v>0</v>
      </c>
      <c r="Y159" s="796"/>
      <c r="Z159" s="797"/>
      <c r="AA159" s="35" t="s">
        <v>194</v>
      </c>
      <c r="AB159" s="798">
        <v>0</v>
      </c>
      <c r="AC159" s="799"/>
      <c r="AD159" s="799"/>
      <c r="AE159" s="799"/>
      <c r="AF159" s="799"/>
      <c r="AG159" s="799"/>
      <c r="AH159" s="796">
        <v>0</v>
      </c>
      <c r="AI159" s="796"/>
      <c r="AJ159" s="797"/>
      <c r="AK159" s="35" t="s">
        <v>194</v>
      </c>
      <c r="AL159" s="798">
        <v>0</v>
      </c>
      <c r="AM159" s="799"/>
      <c r="AN159" s="799"/>
      <c r="AO159" s="799"/>
      <c r="AP159" s="799"/>
      <c r="AQ159" s="796">
        <v>0</v>
      </c>
      <c r="AR159" s="796"/>
      <c r="AS159" s="797"/>
      <c r="AT159" s="35" t="s">
        <v>194</v>
      </c>
      <c r="AU159" s="798">
        <v>0</v>
      </c>
      <c r="AV159" s="799"/>
      <c r="AW159" s="799"/>
      <c r="AX159" s="799"/>
      <c r="AY159" s="806"/>
    </row>
    <row r="160" spans="1:51" ht="23.25" hidden="1" customHeight="1" x14ac:dyDescent="0.2">
      <c r="A160" s="290"/>
      <c r="B160" s="291"/>
      <c r="C160" s="291"/>
      <c r="D160" s="291"/>
      <c r="E160" s="291"/>
      <c r="F160" s="291"/>
      <c r="G160" s="775" t="s">
        <v>196</v>
      </c>
      <c r="H160" s="690"/>
      <c r="I160" s="690"/>
      <c r="J160" s="690"/>
      <c r="K160" s="690"/>
      <c r="L160" s="776" t="s">
        <v>186</v>
      </c>
      <c r="M160" s="776"/>
      <c r="N160" s="776"/>
      <c r="O160" s="796">
        <v>0</v>
      </c>
      <c r="P160" s="796"/>
      <c r="Q160" s="797"/>
      <c r="R160" s="35" t="s">
        <v>194</v>
      </c>
      <c r="S160" s="798">
        <v>0</v>
      </c>
      <c r="T160" s="799"/>
      <c r="U160" s="799"/>
      <c r="V160" s="799"/>
      <c r="W160" s="799"/>
      <c r="X160" s="796">
        <v>0</v>
      </c>
      <c r="Y160" s="796"/>
      <c r="Z160" s="797"/>
      <c r="AA160" s="35" t="s">
        <v>194</v>
      </c>
      <c r="AB160" s="798">
        <v>0</v>
      </c>
      <c r="AC160" s="799"/>
      <c r="AD160" s="799"/>
      <c r="AE160" s="799"/>
      <c r="AF160" s="799"/>
      <c r="AG160" s="799"/>
      <c r="AH160" s="796">
        <v>0</v>
      </c>
      <c r="AI160" s="796"/>
      <c r="AJ160" s="797"/>
      <c r="AK160" s="35" t="s">
        <v>194</v>
      </c>
      <c r="AL160" s="798">
        <v>0</v>
      </c>
      <c r="AM160" s="799"/>
      <c r="AN160" s="799"/>
      <c r="AO160" s="799"/>
      <c r="AP160" s="799"/>
      <c r="AQ160" s="796">
        <v>0</v>
      </c>
      <c r="AR160" s="796"/>
      <c r="AS160" s="797"/>
      <c r="AT160" s="35" t="s">
        <v>194</v>
      </c>
      <c r="AU160" s="798">
        <v>0</v>
      </c>
      <c r="AV160" s="799"/>
      <c r="AW160" s="799"/>
      <c r="AX160" s="799"/>
      <c r="AY160" s="806"/>
    </row>
    <row r="161" spans="1:51" ht="23.25" hidden="1" customHeight="1" thickBot="1" x14ac:dyDescent="0.25">
      <c r="A161" s="559"/>
      <c r="B161" s="560"/>
      <c r="C161" s="560"/>
      <c r="D161" s="560"/>
      <c r="E161" s="560"/>
      <c r="F161" s="560"/>
      <c r="G161" s="779" t="s">
        <v>197</v>
      </c>
      <c r="H161" s="780"/>
      <c r="I161" s="780"/>
      <c r="J161" s="780"/>
      <c r="K161" s="780"/>
      <c r="L161" s="781" t="s">
        <v>186</v>
      </c>
      <c r="M161" s="781"/>
      <c r="N161" s="781"/>
      <c r="O161" s="814">
        <v>0</v>
      </c>
      <c r="P161" s="814"/>
      <c r="Q161" s="815"/>
      <c r="R161" s="36" t="s">
        <v>194</v>
      </c>
      <c r="S161" s="816">
        <v>0</v>
      </c>
      <c r="T161" s="817"/>
      <c r="U161" s="817"/>
      <c r="V161" s="817"/>
      <c r="W161" s="817"/>
      <c r="X161" s="814">
        <v>0</v>
      </c>
      <c r="Y161" s="814"/>
      <c r="Z161" s="815"/>
      <c r="AA161" s="36" t="s">
        <v>194</v>
      </c>
      <c r="AB161" s="816">
        <f>S161+AB157-AB159-AB160</f>
        <v>0</v>
      </c>
      <c r="AC161" s="817"/>
      <c r="AD161" s="817"/>
      <c r="AE161" s="817"/>
      <c r="AF161" s="817"/>
      <c r="AG161" s="817"/>
      <c r="AH161" s="814">
        <v>0</v>
      </c>
      <c r="AI161" s="814"/>
      <c r="AJ161" s="815"/>
      <c r="AK161" s="36" t="s">
        <v>194</v>
      </c>
      <c r="AL161" s="816">
        <f>AB161+AL157-AL159-AL160</f>
        <v>0</v>
      </c>
      <c r="AM161" s="817"/>
      <c r="AN161" s="817"/>
      <c r="AO161" s="817"/>
      <c r="AP161" s="817"/>
      <c r="AQ161" s="814">
        <v>0</v>
      </c>
      <c r="AR161" s="814"/>
      <c r="AS161" s="815"/>
      <c r="AT161" s="36" t="s">
        <v>194</v>
      </c>
      <c r="AU161" s="816">
        <f>AL161+AU158-AU159-AU160</f>
        <v>0</v>
      </c>
      <c r="AV161" s="817"/>
      <c r="AW161" s="817"/>
      <c r="AX161" s="817"/>
      <c r="AY161" s="818"/>
    </row>
    <row r="162" spans="1:51" ht="23.25" hidden="1" customHeight="1" thickBot="1" x14ac:dyDescent="0.25">
      <c r="A162" s="493" t="s">
        <v>198</v>
      </c>
      <c r="B162" s="494"/>
      <c r="C162" s="494"/>
      <c r="D162" s="494"/>
      <c r="E162" s="494"/>
      <c r="F162" s="494"/>
      <c r="G162" s="802" t="s">
        <v>192</v>
      </c>
      <c r="H162" s="803"/>
      <c r="I162" s="803"/>
      <c r="J162" s="803"/>
      <c r="K162" s="803"/>
      <c r="L162" s="804" t="s">
        <v>107</v>
      </c>
      <c r="M162" s="804"/>
      <c r="N162" s="804"/>
      <c r="O162" s="805" t="s">
        <v>153</v>
      </c>
      <c r="P162" s="777"/>
      <c r="Q162" s="777"/>
      <c r="R162" s="777"/>
      <c r="S162" s="777"/>
      <c r="T162" s="777"/>
      <c r="U162" s="777"/>
      <c r="V162" s="777"/>
      <c r="W162" s="778"/>
      <c r="X162" s="777" t="s">
        <v>154</v>
      </c>
      <c r="Y162" s="777"/>
      <c r="Z162" s="777"/>
      <c r="AA162" s="777"/>
      <c r="AB162" s="777"/>
      <c r="AC162" s="777"/>
      <c r="AD162" s="777"/>
      <c r="AE162" s="777"/>
      <c r="AF162" s="777"/>
      <c r="AG162" s="778"/>
      <c r="AH162" s="777" t="s">
        <v>155</v>
      </c>
      <c r="AI162" s="777"/>
      <c r="AJ162" s="777"/>
      <c r="AK162" s="777"/>
      <c r="AL162" s="777"/>
      <c r="AM162" s="777"/>
      <c r="AN162" s="777"/>
      <c r="AO162" s="777"/>
      <c r="AP162" s="778"/>
      <c r="AQ162" s="777" t="s">
        <v>156</v>
      </c>
      <c r="AR162" s="777"/>
      <c r="AS162" s="777"/>
      <c r="AT162" s="777"/>
      <c r="AU162" s="777"/>
      <c r="AV162" s="777"/>
      <c r="AW162" s="777"/>
      <c r="AX162" s="777"/>
      <c r="AY162" s="793"/>
    </row>
    <row r="163" spans="1:51" ht="23.25" hidden="1" customHeight="1" x14ac:dyDescent="0.2">
      <c r="A163" s="290"/>
      <c r="B163" s="291"/>
      <c r="C163" s="291"/>
      <c r="D163" s="291"/>
      <c r="E163" s="291"/>
      <c r="F163" s="291"/>
      <c r="G163" s="808" t="s">
        <v>199</v>
      </c>
      <c r="H163" s="809"/>
      <c r="I163" s="809"/>
      <c r="J163" s="809"/>
      <c r="K163" s="809"/>
      <c r="L163" s="820" t="s">
        <v>186</v>
      </c>
      <c r="M163" s="820"/>
      <c r="N163" s="820"/>
      <c r="O163" s="810">
        <v>0</v>
      </c>
      <c r="P163" s="811"/>
      <c r="Q163" s="811"/>
      <c r="R163" s="33" t="s">
        <v>194</v>
      </c>
      <c r="S163" s="812">
        <v>0</v>
      </c>
      <c r="T163" s="812"/>
      <c r="U163" s="812"/>
      <c r="V163" s="812"/>
      <c r="W163" s="813"/>
      <c r="X163" s="810">
        <v>0</v>
      </c>
      <c r="Y163" s="811"/>
      <c r="Z163" s="811"/>
      <c r="AA163" s="33" t="s">
        <v>194</v>
      </c>
      <c r="AB163" s="812">
        <v>0</v>
      </c>
      <c r="AC163" s="812"/>
      <c r="AD163" s="812"/>
      <c r="AE163" s="812"/>
      <c r="AF163" s="812"/>
      <c r="AG163" s="813"/>
      <c r="AH163" s="810">
        <v>0</v>
      </c>
      <c r="AI163" s="811"/>
      <c r="AJ163" s="811"/>
      <c r="AK163" s="33" t="s">
        <v>194</v>
      </c>
      <c r="AL163" s="812">
        <v>0</v>
      </c>
      <c r="AM163" s="812"/>
      <c r="AN163" s="812"/>
      <c r="AO163" s="812"/>
      <c r="AP163" s="813"/>
      <c r="AQ163" s="786"/>
      <c r="AR163" s="786"/>
      <c r="AS163" s="786"/>
      <c r="AT163" s="786"/>
      <c r="AU163" s="786"/>
      <c r="AV163" s="786"/>
      <c r="AW163" s="786"/>
      <c r="AX163" s="786"/>
      <c r="AY163" s="787"/>
    </row>
    <row r="164" spans="1:51" ht="23.25" hidden="1" customHeight="1" x14ac:dyDescent="0.2">
      <c r="A164" s="290"/>
      <c r="B164" s="291"/>
      <c r="C164" s="291"/>
      <c r="D164" s="291"/>
      <c r="E164" s="291"/>
      <c r="F164" s="291"/>
      <c r="G164" s="794"/>
      <c r="H164" s="795"/>
      <c r="I164" s="795"/>
      <c r="J164" s="795"/>
      <c r="K164" s="795"/>
      <c r="L164" s="821" t="s">
        <v>186</v>
      </c>
      <c r="M164" s="821"/>
      <c r="N164" s="821"/>
      <c r="O164" s="788">
        <v>0</v>
      </c>
      <c r="P164" s="788"/>
      <c r="Q164" s="789"/>
      <c r="R164" s="34" t="s">
        <v>194</v>
      </c>
      <c r="S164" s="790">
        <v>0</v>
      </c>
      <c r="T164" s="791"/>
      <c r="U164" s="791"/>
      <c r="V164" s="791"/>
      <c r="W164" s="791"/>
      <c r="X164" s="788">
        <v>0</v>
      </c>
      <c r="Y164" s="788"/>
      <c r="Z164" s="789"/>
      <c r="AA164" s="34" t="s">
        <v>194</v>
      </c>
      <c r="AB164" s="790">
        <v>0</v>
      </c>
      <c r="AC164" s="791"/>
      <c r="AD164" s="791"/>
      <c r="AE164" s="791"/>
      <c r="AF164" s="791"/>
      <c r="AG164" s="791"/>
      <c r="AH164" s="788">
        <v>0</v>
      </c>
      <c r="AI164" s="788"/>
      <c r="AJ164" s="789"/>
      <c r="AK164" s="34" t="s">
        <v>194</v>
      </c>
      <c r="AL164" s="790">
        <v>0</v>
      </c>
      <c r="AM164" s="791"/>
      <c r="AN164" s="791"/>
      <c r="AO164" s="791"/>
      <c r="AP164" s="791"/>
      <c r="AQ164" s="788">
        <v>0</v>
      </c>
      <c r="AR164" s="788"/>
      <c r="AS164" s="789"/>
      <c r="AT164" s="34" t="s">
        <v>194</v>
      </c>
      <c r="AU164" s="790">
        <v>0</v>
      </c>
      <c r="AV164" s="791"/>
      <c r="AW164" s="791"/>
      <c r="AX164" s="791"/>
      <c r="AY164" s="792"/>
    </row>
    <row r="165" spans="1:51" ht="23.25" hidden="1" customHeight="1" x14ac:dyDescent="0.2">
      <c r="A165" s="290"/>
      <c r="B165" s="291"/>
      <c r="C165" s="291"/>
      <c r="D165" s="291"/>
      <c r="E165" s="291"/>
      <c r="F165" s="291"/>
      <c r="G165" s="794" t="s">
        <v>200</v>
      </c>
      <c r="H165" s="795"/>
      <c r="I165" s="795"/>
      <c r="J165" s="795"/>
      <c r="K165" s="795"/>
      <c r="L165" s="807" t="s">
        <v>186</v>
      </c>
      <c r="M165" s="807"/>
      <c r="N165" s="807"/>
      <c r="O165" s="796">
        <v>0</v>
      </c>
      <c r="P165" s="796"/>
      <c r="Q165" s="797"/>
      <c r="R165" s="35" t="s">
        <v>194</v>
      </c>
      <c r="S165" s="798">
        <v>0</v>
      </c>
      <c r="T165" s="799"/>
      <c r="U165" s="799"/>
      <c r="V165" s="799"/>
      <c r="W165" s="799"/>
      <c r="X165" s="796">
        <v>0</v>
      </c>
      <c r="Y165" s="796"/>
      <c r="Z165" s="797"/>
      <c r="AA165" s="35" t="s">
        <v>194</v>
      </c>
      <c r="AB165" s="798">
        <v>0</v>
      </c>
      <c r="AC165" s="799"/>
      <c r="AD165" s="799"/>
      <c r="AE165" s="799"/>
      <c r="AF165" s="799"/>
      <c r="AG165" s="799"/>
      <c r="AH165" s="796">
        <v>0</v>
      </c>
      <c r="AI165" s="796"/>
      <c r="AJ165" s="797"/>
      <c r="AK165" s="35" t="s">
        <v>194</v>
      </c>
      <c r="AL165" s="798">
        <v>0</v>
      </c>
      <c r="AM165" s="799"/>
      <c r="AN165" s="799"/>
      <c r="AO165" s="799"/>
      <c r="AP165" s="799"/>
      <c r="AQ165" s="796">
        <v>0</v>
      </c>
      <c r="AR165" s="796"/>
      <c r="AS165" s="797"/>
      <c r="AT165" s="35" t="s">
        <v>194</v>
      </c>
      <c r="AU165" s="798">
        <v>0</v>
      </c>
      <c r="AV165" s="799"/>
      <c r="AW165" s="799"/>
      <c r="AX165" s="799"/>
      <c r="AY165" s="806"/>
    </row>
    <row r="166" spans="1:51" ht="23.25" hidden="1" customHeight="1" x14ac:dyDescent="0.2">
      <c r="A166" s="290"/>
      <c r="B166" s="291"/>
      <c r="C166" s="291"/>
      <c r="D166" s="291"/>
      <c r="E166" s="291"/>
      <c r="F166" s="291"/>
      <c r="G166" s="775" t="s">
        <v>201</v>
      </c>
      <c r="H166" s="690"/>
      <c r="I166" s="690"/>
      <c r="J166" s="690"/>
      <c r="K166" s="690"/>
      <c r="L166" s="807" t="s">
        <v>186</v>
      </c>
      <c r="M166" s="807"/>
      <c r="N166" s="807"/>
      <c r="O166" s="796">
        <v>0</v>
      </c>
      <c r="P166" s="796"/>
      <c r="Q166" s="797"/>
      <c r="R166" s="35" t="s">
        <v>194</v>
      </c>
      <c r="S166" s="798">
        <v>0</v>
      </c>
      <c r="T166" s="799"/>
      <c r="U166" s="799"/>
      <c r="V166" s="799"/>
      <c r="W166" s="799"/>
      <c r="X166" s="796">
        <v>0</v>
      </c>
      <c r="Y166" s="796"/>
      <c r="Z166" s="797"/>
      <c r="AA166" s="35" t="s">
        <v>194</v>
      </c>
      <c r="AB166" s="798">
        <v>0</v>
      </c>
      <c r="AC166" s="799"/>
      <c r="AD166" s="799"/>
      <c r="AE166" s="799"/>
      <c r="AF166" s="799"/>
      <c r="AG166" s="799"/>
      <c r="AH166" s="796">
        <v>0</v>
      </c>
      <c r="AI166" s="796"/>
      <c r="AJ166" s="797"/>
      <c r="AK166" s="35" t="s">
        <v>194</v>
      </c>
      <c r="AL166" s="798">
        <v>0</v>
      </c>
      <c r="AM166" s="799"/>
      <c r="AN166" s="799"/>
      <c r="AO166" s="799"/>
      <c r="AP166" s="799"/>
      <c r="AQ166" s="796">
        <v>0</v>
      </c>
      <c r="AR166" s="796"/>
      <c r="AS166" s="797"/>
      <c r="AT166" s="35" t="s">
        <v>194</v>
      </c>
      <c r="AU166" s="798">
        <v>0</v>
      </c>
      <c r="AV166" s="799"/>
      <c r="AW166" s="799"/>
      <c r="AX166" s="799"/>
      <c r="AY166" s="806"/>
    </row>
    <row r="167" spans="1:51" ht="23.25" hidden="1" customHeight="1" thickBot="1" x14ac:dyDescent="0.25">
      <c r="A167" s="559"/>
      <c r="B167" s="560"/>
      <c r="C167" s="560"/>
      <c r="D167" s="560"/>
      <c r="E167" s="560"/>
      <c r="F167" s="560"/>
      <c r="G167" s="779" t="s">
        <v>202</v>
      </c>
      <c r="H167" s="780"/>
      <c r="I167" s="780"/>
      <c r="J167" s="780"/>
      <c r="K167" s="780"/>
      <c r="L167" s="819" t="s">
        <v>186</v>
      </c>
      <c r="M167" s="819"/>
      <c r="N167" s="819"/>
      <c r="O167" s="814">
        <v>0</v>
      </c>
      <c r="P167" s="814"/>
      <c r="Q167" s="815"/>
      <c r="R167" s="36" t="s">
        <v>194</v>
      </c>
      <c r="S167" s="816">
        <v>0</v>
      </c>
      <c r="T167" s="817"/>
      <c r="U167" s="817"/>
      <c r="V167" s="817"/>
      <c r="W167" s="817"/>
      <c r="X167" s="814">
        <v>0</v>
      </c>
      <c r="Y167" s="814"/>
      <c r="Z167" s="815"/>
      <c r="AA167" s="36" t="s">
        <v>194</v>
      </c>
      <c r="AB167" s="816">
        <f>S167+AB163-AB165-AB166</f>
        <v>0</v>
      </c>
      <c r="AC167" s="817"/>
      <c r="AD167" s="817"/>
      <c r="AE167" s="817"/>
      <c r="AF167" s="817"/>
      <c r="AG167" s="817"/>
      <c r="AH167" s="814">
        <v>0</v>
      </c>
      <c r="AI167" s="814"/>
      <c r="AJ167" s="815"/>
      <c r="AK167" s="36" t="s">
        <v>194</v>
      </c>
      <c r="AL167" s="816">
        <f>AB167+AL163-AL165-AL166</f>
        <v>0</v>
      </c>
      <c r="AM167" s="817"/>
      <c r="AN167" s="817"/>
      <c r="AO167" s="817"/>
      <c r="AP167" s="817"/>
      <c r="AQ167" s="814">
        <v>0</v>
      </c>
      <c r="AR167" s="814"/>
      <c r="AS167" s="815"/>
      <c r="AT167" s="36" t="s">
        <v>194</v>
      </c>
      <c r="AU167" s="816">
        <f>AL167+AU164-AU165-AU166</f>
        <v>0</v>
      </c>
      <c r="AV167" s="817"/>
      <c r="AW167" s="817"/>
      <c r="AX167" s="817"/>
      <c r="AY167" s="818"/>
    </row>
    <row r="168" spans="1:51" ht="23.25" hidden="1" customHeight="1" thickBot="1" x14ac:dyDescent="0.25">
      <c r="A168" s="493" t="s">
        <v>203</v>
      </c>
      <c r="B168" s="494"/>
      <c r="C168" s="494"/>
      <c r="D168" s="494"/>
      <c r="E168" s="494"/>
      <c r="F168" s="494"/>
      <c r="G168" s="802" t="s">
        <v>192</v>
      </c>
      <c r="H168" s="803"/>
      <c r="I168" s="803"/>
      <c r="J168" s="803"/>
      <c r="K168" s="803"/>
      <c r="L168" s="804" t="s">
        <v>107</v>
      </c>
      <c r="M168" s="804"/>
      <c r="N168" s="804"/>
      <c r="O168" s="805" t="s">
        <v>153</v>
      </c>
      <c r="P168" s="777"/>
      <c r="Q168" s="777"/>
      <c r="R168" s="777"/>
      <c r="S168" s="777"/>
      <c r="T168" s="777"/>
      <c r="U168" s="777"/>
      <c r="V168" s="777"/>
      <c r="W168" s="778"/>
      <c r="X168" s="777" t="s">
        <v>154</v>
      </c>
      <c r="Y168" s="777"/>
      <c r="Z168" s="777"/>
      <c r="AA168" s="777"/>
      <c r="AB168" s="777"/>
      <c r="AC168" s="777"/>
      <c r="AD168" s="777"/>
      <c r="AE168" s="777"/>
      <c r="AF168" s="777"/>
      <c r="AG168" s="778"/>
      <c r="AH168" s="777" t="s">
        <v>155</v>
      </c>
      <c r="AI168" s="777"/>
      <c r="AJ168" s="777"/>
      <c r="AK168" s="777"/>
      <c r="AL168" s="777"/>
      <c r="AM168" s="777"/>
      <c r="AN168" s="777"/>
      <c r="AO168" s="777"/>
      <c r="AP168" s="778"/>
      <c r="AQ168" s="777" t="s">
        <v>156</v>
      </c>
      <c r="AR168" s="777"/>
      <c r="AS168" s="777"/>
      <c r="AT168" s="777"/>
      <c r="AU168" s="777"/>
      <c r="AV168" s="777"/>
      <c r="AW168" s="777"/>
      <c r="AX168" s="777"/>
      <c r="AY168" s="793"/>
    </row>
    <row r="169" spans="1:51" ht="23.25" hidden="1" customHeight="1" x14ac:dyDescent="0.2">
      <c r="A169" s="290"/>
      <c r="B169" s="291"/>
      <c r="C169" s="291"/>
      <c r="D169" s="291"/>
      <c r="E169" s="291"/>
      <c r="F169" s="291"/>
      <c r="G169" s="808" t="s">
        <v>204</v>
      </c>
      <c r="H169" s="809"/>
      <c r="I169" s="809"/>
      <c r="J169" s="809"/>
      <c r="K169" s="809"/>
      <c r="L169" s="737" t="s">
        <v>186</v>
      </c>
      <c r="M169" s="737"/>
      <c r="N169" s="737"/>
      <c r="O169" s="810">
        <v>0</v>
      </c>
      <c r="P169" s="811"/>
      <c r="Q169" s="811"/>
      <c r="R169" s="33" t="s">
        <v>194</v>
      </c>
      <c r="S169" s="812">
        <v>0</v>
      </c>
      <c r="T169" s="812"/>
      <c r="U169" s="812"/>
      <c r="V169" s="812"/>
      <c r="W169" s="813"/>
      <c r="X169" s="810">
        <v>0</v>
      </c>
      <c r="Y169" s="811"/>
      <c r="Z169" s="811"/>
      <c r="AA169" s="33" t="s">
        <v>194</v>
      </c>
      <c r="AB169" s="812">
        <v>0</v>
      </c>
      <c r="AC169" s="812"/>
      <c r="AD169" s="812"/>
      <c r="AE169" s="812"/>
      <c r="AF169" s="812"/>
      <c r="AG169" s="813"/>
      <c r="AH169" s="810">
        <v>0</v>
      </c>
      <c r="AI169" s="811"/>
      <c r="AJ169" s="811"/>
      <c r="AK169" s="33" t="s">
        <v>194</v>
      </c>
      <c r="AL169" s="812">
        <v>0</v>
      </c>
      <c r="AM169" s="812"/>
      <c r="AN169" s="812"/>
      <c r="AO169" s="812"/>
      <c r="AP169" s="813"/>
      <c r="AQ169" s="786"/>
      <c r="AR169" s="786"/>
      <c r="AS169" s="786"/>
      <c r="AT169" s="786"/>
      <c r="AU169" s="786"/>
      <c r="AV169" s="786"/>
      <c r="AW169" s="786"/>
      <c r="AX169" s="786"/>
      <c r="AY169" s="787"/>
    </row>
    <row r="170" spans="1:51" ht="23.25" hidden="1" customHeight="1" x14ac:dyDescent="0.2">
      <c r="A170" s="290"/>
      <c r="B170" s="291"/>
      <c r="C170" s="291"/>
      <c r="D170" s="291"/>
      <c r="E170" s="291"/>
      <c r="F170" s="291"/>
      <c r="G170" s="794"/>
      <c r="H170" s="795"/>
      <c r="I170" s="795"/>
      <c r="J170" s="795"/>
      <c r="K170" s="795"/>
      <c r="L170" s="715" t="s">
        <v>186</v>
      </c>
      <c r="M170" s="715"/>
      <c r="N170" s="715"/>
      <c r="O170" s="788">
        <v>0</v>
      </c>
      <c r="P170" s="788"/>
      <c r="Q170" s="789"/>
      <c r="R170" s="34" t="s">
        <v>194</v>
      </c>
      <c r="S170" s="790">
        <v>0</v>
      </c>
      <c r="T170" s="791"/>
      <c r="U170" s="791"/>
      <c r="V170" s="791"/>
      <c r="W170" s="791"/>
      <c r="X170" s="788">
        <v>0</v>
      </c>
      <c r="Y170" s="788"/>
      <c r="Z170" s="789"/>
      <c r="AA170" s="34" t="s">
        <v>194</v>
      </c>
      <c r="AB170" s="790">
        <v>0</v>
      </c>
      <c r="AC170" s="791"/>
      <c r="AD170" s="791"/>
      <c r="AE170" s="791"/>
      <c r="AF170" s="791"/>
      <c r="AG170" s="791"/>
      <c r="AH170" s="788">
        <v>0</v>
      </c>
      <c r="AI170" s="788"/>
      <c r="AJ170" s="789"/>
      <c r="AK170" s="34" t="s">
        <v>194</v>
      </c>
      <c r="AL170" s="790">
        <v>0</v>
      </c>
      <c r="AM170" s="791"/>
      <c r="AN170" s="791"/>
      <c r="AO170" s="791"/>
      <c r="AP170" s="791"/>
      <c r="AQ170" s="788">
        <v>0</v>
      </c>
      <c r="AR170" s="788"/>
      <c r="AS170" s="789"/>
      <c r="AT170" s="34" t="s">
        <v>194</v>
      </c>
      <c r="AU170" s="790">
        <v>0</v>
      </c>
      <c r="AV170" s="791"/>
      <c r="AW170" s="791"/>
      <c r="AX170" s="791"/>
      <c r="AY170" s="792"/>
    </row>
    <row r="171" spans="1:51" ht="23.25" hidden="1" customHeight="1" x14ac:dyDescent="0.2">
      <c r="A171" s="290"/>
      <c r="B171" s="291"/>
      <c r="C171" s="291"/>
      <c r="D171" s="291"/>
      <c r="E171" s="291"/>
      <c r="F171" s="291"/>
      <c r="G171" s="794" t="s">
        <v>205</v>
      </c>
      <c r="H171" s="795"/>
      <c r="I171" s="795"/>
      <c r="J171" s="795"/>
      <c r="K171" s="795"/>
      <c r="L171" s="776" t="s">
        <v>186</v>
      </c>
      <c r="M171" s="776"/>
      <c r="N171" s="776"/>
      <c r="O171" s="796">
        <v>0</v>
      </c>
      <c r="P171" s="796"/>
      <c r="Q171" s="797"/>
      <c r="R171" s="35" t="s">
        <v>194</v>
      </c>
      <c r="S171" s="798">
        <v>0</v>
      </c>
      <c r="T171" s="799"/>
      <c r="U171" s="799"/>
      <c r="V171" s="799"/>
      <c r="W171" s="799"/>
      <c r="X171" s="796">
        <v>0</v>
      </c>
      <c r="Y171" s="796"/>
      <c r="Z171" s="797"/>
      <c r="AA171" s="35" t="s">
        <v>194</v>
      </c>
      <c r="AB171" s="798">
        <v>0</v>
      </c>
      <c r="AC171" s="799"/>
      <c r="AD171" s="799"/>
      <c r="AE171" s="799"/>
      <c r="AF171" s="799"/>
      <c r="AG171" s="799"/>
      <c r="AH171" s="796">
        <v>0</v>
      </c>
      <c r="AI171" s="796"/>
      <c r="AJ171" s="797"/>
      <c r="AK171" s="35" t="s">
        <v>194</v>
      </c>
      <c r="AL171" s="798">
        <v>0</v>
      </c>
      <c r="AM171" s="799"/>
      <c r="AN171" s="799"/>
      <c r="AO171" s="799"/>
      <c r="AP171" s="799"/>
      <c r="AQ171" s="796">
        <v>0</v>
      </c>
      <c r="AR171" s="796"/>
      <c r="AS171" s="797"/>
      <c r="AT171" s="35" t="s">
        <v>194</v>
      </c>
      <c r="AU171" s="798">
        <v>0</v>
      </c>
      <c r="AV171" s="799"/>
      <c r="AW171" s="799"/>
      <c r="AX171" s="799"/>
      <c r="AY171" s="806"/>
    </row>
    <row r="172" spans="1:51" ht="23.25" hidden="1" customHeight="1" x14ac:dyDescent="0.2">
      <c r="A172" s="290"/>
      <c r="B172" s="291"/>
      <c r="C172" s="291"/>
      <c r="D172" s="291"/>
      <c r="E172" s="291"/>
      <c r="F172" s="291"/>
      <c r="G172" s="775" t="s">
        <v>206</v>
      </c>
      <c r="H172" s="690"/>
      <c r="I172" s="690"/>
      <c r="J172" s="690"/>
      <c r="K172" s="690"/>
      <c r="L172" s="776" t="s">
        <v>186</v>
      </c>
      <c r="M172" s="776"/>
      <c r="N172" s="776"/>
      <c r="O172" s="796">
        <v>0</v>
      </c>
      <c r="P172" s="796"/>
      <c r="Q172" s="797"/>
      <c r="R172" s="35" t="s">
        <v>194</v>
      </c>
      <c r="S172" s="798">
        <v>0</v>
      </c>
      <c r="T172" s="799"/>
      <c r="U172" s="799"/>
      <c r="V172" s="799"/>
      <c r="W172" s="799"/>
      <c r="X172" s="796">
        <v>0</v>
      </c>
      <c r="Y172" s="796"/>
      <c r="Z172" s="797"/>
      <c r="AA172" s="35" t="s">
        <v>194</v>
      </c>
      <c r="AB172" s="798">
        <v>0</v>
      </c>
      <c r="AC172" s="799"/>
      <c r="AD172" s="799"/>
      <c r="AE172" s="799"/>
      <c r="AF172" s="799"/>
      <c r="AG172" s="799"/>
      <c r="AH172" s="796">
        <v>0</v>
      </c>
      <c r="AI172" s="796"/>
      <c r="AJ172" s="797"/>
      <c r="AK172" s="35" t="s">
        <v>194</v>
      </c>
      <c r="AL172" s="798">
        <v>0</v>
      </c>
      <c r="AM172" s="799"/>
      <c r="AN172" s="799"/>
      <c r="AO172" s="799"/>
      <c r="AP172" s="799"/>
      <c r="AQ172" s="796">
        <v>0</v>
      </c>
      <c r="AR172" s="796"/>
      <c r="AS172" s="797"/>
      <c r="AT172" s="35" t="s">
        <v>194</v>
      </c>
      <c r="AU172" s="798">
        <v>0</v>
      </c>
      <c r="AV172" s="799"/>
      <c r="AW172" s="799"/>
      <c r="AX172" s="799"/>
      <c r="AY172" s="806"/>
    </row>
    <row r="173" spans="1:51" ht="23.25" hidden="1" customHeight="1" thickBot="1" x14ac:dyDescent="0.25">
      <c r="A173" s="559"/>
      <c r="B173" s="560"/>
      <c r="C173" s="560"/>
      <c r="D173" s="560"/>
      <c r="E173" s="560"/>
      <c r="F173" s="560"/>
      <c r="G173" s="779" t="s">
        <v>207</v>
      </c>
      <c r="H173" s="780"/>
      <c r="I173" s="780"/>
      <c r="J173" s="780"/>
      <c r="K173" s="780"/>
      <c r="L173" s="781" t="s">
        <v>186</v>
      </c>
      <c r="M173" s="781"/>
      <c r="N173" s="781"/>
      <c r="O173" s="814">
        <v>0</v>
      </c>
      <c r="P173" s="814"/>
      <c r="Q173" s="815"/>
      <c r="R173" s="36" t="s">
        <v>194</v>
      </c>
      <c r="S173" s="816">
        <v>0</v>
      </c>
      <c r="T173" s="817"/>
      <c r="U173" s="817"/>
      <c r="V173" s="817"/>
      <c r="W173" s="817"/>
      <c r="X173" s="814">
        <v>0</v>
      </c>
      <c r="Y173" s="814"/>
      <c r="Z173" s="815"/>
      <c r="AA173" s="36" t="s">
        <v>194</v>
      </c>
      <c r="AB173" s="816">
        <f>S173+AB169-AB171-AB172</f>
        <v>0</v>
      </c>
      <c r="AC173" s="817"/>
      <c r="AD173" s="817"/>
      <c r="AE173" s="817"/>
      <c r="AF173" s="817"/>
      <c r="AG173" s="817"/>
      <c r="AH173" s="814">
        <v>0</v>
      </c>
      <c r="AI173" s="814"/>
      <c r="AJ173" s="815"/>
      <c r="AK173" s="36" t="s">
        <v>194</v>
      </c>
      <c r="AL173" s="816">
        <f>AB173+AL169-AL171-AL172</f>
        <v>0</v>
      </c>
      <c r="AM173" s="817"/>
      <c r="AN173" s="817"/>
      <c r="AO173" s="817"/>
      <c r="AP173" s="817"/>
      <c r="AQ173" s="814">
        <v>0</v>
      </c>
      <c r="AR173" s="814"/>
      <c r="AS173" s="815"/>
      <c r="AT173" s="36" t="s">
        <v>194</v>
      </c>
      <c r="AU173" s="816">
        <f>AL173+AU170-AU171-AU172</f>
        <v>0</v>
      </c>
      <c r="AV173" s="817"/>
      <c r="AW173" s="817"/>
      <c r="AX173" s="817"/>
      <c r="AY173" s="818"/>
    </row>
    <row r="174" spans="1:51" ht="25.5" customHeight="1" x14ac:dyDescent="0.2">
      <c r="A174" s="493" t="s">
        <v>208</v>
      </c>
      <c r="B174" s="494"/>
      <c r="C174" s="494"/>
      <c r="D174" s="494"/>
      <c r="E174" s="494"/>
      <c r="F174" s="495"/>
      <c r="G174" s="431" t="s">
        <v>209</v>
      </c>
      <c r="H174" s="432"/>
      <c r="I174" s="432"/>
      <c r="J174" s="432"/>
      <c r="K174" s="432"/>
      <c r="L174" s="432"/>
      <c r="M174" s="432"/>
      <c r="N174" s="432"/>
      <c r="O174" s="432"/>
      <c r="P174" s="432"/>
      <c r="Q174" s="433"/>
      <c r="R174" s="434">
        <v>15262</v>
      </c>
      <c r="S174" s="435"/>
      <c r="T174" s="435"/>
      <c r="U174" s="435"/>
      <c r="V174" s="435"/>
      <c r="W174" s="435"/>
      <c r="X174" s="435"/>
      <c r="Y174" s="435"/>
      <c r="Z174" s="435"/>
      <c r="AA174" s="435"/>
      <c r="AB174" s="436"/>
      <c r="AC174" s="437" t="s">
        <v>210</v>
      </c>
      <c r="AD174" s="438"/>
      <c r="AE174" s="438"/>
      <c r="AF174" s="438"/>
      <c r="AG174" s="438"/>
      <c r="AH174" s="438"/>
      <c r="AI174" s="438"/>
      <c r="AJ174" s="438"/>
      <c r="AK174" s="438"/>
      <c r="AL174" s="438"/>
      <c r="AM174" s="439"/>
      <c r="AN174" s="434">
        <f>X136</f>
        <v>8336.6508630000008</v>
      </c>
      <c r="AO174" s="435"/>
      <c r="AP174" s="435"/>
      <c r="AQ174" s="435"/>
      <c r="AR174" s="435"/>
      <c r="AS174" s="435"/>
      <c r="AT174" s="435"/>
      <c r="AU174" s="435"/>
      <c r="AV174" s="435"/>
      <c r="AW174" s="435"/>
      <c r="AX174" s="435"/>
      <c r="AY174" s="440"/>
    </row>
    <row r="175" spans="1:51" ht="25.5" customHeight="1" x14ac:dyDescent="0.2">
      <c r="A175" s="290"/>
      <c r="B175" s="291"/>
      <c r="C175" s="291"/>
      <c r="D175" s="291"/>
      <c r="E175" s="291"/>
      <c r="F175" s="292"/>
      <c r="G175" s="441" t="s">
        <v>211</v>
      </c>
      <c r="H175" s="442"/>
      <c r="I175" s="442"/>
      <c r="J175" s="442"/>
      <c r="K175" s="442"/>
      <c r="L175" s="442"/>
      <c r="M175" s="442"/>
      <c r="N175" s="442"/>
      <c r="O175" s="442"/>
      <c r="P175" s="442"/>
      <c r="Q175" s="443"/>
      <c r="R175" s="444">
        <f>R174-AN174</f>
        <v>6925.3491369999992</v>
      </c>
      <c r="S175" s="445"/>
      <c r="T175" s="445"/>
      <c r="U175" s="445"/>
      <c r="V175" s="445"/>
      <c r="W175" s="445"/>
      <c r="X175" s="445"/>
      <c r="Y175" s="445"/>
      <c r="Z175" s="445"/>
      <c r="AA175" s="445"/>
      <c r="AB175" s="446"/>
      <c r="AC175" s="447" t="s">
        <v>212</v>
      </c>
      <c r="AD175" s="448"/>
      <c r="AE175" s="448"/>
      <c r="AF175" s="448"/>
      <c r="AG175" s="448"/>
      <c r="AH175" s="448"/>
      <c r="AI175" s="448"/>
      <c r="AJ175" s="448"/>
      <c r="AK175" s="448"/>
      <c r="AL175" s="448"/>
      <c r="AM175" s="449"/>
      <c r="AN175" s="450">
        <f>R175/R174</f>
        <v>0.45376419453544747</v>
      </c>
      <c r="AO175" s="451"/>
      <c r="AP175" s="451"/>
      <c r="AQ175" s="451"/>
      <c r="AR175" s="451"/>
      <c r="AS175" s="451"/>
      <c r="AT175" s="451"/>
      <c r="AU175" s="451"/>
      <c r="AV175" s="451"/>
      <c r="AW175" s="451"/>
      <c r="AX175" s="451"/>
      <c r="AY175" s="452"/>
    </row>
    <row r="176" spans="1:51" x14ac:dyDescent="0.2">
      <c r="A176" s="290"/>
      <c r="B176" s="291"/>
      <c r="C176" s="291"/>
      <c r="D176" s="291"/>
      <c r="E176" s="291"/>
      <c r="F176" s="292"/>
      <c r="G176" s="341" t="s">
        <v>213</v>
      </c>
      <c r="H176" s="453"/>
      <c r="I176" s="453"/>
      <c r="J176" s="453"/>
      <c r="K176" s="453"/>
      <c r="L176" s="453"/>
      <c r="M176" s="453"/>
      <c r="N176" s="453"/>
      <c r="O176" s="453"/>
      <c r="P176" s="453"/>
      <c r="Q176" s="453"/>
      <c r="R176" s="453"/>
      <c r="S176" s="453"/>
      <c r="T176" s="453"/>
      <c r="U176" s="453"/>
      <c r="V176" s="453"/>
      <c r="W176" s="453"/>
      <c r="X176" s="453"/>
      <c r="Y176" s="453"/>
      <c r="Z176" s="453"/>
      <c r="AA176" s="453"/>
      <c r="AB176" s="453"/>
      <c r="AC176" s="453"/>
      <c r="AD176" s="453"/>
      <c r="AE176" s="453"/>
      <c r="AF176" s="453"/>
      <c r="AG176" s="453"/>
      <c r="AH176" s="453"/>
      <c r="AI176" s="453"/>
      <c r="AJ176" s="453"/>
      <c r="AK176" s="453"/>
      <c r="AL176" s="453"/>
      <c r="AM176" s="453"/>
      <c r="AN176" s="453"/>
      <c r="AO176" s="453"/>
      <c r="AP176" s="453"/>
      <c r="AQ176" s="453"/>
      <c r="AR176" s="453"/>
      <c r="AS176" s="453"/>
      <c r="AT176" s="453"/>
      <c r="AU176" s="453"/>
      <c r="AV176" s="453"/>
      <c r="AW176" s="453"/>
      <c r="AX176" s="453"/>
      <c r="AY176" s="454"/>
    </row>
    <row r="177" spans="1:52" ht="54" customHeight="1" thickBot="1" x14ac:dyDescent="0.25">
      <c r="A177" s="290"/>
      <c r="B177" s="291"/>
      <c r="C177" s="291"/>
      <c r="D177" s="291"/>
      <c r="E177" s="291"/>
      <c r="F177" s="292"/>
      <c r="G177" s="455" t="s">
        <v>214</v>
      </c>
      <c r="H177" s="392"/>
      <c r="I177" s="392"/>
      <c r="J177" s="392"/>
      <c r="K177" s="392"/>
      <c r="L177" s="392"/>
      <c r="M177" s="392"/>
      <c r="N177" s="392"/>
      <c r="O177" s="392"/>
      <c r="P177" s="392"/>
      <c r="Q177" s="392"/>
      <c r="R177" s="392"/>
      <c r="S177" s="392"/>
      <c r="T177" s="392"/>
      <c r="U177" s="392"/>
      <c r="V177" s="392"/>
      <c r="W177" s="392"/>
      <c r="X177" s="392"/>
      <c r="Y177" s="392"/>
      <c r="Z177" s="392"/>
      <c r="AA177" s="392"/>
      <c r="AB177" s="392"/>
      <c r="AC177" s="392"/>
      <c r="AD177" s="392"/>
      <c r="AE177" s="392"/>
      <c r="AF177" s="392"/>
      <c r="AG177" s="392"/>
      <c r="AH177" s="392"/>
      <c r="AI177" s="392"/>
      <c r="AJ177" s="392"/>
      <c r="AK177" s="392"/>
      <c r="AL177" s="392"/>
      <c r="AM177" s="392"/>
      <c r="AN177" s="392"/>
      <c r="AO177" s="392"/>
      <c r="AP177" s="392"/>
      <c r="AQ177" s="392"/>
      <c r="AR177" s="392"/>
      <c r="AS177" s="392"/>
      <c r="AT177" s="392"/>
      <c r="AU177" s="392"/>
      <c r="AV177" s="392"/>
      <c r="AW177" s="392"/>
      <c r="AX177" s="392"/>
      <c r="AY177" s="393"/>
    </row>
    <row r="178" spans="1:52" ht="25.5" customHeight="1" x14ac:dyDescent="0.2">
      <c r="A178" s="290"/>
      <c r="B178" s="291"/>
      <c r="C178" s="291"/>
      <c r="D178" s="291"/>
      <c r="E178" s="291"/>
      <c r="F178" s="292"/>
      <c r="G178" s="431" t="s">
        <v>215</v>
      </c>
      <c r="H178" s="432"/>
      <c r="I178" s="432"/>
      <c r="J178" s="432"/>
      <c r="K178" s="432"/>
      <c r="L178" s="432"/>
      <c r="M178" s="432"/>
      <c r="N178" s="432"/>
      <c r="O178" s="432"/>
      <c r="P178" s="432"/>
      <c r="Q178" s="433"/>
      <c r="R178" s="434">
        <v>14638</v>
      </c>
      <c r="S178" s="435"/>
      <c r="T178" s="435"/>
      <c r="U178" s="435"/>
      <c r="V178" s="435"/>
      <c r="W178" s="435"/>
      <c r="X178" s="435"/>
      <c r="Y178" s="435"/>
      <c r="Z178" s="435"/>
      <c r="AA178" s="435"/>
      <c r="AB178" s="436"/>
      <c r="AC178" s="437" t="s">
        <v>216</v>
      </c>
      <c r="AD178" s="438"/>
      <c r="AE178" s="438"/>
      <c r="AF178" s="438"/>
      <c r="AG178" s="438"/>
      <c r="AH178" s="438"/>
      <c r="AI178" s="438"/>
      <c r="AJ178" s="438"/>
      <c r="AK178" s="438"/>
      <c r="AL178" s="438"/>
      <c r="AM178" s="439"/>
      <c r="AN178" s="434">
        <v>9451</v>
      </c>
      <c r="AO178" s="435"/>
      <c r="AP178" s="435"/>
      <c r="AQ178" s="435"/>
      <c r="AR178" s="435"/>
      <c r="AS178" s="435"/>
      <c r="AT178" s="435"/>
      <c r="AU178" s="435"/>
      <c r="AV178" s="435"/>
      <c r="AW178" s="435"/>
      <c r="AX178" s="435"/>
      <c r="AY178" s="440"/>
    </row>
    <row r="179" spans="1:52" ht="25.5" customHeight="1" x14ac:dyDescent="0.2">
      <c r="A179" s="290"/>
      <c r="B179" s="291"/>
      <c r="C179" s="291"/>
      <c r="D179" s="291"/>
      <c r="E179" s="291"/>
      <c r="F179" s="292"/>
      <c r="G179" s="441" t="s">
        <v>211</v>
      </c>
      <c r="H179" s="442"/>
      <c r="I179" s="442"/>
      <c r="J179" s="442"/>
      <c r="K179" s="442"/>
      <c r="L179" s="442"/>
      <c r="M179" s="442"/>
      <c r="N179" s="442"/>
      <c r="O179" s="442"/>
      <c r="P179" s="442"/>
      <c r="Q179" s="443"/>
      <c r="R179" s="988">
        <f>R178-AN178</f>
        <v>5187</v>
      </c>
      <c r="S179" s="989"/>
      <c r="T179" s="989"/>
      <c r="U179" s="989"/>
      <c r="V179" s="989"/>
      <c r="W179" s="989"/>
      <c r="X179" s="989"/>
      <c r="Y179" s="989"/>
      <c r="Z179" s="989"/>
      <c r="AA179" s="989"/>
      <c r="AB179" s="990"/>
      <c r="AC179" s="447" t="s">
        <v>212</v>
      </c>
      <c r="AD179" s="448"/>
      <c r="AE179" s="448"/>
      <c r="AF179" s="448"/>
      <c r="AG179" s="448"/>
      <c r="AH179" s="448"/>
      <c r="AI179" s="448"/>
      <c r="AJ179" s="448"/>
      <c r="AK179" s="448"/>
      <c r="AL179" s="448"/>
      <c r="AM179" s="449"/>
      <c r="AN179" s="991">
        <f>R179/R178</f>
        <v>0.35435168738898759</v>
      </c>
      <c r="AO179" s="992"/>
      <c r="AP179" s="992"/>
      <c r="AQ179" s="992"/>
      <c r="AR179" s="992"/>
      <c r="AS179" s="992"/>
      <c r="AT179" s="992"/>
      <c r="AU179" s="992"/>
      <c r="AV179" s="992"/>
      <c r="AW179" s="992"/>
      <c r="AX179" s="992"/>
      <c r="AY179" s="993"/>
    </row>
    <row r="180" spans="1:52" x14ac:dyDescent="0.2">
      <c r="A180" s="290"/>
      <c r="B180" s="291"/>
      <c r="C180" s="291"/>
      <c r="D180" s="291"/>
      <c r="E180" s="291"/>
      <c r="F180" s="292"/>
      <c r="G180" s="994" t="s">
        <v>217</v>
      </c>
      <c r="H180" s="995"/>
      <c r="I180" s="995"/>
      <c r="J180" s="995"/>
      <c r="K180" s="995"/>
      <c r="L180" s="995"/>
      <c r="M180" s="995"/>
      <c r="N180" s="995"/>
      <c r="O180" s="995"/>
      <c r="P180" s="995"/>
      <c r="Q180" s="995"/>
      <c r="R180" s="995"/>
      <c r="S180" s="995"/>
      <c r="T180" s="995"/>
      <c r="U180" s="995"/>
      <c r="V180" s="995"/>
      <c r="W180" s="995"/>
      <c r="X180" s="995"/>
      <c r="Y180" s="995"/>
      <c r="Z180" s="995"/>
      <c r="AA180" s="995"/>
      <c r="AB180" s="995"/>
      <c r="AC180" s="995"/>
      <c r="AD180" s="995"/>
      <c r="AE180" s="995"/>
      <c r="AF180" s="995"/>
      <c r="AG180" s="995"/>
      <c r="AH180" s="995"/>
      <c r="AI180" s="995"/>
      <c r="AJ180" s="995"/>
      <c r="AK180" s="995"/>
      <c r="AL180" s="995"/>
      <c r="AM180" s="995"/>
      <c r="AN180" s="995"/>
      <c r="AO180" s="995"/>
      <c r="AP180" s="995"/>
      <c r="AQ180" s="995"/>
      <c r="AR180" s="995"/>
      <c r="AS180" s="995"/>
      <c r="AT180" s="995"/>
      <c r="AU180" s="995"/>
      <c r="AV180" s="995"/>
      <c r="AW180" s="995"/>
      <c r="AX180" s="995"/>
      <c r="AY180" s="996"/>
    </row>
    <row r="181" spans="1:52" ht="142.94999999999999" customHeight="1" thickBot="1" x14ac:dyDescent="0.25">
      <c r="A181" s="559"/>
      <c r="B181" s="560"/>
      <c r="C181" s="560"/>
      <c r="D181" s="560"/>
      <c r="E181" s="560"/>
      <c r="F181" s="561"/>
      <c r="G181" s="972" t="s">
        <v>218</v>
      </c>
      <c r="H181" s="973"/>
      <c r="I181" s="973"/>
      <c r="J181" s="973"/>
      <c r="K181" s="973"/>
      <c r="L181" s="973"/>
      <c r="M181" s="973"/>
      <c r="N181" s="973"/>
      <c r="O181" s="973"/>
      <c r="P181" s="973"/>
      <c r="Q181" s="973"/>
      <c r="R181" s="973"/>
      <c r="S181" s="973"/>
      <c r="T181" s="973"/>
      <c r="U181" s="973"/>
      <c r="V181" s="973"/>
      <c r="W181" s="973"/>
      <c r="X181" s="973"/>
      <c r="Y181" s="973"/>
      <c r="Z181" s="973"/>
      <c r="AA181" s="973"/>
      <c r="AB181" s="973"/>
      <c r="AC181" s="973"/>
      <c r="AD181" s="973"/>
      <c r="AE181" s="973"/>
      <c r="AF181" s="973"/>
      <c r="AG181" s="973"/>
      <c r="AH181" s="973"/>
      <c r="AI181" s="973"/>
      <c r="AJ181" s="973"/>
      <c r="AK181" s="973"/>
      <c r="AL181" s="973"/>
      <c r="AM181" s="973"/>
      <c r="AN181" s="973"/>
      <c r="AO181" s="973"/>
      <c r="AP181" s="973"/>
      <c r="AQ181" s="973"/>
      <c r="AR181" s="973"/>
      <c r="AS181" s="973"/>
      <c r="AT181" s="973"/>
      <c r="AU181" s="973"/>
      <c r="AV181" s="973"/>
      <c r="AW181" s="973"/>
      <c r="AX181" s="973"/>
      <c r="AY181" s="974"/>
    </row>
    <row r="182" spans="1:52" ht="36" customHeight="1" x14ac:dyDescent="0.2">
      <c r="A182" s="344" t="s">
        <v>219</v>
      </c>
      <c r="B182" s="345"/>
      <c r="C182" s="345"/>
      <c r="D182" s="345"/>
      <c r="E182" s="345"/>
      <c r="F182" s="346"/>
      <c r="G182" s="353">
        <v>1.1904337761599999</v>
      </c>
      <c r="H182" s="353"/>
      <c r="I182" s="353"/>
      <c r="J182" s="353"/>
      <c r="K182" s="353"/>
      <c r="L182" s="353"/>
      <c r="M182" s="353"/>
      <c r="N182" s="353"/>
      <c r="O182" s="579" t="s">
        <v>220</v>
      </c>
      <c r="P182" s="579"/>
      <c r="Q182" s="579"/>
      <c r="R182" s="581" t="s">
        <v>221</v>
      </c>
      <c r="S182" s="581"/>
      <c r="T182" s="581"/>
      <c r="U182" s="356" t="s">
        <v>222</v>
      </c>
      <c r="V182" s="356"/>
      <c r="W182" s="356"/>
      <c r="X182" s="356"/>
      <c r="Y182" s="356"/>
      <c r="Z182" s="356"/>
      <c r="AA182" s="356"/>
      <c r="AB182" s="356"/>
      <c r="AC182" s="356"/>
      <c r="AD182" s="356"/>
      <c r="AE182" s="356"/>
      <c r="AF182" s="356"/>
      <c r="AG182" s="356"/>
      <c r="AH182" s="356"/>
      <c r="AI182" s="356"/>
      <c r="AJ182" s="356"/>
      <c r="AK182" s="356"/>
      <c r="AL182" s="356"/>
      <c r="AM182" s="356"/>
      <c r="AN182" s="356"/>
      <c r="AO182" s="356"/>
      <c r="AP182" s="356"/>
      <c r="AQ182" s="356"/>
      <c r="AR182" s="356"/>
      <c r="AS182" s="356"/>
      <c r="AT182" s="356"/>
      <c r="AU182" s="356"/>
      <c r="AV182" s="356"/>
      <c r="AW182" s="356"/>
      <c r="AX182" s="356"/>
      <c r="AY182" s="357"/>
      <c r="AZ182" s="52"/>
    </row>
    <row r="183" spans="1:52" ht="48" customHeight="1" x14ac:dyDescent="0.2">
      <c r="A183" s="347"/>
      <c r="B183" s="348"/>
      <c r="C183" s="348"/>
      <c r="D183" s="348"/>
      <c r="E183" s="348"/>
      <c r="F183" s="349"/>
      <c r="G183" s="354"/>
      <c r="H183" s="354"/>
      <c r="I183" s="354"/>
      <c r="J183" s="354"/>
      <c r="K183" s="354"/>
      <c r="L183" s="354"/>
      <c r="M183" s="354"/>
      <c r="N183" s="354"/>
      <c r="O183" s="580"/>
      <c r="P183" s="580"/>
      <c r="Q183" s="580"/>
      <c r="R183" s="582" t="s">
        <v>223</v>
      </c>
      <c r="S183" s="582"/>
      <c r="T183" s="582"/>
      <c r="U183" s="583" t="s">
        <v>224</v>
      </c>
      <c r="V183" s="584"/>
      <c r="W183" s="584"/>
      <c r="X183" s="584"/>
      <c r="Y183" s="584"/>
      <c r="Z183" s="584"/>
      <c r="AA183" s="584"/>
      <c r="AB183" s="584"/>
      <c r="AC183" s="584"/>
      <c r="AD183" s="584"/>
      <c r="AE183" s="584"/>
      <c r="AF183" s="584"/>
      <c r="AG183" s="584"/>
      <c r="AH183" s="584"/>
      <c r="AI183" s="584"/>
      <c r="AJ183" s="584"/>
      <c r="AK183" s="584"/>
      <c r="AL183" s="584"/>
      <c r="AM183" s="584"/>
      <c r="AN183" s="584"/>
      <c r="AO183" s="584"/>
      <c r="AP183" s="584"/>
      <c r="AQ183" s="584"/>
      <c r="AR183" s="584"/>
      <c r="AS183" s="584"/>
      <c r="AT183" s="584"/>
      <c r="AU183" s="584"/>
      <c r="AV183" s="584"/>
      <c r="AW183" s="584"/>
      <c r="AX183" s="584"/>
      <c r="AY183" s="585"/>
      <c r="AZ183" s="52"/>
    </row>
    <row r="184" spans="1:52" ht="53.25" customHeight="1" x14ac:dyDescent="0.2">
      <c r="A184" s="347"/>
      <c r="B184" s="348"/>
      <c r="C184" s="348"/>
      <c r="D184" s="348"/>
      <c r="E184" s="348"/>
      <c r="F184" s="349"/>
      <c r="G184" s="354"/>
      <c r="H184" s="354"/>
      <c r="I184" s="354"/>
      <c r="J184" s="354"/>
      <c r="K184" s="354"/>
      <c r="L184" s="354"/>
      <c r="M184" s="354"/>
      <c r="N184" s="354"/>
      <c r="O184" s="580" t="s">
        <v>225</v>
      </c>
      <c r="P184" s="580"/>
      <c r="Q184" s="580"/>
      <c r="R184" s="580"/>
      <c r="S184" s="580"/>
      <c r="T184" s="580"/>
      <c r="U184" s="587" t="s">
        <v>221</v>
      </c>
      <c r="V184" s="587"/>
      <c r="W184" s="587"/>
      <c r="X184" s="588" t="s">
        <v>226</v>
      </c>
      <c r="Y184" s="589"/>
      <c r="Z184" s="589"/>
      <c r="AA184" s="589"/>
      <c r="AB184" s="589"/>
      <c r="AC184" s="589"/>
      <c r="AD184" s="589"/>
      <c r="AE184" s="589"/>
      <c r="AF184" s="589"/>
      <c r="AG184" s="589"/>
      <c r="AH184" s="589"/>
      <c r="AI184" s="589"/>
      <c r="AJ184" s="589"/>
      <c r="AK184" s="589"/>
      <c r="AL184" s="589"/>
      <c r="AM184" s="589"/>
      <c r="AN184" s="589"/>
      <c r="AO184" s="589"/>
      <c r="AP184" s="589"/>
      <c r="AQ184" s="589"/>
      <c r="AR184" s="589"/>
      <c r="AS184" s="589"/>
      <c r="AT184" s="589"/>
      <c r="AU184" s="589"/>
      <c r="AV184" s="589"/>
      <c r="AW184" s="589"/>
      <c r="AX184" s="589"/>
      <c r="AY184" s="590"/>
      <c r="AZ184" s="50"/>
    </row>
    <row r="185" spans="1:52" ht="74.25" customHeight="1" x14ac:dyDescent="0.2">
      <c r="A185" s="347"/>
      <c r="B185" s="348"/>
      <c r="C185" s="348"/>
      <c r="D185" s="348"/>
      <c r="E185" s="348"/>
      <c r="F185" s="349"/>
      <c r="G185" s="354"/>
      <c r="H185" s="354"/>
      <c r="I185" s="354"/>
      <c r="J185" s="354"/>
      <c r="K185" s="354"/>
      <c r="L185" s="354"/>
      <c r="M185" s="354"/>
      <c r="N185" s="354"/>
      <c r="O185" s="580"/>
      <c r="P185" s="580"/>
      <c r="Q185" s="580"/>
      <c r="R185" s="580"/>
      <c r="S185" s="580"/>
      <c r="T185" s="580"/>
      <c r="U185" s="591" t="s">
        <v>227</v>
      </c>
      <c r="V185" s="591"/>
      <c r="W185" s="591"/>
      <c r="X185" s="592" t="s">
        <v>228</v>
      </c>
      <c r="Y185" s="593"/>
      <c r="Z185" s="593"/>
      <c r="AA185" s="593"/>
      <c r="AB185" s="593"/>
      <c r="AC185" s="593"/>
      <c r="AD185" s="593"/>
      <c r="AE185" s="593"/>
      <c r="AF185" s="593"/>
      <c r="AG185" s="593"/>
      <c r="AH185" s="593"/>
      <c r="AI185" s="593"/>
      <c r="AJ185" s="593"/>
      <c r="AK185" s="593"/>
      <c r="AL185" s="593"/>
      <c r="AM185" s="593"/>
      <c r="AN185" s="593"/>
      <c r="AO185" s="593"/>
      <c r="AP185" s="593"/>
      <c r="AQ185" s="593"/>
      <c r="AR185" s="593"/>
      <c r="AS185" s="593"/>
      <c r="AT185" s="593"/>
      <c r="AU185" s="593"/>
      <c r="AV185" s="593"/>
      <c r="AW185" s="593"/>
      <c r="AX185" s="593"/>
      <c r="AY185" s="594"/>
    </row>
    <row r="186" spans="1:52" ht="74.25" customHeight="1" x14ac:dyDescent="0.2">
      <c r="A186" s="347"/>
      <c r="B186" s="348"/>
      <c r="C186" s="348"/>
      <c r="D186" s="348"/>
      <c r="E186" s="348"/>
      <c r="F186" s="349"/>
      <c r="G186" s="354"/>
      <c r="H186" s="354"/>
      <c r="I186" s="354"/>
      <c r="J186" s="354"/>
      <c r="K186" s="354"/>
      <c r="L186" s="354"/>
      <c r="M186" s="354"/>
      <c r="N186" s="354"/>
      <c r="O186" s="580"/>
      <c r="P186" s="580"/>
      <c r="Q186" s="580"/>
      <c r="R186" s="580"/>
      <c r="S186" s="580"/>
      <c r="T186" s="580"/>
      <c r="U186" s="591" t="s">
        <v>229</v>
      </c>
      <c r="V186" s="591"/>
      <c r="W186" s="591"/>
      <c r="X186" s="592" t="s">
        <v>230</v>
      </c>
      <c r="Y186" s="593"/>
      <c r="Z186" s="593"/>
      <c r="AA186" s="593"/>
      <c r="AB186" s="593"/>
      <c r="AC186" s="593"/>
      <c r="AD186" s="593"/>
      <c r="AE186" s="593"/>
      <c r="AF186" s="593"/>
      <c r="AG186" s="593"/>
      <c r="AH186" s="593"/>
      <c r="AI186" s="593"/>
      <c r="AJ186" s="593"/>
      <c r="AK186" s="593"/>
      <c r="AL186" s="593"/>
      <c r="AM186" s="593"/>
      <c r="AN186" s="593"/>
      <c r="AO186" s="593"/>
      <c r="AP186" s="593"/>
      <c r="AQ186" s="593"/>
      <c r="AR186" s="593"/>
      <c r="AS186" s="593"/>
      <c r="AT186" s="593"/>
      <c r="AU186" s="593"/>
      <c r="AV186" s="593"/>
      <c r="AW186" s="593"/>
      <c r="AX186" s="593"/>
      <c r="AY186" s="594"/>
    </row>
    <row r="187" spans="1:52" ht="86.25" customHeight="1" thickBot="1" x14ac:dyDescent="0.25">
      <c r="A187" s="350"/>
      <c r="B187" s="351"/>
      <c r="C187" s="351"/>
      <c r="D187" s="351"/>
      <c r="E187" s="351"/>
      <c r="F187" s="352"/>
      <c r="G187" s="355"/>
      <c r="H187" s="355"/>
      <c r="I187" s="355"/>
      <c r="J187" s="355"/>
      <c r="K187" s="355"/>
      <c r="L187" s="355"/>
      <c r="M187" s="355"/>
      <c r="N187" s="355"/>
      <c r="O187" s="586"/>
      <c r="P187" s="586"/>
      <c r="Q187" s="586"/>
      <c r="R187" s="586"/>
      <c r="S187" s="586"/>
      <c r="T187" s="586"/>
      <c r="U187" s="456" t="s">
        <v>231</v>
      </c>
      <c r="V187" s="456"/>
      <c r="W187" s="456"/>
      <c r="X187" s="457" t="s">
        <v>232</v>
      </c>
      <c r="Y187" s="457"/>
      <c r="Z187" s="457"/>
      <c r="AA187" s="457"/>
      <c r="AB187" s="457"/>
      <c r="AC187" s="457"/>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7"/>
      <c r="AY187" s="458"/>
      <c r="AZ187" s="51"/>
    </row>
    <row r="188" spans="1:52" ht="36" customHeight="1" x14ac:dyDescent="0.2">
      <c r="A188" s="364" t="s">
        <v>233</v>
      </c>
      <c r="B188" s="365"/>
      <c r="C188" s="365"/>
      <c r="D188" s="365"/>
      <c r="E188" s="365"/>
      <c r="F188" s="366"/>
      <c r="G188" s="373" t="s">
        <v>234</v>
      </c>
      <c r="H188" s="374"/>
      <c r="I188" s="374"/>
      <c r="J188" s="374"/>
      <c r="K188" s="374"/>
      <c r="L188" s="374"/>
      <c r="M188" s="374"/>
      <c r="N188" s="374"/>
      <c r="O188" s="374"/>
      <c r="P188" s="374"/>
      <c r="Q188" s="374"/>
      <c r="R188" s="374"/>
      <c r="S188" s="374"/>
      <c r="T188" s="375"/>
      <c r="U188" s="376" t="s">
        <v>235</v>
      </c>
      <c r="V188" s="377"/>
      <c r="W188" s="378"/>
      <c r="X188" s="379" t="s">
        <v>236</v>
      </c>
      <c r="Y188" s="380"/>
      <c r="Z188" s="380"/>
      <c r="AA188" s="380"/>
      <c r="AB188" s="380"/>
      <c r="AC188" s="380"/>
      <c r="AD188" s="380"/>
      <c r="AE188" s="380"/>
      <c r="AF188" s="380"/>
      <c r="AG188" s="380"/>
      <c r="AH188" s="380"/>
      <c r="AI188" s="380"/>
      <c r="AJ188" s="380"/>
      <c r="AK188" s="380"/>
      <c r="AL188" s="380"/>
      <c r="AM188" s="380"/>
      <c r="AN188" s="380"/>
      <c r="AO188" s="380"/>
      <c r="AP188" s="380"/>
      <c r="AQ188" s="380"/>
      <c r="AR188" s="380"/>
      <c r="AS188" s="380"/>
      <c r="AT188" s="380"/>
      <c r="AU188" s="380"/>
      <c r="AV188" s="380"/>
      <c r="AW188" s="380"/>
      <c r="AX188" s="380"/>
      <c r="AY188" s="381"/>
    </row>
    <row r="189" spans="1:52" ht="69" customHeight="1" x14ac:dyDescent="0.2">
      <c r="A189" s="367"/>
      <c r="B189" s="368"/>
      <c r="C189" s="368"/>
      <c r="D189" s="368"/>
      <c r="E189" s="368"/>
      <c r="F189" s="369"/>
      <c r="G189" s="382" t="s">
        <v>237</v>
      </c>
      <c r="H189" s="383"/>
      <c r="I189" s="383"/>
      <c r="J189" s="383"/>
      <c r="K189" s="383"/>
      <c r="L189" s="383"/>
      <c r="M189" s="383"/>
      <c r="N189" s="383"/>
      <c r="O189" s="383"/>
      <c r="P189" s="383"/>
      <c r="Q189" s="383"/>
      <c r="R189" s="383"/>
      <c r="S189" s="383"/>
      <c r="T189" s="384"/>
      <c r="U189" s="385" t="s">
        <v>235</v>
      </c>
      <c r="V189" s="386"/>
      <c r="W189" s="387"/>
      <c r="X189" s="388" t="s">
        <v>238</v>
      </c>
      <c r="Y189" s="389"/>
      <c r="Z189" s="389"/>
      <c r="AA189" s="389"/>
      <c r="AB189" s="389"/>
      <c r="AC189" s="389"/>
      <c r="AD189" s="389"/>
      <c r="AE189" s="389"/>
      <c r="AF189" s="389"/>
      <c r="AG189" s="389"/>
      <c r="AH189" s="389"/>
      <c r="AI189" s="389"/>
      <c r="AJ189" s="389"/>
      <c r="AK189" s="389"/>
      <c r="AL189" s="389"/>
      <c r="AM189" s="389"/>
      <c r="AN189" s="389"/>
      <c r="AO189" s="389"/>
      <c r="AP189" s="389"/>
      <c r="AQ189" s="389"/>
      <c r="AR189" s="389"/>
      <c r="AS189" s="389"/>
      <c r="AT189" s="389"/>
      <c r="AU189" s="389"/>
      <c r="AV189" s="389"/>
      <c r="AW189" s="389"/>
      <c r="AX189" s="389"/>
      <c r="AY189" s="390"/>
    </row>
    <row r="190" spans="1:52" ht="36" customHeight="1" x14ac:dyDescent="0.2">
      <c r="A190" s="367"/>
      <c r="B190" s="368"/>
      <c r="C190" s="368"/>
      <c r="D190" s="368"/>
      <c r="E190" s="368"/>
      <c r="F190" s="369"/>
      <c r="G190" s="382" t="s">
        <v>239</v>
      </c>
      <c r="H190" s="383"/>
      <c r="I190" s="383"/>
      <c r="J190" s="383"/>
      <c r="K190" s="383"/>
      <c r="L190" s="383"/>
      <c r="M190" s="383"/>
      <c r="N190" s="383"/>
      <c r="O190" s="383"/>
      <c r="P190" s="383"/>
      <c r="Q190" s="383"/>
      <c r="R190" s="383"/>
      <c r="S190" s="383"/>
      <c r="T190" s="384"/>
      <c r="U190" s="385" t="s">
        <v>235</v>
      </c>
      <c r="V190" s="386"/>
      <c r="W190" s="387"/>
      <c r="X190" s="388"/>
      <c r="Y190" s="389"/>
      <c r="Z190" s="389"/>
      <c r="AA190" s="389"/>
      <c r="AB190" s="389"/>
      <c r="AC190" s="389"/>
      <c r="AD190" s="389"/>
      <c r="AE190" s="389"/>
      <c r="AF190" s="389"/>
      <c r="AG190" s="389"/>
      <c r="AH190" s="389"/>
      <c r="AI190" s="389"/>
      <c r="AJ190" s="389"/>
      <c r="AK190" s="389"/>
      <c r="AL190" s="389"/>
      <c r="AM190" s="389"/>
      <c r="AN190" s="389"/>
      <c r="AO190" s="389"/>
      <c r="AP190" s="389"/>
      <c r="AQ190" s="389"/>
      <c r="AR190" s="389"/>
      <c r="AS190" s="389"/>
      <c r="AT190" s="389"/>
      <c r="AU190" s="389"/>
      <c r="AV190" s="389"/>
      <c r="AW190" s="389"/>
      <c r="AX190" s="389"/>
      <c r="AY190" s="390"/>
    </row>
    <row r="191" spans="1:52" ht="36" customHeight="1" x14ac:dyDescent="0.2">
      <c r="A191" s="367"/>
      <c r="B191" s="368"/>
      <c r="C191" s="368"/>
      <c r="D191" s="368"/>
      <c r="E191" s="368"/>
      <c r="F191" s="369"/>
      <c r="G191" s="382" t="s">
        <v>240</v>
      </c>
      <c r="H191" s="383"/>
      <c r="I191" s="383"/>
      <c r="J191" s="383"/>
      <c r="K191" s="383"/>
      <c r="L191" s="383"/>
      <c r="M191" s="383"/>
      <c r="N191" s="383"/>
      <c r="O191" s="383"/>
      <c r="P191" s="383"/>
      <c r="Q191" s="383"/>
      <c r="R191" s="383"/>
      <c r="S191" s="383"/>
      <c r="T191" s="384"/>
      <c r="U191" s="394" t="s">
        <v>235</v>
      </c>
      <c r="V191" s="395"/>
      <c r="W191" s="396"/>
      <c r="X191" s="388"/>
      <c r="Y191" s="389"/>
      <c r="Z191" s="389"/>
      <c r="AA191" s="389"/>
      <c r="AB191" s="389"/>
      <c r="AC191" s="389"/>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89"/>
      <c r="AY191" s="390"/>
    </row>
    <row r="192" spans="1:52" ht="82.5" customHeight="1" thickBot="1" x14ac:dyDescent="0.25">
      <c r="A192" s="367"/>
      <c r="B192" s="368"/>
      <c r="C192" s="368"/>
      <c r="D192" s="368"/>
      <c r="E192" s="368"/>
      <c r="F192" s="369"/>
      <c r="G192" s="397" t="s">
        <v>241</v>
      </c>
      <c r="H192" s="398"/>
      <c r="I192" s="398"/>
      <c r="J192" s="398"/>
      <c r="K192" s="398"/>
      <c r="L192" s="398"/>
      <c r="M192" s="398"/>
      <c r="N192" s="398"/>
      <c r="O192" s="398"/>
      <c r="P192" s="398"/>
      <c r="Q192" s="398"/>
      <c r="R192" s="398"/>
      <c r="S192" s="398"/>
      <c r="T192" s="399"/>
      <c r="U192" s="400" t="s">
        <v>235</v>
      </c>
      <c r="V192" s="401"/>
      <c r="W192" s="402"/>
      <c r="X192" s="391"/>
      <c r="Y192" s="392"/>
      <c r="Z192" s="392"/>
      <c r="AA192" s="392"/>
      <c r="AB192" s="392"/>
      <c r="AC192" s="392"/>
      <c r="AD192" s="392"/>
      <c r="AE192" s="392"/>
      <c r="AF192" s="392"/>
      <c r="AG192" s="392"/>
      <c r="AH192" s="392"/>
      <c r="AI192" s="392"/>
      <c r="AJ192" s="392"/>
      <c r="AK192" s="392"/>
      <c r="AL192" s="392"/>
      <c r="AM192" s="392"/>
      <c r="AN192" s="392"/>
      <c r="AO192" s="392"/>
      <c r="AP192" s="392"/>
      <c r="AQ192" s="392"/>
      <c r="AR192" s="392"/>
      <c r="AS192" s="392"/>
      <c r="AT192" s="392"/>
      <c r="AU192" s="392"/>
      <c r="AV192" s="392"/>
      <c r="AW192" s="392"/>
      <c r="AX192" s="392"/>
      <c r="AY192" s="393"/>
    </row>
    <row r="193" spans="1:51" ht="36" customHeight="1" x14ac:dyDescent="0.2">
      <c r="A193" s="367"/>
      <c r="B193" s="368"/>
      <c r="C193" s="368"/>
      <c r="D193" s="368"/>
      <c r="E193" s="368"/>
      <c r="F193" s="369"/>
      <c r="G193" s="403" t="s">
        <v>242</v>
      </c>
      <c r="H193" s="404"/>
      <c r="I193" s="404"/>
      <c r="J193" s="404"/>
      <c r="K193" s="404"/>
      <c r="L193" s="404"/>
      <c r="M193" s="404"/>
      <c r="N193" s="405"/>
      <c r="O193" s="406" t="s">
        <v>243</v>
      </c>
      <c r="P193" s="407"/>
      <c r="Q193" s="407"/>
      <c r="R193" s="407"/>
      <c r="S193" s="407"/>
      <c r="T193" s="407"/>
      <c r="U193" s="407"/>
      <c r="V193" s="407"/>
      <c r="W193" s="407"/>
      <c r="X193" s="408"/>
      <c r="Y193" s="408"/>
      <c r="Z193" s="408"/>
      <c r="AA193" s="408"/>
      <c r="AB193" s="408"/>
      <c r="AC193" s="408"/>
      <c r="AD193" s="408"/>
      <c r="AE193" s="408"/>
      <c r="AF193" s="408"/>
      <c r="AG193" s="408"/>
      <c r="AH193" s="408"/>
      <c r="AI193" s="408"/>
      <c r="AJ193" s="408"/>
      <c r="AK193" s="408"/>
      <c r="AL193" s="408"/>
      <c r="AM193" s="408"/>
      <c r="AN193" s="408"/>
      <c r="AO193" s="408"/>
      <c r="AP193" s="408"/>
      <c r="AQ193" s="408"/>
      <c r="AR193" s="408"/>
      <c r="AS193" s="408"/>
      <c r="AT193" s="408"/>
      <c r="AU193" s="408"/>
      <c r="AV193" s="408"/>
      <c r="AW193" s="408"/>
      <c r="AX193" s="408"/>
      <c r="AY193" s="409"/>
    </row>
    <row r="194" spans="1:51" ht="99.75" customHeight="1" thickBot="1" x14ac:dyDescent="0.25">
      <c r="A194" s="370"/>
      <c r="B194" s="371"/>
      <c r="C194" s="371"/>
      <c r="D194" s="371"/>
      <c r="E194" s="371"/>
      <c r="F194" s="372"/>
      <c r="G194" s="410" t="s">
        <v>244</v>
      </c>
      <c r="H194" s="411"/>
      <c r="I194" s="411"/>
      <c r="J194" s="411"/>
      <c r="K194" s="411"/>
      <c r="L194" s="411"/>
      <c r="M194" s="411"/>
      <c r="N194" s="412"/>
      <c r="O194" s="406" t="s">
        <v>245</v>
      </c>
      <c r="P194" s="407"/>
      <c r="Q194" s="407"/>
      <c r="R194" s="407"/>
      <c r="S194" s="407"/>
      <c r="T194" s="407"/>
      <c r="U194" s="407"/>
      <c r="V194" s="407"/>
      <c r="W194" s="407"/>
      <c r="X194" s="408"/>
      <c r="Y194" s="408"/>
      <c r="Z194" s="408"/>
      <c r="AA194" s="408"/>
      <c r="AB194" s="408"/>
      <c r="AC194" s="408"/>
      <c r="AD194" s="408"/>
      <c r="AE194" s="408"/>
      <c r="AF194" s="408"/>
      <c r="AG194" s="408"/>
      <c r="AH194" s="408"/>
      <c r="AI194" s="408"/>
      <c r="AJ194" s="408"/>
      <c r="AK194" s="408"/>
      <c r="AL194" s="408"/>
      <c r="AM194" s="408"/>
      <c r="AN194" s="408"/>
      <c r="AO194" s="408"/>
      <c r="AP194" s="408"/>
      <c r="AQ194" s="408"/>
      <c r="AR194" s="408"/>
      <c r="AS194" s="408"/>
      <c r="AT194" s="408"/>
      <c r="AU194" s="408"/>
      <c r="AV194" s="408"/>
      <c r="AW194" s="408"/>
      <c r="AX194" s="408"/>
      <c r="AY194" s="409"/>
    </row>
    <row r="195" spans="1:51" s="11" customFormat="1" ht="48" customHeight="1" thickBot="1" x14ac:dyDescent="0.25">
      <c r="A195" s="413" t="s">
        <v>246</v>
      </c>
      <c r="B195" s="414"/>
      <c r="C195" s="414"/>
      <c r="D195" s="414"/>
      <c r="E195" s="414"/>
      <c r="F195" s="415"/>
      <c r="G195" s="419" t="s">
        <v>247</v>
      </c>
      <c r="H195" s="420"/>
      <c r="I195" s="420"/>
      <c r="J195" s="420"/>
      <c r="K195" s="420"/>
      <c r="L195" s="420"/>
      <c r="M195" s="420"/>
      <c r="N195" s="421"/>
      <c r="O195" s="422" t="s">
        <v>248</v>
      </c>
      <c r="P195" s="423"/>
      <c r="Q195" s="423"/>
      <c r="R195" s="423"/>
      <c r="S195" s="423"/>
      <c r="T195" s="423"/>
      <c r="U195" s="423"/>
      <c r="V195" s="423"/>
      <c r="W195" s="423"/>
      <c r="X195" s="423"/>
      <c r="Y195" s="423"/>
      <c r="Z195" s="423"/>
      <c r="AA195" s="423"/>
      <c r="AB195" s="423"/>
      <c r="AC195" s="423"/>
      <c r="AD195" s="423"/>
      <c r="AE195" s="423"/>
      <c r="AF195" s="423"/>
      <c r="AG195" s="423"/>
      <c r="AH195" s="423"/>
      <c r="AI195" s="423"/>
      <c r="AJ195" s="423"/>
      <c r="AK195" s="423"/>
      <c r="AL195" s="423"/>
      <c r="AM195" s="423"/>
      <c r="AN195" s="423"/>
      <c r="AO195" s="423"/>
      <c r="AP195" s="423"/>
      <c r="AQ195" s="423"/>
      <c r="AR195" s="423"/>
      <c r="AS195" s="423"/>
      <c r="AT195" s="423"/>
      <c r="AU195" s="423"/>
      <c r="AV195" s="423"/>
      <c r="AW195" s="423"/>
      <c r="AX195" s="423"/>
      <c r="AY195" s="424"/>
    </row>
    <row r="196" spans="1:51" s="11" customFormat="1" ht="48" customHeight="1" thickBot="1" x14ac:dyDescent="0.25">
      <c r="A196" s="416"/>
      <c r="B196" s="417"/>
      <c r="C196" s="417"/>
      <c r="D196" s="417"/>
      <c r="E196" s="417"/>
      <c r="F196" s="418"/>
      <c r="G196" s="425" t="s">
        <v>249</v>
      </c>
      <c r="H196" s="426"/>
      <c r="I196" s="426"/>
      <c r="J196" s="426"/>
      <c r="K196" s="426"/>
      <c r="L196" s="426"/>
      <c r="M196" s="426"/>
      <c r="N196" s="427"/>
      <c r="O196" s="428" t="s">
        <v>16</v>
      </c>
      <c r="P196" s="429"/>
      <c r="Q196" s="429"/>
      <c r="R196" s="429"/>
      <c r="S196" s="429"/>
      <c r="T196" s="429"/>
      <c r="U196" s="429"/>
      <c r="V196" s="429"/>
      <c r="W196" s="429"/>
      <c r="X196" s="429"/>
      <c r="Y196" s="429"/>
      <c r="Z196" s="429"/>
      <c r="AA196" s="429"/>
      <c r="AB196" s="429"/>
      <c r="AC196" s="429"/>
      <c r="AD196" s="429"/>
      <c r="AE196" s="429"/>
      <c r="AF196" s="429"/>
      <c r="AG196" s="429"/>
      <c r="AH196" s="429"/>
      <c r="AI196" s="429"/>
      <c r="AJ196" s="429"/>
      <c r="AK196" s="429"/>
      <c r="AL196" s="429"/>
      <c r="AM196" s="429"/>
      <c r="AN196" s="429"/>
      <c r="AO196" s="429"/>
      <c r="AP196" s="429"/>
      <c r="AQ196" s="429"/>
      <c r="AR196" s="429"/>
      <c r="AS196" s="429"/>
      <c r="AT196" s="429"/>
      <c r="AU196" s="429"/>
      <c r="AV196" s="429"/>
      <c r="AW196" s="429"/>
      <c r="AX196" s="429"/>
      <c r="AY196" s="430"/>
    </row>
    <row r="197" spans="1:51" ht="54.75" customHeight="1" thickBot="1" x14ac:dyDescent="0.25">
      <c r="A197" s="358" t="s">
        <v>250</v>
      </c>
      <c r="B197" s="359"/>
      <c r="C197" s="359"/>
      <c r="D197" s="359"/>
      <c r="E197" s="359"/>
      <c r="F197" s="360"/>
      <c r="G197" s="361" t="s">
        <v>251</v>
      </c>
      <c r="H197" s="362"/>
      <c r="I197" s="362"/>
      <c r="J197" s="362"/>
      <c r="K197" s="362"/>
      <c r="L197" s="362"/>
      <c r="M197" s="362"/>
      <c r="N197" s="362"/>
      <c r="O197" s="362"/>
      <c r="P197" s="362"/>
      <c r="Q197" s="362"/>
      <c r="R197" s="362"/>
      <c r="S197" s="362"/>
      <c r="T197" s="362"/>
      <c r="U197" s="362"/>
      <c r="V197" s="362"/>
      <c r="W197" s="362"/>
      <c r="X197" s="362"/>
      <c r="Y197" s="362"/>
      <c r="Z197" s="362"/>
      <c r="AA197" s="362"/>
      <c r="AB197" s="362"/>
      <c r="AC197" s="362"/>
      <c r="AD197" s="362"/>
      <c r="AE197" s="362"/>
      <c r="AF197" s="362"/>
      <c r="AG197" s="362"/>
      <c r="AH197" s="362"/>
      <c r="AI197" s="362"/>
      <c r="AJ197" s="362"/>
      <c r="AK197" s="362"/>
      <c r="AL197" s="362"/>
      <c r="AM197" s="362"/>
      <c r="AN197" s="362"/>
      <c r="AO197" s="362"/>
      <c r="AP197" s="362"/>
      <c r="AQ197" s="362"/>
      <c r="AR197" s="362"/>
      <c r="AS197" s="362"/>
      <c r="AT197" s="362"/>
      <c r="AU197" s="362"/>
      <c r="AV197" s="362"/>
      <c r="AW197" s="362"/>
      <c r="AX197" s="362"/>
      <c r="AY197" s="363"/>
    </row>
    <row r="198" spans="1:51" ht="48" customHeight="1" x14ac:dyDescent="0.2">
      <c r="A198" s="562" t="s">
        <v>252</v>
      </c>
      <c r="B198" s="563"/>
      <c r="C198" s="563"/>
      <c r="D198" s="563"/>
      <c r="E198" s="563"/>
      <c r="F198" s="564"/>
      <c r="G198" s="568" t="s">
        <v>253</v>
      </c>
      <c r="H198" s="380"/>
      <c r="I198" s="380"/>
      <c r="J198" s="380"/>
      <c r="K198" s="380"/>
      <c r="L198" s="380"/>
      <c r="M198" s="380"/>
      <c r="N198" s="569"/>
      <c r="O198" s="570" t="s">
        <v>254</v>
      </c>
      <c r="P198" s="571"/>
      <c r="Q198" s="571"/>
      <c r="R198" s="571"/>
      <c r="S198" s="571"/>
      <c r="T198" s="571"/>
      <c r="U198" s="571"/>
      <c r="V198" s="571"/>
      <c r="W198" s="571"/>
      <c r="X198" s="571"/>
      <c r="Y198" s="571"/>
      <c r="Z198" s="571"/>
      <c r="AA198" s="571"/>
      <c r="AB198" s="571"/>
      <c r="AC198" s="571"/>
      <c r="AD198" s="571"/>
      <c r="AE198" s="571"/>
      <c r="AF198" s="571"/>
      <c r="AG198" s="571"/>
      <c r="AH198" s="571"/>
      <c r="AI198" s="571"/>
      <c r="AJ198" s="571"/>
      <c r="AK198" s="571"/>
      <c r="AL198" s="571"/>
      <c r="AM198" s="571"/>
      <c r="AN198" s="571"/>
      <c r="AO198" s="571"/>
      <c r="AP198" s="571"/>
      <c r="AQ198" s="571"/>
      <c r="AR198" s="571"/>
      <c r="AS198" s="571"/>
      <c r="AT198" s="571"/>
      <c r="AU198" s="571"/>
      <c r="AV198" s="571"/>
      <c r="AW198" s="571"/>
      <c r="AX198" s="571"/>
      <c r="AY198" s="572"/>
    </row>
    <row r="199" spans="1:51" ht="48" customHeight="1" thickBot="1" x14ac:dyDescent="0.25">
      <c r="A199" s="565"/>
      <c r="B199" s="566"/>
      <c r="C199" s="566"/>
      <c r="D199" s="566"/>
      <c r="E199" s="566"/>
      <c r="F199" s="567"/>
      <c r="G199" s="573" t="s">
        <v>255</v>
      </c>
      <c r="H199" s="574"/>
      <c r="I199" s="574"/>
      <c r="J199" s="574"/>
      <c r="K199" s="574"/>
      <c r="L199" s="574"/>
      <c r="M199" s="574"/>
      <c r="N199" s="575"/>
      <c r="O199" s="576" t="s">
        <v>256</v>
      </c>
      <c r="P199" s="577"/>
      <c r="Q199" s="577"/>
      <c r="R199" s="577"/>
      <c r="S199" s="577"/>
      <c r="T199" s="577"/>
      <c r="U199" s="577"/>
      <c r="V199" s="577"/>
      <c r="W199" s="577"/>
      <c r="X199" s="577"/>
      <c r="Y199" s="577"/>
      <c r="Z199" s="577"/>
      <c r="AA199" s="577"/>
      <c r="AB199" s="577"/>
      <c r="AC199" s="577"/>
      <c r="AD199" s="577"/>
      <c r="AE199" s="577"/>
      <c r="AF199" s="577"/>
      <c r="AG199" s="577"/>
      <c r="AH199" s="577"/>
      <c r="AI199" s="577"/>
      <c r="AJ199" s="577"/>
      <c r="AK199" s="577"/>
      <c r="AL199" s="577"/>
      <c r="AM199" s="577"/>
      <c r="AN199" s="577"/>
      <c r="AO199" s="577"/>
      <c r="AP199" s="577"/>
      <c r="AQ199" s="577"/>
      <c r="AR199" s="577"/>
      <c r="AS199" s="577"/>
      <c r="AT199" s="577"/>
      <c r="AU199" s="577"/>
      <c r="AV199" s="577"/>
      <c r="AW199" s="577"/>
      <c r="AX199" s="577"/>
      <c r="AY199" s="578"/>
    </row>
    <row r="200" spans="1:51" s="11" customFormat="1" ht="23.25" customHeight="1" x14ac:dyDescent="0.2">
      <c r="A200" s="978" t="s">
        <v>257</v>
      </c>
      <c r="B200" s="979"/>
      <c r="C200" s="979"/>
      <c r="D200" s="979"/>
      <c r="E200" s="979"/>
      <c r="F200" s="979"/>
      <c r="G200" s="979"/>
      <c r="H200" s="979"/>
      <c r="I200" s="979"/>
      <c r="J200" s="979"/>
      <c r="K200" s="979"/>
      <c r="L200" s="979"/>
      <c r="M200" s="979"/>
      <c r="N200" s="979"/>
      <c r="O200" s="979"/>
      <c r="P200" s="979"/>
      <c r="Q200" s="979"/>
      <c r="R200" s="979"/>
      <c r="S200" s="979"/>
      <c r="T200" s="979"/>
      <c r="U200" s="979"/>
      <c r="V200" s="979"/>
      <c r="W200" s="979"/>
      <c r="X200" s="979"/>
      <c r="Y200" s="979"/>
      <c r="Z200" s="979"/>
      <c r="AA200" s="979"/>
      <c r="AB200" s="979"/>
      <c r="AC200" s="979"/>
      <c r="AD200" s="979"/>
      <c r="AE200" s="979"/>
      <c r="AF200" s="979"/>
      <c r="AG200" s="979"/>
      <c r="AH200" s="979"/>
      <c r="AI200" s="979"/>
      <c r="AJ200" s="979"/>
      <c r="AK200" s="979"/>
      <c r="AL200" s="979"/>
      <c r="AM200" s="979"/>
      <c r="AN200" s="979"/>
      <c r="AO200" s="979"/>
      <c r="AP200" s="979"/>
      <c r="AQ200" s="979"/>
      <c r="AR200" s="979"/>
      <c r="AS200" s="979"/>
      <c r="AT200" s="979"/>
      <c r="AU200" s="979"/>
      <c r="AV200" s="979"/>
      <c r="AW200" s="979"/>
      <c r="AX200" s="979"/>
      <c r="AY200" s="980"/>
    </row>
    <row r="201" spans="1:51" s="11" customFormat="1" ht="23.25" customHeight="1" x14ac:dyDescent="0.2">
      <c r="A201" s="1003" t="s">
        <v>258</v>
      </c>
      <c r="B201" s="1004"/>
      <c r="C201" s="1004"/>
      <c r="D201" s="1004"/>
      <c r="E201" s="1004"/>
      <c r="F201" s="1005"/>
      <c r="G201" s="501" t="s">
        <v>259</v>
      </c>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007"/>
      <c r="AE201" s="981" t="s">
        <v>260</v>
      </c>
      <c r="AF201" s="982"/>
      <c r="AG201" s="982"/>
      <c r="AH201" s="982"/>
      <c r="AI201" s="982"/>
      <c r="AJ201" s="982"/>
      <c r="AK201" s="982"/>
      <c r="AL201" s="982"/>
      <c r="AM201" s="982"/>
      <c r="AN201" s="982"/>
      <c r="AO201" s="982"/>
      <c r="AP201" s="982"/>
      <c r="AQ201" s="982"/>
      <c r="AR201" s="982"/>
      <c r="AS201" s="982"/>
      <c r="AT201" s="982"/>
      <c r="AU201" s="982"/>
      <c r="AV201" s="982"/>
      <c r="AW201" s="982"/>
      <c r="AX201" s="982"/>
      <c r="AY201" s="983"/>
    </row>
    <row r="202" spans="1:51" s="11" customFormat="1" ht="132" customHeight="1" x14ac:dyDescent="0.2">
      <c r="A202" s="1006"/>
      <c r="B202" s="161"/>
      <c r="C202" s="161"/>
      <c r="D202" s="161"/>
      <c r="E202" s="161"/>
      <c r="F202" s="232"/>
      <c r="G202" s="50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008"/>
      <c r="AE202" s="984" t="s">
        <v>16</v>
      </c>
      <c r="AF202" s="187"/>
      <c r="AG202" s="187"/>
      <c r="AH202" s="187"/>
      <c r="AI202" s="187"/>
      <c r="AJ202" s="187"/>
      <c r="AK202" s="187"/>
      <c r="AL202" s="187"/>
      <c r="AM202" s="187"/>
      <c r="AN202" s="187"/>
      <c r="AO202" s="187"/>
      <c r="AP202" s="187"/>
      <c r="AQ202" s="187"/>
      <c r="AR202" s="187"/>
      <c r="AS202" s="187"/>
      <c r="AT202" s="187"/>
      <c r="AU202" s="187"/>
      <c r="AV202" s="187"/>
      <c r="AW202" s="187"/>
      <c r="AX202" s="187"/>
      <c r="AY202" s="188"/>
    </row>
    <row r="203" spans="1:51" s="11" customFormat="1" ht="97.5" customHeight="1" thickBot="1" x14ac:dyDescent="0.25">
      <c r="A203" s="975" t="s">
        <v>261</v>
      </c>
      <c r="B203" s="976"/>
      <c r="C203" s="976"/>
      <c r="D203" s="976"/>
      <c r="E203" s="976"/>
      <c r="F203" s="977"/>
      <c r="G203" s="985" t="s">
        <v>262</v>
      </c>
      <c r="H203" s="986"/>
      <c r="I203" s="986"/>
      <c r="J203" s="986"/>
      <c r="K203" s="986"/>
      <c r="L203" s="986"/>
      <c r="M203" s="986"/>
      <c r="N203" s="986"/>
      <c r="O203" s="986"/>
      <c r="P203" s="986"/>
      <c r="Q203" s="986"/>
      <c r="R203" s="986"/>
      <c r="S203" s="986"/>
      <c r="T203" s="986"/>
      <c r="U203" s="986"/>
      <c r="V203" s="986"/>
      <c r="W203" s="986"/>
      <c r="X203" s="986"/>
      <c r="Y203" s="986"/>
      <c r="Z203" s="986"/>
      <c r="AA203" s="986"/>
      <c r="AB203" s="986"/>
      <c r="AC203" s="986"/>
      <c r="AD203" s="986"/>
      <c r="AE203" s="986"/>
      <c r="AF203" s="986"/>
      <c r="AG203" s="986"/>
      <c r="AH203" s="986"/>
      <c r="AI203" s="986"/>
      <c r="AJ203" s="986"/>
      <c r="AK203" s="986"/>
      <c r="AL203" s="986"/>
      <c r="AM203" s="986"/>
      <c r="AN203" s="986"/>
      <c r="AO203" s="986"/>
      <c r="AP203" s="986"/>
      <c r="AQ203" s="986"/>
      <c r="AR203" s="986"/>
      <c r="AS203" s="986"/>
      <c r="AT203" s="986"/>
      <c r="AU203" s="986"/>
      <c r="AV203" s="986"/>
      <c r="AW203" s="986"/>
      <c r="AX203" s="986"/>
      <c r="AY203" s="987"/>
    </row>
    <row r="204" spans="1:51" s="11" customFormat="1" ht="23.25" customHeight="1" x14ac:dyDescent="0.2">
      <c r="A204" s="333" t="s">
        <v>263</v>
      </c>
      <c r="B204" s="334"/>
      <c r="C204" s="334"/>
      <c r="D204" s="334"/>
      <c r="E204" s="334"/>
      <c r="F204" s="334"/>
      <c r="G204" s="334"/>
      <c r="H204" s="334"/>
      <c r="I204" s="334"/>
      <c r="J204" s="334"/>
      <c r="K204" s="334"/>
      <c r="L204" s="334"/>
      <c r="M204" s="334"/>
      <c r="N204" s="334"/>
      <c r="O204" s="334"/>
      <c r="P204" s="334"/>
      <c r="Q204" s="334"/>
      <c r="R204" s="334"/>
      <c r="S204" s="334"/>
      <c r="T204" s="334"/>
      <c r="U204" s="334"/>
      <c r="V204" s="334"/>
      <c r="W204" s="334"/>
      <c r="X204" s="334"/>
      <c r="Y204" s="334"/>
      <c r="Z204" s="334"/>
      <c r="AA204" s="334"/>
      <c r="AB204" s="334"/>
      <c r="AC204" s="334"/>
      <c r="AD204" s="334"/>
      <c r="AE204" s="334"/>
      <c r="AF204" s="334"/>
      <c r="AG204" s="334"/>
      <c r="AH204" s="334"/>
      <c r="AI204" s="334"/>
      <c r="AJ204" s="334"/>
      <c r="AK204" s="334"/>
      <c r="AL204" s="334"/>
      <c r="AM204" s="334"/>
      <c r="AN204" s="334"/>
      <c r="AO204" s="334"/>
      <c r="AP204" s="334"/>
      <c r="AQ204" s="334"/>
      <c r="AR204" s="334"/>
      <c r="AS204" s="334"/>
      <c r="AT204" s="334"/>
      <c r="AU204" s="334"/>
      <c r="AV204" s="334"/>
      <c r="AW204" s="334"/>
      <c r="AX204" s="334"/>
      <c r="AY204" s="335"/>
    </row>
    <row r="205" spans="1:51" s="11" customFormat="1" ht="73.5" customHeight="1" thickBot="1" x14ac:dyDescent="0.25">
      <c r="A205" s="336" t="s">
        <v>264</v>
      </c>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337"/>
    </row>
    <row r="206" spans="1:51" s="11" customFormat="1" ht="23.25" customHeight="1" x14ac:dyDescent="0.2">
      <c r="A206" s="333" t="s">
        <v>265</v>
      </c>
      <c r="B206" s="334"/>
      <c r="C206" s="334"/>
      <c r="D206" s="334"/>
      <c r="E206" s="334"/>
      <c r="F206" s="334"/>
      <c r="G206" s="334"/>
      <c r="H206" s="334"/>
      <c r="I206" s="334"/>
      <c r="J206" s="334"/>
      <c r="K206" s="334"/>
      <c r="L206" s="334"/>
      <c r="M206" s="334"/>
      <c r="N206" s="334"/>
      <c r="O206" s="334"/>
      <c r="P206" s="334"/>
      <c r="Q206" s="334"/>
      <c r="R206" s="334"/>
      <c r="S206" s="334"/>
      <c r="T206" s="334"/>
      <c r="U206" s="334"/>
      <c r="V206" s="334"/>
      <c r="W206" s="334"/>
      <c r="X206" s="334"/>
      <c r="Y206" s="334"/>
      <c r="Z206" s="334"/>
      <c r="AA206" s="334"/>
      <c r="AB206" s="334"/>
      <c r="AC206" s="334"/>
      <c r="AD206" s="334"/>
      <c r="AE206" s="334"/>
      <c r="AF206" s="334"/>
      <c r="AG206" s="334"/>
      <c r="AH206" s="334"/>
      <c r="AI206" s="334"/>
      <c r="AJ206" s="334"/>
      <c r="AK206" s="334"/>
      <c r="AL206" s="334"/>
      <c r="AM206" s="334"/>
      <c r="AN206" s="334"/>
      <c r="AO206" s="334"/>
      <c r="AP206" s="334"/>
      <c r="AQ206" s="334"/>
      <c r="AR206" s="334"/>
      <c r="AS206" s="334"/>
      <c r="AT206" s="334"/>
      <c r="AU206" s="334"/>
      <c r="AV206" s="334"/>
      <c r="AW206" s="334"/>
      <c r="AX206" s="334"/>
      <c r="AY206" s="335"/>
    </row>
    <row r="207" spans="1:51" s="11" customFormat="1" ht="104.25" customHeight="1" thickBot="1" x14ac:dyDescent="0.25">
      <c r="A207" s="336" t="s">
        <v>266</v>
      </c>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337"/>
    </row>
    <row r="208" spans="1:51" s="11" customFormat="1" ht="23.25" customHeight="1" x14ac:dyDescent="0.2">
      <c r="A208" s="333" t="s">
        <v>267</v>
      </c>
      <c r="B208" s="334"/>
      <c r="C208" s="334"/>
      <c r="D208" s="334"/>
      <c r="E208" s="334"/>
      <c r="F208" s="334"/>
      <c r="G208" s="334"/>
      <c r="H208" s="334"/>
      <c r="I208" s="334"/>
      <c r="J208" s="334"/>
      <c r="K208" s="334"/>
      <c r="L208" s="334"/>
      <c r="M208" s="334"/>
      <c r="N208" s="334"/>
      <c r="O208" s="334"/>
      <c r="P208" s="334"/>
      <c r="Q208" s="334"/>
      <c r="R208" s="334"/>
      <c r="S208" s="334"/>
      <c r="T208" s="334"/>
      <c r="U208" s="334"/>
      <c r="V208" s="334"/>
      <c r="W208" s="334"/>
      <c r="X208" s="334"/>
      <c r="Y208" s="334"/>
      <c r="Z208" s="334"/>
      <c r="AA208" s="334"/>
      <c r="AB208" s="334"/>
      <c r="AC208" s="334"/>
      <c r="AD208" s="334"/>
      <c r="AE208" s="334"/>
      <c r="AF208" s="334"/>
      <c r="AG208" s="334"/>
      <c r="AH208" s="334"/>
      <c r="AI208" s="334"/>
      <c r="AJ208" s="334"/>
      <c r="AK208" s="334"/>
      <c r="AL208" s="334"/>
      <c r="AM208" s="334"/>
      <c r="AN208" s="334"/>
      <c r="AO208" s="334"/>
      <c r="AP208" s="334"/>
      <c r="AQ208" s="334"/>
      <c r="AR208" s="334"/>
      <c r="AS208" s="334"/>
      <c r="AT208" s="334"/>
      <c r="AU208" s="334"/>
      <c r="AV208" s="334"/>
      <c r="AW208" s="334"/>
      <c r="AX208" s="334"/>
      <c r="AY208" s="335"/>
    </row>
    <row r="209" spans="1:51" s="11" customFormat="1" ht="60" customHeight="1" thickBot="1" x14ac:dyDescent="0.25">
      <c r="A209" s="338" t="s">
        <v>402</v>
      </c>
      <c r="B209" s="339"/>
      <c r="C209" s="339"/>
      <c r="D209" s="339"/>
      <c r="E209" s="339"/>
      <c r="F209" s="339"/>
      <c r="G209" s="339"/>
      <c r="H209" s="339"/>
      <c r="I209" s="339"/>
      <c r="J209" s="339"/>
      <c r="K209" s="339"/>
      <c r="L209" s="339"/>
      <c r="M209" s="339"/>
      <c r="N209" s="339"/>
      <c r="O209" s="339"/>
      <c r="P209" s="339"/>
      <c r="Q209" s="339"/>
      <c r="R209" s="339"/>
      <c r="S209" s="339"/>
      <c r="T209" s="339"/>
      <c r="U209" s="339"/>
      <c r="V209" s="339"/>
      <c r="W209" s="339"/>
      <c r="X209" s="339"/>
      <c r="Y209" s="339"/>
      <c r="Z209" s="339"/>
      <c r="AA209" s="339"/>
      <c r="AB209" s="339"/>
      <c r="AC209" s="339"/>
      <c r="AD209" s="339"/>
      <c r="AE209" s="339"/>
      <c r="AF209" s="339"/>
      <c r="AG209" s="339"/>
      <c r="AH209" s="339"/>
      <c r="AI209" s="339"/>
      <c r="AJ209" s="339"/>
      <c r="AK209" s="339"/>
      <c r="AL209" s="339"/>
      <c r="AM209" s="339"/>
      <c r="AN209" s="339"/>
      <c r="AO209" s="339"/>
      <c r="AP209" s="339"/>
      <c r="AQ209" s="339"/>
      <c r="AR209" s="339"/>
      <c r="AS209" s="339"/>
      <c r="AT209" s="339"/>
      <c r="AU209" s="339"/>
      <c r="AV209" s="339"/>
      <c r="AW209" s="339"/>
      <c r="AX209" s="339"/>
      <c r="AY209" s="340"/>
    </row>
    <row r="210" spans="1:51" ht="60" customHeight="1" thickBot="1" x14ac:dyDescent="0.25">
      <c r="A210" s="290" t="s">
        <v>268</v>
      </c>
      <c r="B210" s="291"/>
      <c r="C210" s="291"/>
      <c r="D210" s="291"/>
      <c r="E210" s="291"/>
      <c r="F210" s="292"/>
      <c r="G210" s="490" t="s">
        <v>269</v>
      </c>
      <c r="H210" s="491"/>
      <c r="I210" s="491"/>
      <c r="J210" s="491"/>
      <c r="K210" s="491"/>
      <c r="L210" s="491"/>
      <c r="M210" s="491"/>
      <c r="N210" s="491"/>
      <c r="O210" s="491"/>
      <c r="P210" s="491"/>
      <c r="Q210" s="491"/>
      <c r="R210" s="491"/>
      <c r="S210" s="491"/>
      <c r="T210" s="491"/>
      <c r="U210" s="491"/>
      <c r="V210" s="491"/>
      <c r="W210" s="491"/>
      <c r="X210" s="491"/>
      <c r="Y210" s="491"/>
      <c r="Z210" s="491"/>
      <c r="AA210" s="491"/>
      <c r="AB210" s="491"/>
      <c r="AC210" s="491"/>
      <c r="AD210" s="491"/>
      <c r="AE210" s="491"/>
      <c r="AF210" s="491"/>
      <c r="AG210" s="491"/>
      <c r="AH210" s="491"/>
      <c r="AI210" s="491"/>
      <c r="AJ210" s="491"/>
      <c r="AK210" s="491"/>
      <c r="AL210" s="491"/>
      <c r="AM210" s="491"/>
      <c r="AN210" s="491"/>
      <c r="AO210" s="491"/>
      <c r="AP210" s="491"/>
      <c r="AQ210" s="491"/>
      <c r="AR210" s="491"/>
      <c r="AS210" s="491"/>
      <c r="AT210" s="491"/>
      <c r="AU210" s="491"/>
      <c r="AV210" s="491"/>
      <c r="AW210" s="491"/>
      <c r="AX210" s="491"/>
      <c r="AY210" s="492"/>
    </row>
    <row r="211" spans="1:51" ht="115.2" customHeight="1" thickBot="1" x14ac:dyDescent="0.25">
      <c r="A211" s="838" t="s">
        <v>270</v>
      </c>
      <c r="B211" s="839"/>
      <c r="C211" s="839"/>
      <c r="D211" s="839"/>
      <c r="E211" s="839"/>
      <c r="F211" s="840"/>
      <c r="G211" s="1050" t="s">
        <v>411</v>
      </c>
      <c r="H211" s="1051"/>
      <c r="I211" s="1051"/>
      <c r="J211" s="1051"/>
      <c r="K211" s="1051"/>
      <c r="L211" s="1051"/>
      <c r="M211" s="1051"/>
      <c r="N211" s="1051"/>
      <c r="O211" s="1051"/>
      <c r="P211" s="1051"/>
      <c r="Q211" s="1051"/>
      <c r="R211" s="1051"/>
      <c r="S211" s="1051"/>
      <c r="T211" s="1051"/>
      <c r="U211" s="1051"/>
      <c r="V211" s="1051"/>
      <c r="W211" s="1051"/>
      <c r="X211" s="1051"/>
      <c r="Y211" s="1051"/>
      <c r="Z211" s="1051"/>
      <c r="AA211" s="1051"/>
      <c r="AB211" s="1051"/>
      <c r="AC211" s="1051"/>
      <c r="AD211" s="1051"/>
      <c r="AE211" s="1051"/>
      <c r="AF211" s="1051"/>
      <c r="AG211" s="1051"/>
      <c r="AH211" s="1051"/>
      <c r="AI211" s="1051"/>
      <c r="AJ211" s="1051"/>
      <c r="AK211" s="1051"/>
      <c r="AL211" s="1051"/>
      <c r="AM211" s="1051"/>
      <c r="AN211" s="1051"/>
      <c r="AO211" s="1051"/>
      <c r="AP211" s="1051"/>
      <c r="AQ211" s="1051"/>
      <c r="AR211" s="1051"/>
      <c r="AS211" s="1051"/>
      <c r="AT211" s="1051"/>
      <c r="AU211" s="1051"/>
      <c r="AV211" s="1051"/>
      <c r="AW211" s="1051"/>
      <c r="AX211" s="1051"/>
      <c r="AY211" s="1052"/>
    </row>
    <row r="212" spans="1:51" ht="41.25" customHeight="1" x14ac:dyDescent="0.2">
      <c r="A212" s="493" t="s">
        <v>271</v>
      </c>
      <c r="B212" s="494"/>
      <c r="C212" s="494"/>
      <c r="D212" s="494"/>
      <c r="E212" s="494"/>
      <c r="F212" s="495"/>
      <c r="G212" s="41" t="s">
        <v>272</v>
      </c>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3"/>
    </row>
    <row r="213" spans="1:51" ht="75" customHeight="1" x14ac:dyDescent="0.2">
      <c r="A213" s="290"/>
      <c r="B213" s="291"/>
      <c r="C213" s="291"/>
      <c r="D213" s="291"/>
      <c r="E213" s="291"/>
      <c r="F213" s="292"/>
      <c r="G213" s="44"/>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6"/>
    </row>
    <row r="214" spans="1:51" ht="180" customHeight="1" x14ac:dyDescent="0.2">
      <c r="A214" s="290"/>
      <c r="B214" s="291"/>
      <c r="C214" s="291"/>
      <c r="D214" s="291"/>
      <c r="E214" s="291"/>
      <c r="F214" s="292"/>
      <c r="G214" s="44"/>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6"/>
    </row>
    <row r="215" spans="1:51" ht="72.900000000000006" customHeight="1" x14ac:dyDescent="0.2">
      <c r="A215" s="290"/>
      <c r="B215" s="291"/>
      <c r="C215" s="291"/>
      <c r="D215" s="291"/>
      <c r="E215" s="291"/>
      <c r="F215" s="292"/>
      <c r="G215" s="44"/>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6"/>
    </row>
    <row r="216" spans="1:51" ht="72.75" customHeight="1" x14ac:dyDescent="0.2">
      <c r="A216" s="290"/>
      <c r="B216" s="291"/>
      <c r="C216" s="291"/>
      <c r="D216" s="291"/>
      <c r="E216" s="291"/>
      <c r="F216" s="292"/>
      <c r="G216" s="44"/>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6"/>
    </row>
    <row r="217" spans="1:51" ht="66" customHeight="1" x14ac:dyDescent="0.2">
      <c r="A217" s="290"/>
      <c r="B217" s="291"/>
      <c r="C217" s="291"/>
      <c r="D217" s="291"/>
      <c r="E217" s="291"/>
      <c r="F217" s="292"/>
      <c r="G217" s="44"/>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6"/>
    </row>
    <row r="218" spans="1:51" ht="19.5" customHeight="1" x14ac:dyDescent="0.2">
      <c r="A218" s="290"/>
      <c r="B218" s="291"/>
      <c r="C218" s="291"/>
      <c r="D218" s="291"/>
      <c r="E218" s="291"/>
      <c r="F218" s="292"/>
      <c r="G218" s="44"/>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6"/>
    </row>
    <row r="219" spans="1:51" ht="168" customHeight="1" x14ac:dyDescent="0.2">
      <c r="A219" s="290"/>
      <c r="B219" s="291"/>
      <c r="C219" s="291"/>
      <c r="D219" s="291"/>
      <c r="E219" s="291"/>
      <c r="F219" s="292"/>
      <c r="G219" s="44"/>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6"/>
    </row>
    <row r="220" spans="1:51" ht="19.5" customHeight="1" x14ac:dyDescent="0.2">
      <c r="A220" s="290"/>
      <c r="B220" s="291"/>
      <c r="C220" s="291"/>
      <c r="D220" s="291"/>
      <c r="E220" s="291"/>
      <c r="F220" s="292"/>
      <c r="G220" s="44"/>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6"/>
    </row>
    <row r="221" spans="1:51" ht="19.5" customHeight="1" x14ac:dyDescent="0.2">
      <c r="A221" s="290"/>
      <c r="B221" s="291"/>
      <c r="C221" s="291"/>
      <c r="D221" s="291"/>
      <c r="E221" s="291"/>
      <c r="F221" s="292"/>
      <c r="G221" s="44"/>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6"/>
    </row>
    <row r="222" spans="1:51" ht="19.5" customHeight="1" x14ac:dyDescent="0.2">
      <c r="A222" s="290"/>
      <c r="B222" s="291"/>
      <c r="C222" s="291"/>
      <c r="D222" s="291"/>
      <c r="E222" s="291"/>
      <c r="F222" s="292"/>
      <c r="G222" s="44"/>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6"/>
    </row>
    <row r="223" spans="1:51" ht="37.5" customHeight="1" thickBot="1" x14ac:dyDescent="0.25">
      <c r="A223" s="559"/>
      <c r="B223" s="560"/>
      <c r="C223" s="560"/>
      <c r="D223" s="560"/>
      <c r="E223" s="560"/>
      <c r="F223" s="561"/>
      <c r="G223" s="47"/>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9"/>
    </row>
    <row r="224" spans="1:51" ht="24.75" customHeight="1" x14ac:dyDescent="0.2">
      <c r="A224" s="364" t="s">
        <v>273</v>
      </c>
      <c r="B224" s="365"/>
      <c r="C224" s="365"/>
      <c r="D224" s="365"/>
      <c r="E224" s="365"/>
      <c r="F224" s="366"/>
      <c r="G224" s="822" t="s">
        <v>274</v>
      </c>
      <c r="H224" s="823"/>
      <c r="I224" s="823"/>
      <c r="J224" s="823"/>
      <c r="K224" s="823"/>
      <c r="L224" s="823"/>
      <c r="M224" s="823"/>
      <c r="N224" s="823"/>
      <c r="O224" s="823"/>
      <c r="P224" s="823"/>
      <c r="Q224" s="823"/>
      <c r="R224" s="823"/>
      <c r="S224" s="823"/>
      <c r="T224" s="823"/>
      <c r="U224" s="823"/>
      <c r="V224" s="823"/>
      <c r="W224" s="823"/>
      <c r="X224" s="823"/>
      <c r="Y224" s="823"/>
      <c r="Z224" s="823"/>
      <c r="AA224" s="823"/>
      <c r="AB224" s="823"/>
      <c r="AC224" s="824"/>
      <c r="AD224" s="825" t="s">
        <v>275</v>
      </c>
      <c r="AE224" s="826"/>
      <c r="AF224" s="826"/>
      <c r="AG224" s="826"/>
      <c r="AH224" s="826"/>
      <c r="AI224" s="826"/>
      <c r="AJ224" s="826"/>
      <c r="AK224" s="826"/>
      <c r="AL224" s="826"/>
      <c r="AM224" s="826"/>
      <c r="AN224" s="826"/>
      <c r="AO224" s="826"/>
      <c r="AP224" s="826"/>
      <c r="AQ224" s="826"/>
      <c r="AR224" s="826"/>
      <c r="AS224" s="826"/>
      <c r="AT224" s="826"/>
      <c r="AU224" s="826"/>
      <c r="AV224" s="826"/>
      <c r="AW224" s="826"/>
      <c r="AX224" s="826"/>
      <c r="AY224" s="827"/>
    </row>
    <row r="225" spans="1:51" ht="24.75" customHeight="1" x14ac:dyDescent="0.2">
      <c r="A225" s="367"/>
      <c r="B225" s="368"/>
      <c r="C225" s="368"/>
      <c r="D225" s="368"/>
      <c r="E225" s="368"/>
      <c r="F225" s="369"/>
      <c r="G225" s="828" t="s">
        <v>276</v>
      </c>
      <c r="H225" s="829"/>
      <c r="I225" s="829"/>
      <c r="J225" s="829"/>
      <c r="K225" s="830"/>
      <c r="L225" s="831" t="s">
        <v>277</v>
      </c>
      <c r="M225" s="829"/>
      <c r="N225" s="829"/>
      <c r="O225" s="829"/>
      <c r="P225" s="829"/>
      <c r="Q225" s="829"/>
      <c r="R225" s="829"/>
      <c r="S225" s="829"/>
      <c r="T225" s="829"/>
      <c r="U225" s="829"/>
      <c r="V225" s="829"/>
      <c r="W225" s="829"/>
      <c r="X225" s="830"/>
      <c r="Y225" s="832" t="s">
        <v>278</v>
      </c>
      <c r="Z225" s="833"/>
      <c r="AA225" s="833"/>
      <c r="AB225" s="833"/>
      <c r="AC225" s="834"/>
      <c r="AD225" s="835" t="s">
        <v>276</v>
      </c>
      <c r="AE225" s="836"/>
      <c r="AF225" s="836"/>
      <c r="AG225" s="836"/>
      <c r="AH225" s="836"/>
      <c r="AI225" s="831" t="s">
        <v>277</v>
      </c>
      <c r="AJ225" s="829"/>
      <c r="AK225" s="829"/>
      <c r="AL225" s="829"/>
      <c r="AM225" s="829"/>
      <c r="AN225" s="829"/>
      <c r="AO225" s="829"/>
      <c r="AP225" s="829"/>
      <c r="AQ225" s="829"/>
      <c r="AR225" s="829"/>
      <c r="AS225" s="829"/>
      <c r="AT225" s="829"/>
      <c r="AU225" s="830"/>
      <c r="AV225" s="832" t="s">
        <v>279</v>
      </c>
      <c r="AW225" s="833"/>
      <c r="AX225" s="833"/>
      <c r="AY225" s="837"/>
    </row>
    <row r="226" spans="1:51" ht="24.75" customHeight="1" x14ac:dyDescent="0.2">
      <c r="A226" s="367"/>
      <c r="B226" s="368"/>
      <c r="C226" s="368"/>
      <c r="D226" s="368"/>
      <c r="E226" s="368"/>
      <c r="F226" s="369"/>
      <c r="G226" s="861" t="s">
        <v>280</v>
      </c>
      <c r="H226" s="862"/>
      <c r="I226" s="862"/>
      <c r="J226" s="862"/>
      <c r="K226" s="863"/>
      <c r="L226" s="864" t="s">
        <v>281</v>
      </c>
      <c r="M226" s="865"/>
      <c r="N226" s="865"/>
      <c r="O226" s="865"/>
      <c r="P226" s="865"/>
      <c r="Q226" s="865"/>
      <c r="R226" s="865"/>
      <c r="S226" s="865"/>
      <c r="T226" s="865"/>
      <c r="U226" s="865"/>
      <c r="V226" s="865"/>
      <c r="W226" s="865"/>
      <c r="X226" s="866"/>
      <c r="Y226" s="867">
        <v>12.908666999999999</v>
      </c>
      <c r="Z226" s="868"/>
      <c r="AA226" s="868"/>
      <c r="AB226" s="868"/>
      <c r="AC226" s="869"/>
      <c r="AD226" s="870" t="s">
        <v>167</v>
      </c>
      <c r="AE226" s="871"/>
      <c r="AF226" s="871"/>
      <c r="AG226" s="871"/>
      <c r="AH226" s="872"/>
      <c r="AI226" s="873" t="s">
        <v>282</v>
      </c>
      <c r="AJ226" s="871"/>
      <c r="AK226" s="871"/>
      <c r="AL226" s="871"/>
      <c r="AM226" s="871"/>
      <c r="AN226" s="871"/>
      <c r="AO226" s="871"/>
      <c r="AP226" s="871"/>
      <c r="AQ226" s="871"/>
      <c r="AR226" s="871"/>
      <c r="AS226" s="871"/>
      <c r="AT226" s="871"/>
      <c r="AU226" s="872"/>
      <c r="AV226" s="874">
        <v>143.16492199999999</v>
      </c>
      <c r="AW226" s="875"/>
      <c r="AX226" s="875"/>
      <c r="AY226" s="876"/>
    </row>
    <row r="227" spans="1:51" ht="24.75" customHeight="1" x14ac:dyDescent="0.2">
      <c r="A227" s="367"/>
      <c r="B227" s="368"/>
      <c r="C227" s="368"/>
      <c r="D227" s="368"/>
      <c r="E227" s="368"/>
      <c r="F227" s="369"/>
      <c r="G227" s="852" t="s">
        <v>283</v>
      </c>
      <c r="H227" s="853"/>
      <c r="I227" s="853"/>
      <c r="J227" s="853"/>
      <c r="K227" s="854"/>
      <c r="L227" s="855" t="s">
        <v>284</v>
      </c>
      <c r="M227" s="856"/>
      <c r="N227" s="856"/>
      <c r="O227" s="856"/>
      <c r="P227" s="856"/>
      <c r="Q227" s="856"/>
      <c r="R227" s="856"/>
      <c r="S227" s="856"/>
      <c r="T227" s="856"/>
      <c r="U227" s="856"/>
      <c r="V227" s="856"/>
      <c r="W227" s="856"/>
      <c r="X227" s="857"/>
      <c r="Y227" s="858">
        <v>143.16492199999999</v>
      </c>
      <c r="Z227" s="859"/>
      <c r="AA227" s="859"/>
      <c r="AB227" s="859"/>
      <c r="AC227" s="860"/>
      <c r="AD227" s="850"/>
      <c r="AE227" s="845"/>
      <c r="AF227" s="845"/>
      <c r="AG227" s="845"/>
      <c r="AH227" s="846"/>
      <c r="AI227" s="844"/>
      <c r="AJ227" s="845"/>
      <c r="AK227" s="845"/>
      <c r="AL227" s="845"/>
      <c r="AM227" s="845"/>
      <c r="AN227" s="845"/>
      <c r="AO227" s="845"/>
      <c r="AP227" s="845"/>
      <c r="AQ227" s="845"/>
      <c r="AR227" s="845"/>
      <c r="AS227" s="845"/>
      <c r="AT227" s="845"/>
      <c r="AU227" s="846"/>
      <c r="AV227" s="847"/>
      <c r="AW227" s="848"/>
      <c r="AX227" s="848"/>
      <c r="AY227" s="851"/>
    </row>
    <row r="228" spans="1:51" ht="24.75" customHeight="1" x14ac:dyDescent="0.2">
      <c r="A228" s="367"/>
      <c r="B228" s="368"/>
      <c r="C228" s="368"/>
      <c r="D228" s="368"/>
      <c r="E228" s="368"/>
      <c r="F228" s="369"/>
      <c r="G228" s="841" t="s">
        <v>166</v>
      </c>
      <c r="H228" s="842"/>
      <c r="I228" s="842"/>
      <c r="J228" s="842"/>
      <c r="K228" s="843"/>
      <c r="L228" s="844" t="s">
        <v>285</v>
      </c>
      <c r="M228" s="845"/>
      <c r="N228" s="845"/>
      <c r="O228" s="845"/>
      <c r="P228" s="845"/>
      <c r="Q228" s="845"/>
      <c r="R228" s="845"/>
      <c r="S228" s="845"/>
      <c r="T228" s="845"/>
      <c r="U228" s="845"/>
      <c r="V228" s="845"/>
      <c r="W228" s="845"/>
      <c r="X228" s="846"/>
      <c r="Y228" s="847">
        <v>9450.7853269999996</v>
      </c>
      <c r="Z228" s="848"/>
      <c r="AA228" s="848"/>
      <c r="AB228" s="848"/>
      <c r="AC228" s="849"/>
      <c r="AD228" s="850"/>
      <c r="AE228" s="845"/>
      <c r="AF228" s="845"/>
      <c r="AG228" s="845"/>
      <c r="AH228" s="846"/>
      <c r="AI228" s="844"/>
      <c r="AJ228" s="845"/>
      <c r="AK228" s="845"/>
      <c r="AL228" s="845"/>
      <c r="AM228" s="845"/>
      <c r="AN228" s="845"/>
      <c r="AO228" s="845"/>
      <c r="AP228" s="845"/>
      <c r="AQ228" s="845"/>
      <c r="AR228" s="845"/>
      <c r="AS228" s="845"/>
      <c r="AT228" s="845"/>
      <c r="AU228" s="846"/>
      <c r="AV228" s="847"/>
      <c r="AW228" s="848"/>
      <c r="AX228" s="848"/>
      <c r="AY228" s="851"/>
    </row>
    <row r="229" spans="1:51" ht="24.75" hidden="1" customHeight="1" x14ac:dyDescent="0.2">
      <c r="A229" s="367"/>
      <c r="B229" s="368"/>
      <c r="C229" s="368"/>
      <c r="D229" s="368"/>
      <c r="E229" s="368"/>
      <c r="F229" s="369"/>
      <c r="G229" s="850"/>
      <c r="H229" s="845"/>
      <c r="I229" s="845"/>
      <c r="J229" s="845"/>
      <c r="K229" s="846"/>
      <c r="L229" s="844"/>
      <c r="M229" s="877"/>
      <c r="N229" s="877"/>
      <c r="O229" s="877"/>
      <c r="P229" s="877"/>
      <c r="Q229" s="877"/>
      <c r="R229" s="877"/>
      <c r="S229" s="877"/>
      <c r="T229" s="877"/>
      <c r="U229" s="877"/>
      <c r="V229" s="877"/>
      <c r="W229" s="877"/>
      <c r="X229" s="878"/>
      <c r="Y229" s="847"/>
      <c r="Z229" s="848"/>
      <c r="AA229" s="848"/>
      <c r="AB229" s="848"/>
      <c r="AC229" s="849"/>
      <c r="AD229" s="850"/>
      <c r="AE229" s="845"/>
      <c r="AF229" s="845"/>
      <c r="AG229" s="845"/>
      <c r="AH229" s="846"/>
      <c r="AI229" s="844"/>
      <c r="AJ229" s="845"/>
      <c r="AK229" s="845"/>
      <c r="AL229" s="845"/>
      <c r="AM229" s="845"/>
      <c r="AN229" s="845"/>
      <c r="AO229" s="845"/>
      <c r="AP229" s="845"/>
      <c r="AQ229" s="845"/>
      <c r="AR229" s="845"/>
      <c r="AS229" s="845"/>
      <c r="AT229" s="845"/>
      <c r="AU229" s="846"/>
      <c r="AV229" s="847"/>
      <c r="AW229" s="848"/>
      <c r="AX229" s="848"/>
      <c r="AY229" s="851"/>
    </row>
    <row r="230" spans="1:51" ht="24.75" hidden="1" customHeight="1" x14ac:dyDescent="0.2">
      <c r="A230" s="367"/>
      <c r="B230" s="368"/>
      <c r="C230" s="368"/>
      <c r="D230" s="368"/>
      <c r="E230" s="368"/>
      <c r="F230" s="369"/>
      <c r="G230" s="850"/>
      <c r="H230" s="845"/>
      <c r="I230" s="845"/>
      <c r="J230" s="845"/>
      <c r="K230" s="846"/>
      <c r="L230" s="844"/>
      <c r="M230" s="877"/>
      <c r="N230" s="877"/>
      <c r="O230" s="877"/>
      <c r="P230" s="877"/>
      <c r="Q230" s="877"/>
      <c r="R230" s="877"/>
      <c r="S230" s="877"/>
      <c r="T230" s="877"/>
      <c r="U230" s="877"/>
      <c r="V230" s="877"/>
      <c r="W230" s="877"/>
      <c r="X230" s="878"/>
      <c r="Y230" s="847"/>
      <c r="Z230" s="848"/>
      <c r="AA230" s="848"/>
      <c r="AB230" s="848"/>
      <c r="AC230" s="849"/>
      <c r="AD230" s="850"/>
      <c r="AE230" s="845"/>
      <c r="AF230" s="845"/>
      <c r="AG230" s="845"/>
      <c r="AH230" s="846"/>
      <c r="AI230" s="844"/>
      <c r="AJ230" s="845"/>
      <c r="AK230" s="845"/>
      <c r="AL230" s="845"/>
      <c r="AM230" s="845"/>
      <c r="AN230" s="845"/>
      <c r="AO230" s="845"/>
      <c r="AP230" s="845"/>
      <c r="AQ230" s="845"/>
      <c r="AR230" s="845"/>
      <c r="AS230" s="845"/>
      <c r="AT230" s="845"/>
      <c r="AU230" s="846"/>
      <c r="AV230" s="847"/>
      <c r="AW230" s="848"/>
      <c r="AX230" s="848"/>
      <c r="AY230" s="851"/>
    </row>
    <row r="231" spans="1:51" ht="24.75" hidden="1" customHeight="1" x14ac:dyDescent="0.2">
      <c r="A231" s="367"/>
      <c r="B231" s="368"/>
      <c r="C231" s="368"/>
      <c r="D231" s="368"/>
      <c r="E231" s="368"/>
      <c r="F231" s="369"/>
      <c r="G231" s="850"/>
      <c r="H231" s="845"/>
      <c r="I231" s="845"/>
      <c r="J231" s="845"/>
      <c r="K231" s="846"/>
      <c r="L231" s="844"/>
      <c r="M231" s="877"/>
      <c r="N231" s="877"/>
      <c r="O231" s="877"/>
      <c r="P231" s="877"/>
      <c r="Q231" s="877"/>
      <c r="R231" s="877"/>
      <c r="S231" s="877"/>
      <c r="T231" s="877"/>
      <c r="U231" s="877"/>
      <c r="V231" s="877"/>
      <c r="W231" s="877"/>
      <c r="X231" s="878"/>
      <c r="Y231" s="847"/>
      <c r="Z231" s="848"/>
      <c r="AA231" s="848"/>
      <c r="AB231" s="848"/>
      <c r="AC231" s="849"/>
      <c r="AD231" s="850"/>
      <c r="AE231" s="845"/>
      <c r="AF231" s="845"/>
      <c r="AG231" s="845"/>
      <c r="AH231" s="846"/>
      <c r="AI231" s="844"/>
      <c r="AJ231" s="845"/>
      <c r="AK231" s="845"/>
      <c r="AL231" s="845"/>
      <c r="AM231" s="845"/>
      <c r="AN231" s="845"/>
      <c r="AO231" s="845"/>
      <c r="AP231" s="845"/>
      <c r="AQ231" s="845"/>
      <c r="AR231" s="845"/>
      <c r="AS231" s="845"/>
      <c r="AT231" s="845"/>
      <c r="AU231" s="846"/>
      <c r="AV231" s="847"/>
      <c r="AW231" s="848"/>
      <c r="AX231" s="848"/>
      <c r="AY231" s="851"/>
    </row>
    <row r="232" spans="1:51" ht="24.75" hidden="1" customHeight="1" x14ac:dyDescent="0.2">
      <c r="A232" s="367"/>
      <c r="B232" s="368"/>
      <c r="C232" s="368"/>
      <c r="D232" s="368"/>
      <c r="E232" s="368"/>
      <c r="F232" s="369"/>
      <c r="G232" s="850"/>
      <c r="H232" s="845"/>
      <c r="I232" s="845"/>
      <c r="J232" s="845"/>
      <c r="K232" s="846"/>
      <c r="L232" s="844"/>
      <c r="M232" s="877"/>
      <c r="N232" s="877"/>
      <c r="O232" s="877"/>
      <c r="P232" s="877"/>
      <c r="Q232" s="877"/>
      <c r="R232" s="877"/>
      <c r="S232" s="877"/>
      <c r="T232" s="877"/>
      <c r="U232" s="877"/>
      <c r="V232" s="877"/>
      <c r="W232" s="877"/>
      <c r="X232" s="878"/>
      <c r="Y232" s="847"/>
      <c r="Z232" s="848"/>
      <c r="AA232" s="848"/>
      <c r="AB232" s="848"/>
      <c r="AC232" s="849"/>
      <c r="AD232" s="850"/>
      <c r="AE232" s="845"/>
      <c r="AF232" s="845"/>
      <c r="AG232" s="845"/>
      <c r="AH232" s="846"/>
      <c r="AI232" s="844"/>
      <c r="AJ232" s="845"/>
      <c r="AK232" s="845"/>
      <c r="AL232" s="845"/>
      <c r="AM232" s="845"/>
      <c r="AN232" s="845"/>
      <c r="AO232" s="845"/>
      <c r="AP232" s="845"/>
      <c r="AQ232" s="845"/>
      <c r="AR232" s="845"/>
      <c r="AS232" s="845"/>
      <c r="AT232" s="845"/>
      <c r="AU232" s="846"/>
      <c r="AV232" s="847"/>
      <c r="AW232" s="848"/>
      <c r="AX232" s="848"/>
      <c r="AY232" s="851"/>
    </row>
    <row r="233" spans="1:51" ht="24.75" hidden="1" customHeight="1" x14ac:dyDescent="0.2">
      <c r="A233" s="367"/>
      <c r="B233" s="368"/>
      <c r="C233" s="368"/>
      <c r="D233" s="368"/>
      <c r="E233" s="368"/>
      <c r="F233" s="369"/>
      <c r="G233" s="884"/>
      <c r="H233" s="885"/>
      <c r="I233" s="885"/>
      <c r="J233" s="885"/>
      <c r="K233" s="886"/>
      <c r="L233" s="887"/>
      <c r="M233" s="885"/>
      <c r="N233" s="885"/>
      <c r="O233" s="885"/>
      <c r="P233" s="885"/>
      <c r="Q233" s="885"/>
      <c r="R233" s="885"/>
      <c r="S233" s="885"/>
      <c r="T233" s="885"/>
      <c r="U233" s="885"/>
      <c r="V233" s="885"/>
      <c r="W233" s="885"/>
      <c r="X233" s="886"/>
      <c r="Y233" s="888"/>
      <c r="Z233" s="889"/>
      <c r="AA233" s="889"/>
      <c r="AB233" s="889"/>
      <c r="AC233" s="889"/>
      <c r="AD233" s="884"/>
      <c r="AE233" s="885"/>
      <c r="AF233" s="885"/>
      <c r="AG233" s="885"/>
      <c r="AH233" s="886"/>
      <c r="AI233" s="887"/>
      <c r="AJ233" s="885"/>
      <c r="AK233" s="885"/>
      <c r="AL233" s="885"/>
      <c r="AM233" s="885"/>
      <c r="AN233" s="885"/>
      <c r="AO233" s="885"/>
      <c r="AP233" s="885"/>
      <c r="AQ233" s="885"/>
      <c r="AR233" s="885"/>
      <c r="AS233" s="885"/>
      <c r="AT233" s="885"/>
      <c r="AU233" s="886"/>
      <c r="AV233" s="888"/>
      <c r="AW233" s="889"/>
      <c r="AX233" s="889"/>
      <c r="AY233" s="890"/>
    </row>
    <row r="234" spans="1:51" ht="24.75" customHeight="1" x14ac:dyDescent="0.2">
      <c r="A234" s="367"/>
      <c r="B234" s="368"/>
      <c r="C234" s="368"/>
      <c r="D234" s="368"/>
      <c r="E234" s="368"/>
      <c r="F234" s="369"/>
      <c r="G234" s="879" t="s">
        <v>286</v>
      </c>
      <c r="H234" s="106"/>
      <c r="I234" s="106"/>
      <c r="J234" s="106"/>
      <c r="K234" s="107"/>
      <c r="L234" s="880"/>
      <c r="M234" s="881"/>
      <c r="N234" s="881"/>
      <c r="O234" s="881"/>
      <c r="P234" s="881"/>
      <c r="Q234" s="881"/>
      <c r="R234" s="881"/>
      <c r="S234" s="881"/>
      <c r="T234" s="881"/>
      <c r="U234" s="881"/>
      <c r="V234" s="881"/>
      <c r="W234" s="881"/>
      <c r="X234" s="882"/>
      <c r="Y234" s="883">
        <f>SUM(Y226:AC233)</f>
        <v>9606.8589159999992</v>
      </c>
      <c r="Z234" s="691"/>
      <c r="AA234" s="691"/>
      <c r="AB234" s="691"/>
      <c r="AC234" s="692"/>
      <c r="AD234" s="879" t="s">
        <v>286</v>
      </c>
      <c r="AE234" s="106"/>
      <c r="AF234" s="106"/>
      <c r="AG234" s="106"/>
      <c r="AH234" s="106"/>
      <c r="AI234" s="880"/>
      <c r="AJ234" s="881"/>
      <c r="AK234" s="881"/>
      <c r="AL234" s="881"/>
      <c r="AM234" s="881"/>
      <c r="AN234" s="881"/>
      <c r="AO234" s="881"/>
      <c r="AP234" s="881"/>
      <c r="AQ234" s="881"/>
      <c r="AR234" s="881"/>
      <c r="AS234" s="881"/>
      <c r="AT234" s="881"/>
      <c r="AU234" s="882"/>
      <c r="AV234" s="883">
        <f>SUM(AV226:AY233)</f>
        <v>143.16492199999999</v>
      </c>
      <c r="AW234" s="691"/>
      <c r="AX234" s="691"/>
      <c r="AY234" s="693"/>
    </row>
    <row r="235" spans="1:51" ht="25.2" customHeight="1" x14ac:dyDescent="0.2">
      <c r="A235" s="367"/>
      <c r="B235" s="368"/>
      <c r="C235" s="368"/>
      <c r="D235" s="368"/>
      <c r="E235" s="368"/>
      <c r="F235" s="369"/>
      <c r="G235" s="903" t="s">
        <v>287</v>
      </c>
      <c r="H235" s="904"/>
      <c r="I235" s="904"/>
      <c r="J235" s="904"/>
      <c r="K235" s="904"/>
      <c r="L235" s="904"/>
      <c r="M235" s="904"/>
      <c r="N235" s="904"/>
      <c r="O235" s="904"/>
      <c r="P235" s="904"/>
      <c r="Q235" s="904"/>
      <c r="R235" s="904"/>
      <c r="S235" s="904"/>
      <c r="T235" s="904"/>
      <c r="U235" s="904"/>
      <c r="V235" s="904"/>
      <c r="W235" s="904"/>
      <c r="X235" s="904"/>
      <c r="Y235" s="904"/>
      <c r="Z235" s="904"/>
      <c r="AA235" s="904"/>
      <c r="AB235" s="904"/>
      <c r="AC235" s="905"/>
      <c r="AD235" s="903" t="s">
        <v>288</v>
      </c>
      <c r="AE235" s="904"/>
      <c r="AF235" s="904"/>
      <c r="AG235" s="904"/>
      <c r="AH235" s="904"/>
      <c r="AI235" s="904"/>
      <c r="AJ235" s="904"/>
      <c r="AK235" s="904"/>
      <c r="AL235" s="904"/>
      <c r="AM235" s="904"/>
      <c r="AN235" s="904"/>
      <c r="AO235" s="904"/>
      <c r="AP235" s="904"/>
      <c r="AQ235" s="904"/>
      <c r="AR235" s="904"/>
      <c r="AS235" s="904"/>
      <c r="AT235" s="904"/>
      <c r="AU235" s="904"/>
      <c r="AV235" s="904"/>
      <c r="AW235" s="904"/>
      <c r="AX235" s="904"/>
      <c r="AY235" s="906"/>
    </row>
    <row r="236" spans="1:51" ht="25.5" customHeight="1" x14ac:dyDescent="0.2">
      <c r="A236" s="367"/>
      <c r="B236" s="368"/>
      <c r="C236" s="368"/>
      <c r="D236" s="368"/>
      <c r="E236" s="368"/>
      <c r="F236" s="369"/>
      <c r="G236" s="879" t="s">
        <v>276</v>
      </c>
      <c r="H236" s="106"/>
      <c r="I236" s="106"/>
      <c r="J236" s="106"/>
      <c r="K236" s="107"/>
      <c r="L236" s="105" t="s">
        <v>277</v>
      </c>
      <c r="M236" s="106"/>
      <c r="N236" s="106"/>
      <c r="O236" s="106"/>
      <c r="P236" s="106"/>
      <c r="Q236" s="106"/>
      <c r="R236" s="106"/>
      <c r="S236" s="106"/>
      <c r="T236" s="106"/>
      <c r="U236" s="106"/>
      <c r="V236" s="106"/>
      <c r="W236" s="106"/>
      <c r="X236" s="107"/>
      <c r="Y236" s="907" t="s">
        <v>278</v>
      </c>
      <c r="Z236" s="908"/>
      <c r="AA236" s="908"/>
      <c r="AB236" s="908"/>
      <c r="AC236" s="909"/>
      <c r="AD236" s="910" t="s">
        <v>276</v>
      </c>
      <c r="AE236" s="911"/>
      <c r="AF236" s="911"/>
      <c r="AG236" s="911"/>
      <c r="AH236" s="911"/>
      <c r="AI236" s="105" t="s">
        <v>277</v>
      </c>
      <c r="AJ236" s="106"/>
      <c r="AK236" s="106"/>
      <c r="AL236" s="106"/>
      <c r="AM236" s="106"/>
      <c r="AN236" s="106"/>
      <c r="AO236" s="106"/>
      <c r="AP236" s="106"/>
      <c r="AQ236" s="106"/>
      <c r="AR236" s="106"/>
      <c r="AS236" s="106"/>
      <c r="AT236" s="106"/>
      <c r="AU236" s="107"/>
      <c r="AV236" s="907" t="s">
        <v>278</v>
      </c>
      <c r="AW236" s="908"/>
      <c r="AX236" s="908"/>
      <c r="AY236" s="912"/>
    </row>
    <row r="237" spans="1:51" ht="24.75" customHeight="1" x14ac:dyDescent="0.2">
      <c r="A237" s="367"/>
      <c r="B237" s="368"/>
      <c r="C237" s="368"/>
      <c r="D237" s="368"/>
      <c r="E237" s="368"/>
      <c r="F237" s="369"/>
      <c r="G237" s="850" t="s">
        <v>289</v>
      </c>
      <c r="H237" s="845"/>
      <c r="I237" s="845"/>
      <c r="J237" s="845"/>
      <c r="K237" s="846"/>
      <c r="L237" s="891" t="s">
        <v>290</v>
      </c>
      <c r="M237" s="892"/>
      <c r="N237" s="892"/>
      <c r="O237" s="892"/>
      <c r="P237" s="892"/>
      <c r="Q237" s="892"/>
      <c r="R237" s="892"/>
      <c r="S237" s="892"/>
      <c r="T237" s="892"/>
      <c r="U237" s="892"/>
      <c r="V237" s="892"/>
      <c r="W237" s="892"/>
      <c r="X237" s="893"/>
      <c r="Y237" s="894">
        <v>2999.9994999999999</v>
      </c>
      <c r="Z237" s="895"/>
      <c r="AA237" s="895"/>
      <c r="AB237" s="895"/>
      <c r="AC237" s="896"/>
      <c r="AD237" s="897"/>
      <c r="AE237" s="898"/>
      <c r="AF237" s="898"/>
      <c r="AG237" s="898"/>
      <c r="AH237" s="899"/>
      <c r="AI237" s="900"/>
      <c r="AJ237" s="898"/>
      <c r="AK237" s="898"/>
      <c r="AL237" s="898"/>
      <c r="AM237" s="898"/>
      <c r="AN237" s="898"/>
      <c r="AO237" s="898"/>
      <c r="AP237" s="898"/>
      <c r="AQ237" s="898"/>
      <c r="AR237" s="898"/>
      <c r="AS237" s="898"/>
      <c r="AT237" s="898"/>
      <c r="AU237" s="899"/>
      <c r="AV237" s="901"/>
      <c r="AW237" s="697"/>
      <c r="AX237" s="697"/>
      <c r="AY237" s="902"/>
    </row>
    <row r="238" spans="1:51" ht="24.75" hidden="1" customHeight="1" x14ac:dyDescent="0.2">
      <c r="A238" s="367"/>
      <c r="B238" s="368"/>
      <c r="C238" s="368"/>
      <c r="D238" s="368"/>
      <c r="E238" s="368"/>
      <c r="F238" s="369"/>
      <c r="G238" s="850"/>
      <c r="H238" s="845"/>
      <c r="I238" s="845"/>
      <c r="J238" s="845"/>
      <c r="K238" s="846"/>
      <c r="L238" s="844"/>
      <c r="M238" s="877"/>
      <c r="N238" s="877"/>
      <c r="O238" s="877"/>
      <c r="P238" s="877"/>
      <c r="Q238" s="877"/>
      <c r="R238" s="877"/>
      <c r="S238" s="877"/>
      <c r="T238" s="877"/>
      <c r="U238" s="877"/>
      <c r="V238" s="877"/>
      <c r="W238" s="877"/>
      <c r="X238" s="878"/>
      <c r="Y238" s="707"/>
      <c r="Z238" s="705"/>
      <c r="AA238" s="705"/>
      <c r="AB238" s="705"/>
      <c r="AC238" s="706"/>
      <c r="AD238" s="850"/>
      <c r="AE238" s="845"/>
      <c r="AF238" s="845"/>
      <c r="AG238" s="845"/>
      <c r="AH238" s="846"/>
      <c r="AI238" s="844"/>
      <c r="AJ238" s="845"/>
      <c r="AK238" s="845"/>
      <c r="AL238" s="845"/>
      <c r="AM238" s="845"/>
      <c r="AN238" s="845"/>
      <c r="AO238" s="845"/>
      <c r="AP238" s="845"/>
      <c r="AQ238" s="845"/>
      <c r="AR238" s="845"/>
      <c r="AS238" s="845"/>
      <c r="AT238" s="845"/>
      <c r="AU238" s="846"/>
      <c r="AV238" s="847"/>
      <c r="AW238" s="848"/>
      <c r="AX238" s="848"/>
      <c r="AY238" s="851"/>
    </row>
    <row r="239" spans="1:51" ht="24.75" hidden="1" customHeight="1" x14ac:dyDescent="0.2">
      <c r="A239" s="367"/>
      <c r="B239" s="368"/>
      <c r="C239" s="368"/>
      <c r="D239" s="368"/>
      <c r="E239" s="368"/>
      <c r="F239" s="369"/>
      <c r="G239" s="850"/>
      <c r="H239" s="845"/>
      <c r="I239" s="845"/>
      <c r="J239" s="845"/>
      <c r="K239" s="846"/>
      <c r="L239" s="844"/>
      <c r="M239" s="877"/>
      <c r="N239" s="877"/>
      <c r="O239" s="877"/>
      <c r="P239" s="877"/>
      <c r="Q239" s="877"/>
      <c r="R239" s="877"/>
      <c r="S239" s="877"/>
      <c r="T239" s="877"/>
      <c r="U239" s="877"/>
      <c r="V239" s="877"/>
      <c r="W239" s="877"/>
      <c r="X239" s="878"/>
      <c r="Y239" s="847"/>
      <c r="Z239" s="848"/>
      <c r="AA239" s="848"/>
      <c r="AB239" s="848"/>
      <c r="AC239" s="849"/>
      <c r="AD239" s="850"/>
      <c r="AE239" s="845"/>
      <c r="AF239" s="845"/>
      <c r="AG239" s="845"/>
      <c r="AH239" s="846"/>
      <c r="AI239" s="844"/>
      <c r="AJ239" s="845"/>
      <c r="AK239" s="845"/>
      <c r="AL239" s="845"/>
      <c r="AM239" s="845"/>
      <c r="AN239" s="845"/>
      <c r="AO239" s="845"/>
      <c r="AP239" s="845"/>
      <c r="AQ239" s="845"/>
      <c r="AR239" s="845"/>
      <c r="AS239" s="845"/>
      <c r="AT239" s="845"/>
      <c r="AU239" s="846"/>
      <c r="AV239" s="847"/>
      <c r="AW239" s="848"/>
      <c r="AX239" s="848"/>
      <c r="AY239" s="851"/>
    </row>
    <row r="240" spans="1:51" ht="24.75" hidden="1" customHeight="1" x14ac:dyDescent="0.2">
      <c r="A240" s="367"/>
      <c r="B240" s="368"/>
      <c r="C240" s="368"/>
      <c r="D240" s="368"/>
      <c r="E240" s="368"/>
      <c r="F240" s="369"/>
      <c r="G240" s="850"/>
      <c r="H240" s="845"/>
      <c r="I240" s="845"/>
      <c r="J240" s="845"/>
      <c r="K240" s="846"/>
      <c r="L240" s="844"/>
      <c r="M240" s="877"/>
      <c r="N240" s="877"/>
      <c r="O240" s="877"/>
      <c r="P240" s="877"/>
      <c r="Q240" s="877"/>
      <c r="R240" s="877"/>
      <c r="S240" s="877"/>
      <c r="T240" s="877"/>
      <c r="U240" s="877"/>
      <c r="V240" s="877"/>
      <c r="W240" s="877"/>
      <c r="X240" s="878"/>
      <c r="Y240" s="847"/>
      <c r="Z240" s="848"/>
      <c r="AA240" s="848"/>
      <c r="AB240" s="848"/>
      <c r="AC240" s="849"/>
      <c r="AD240" s="850"/>
      <c r="AE240" s="845"/>
      <c r="AF240" s="845"/>
      <c r="AG240" s="845"/>
      <c r="AH240" s="846"/>
      <c r="AI240" s="844"/>
      <c r="AJ240" s="845"/>
      <c r="AK240" s="845"/>
      <c r="AL240" s="845"/>
      <c r="AM240" s="845"/>
      <c r="AN240" s="845"/>
      <c r="AO240" s="845"/>
      <c r="AP240" s="845"/>
      <c r="AQ240" s="845"/>
      <c r="AR240" s="845"/>
      <c r="AS240" s="845"/>
      <c r="AT240" s="845"/>
      <c r="AU240" s="846"/>
      <c r="AV240" s="847"/>
      <c r="AW240" s="848"/>
      <c r="AX240" s="848"/>
      <c r="AY240" s="851"/>
    </row>
    <row r="241" spans="1:51" ht="24.75" hidden="1" customHeight="1" x14ac:dyDescent="0.2">
      <c r="A241" s="367"/>
      <c r="B241" s="368"/>
      <c r="C241" s="368"/>
      <c r="D241" s="368"/>
      <c r="E241" s="368"/>
      <c r="F241" s="369"/>
      <c r="G241" s="850"/>
      <c r="H241" s="845"/>
      <c r="I241" s="845"/>
      <c r="J241" s="845"/>
      <c r="K241" s="846"/>
      <c r="L241" s="844"/>
      <c r="M241" s="877"/>
      <c r="N241" s="877"/>
      <c r="O241" s="877"/>
      <c r="P241" s="877"/>
      <c r="Q241" s="877"/>
      <c r="R241" s="877"/>
      <c r="S241" s="877"/>
      <c r="T241" s="877"/>
      <c r="U241" s="877"/>
      <c r="V241" s="877"/>
      <c r="W241" s="877"/>
      <c r="X241" s="878"/>
      <c r="Y241" s="847"/>
      <c r="Z241" s="848"/>
      <c r="AA241" s="848"/>
      <c r="AB241" s="848"/>
      <c r="AC241" s="849"/>
      <c r="AD241" s="850"/>
      <c r="AE241" s="845"/>
      <c r="AF241" s="845"/>
      <c r="AG241" s="845"/>
      <c r="AH241" s="846"/>
      <c r="AI241" s="844"/>
      <c r="AJ241" s="845"/>
      <c r="AK241" s="845"/>
      <c r="AL241" s="845"/>
      <c r="AM241" s="845"/>
      <c r="AN241" s="845"/>
      <c r="AO241" s="845"/>
      <c r="AP241" s="845"/>
      <c r="AQ241" s="845"/>
      <c r="AR241" s="845"/>
      <c r="AS241" s="845"/>
      <c r="AT241" s="845"/>
      <c r="AU241" s="846"/>
      <c r="AV241" s="847"/>
      <c r="AW241" s="848"/>
      <c r="AX241" s="848"/>
      <c r="AY241" s="851"/>
    </row>
    <row r="242" spans="1:51" ht="24.75" hidden="1" customHeight="1" x14ac:dyDescent="0.2">
      <c r="A242" s="367"/>
      <c r="B242" s="368"/>
      <c r="C242" s="368"/>
      <c r="D242" s="368"/>
      <c r="E242" s="368"/>
      <c r="F242" s="369"/>
      <c r="G242" s="850"/>
      <c r="H242" s="845"/>
      <c r="I242" s="845"/>
      <c r="J242" s="845"/>
      <c r="K242" s="846"/>
      <c r="L242" s="844"/>
      <c r="M242" s="845"/>
      <c r="N242" s="845"/>
      <c r="O242" s="845"/>
      <c r="P242" s="845"/>
      <c r="Q242" s="845"/>
      <c r="R242" s="845"/>
      <c r="S242" s="845"/>
      <c r="T242" s="845"/>
      <c r="U242" s="845"/>
      <c r="V242" s="845"/>
      <c r="W242" s="845"/>
      <c r="X242" s="846"/>
      <c r="Y242" s="847"/>
      <c r="Z242" s="848"/>
      <c r="AA242" s="848"/>
      <c r="AB242" s="848"/>
      <c r="AC242" s="849"/>
      <c r="AD242" s="850"/>
      <c r="AE242" s="845"/>
      <c r="AF242" s="845"/>
      <c r="AG242" s="845"/>
      <c r="AH242" s="846"/>
      <c r="AI242" s="844"/>
      <c r="AJ242" s="845"/>
      <c r="AK242" s="845"/>
      <c r="AL242" s="845"/>
      <c r="AM242" s="845"/>
      <c r="AN242" s="845"/>
      <c r="AO242" s="845"/>
      <c r="AP242" s="845"/>
      <c r="AQ242" s="845"/>
      <c r="AR242" s="845"/>
      <c r="AS242" s="845"/>
      <c r="AT242" s="845"/>
      <c r="AU242" s="846"/>
      <c r="AV242" s="847"/>
      <c r="AW242" s="848"/>
      <c r="AX242" s="848"/>
      <c r="AY242" s="851"/>
    </row>
    <row r="243" spans="1:51" ht="24.75" hidden="1" customHeight="1" x14ac:dyDescent="0.2">
      <c r="A243" s="367"/>
      <c r="B243" s="368"/>
      <c r="C243" s="368"/>
      <c r="D243" s="368"/>
      <c r="E243" s="368"/>
      <c r="F243" s="369"/>
      <c r="G243" s="850"/>
      <c r="H243" s="845"/>
      <c r="I243" s="845"/>
      <c r="J243" s="845"/>
      <c r="K243" s="846"/>
      <c r="L243" s="844"/>
      <c r="M243" s="845"/>
      <c r="N243" s="845"/>
      <c r="O243" s="845"/>
      <c r="P243" s="845"/>
      <c r="Q243" s="845"/>
      <c r="R243" s="845"/>
      <c r="S243" s="845"/>
      <c r="T243" s="845"/>
      <c r="U243" s="845"/>
      <c r="V243" s="845"/>
      <c r="W243" s="845"/>
      <c r="X243" s="846"/>
      <c r="Y243" s="847"/>
      <c r="Z243" s="848"/>
      <c r="AA243" s="848"/>
      <c r="AB243" s="848"/>
      <c r="AC243" s="849"/>
      <c r="AD243" s="850"/>
      <c r="AE243" s="845"/>
      <c r="AF243" s="845"/>
      <c r="AG243" s="845"/>
      <c r="AH243" s="846"/>
      <c r="AI243" s="844"/>
      <c r="AJ243" s="845"/>
      <c r="AK243" s="845"/>
      <c r="AL243" s="845"/>
      <c r="AM243" s="845"/>
      <c r="AN243" s="845"/>
      <c r="AO243" s="845"/>
      <c r="AP243" s="845"/>
      <c r="AQ243" s="845"/>
      <c r="AR243" s="845"/>
      <c r="AS243" s="845"/>
      <c r="AT243" s="845"/>
      <c r="AU243" s="846"/>
      <c r="AV243" s="847"/>
      <c r="AW243" s="848"/>
      <c r="AX243" s="848"/>
      <c r="AY243" s="851"/>
    </row>
    <row r="244" spans="1:51" ht="24.75" hidden="1" customHeight="1" x14ac:dyDescent="0.2">
      <c r="A244" s="367"/>
      <c r="B244" s="368"/>
      <c r="C244" s="368"/>
      <c r="D244" s="368"/>
      <c r="E244" s="368"/>
      <c r="F244" s="369"/>
      <c r="G244" s="884"/>
      <c r="H244" s="885"/>
      <c r="I244" s="885"/>
      <c r="J244" s="885"/>
      <c r="K244" s="886"/>
      <c r="L244" s="887"/>
      <c r="M244" s="885"/>
      <c r="N244" s="885"/>
      <c r="O244" s="885"/>
      <c r="P244" s="885"/>
      <c r="Q244" s="885"/>
      <c r="R244" s="885"/>
      <c r="S244" s="885"/>
      <c r="T244" s="885"/>
      <c r="U244" s="885"/>
      <c r="V244" s="885"/>
      <c r="W244" s="885"/>
      <c r="X244" s="886"/>
      <c r="Y244" s="888"/>
      <c r="Z244" s="889"/>
      <c r="AA244" s="889"/>
      <c r="AB244" s="889"/>
      <c r="AC244" s="889"/>
      <c r="AD244" s="884"/>
      <c r="AE244" s="885"/>
      <c r="AF244" s="885"/>
      <c r="AG244" s="885"/>
      <c r="AH244" s="886"/>
      <c r="AI244" s="887"/>
      <c r="AJ244" s="885"/>
      <c r="AK244" s="885"/>
      <c r="AL244" s="885"/>
      <c r="AM244" s="885"/>
      <c r="AN244" s="885"/>
      <c r="AO244" s="885"/>
      <c r="AP244" s="885"/>
      <c r="AQ244" s="885"/>
      <c r="AR244" s="885"/>
      <c r="AS244" s="885"/>
      <c r="AT244" s="885"/>
      <c r="AU244" s="886"/>
      <c r="AV244" s="888"/>
      <c r="AW244" s="889"/>
      <c r="AX244" s="889"/>
      <c r="AY244" s="890"/>
    </row>
    <row r="245" spans="1:51" ht="24.75" customHeight="1" x14ac:dyDescent="0.2">
      <c r="A245" s="367"/>
      <c r="B245" s="368"/>
      <c r="C245" s="368"/>
      <c r="D245" s="368"/>
      <c r="E245" s="368"/>
      <c r="F245" s="369"/>
      <c r="G245" s="879" t="s">
        <v>286</v>
      </c>
      <c r="H245" s="106"/>
      <c r="I245" s="106"/>
      <c r="J245" s="106"/>
      <c r="K245" s="107"/>
      <c r="L245" s="880"/>
      <c r="M245" s="881"/>
      <c r="N245" s="881"/>
      <c r="O245" s="881"/>
      <c r="P245" s="881"/>
      <c r="Q245" s="881"/>
      <c r="R245" s="881"/>
      <c r="S245" s="881"/>
      <c r="T245" s="881"/>
      <c r="U245" s="881"/>
      <c r="V245" s="881"/>
      <c r="W245" s="881"/>
      <c r="X245" s="882"/>
      <c r="Y245" s="883">
        <f>SUM(Y237:AC244)</f>
        <v>2999.9994999999999</v>
      </c>
      <c r="Z245" s="691"/>
      <c r="AA245" s="691"/>
      <c r="AB245" s="691"/>
      <c r="AC245" s="692"/>
      <c r="AD245" s="879" t="s">
        <v>286</v>
      </c>
      <c r="AE245" s="106"/>
      <c r="AF245" s="106"/>
      <c r="AG245" s="106"/>
      <c r="AH245" s="106"/>
      <c r="AI245" s="880"/>
      <c r="AJ245" s="881"/>
      <c r="AK245" s="881"/>
      <c r="AL245" s="881"/>
      <c r="AM245" s="881"/>
      <c r="AN245" s="881"/>
      <c r="AO245" s="881"/>
      <c r="AP245" s="881"/>
      <c r="AQ245" s="881"/>
      <c r="AR245" s="881"/>
      <c r="AS245" s="881"/>
      <c r="AT245" s="881"/>
      <c r="AU245" s="882"/>
      <c r="AV245" s="883">
        <f>SUM(AV237:AY244)</f>
        <v>0</v>
      </c>
      <c r="AW245" s="691"/>
      <c r="AX245" s="691"/>
      <c r="AY245" s="693"/>
    </row>
    <row r="246" spans="1:51" ht="24.75" hidden="1" customHeight="1" x14ac:dyDescent="0.2">
      <c r="A246" s="367"/>
      <c r="B246" s="368"/>
      <c r="C246" s="368"/>
      <c r="D246" s="368"/>
      <c r="E246" s="368"/>
      <c r="F246" s="369"/>
      <c r="G246" s="903" t="s">
        <v>291</v>
      </c>
      <c r="H246" s="904"/>
      <c r="I246" s="904"/>
      <c r="J246" s="904"/>
      <c r="K246" s="904"/>
      <c r="L246" s="904"/>
      <c r="M246" s="904"/>
      <c r="N246" s="904"/>
      <c r="O246" s="904"/>
      <c r="P246" s="904"/>
      <c r="Q246" s="904"/>
      <c r="R246" s="904"/>
      <c r="S246" s="904"/>
      <c r="T246" s="904"/>
      <c r="U246" s="904"/>
      <c r="V246" s="904"/>
      <c r="W246" s="904"/>
      <c r="X246" s="904"/>
      <c r="Y246" s="904"/>
      <c r="Z246" s="904"/>
      <c r="AA246" s="904"/>
      <c r="AB246" s="904"/>
      <c r="AC246" s="905"/>
      <c r="AD246" s="903" t="s">
        <v>292</v>
      </c>
      <c r="AE246" s="904"/>
      <c r="AF246" s="904"/>
      <c r="AG246" s="904"/>
      <c r="AH246" s="904"/>
      <c r="AI246" s="904"/>
      <c r="AJ246" s="904"/>
      <c r="AK246" s="904"/>
      <c r="AL246" s="904"/>
      <c r="AM246" s="904"/>
      <c r="AN246" s="904"/>
      <c r="AO246" s="904"/>
      <c r="AP246" s="904"/>
      <c r="AQ246" s="904"/>
      <c r="AR246" s="904"/>
      <c r="AS246" s="904"/>
      <c r="AT246" s="904"/>
      <c r="AU246" s="904"/>
      <c r="AV246" s="904"/>
      <c r="AW246" s="904"/>
      <c r="AX246" s="904"/>
      <c r="AY246" s="906"/>
    </row>
    <row r="247" spans="1:51" ht="24.75" hidden="1" customHeight="1" x14ac:dyDescent="0.2">
      <c r="A247" s="367"/>
      <c r="B247" s="368"/>
      <c r="C247" s="368"/>
      <c r="D247" s="368"/>
      <c r="E247" s="368"/>
      <c r="F247" s="369"/>
      <c r="G247" s="879" t="s">
        <v>276</v>
      </c>
      <c r="H247" s="106"/>
      <c r="I247" s="106"/>
      <c r="J247" s="106"/>
      <c r="K247" s="107"/>
      <c r="L247" s="105" t="s">
        <v>277</v>
      </c>
      <c r="M247" s="106"/>
      <c r="N247" s="106"/>
      <c r="O247" s="106"/>
      <c r="P247" s="106"/>
      <c r="Q247" s="106"/>
      <c r="R247" s="106"/>
      <c r="S247" s="106"/>
      <c r="T247" s="106"/>
      <c r="U247" s="106"/>
      <c r="V247" s="106"/>
      <c r="W247" s="106"/>
      <c r="X247" s="107"/>
      <c r="Y247" s="907" t="s">
        <v>278</v>
      </c>
      <c r="Z247" s="915"/>
      <c r="AA247" s="915"/>
      <c r="AB247" s="915"/>
      <c r="AC247" s="916"/>
      <c r="AD247" s="879" t="s">
        <v>276</v>
      </c>
      <c r="AE247" s="106"/>
      <c r="AF247" s="106"/>
      <c r="AG247" s="106"/>
      <c r="AH247" s="107"/>
      <c r="AI247" s="105" t="s">
        <v>277</v>
      </c>
      <c r="AJ247" s="106"/>
      <c r="AK247" s="106"/>
      <c r="AL247" s="106"/>
      <c r="AM247" s="106"/>
      <c r="AN247" s="106"/>
      <c r="AO247" s="106"/>
      <c r="AP247" s="106"/>
      <c r="AQ247" s="106"/>
      <c r="AR247" s="106"/>
      <c r="AS247" s="106"/>
      <c r="AT247" s="106"/>
      <c r="AU247" s="107"/>
      <c r="AV247" s="907" t="s">
        <v>278</v>
      </c>
      <c r="AW247" s="915"/>
      <c r="AX247" s="915"/>
      <c r="AY247" s="917"/>
    </row>
    <row r="248" spans="1:51" ht="24.75" hidden="1" customHeight="1" x14ac:dyDescent="0.2">
      <c r="A248" s="367"/>
      <c r="B248" s="368"/>
      <c r="C248" s="368"/>
      <c r="D248" s="368"/>
      <c r="E248" s="368"/>
      <c r="F248" s="369"/>
      <c r="G248" s="897"/>
      <c r="H248" s="898"/>
      <c r="I248" s="898"/>
      <c r="J248" s="898"/>
      <c r="K248" s="899"/>
      <c r="L248" s="900"/>
      <c r="M248" s="913"/>
      <c r="N248" s="913"/>
      <c r="O248" s="913"/>
      <c r="P248" s="913"/>
      <c r="Q248" s="913"/>
      <c r="R248" s="913"/>
      <c r="S248" s="913"/>
      <c r="T248" s="913"/>
      <c r="U248" s="913"/>
      <c r="V248" s="913"/>
      <c r="W248" s="913"/>
      <c r="X248" s="914"/>
      <c r="Y248" s="894"/>
      <c r="Z248" s="895"/>
      <c r="AA248" s="895"/>
      <c r="AB248" s="895"/>
      <c r="AC248" s="896"/>
      <c r="AD248" s="897"/>
      <c r="AE248" s="898"/>
      <c r="AF248" s="898"/>
      <c r="AG248" s="898"/>
      <c r="AH248" s="899"/>
      <c r="AI248" s="900"/>
      <c r="AJ248" s="913"/>
      <c r="AK248" s="913"/>
      <c r="AL248" s="913"/>
      <c r="AM248" s="913"/>
      <c r="AN248" s="913"/>
      <c r="AO248" s="913"/>
      <c r="AP248" s="913"/>
      <c r="AQ248" s="913"/>
      <c r="AR248" s="913"/>
      <c r="AS248" s="913"/>
      <c r="AT248" s="913"/>
      <c r="AU248" s="914"/>
      <c r="AV248" s="901"/>
      <c r="AW248" s="697"/>
      <c r="AX248" s="697"/>
      <c r="AY248" s="902"/>
    </row>
    <row r="249" spans="1:51" ht="24.75" hidden="1" customHeight="1" x14ac:dyDescent="0.2">
      <c r="A249" s="367"/>
      <c r="B249" s="368"/>
      <c r="C249" s="368"/>
      <c r="D249" s="368"/>
      <c r="E249" s="368"/>
      <c r="F249" s="369"/>
      <c r="G249" s="850"/>
      <c r="H249" s="845"/>
      <c r="I249" s="845"/>
      <c r="J249" s="845"/>
      <c r="K249" s="846"/>
      <c r="L249" s="844"/>
      <c r="M249" s="877"/>
      <c r="N249" s="877"/>
      <c r="O249" s="877"/>
      <c r="P249" s="877"/>
      <c r="Q249" s="877"/>
      <c r="R249" s="877"/>
      <c r="S249" s="877"/>
      <c r="T249" s="877"/>
      <c r="U249" s="877"/>
      <c r="V249" s="877"/>
      <c r="W249" s="877"/>
      <c r="X249" s="878"/>
      <c r="Y249" s="707"/>
      <c r="Z249" s="705"/>
      <c r="AA249" s="705"/>
      <c r="AB249" s="705"/>
      <c r="AC249" s="706"/>
      <c r="AD249" s="850"/>
      <c r="AE249" s="845"/>
      <c r="AF249" s="845"/>
      <c r="AG249" s="845"/>
      <c r="AH249" s="846"/>
      <c r="AI249" s="844"/>
      <c r="AJ249" s="877"/>
      <c r="AK249" s="877"/>
      <c r="AL249" s="877"/>
      <c r="AM249" s="877"/>
      <c r="AN249" s="877"/>
      <c r="AO249" s="877"/>
      <c r="AP249" s="877"/>
      <c r="AQ249" s="877"/>
      <c r="AR249" s="877"/>
      <c r="AS249" s="877"/>
      <c r="AT249" s="877"/>
      <c r="AU249" s="878"/>
      <c r="AV249" s="847"/>
      <c r="AW249" s="848"/>
      <c r="AX249" s="848"/>
      <c r="AY249" s="851"/>
    </row>
    <row r="250" spans="1:51" ht="24.75" hidden="1" customHeight="1" x14ac:dyDescent="0.2">
      <c r="A250" s="367"/>
      <c r="B250" s="368"/>
      <c r="C250" s="368"/>
      <c r="D250" s="368"/>
      <c r="E250" s="368"/>
      <c r="F250" s="369"/>
      <c r="G250" s="850"/>
      <c r="H250" s="845"/>
      <c r="I250" s="845"/>
      <c r="J250" s="845"/>
      <c r="K250" s="846"/>
      <c r="L250" s="844"/>
      <c r="M250" s="877"/>
      <c r="N250" s="877"/>
      <c r="O250" s="877"/>
      <c r="P250" s="877"/>
      <c r="Q250" s="877"/>
      <c r="R250" s="877"/>
      <c r="S250" s="877"/>
      <c r="T250" s="877"/>
      <c r="U250" s="877"/>
      <c r="V250" s="877"/>
      <c r="W250" s="877"/>
      <c r="X250" s="878"/>
      <c r="Y250" s="847"/>
      <c r="Z250" s="848"/>
      <c r="AA250" s="848"/>
      <c r="AB250" s="848"/>
      <c r="AC250" s="849"/>
      <c r="AD250" s="850"/>
      <c r="AE250" s="845"/>
      <c r="AF250" s="845"/>
      <c r="AG250" s="845"/>
      <c r="AH250" s="846"/>
      <c r="AI250" s="844"/>
      <c r="AJ250" s="877"/>
      <c r="AK250" s="877"/>
      <c r="AL250" s="877"/>
      <c r="AM250" s="877"/>
      <c r="AN250" s="877"/>
      <c r="AO250" s="877"/>
      <c r="AP250" s="877"/>
      <c r="AQ250" s="877"/>
      <c r="AR250" s="877"/>
      <c r="AS250" s="877"/>
      <c r="AT250" s="877"/>
      <c r="AU250" s="878"/>
      <c r="AV250" s="847"/>
      <c r="AW250" s="848"/>
      <c r="AX250" s="848"/>
      <c r="AY250" s="851"/>
    </row>
    <row r="251" spans="1:51" ht="24.75" hidden="1" customHeight="1" x14ac:dyDescent="0.2">
      <c r="A251" s="367"/>
      <c r="B251" s="368"/>
      <c r="C251" s="368"/>
      <c r="D251" s="368"/>
      <c r="E251" s="368"/>
      <c r="F251" s="369"/>
      <c r="G251" s="850"/>
      <c r="H251" s="845"/>
      <c r="I251" s="845"/>
      <c r="J251" s="845"/>
      <c r="K251" s="846"/>
      <c r="L251" s="844"/>
      <c r="M251" s="845"/>
      <c r="N251" s="845"/>
      <c r="O251" s="845"/>
      <c r="P251" s="845"/>
      <c r="Q251" s="845"/>
      <c r="R251" s="845"/>
      <c r="S251" s="845"/>
      <c r="T251" s="845"/>
      <c r="U251" s="845"/>
      <c r="V251" s="845"/>
      <c r="W251" s="845"/>
      <c r="X251" s="846"/>
      <c r="Y251" s="847"/>
      <c r="Z251" s="848"/>
      <c r="AA251" s="848"/>
      <c r="AB251" s="848"/>
      <c r="AC251" s="849"/>
      <c r="AD251" s="850"/>
      <c r="AE251" s="845"/>
      <c r="AF251" s="845"/>
      <c r="AG251" s="845"/>
      <c r="AH251" s="846"/>
      <c r="AI251" s="844"/>
      <c r="AJ251" s="877"/>
      <c r="AK251" s="877"/>
      <c r="AL251" s="877"/>
      <c r="AM251" s="877"/>
      <c r="AN251" s="877"/>
      <c r="AO251" s="877"/>
      <c r="AP251" s="877"/>
      <c r="AQ251" s="877"/>
      <c r="AR251" s="877"/>
      <c r="AS251" s="877"/>
      <c r="AT251" s="877"/>
      <c r="AU251" s="878"/>
      <c r="AV251" s="847"/>
      <c r="AW251" s="848"/>
      <c r="AX251" s="848"/>
      <c r="AY251" s="851"/>
    </row>
    <row r="252" spans="1:51" ht="24.75" hidden="1" customHeight="1" x14ac:dyDescent="0.2">
      <c r="A252" s="367"/>
      <c r="B252" s="368"/>
      <c r="C252" s="368"/>
      <c r="D252" s="368"/>
      <c r="E252" s="368"/>
      <c r="F252" s="369"/>
      <c r="G252" s="850"/>
      <c r="H252" s="845"/>
      <c r="I252" s="845"/>
      <c r="J252" s="845"/>
      <c r="K252" s="846"/>
      <c r="L252" s="844"/>
      <c r="M252" s="877"/>
      <c r="N252" s="877"/>
      <c r="O252" s="877"/>
      <c r="P252" s="877"/>
      <c r="Q252" s="877"/>
      <c r="R252" s="877"/>
      <c r="S252" s="877"/>
      <c r="T252" s="877"/>
      <c r="U252" s="877"/>
      <c r="V252" s="877"/>
      <c r="W252" s="877"/>
      <c r="X252" s="878"/>
      <c r="Y252" s="847"/>
      <c r="Z252" s="848"/>
      <c r="AA252" s="848"/>
      <c r="AB252" s="848"/>
      <c r="AC252" s="849"/>
      <c r="AD252" s="850"/>
      <c r="AE252" s="845"/>
      <c r="AF252" s="845"/>
      <c r="AG252" s="845"/>
      <c r="AH252" s="846"/>
      <c r="AI252" s="844"/>
      <c r="AJ252" s="877"/>
      <c r="AK252" s="877"/>
      <c r="AL252" s="877"/>
      <c r="AM252" s="877"/>
      <c r="AN252" s="877"/>
      <c r="AO252" s="877"/>
      <c r="AP252" s="877"/>
      <c r="AQ252" s="877"/>
      <c r="AR252" s="877"/>
      <c r="AS252" s="877"/>
      <c r="AT252" s="877"/>
      <c r="AU252" s="878"/>
      <c r="AV252" s="847"/>
      <c r="AW252" s="848"/>
      <c r="AX252" s="848"/>
      <c r="AY252" s="851"/>
    </row>
    <row r="253" spans="1:51" ht="24.75" hidden="1" customHeight="1" x14ac:dyDescent="0.2">
      <c r="A253" s="367"/>
      <c r="B253" s="368"/>
      <c r="C253" s="368"/>
      <c r="D253" s="368"/>
      <c r="E253" s="368"/>
      <c r="F253" s="369"/>
      <c r="G253" s="850"/>
      <c r="H253" s="845"/>
      <c r="I253" s="845"/>
      <c r="J253" s="845"/>
      <c r="K253" s="846"/>
      <c r="L253" s="844"/>
      <c r="M253" s="877"/>
      <c r="N253" s="877"/>
      <c r="O253" s="877"/>
      <c r="P253" s="877"/>
      <c r="Q253" s="877"/>
      <c r="R253" s="877"/>
      <c r="S253" s="877"/>
      <c r="T253" s="877"/>
      <c r="U253" s="877"/>
      <c r="V253" s="877"/>
      <c r="W253" s="877"/>
      <c r="X253" s="878"/>
      <c r="Y253" s="847"/>
      <c r="Z253" s="848"/>
      <c r="AA253" s="848"/>
      <c r="AB253" s="848"/>
      <c r="AC253" s="849"/>
      <c r="AD253" s="850"/>
      <c r="AE253" s="845"/>
      <c r="AF253" s="845"/>
      <c r="AG253" s="845"/>
      <c r="AH253" s="846"/>
      <c r="AI253" s="844"/>
      <c r="AJ253" s="877"/>
      <c r="AK253" s="877"/>
      <c r="AL253" s="877"/>
      <c r="AM253" s="877"/>
      <c r="AN253" s="877"/>
      <c r="AO253" s="877"/>
      <c r="AP253" s="877"/>
      <c r="AQ253" s="877"/>
      <c r="AR253" s="877"/>
      <c r="AS253" s="877"/>
      <c r="AT253" s="877"/>
      <c r="AU253" s="878"/>
      <c r="AV253" s="847"/>
      <c r="AW253" s="848"/>
      <c r="AX253" s="848"/>
      <c r="AY253" s="851"/>
    </row>
    <row r="254" spans="1:51" ht="24.75" hidden="1" customHeight="1" x14ac:dyDescent="0.2">
      <c r="A254" s="367"/>
      <c r="B254" s="368"/>
      <c r="C254" s="368"/>
      <c r="D254" s="368"/>
      <c r="E254" s="368"/>
      <c r="F254" s="369"/>
      <c r="G254" s="850"/>
      <c r="H254" s="845"/>
      <c r="I254" s="845"/>
      <c r="J254" s="845"/>
      <c r="K254" s="846"/>
      <c r="L254" s="844"/>
      <c r="M254" s="877"/>
      <c r="N254" s="877"/>
      <c r="O254" s="877"/>
      <c r="P254" s="877"/>
      <c r="Q254" s="877"/>
      <c r="R254" s="877"/>
      <c r="S254" s="877"/>
      <c r="T254" s="877"/>
      <c r="U254" s="877"/>
      <c r="V254" s="877"/>
      <c r="W254" s="877"/>
      <c r="X254" s="878"/>
      <c r="Y254" s="847"/>
      <c r="Z254" s="848"/>
      <c r="AA254" s="848"/>
      <c r="AB254" s="848"/>
      <c r="AC254" s="849"/>
      <c r="AD254" s="850"/>
      <c r="AE254" s="845"/>
      <c r="AF254" s="845"/>
      <c r="AG254" s="845"/>
      <c r="AH254" s="846"/>
      <c r="AI254" s="844"/>
      <c r="AJ254" s="877"/>
      <c r="AK254" s="877"/>
      <c r="AL254" s="877"/>
      <c r="AM254" s="877"/>
      <c r="AN254" s="877"/>
      <c r="AO254" s="877"/>
      <c r="AP254" s="877"/>
      <c r="AQ254" s="877"/>
      <c r="AR254" s="877"/>
      <c r="AS254" s="877"/>
      <c r="AT254" s="877"/>
      <c r="AU254" s="878"/>
      <c r="AV254" s="847"/>
      <c r="AW254" s="848"/>
      <c r="AX254" s="848"/>
      <c r="AY254" s="851"/>
    </row>
    <row r="255" spans="1:51" ht="24.75" hidden="1" customHeight="1" x14ac:dyDescent="0.2">
      <c r="A255" s="367"/>
      <c r="B255" s="368"/>
      <c r="C255" s="368"/>
      <c r="D255" s="368"/>
      <c r="E255" s="368"/>
      <c r="F255" s="369"/>
      <c r="G255" s="884"/>
      <c r="H255" s="885"/>
      <c r="I255" s="885"/>
      <c r="J255" s="885"/>
      <c r="K255" s="886"/>
      <c r="L255" s="887"/>
      <c r="M255" s="920"/>
      <c r="N255" s="920"/>
      <c r="O255" s="920"/>
      <c r="P255" s="920"/>
      <c r="Q255" s="920"/>
      <c r="R255" s="920"/>
      <c r="S255" s="920"/>
      <c r="T255" s="920"/>
      <c r="U255" s="920"/>
      <c r="V255" s="920"/>
      <c r="W255" s="920"/>
      <c r="X255" s="921"/>
      <c r="Y255" s="888"/>
      <c r="Z255" s="889"/>
      <c r="AA255" s="889"/>
      <c r="AB255" s="889"/>
      <c r="AC255" s="889"/>
      <c r="AD255" s="884"/>
      <c r="AE255" s="885"/>
      <c r="AF255" s="885"/>
      <c r="AG255" s="885"/>
      <c r="AH255" s="886"/>
      <c r="AI255" s="887"/>
      <c r="AJ255" s="920"/>
      <c r="AK255" s="920"/>
      <c r="AL255" s="920"/>
      <c r="AM255" s="920"/>
      <c r="AN255" s="920"/>
      <c r="AO255" s="920"/>
      <c r="AP255" s="920"/>
      <c r="AQ255" s="920"/>
      <c r="AR255" s="920"/>
      <c r="AS255" s="920"/>
      <c r="AT255" s="920"/>
      <c r="AU255" s="921"/>
      <c r="AV255" s="888"/>
      <c r="AW255" s="889"/>
      <c r="AX255" s="889"/>
      <c r="AY255" s="890"/>
    </row>
    <row r="256" spans="1:51" ht="24.75" hidden="1" customHeight="1" x14ac:dyDescent="0.2">
      <c r="A256" s="367"/>
      <c r="B256" s="368"/>
      <c r="C256" s="368"/>
      <c r="D256" s="368"/>
      <c r="E256" s="368"/>
      <c r="F256" s="369"/>
      <c r="G256" s="879" t="s">
        <v>286</v>
      </c>
      <c r="H256" s="106"/>
      <c r="I256" s="106"/>
      <c r="J256" s="106"/>
      <c r="K256" s="107"/>
      <c r="L256" s="880"/>
      <c r="M256" s="918"/>
      <c r="N256" s="918"/>
      <c r="O256" s="918"/>
      <c r="P256" s="918"/>
      <c r="Q256" s="918"/>
      <c r="R256" s="918"/>
      <c r="S256" s="918"/>
      <c r="T256" s="918"/>
      <c r="U256" s="918"/>
      <c r="V256" s="918"/>
      <c r="W256" s="918"/>
      <c r="X256" s="919"/>
      <c r="Y256" s="883">
        <f>SUM(Y248:AC255)</f>
        <v>0</v>
      </c>
      <c r="Z256" s="691"/>
      <c r="AA256" s="691"/>
      <c r="AB256" s="691"/>
      <c r="AC256" s="692"/>
      <c r="AD256" s="879" t="s">
        <v>286</v>
      </c>
      <c r="AE256" s="106"/>
      <c r="AF256" s="106"/>
      <c r="AG256" s="106"/>
      <c r="AH256" s="107"/>
      <c r="AI256" s="880"/>
      <c r="AJ256" s="918"/>
      <c r="AK256" s="918"/>
      <c r="AL256" s="918"/>
      <c r="AM256" s="918"/>
      <c r="AN256" s="918"/>
      <c r="AO256" s="918"/>
      <c r="AP256" s="918"/>
      <c r="AQ256" s="918"/>
      <c r="AR256" s="918"/>
      <c r="AS256" s="918"/>
      <c r="AT256" s="918"/>
      <c r="AU256" s="919"/>
      <c r="AV256" s="883">
        <f>SUM(AV248:AY255)</f>
        <v>0</v>
      </c>
      <c r="AW256" s="691"/>
      <c r="AX256" s="691"/>
      <c r="AY256" s="693"/>
    </row>
    <row r="257" spans="1:51" ht="24.75" hidden="1" customHeight="1" x14ac:dyDescent="0.2">
      <c r="A257" s="367"/>
      <c r="B257" s="368"/>
      <c r="C257" s="368"/>
      <c r="D257" s="368"/>
      <c r="E257" s="368"/>
      <c r="F257" s="369"/>
      <c r="G257" s="903" t="s">
        <v>293</v>
      </c>
      <c r="H257" s="904"/>
      <c r="I257" s="904"/>
      <c r="J257" s="904"/>
      <c r="K257" s="904"/>
      <c r="L257" s="904"/>
      <c r="M257" s="904"/>
      <c r="N257" s="904"/>
      <c r="O257" s="904"/>
      <c r="P257" s="904"/>
      <c r="Q257" s="904"/>
      <c r="R257" s="904"/>
      <c r="S257" s="904"/>
      <c r="T257" s="904"/>
      <c r="U257" s="904"/>
      <c r="V257" s="904"/>
      <c r="W257" s="904"/>
      <c r="X257" s="904"/>
      <c r="Y257" s="904"/>
      <c r="Z257" s="904"/>
      <c r="AA257" s="904"/>
      <c r="AB257" s="904"/>
      <c r="AC257" s="905"/>
      <c r="AD257" s="903" t="s">
        <v>294</v>
      </c>
      <c r="AE257" s="904"/>
      <c r="AF257" s="904"/>
      <c r="AG257" s="904"/>
      <c r="AH257" s="904"/>
      <c r="AI257" s="904"/>
      <c r="AJ257" s="904"/>
      <c r="AK257" s="904"/>
      <c r="AL257" s="904"/>
      <c r="AM257" s="904"/>
      <c r="AN257" s="904"/>
      <c r="AO257" s="904"/>
      <c r="AP257" s="904"/>
      <c r="AQ257" s="904"/>
      <c r="AR257" s="904"/>
      <c r="AS257" s="904"/>
      <c r="AT257" s="904"/>
      <c r="AU257" s="904"/>
      <c r="AV257" s="904"/>
      <c r="AW257" s="904"/>
      <c r="AX257" s="904"/>
      <c r="AY257" s="906"/>
    </row>
    <row r="258" spans="1:51" ht="24.75" hidden="1" customHeight="1" x14ac:dyDescent="0.2">
      <c r="A258" s="367"/>
      <c r="B258" s="368"/>
      <c r="C258" s="368"/>
      <c r="D258" s="368"/>
      <c r="E258" s="368"/>
      <c r="F258" s="369"/>
      <c r="G258" s="879" t="s">
        <v>276</v>
      </c>
      <c r="H258" s="106"/>
      <c r="I258" s="106"/>
      <c r="J258" s="106"/>
      <c r="K258" s="107"/>
      <c r="L258" s="105" t="s">
        <v>277</v>
      </c>
      <c r="M258" s="106"/>
      <c r="N258" s="106"/>
      <c r="O258" s="106"/>
      <c r="P258" s="106"/>
      <c r="Q258" s="106"/>
      <c r="R258" s="106"/>
      <c r="S258" s="106"/>
      <c r="T258" s="106"/>
      <c r="U258" s="106"/>
      <c r="V258" s="106"/>
      <c r="W258" s="106"/>
      <c r="X258" s="107"/>
      <c r="Y258" s="907" t="s">
        <v>278</v>
      </c>
      <c r="Z258" s="915"/>
      <c r="AA258" s="915"/>
      <c r="AB258" s="915"/>
      <c r="AC258" s="916"/>
      <c r="AD258" s="879" t="s">
        <v>276</v>
      </c>
      <c r="AE258" s="106"/>
      <c r="AF258" s="106"/>
      <c r="AG258" s="106"/>
      <c r="AH258" s="107"/>
      <c r="AI258" s="105" t="s">
        <v>277</v>
      </c>
      <c r="AJ258" s="106"/>
      <c r="AK258" s="106"/>
      <c r="AL258" s="106"/>
      <c r="AM258" s="106"/>
      <c r="AN258" s="106"/>
      <c r="AO258" s="106"/>
      <c r="AP258" s="106"/>
      <c r="AQ258" s="106"/>
      <c r="AR258" s="106"/>
      <c r="AS258" s="106"/>
      <c r="AT258" s="106"/>
      <c r="AU258" s="107"/>
      <c r="AV258" s="907" t="s">
        <v>278</v>
      </c>
      <c r="AW258" s="915"/>
      <c r="AX258" s="915"/>
      <c r="AY258" s="917"/>
    </row>
    <row r="259" spans="1:51" ht="24.75" hidden="1" customHeight="1" x14ac:dyDescent="0.2">
      <c r="A259" s="367"/>
      <c r="B259" s="368"/>
      <c r="C259" s="368"/>
      <c r="D259" s="368"/>
      <c r="E259" s="368"/>
      <c r="F259" s="369"/>
      <c r="G259" s="897"/>
      <c r="H259" s="898"/>
      <c r="I259" s="898"/>
      <c r="J259" s="898"/>
      <c r="K259" s="899"/>
      <c r="L259" s="900"/>
      <c r="M259" s="913"/>
      <c r="N259" s="913"/>
      <c r="O259" s="913"/>
      <c r="P259" s="913"/>
      <c r="Q259" s="913"/>
      <c r="R259" s="913"/>
      <c r="S259" s="913"/>
      <c r="T259" s="913"/>
      <c r="U259" s="913"/>
      <c r="V259" s="913"/>
      <c r="W259" s="913"/>
      <c r="X259" s="914"/>
      <c r="Y259" s="894"/>
      <c r="Z259" s="895"/>
      <c r="AA259" s="895"/>
      <c r="AB259" s="895"/>
      <c r="AC259" s="896"/>
      <c r="AD259" s="897"/>
      <c r="AE259" s="898"/>
      <c r="AF259" s="898"/>
      <c r="AG259" s="898"/>
      <c r="AH259" s="899"/>
      <c r="AI259" s="900"/>
      <c r="AJ259" s="913"/>
      <c r="AK259" s="913"/>
      <c r="AL259" s="913"/>
      <c r="AM259" s="913"/>
      <c r="AN259" s="913"/>
      <c r="AO259" s="913"/>
      <c r="AP259" s="913"/>
      <c r="AQ259" s="913"/>
      <c r="AR259" s="913"/>
      <c r="AS259" s="913"/>
      <c r="AT259" s="913"/>
      <c r="AU259" s="914"/>
      <c r="AV259" s="901"/>
      <c r="AW259" s="697"/>
      <c r="AX259" s="697"/>
      <c r="AY259" s="902"/>
    </row>
    <row r="260" spans="1:51" ht="24.75" hidden="1" customHeight="1" x14ac:dyDescent="0.2">
      <c r="A260" s="367"/>
      <c r="B260" s="368"/>
      <c r="C260" s="368"/>
      <c r="D260" s="368"/>
      <c r="E260" s="368"/>
      <c r="F260" s="369"/>
      <c r="G260" s="850"/>
      <c r="H260" s="845"/>
      <c r="I260" s="845"/>
      <c r="J260" s="845"/>
      <c r="K260" s="846"/>
      <c r="L260" s="844"/>
      <c r="M260" s="877"/>
      <c r="N260" s="877"/>
      <c r="O260" s="877"/>
      <c r="P260" s="877"/>
      <c r="Q260" s="877"/>
      <c r="R260" s="877"/>
      <c r="S260" s="877"/>
      <c r="T260" s="877"/>
      <c r="U260" s="877"/>
      <c r="V260" s="877"/>
      <c r="W260" s="877"/>
      <c r="X260" s="878"/>
      <c r="Y260" s="707"/>
      <c r="Z260" s="705"/>
      <c r="AA260" s="705"/>
      <c r="AB260" s="705"/>
      <c r="AC260" s="706"/>
      <c r="AD260" s="850"/>
      <c r="AE260" s="845"/>
      <c r="AF260" s="845"/>
      <c r="AG260" s="845"/>
      <c r="AH260" s="846"/>
      <c r="AI260" s="844"/>
      <c r="AJ260" s="877"/>
      <c r="AK260" s="877"/>
      <c r="AL260" s="877"/>
      <c r="AM260" s="877"/>
      <c r="AN260" s="877"/>
      <c r="AO260" s="877"/>
      <c r="AP260" s="877"/>
      <c r="AQ260" s="877"/>
      <c r="AR260" s="877"/>
      <c r="AS260" s="877"/>
      <c r="AT260" s="877"/>
      <c r="AU260" s="878"/>
      <c r="AV260" s="847"/>
      <c r="AW260" s="848"/>
      <c r="AX260" s="848"/>
      <c r="AY260" s="851"/>
    </row>
    <row r="261" spans="1:51" ht="24.75" hidden="1" customHeight="1" x14ac:dyDescent="0.2">
      <c r="A261" s="367"/>
      <c r="B261" s="368"/>
      <c r="C261" s="368"/>
      <c r="D261" s="368"/>
      <c r="E261" s="368"/>
      <c r="F261" s="369"/>
      <c r="G261" s="850"/>
      <c r="H261" s="845"/>
      <c r="I261" s="845"/>
      <c r="J261" s="845"/>
      <c r="K261" s="846"/>
      <c r="L261" s="844"/>
      <c r="M261" s="877"/>
      <c r="N261" s="877"/>
      <c r="O261" s="877"/>
      <c r="P261" s="877"/>
      <c r="Q261" s="877"/>
      <c r="R261" s="877"/>
      <c r="S261" s="877"/>
      <c r="T261" s="877"/>
      <c r="U261" s="877"/>
      <c r="V261" s="877"/>
      <c r="W261" s="877"/>
      <c r="X261" s="878"/>
      <c r="Y261" s="847"/>
      <c r="Z261" s="848"/>
      <c r="AA261" s="848"/>
      <c r="AB261" s="848"/>
      <c r="AC261" s="849"/>
      <c r="AD261" s="850"/>
      <c r="AE261" s="845"/>
      <c r="AF261" s="845"/>
      <c r="AG261" s="845"/>
      <c r="AH261" s="846"/>
      <c r="AI261" s="844"/>
      <c r="AJ261" s="877"/>
      <c r="AK261" s="877"/>
      <c r="AL261" s="877"/>
      <c r="AM261" s="877"/>
      <c r="AN261" s="877"/>
      <c r="AO261" s="877"/>
      <c r="AP261" s="877"/>
      <c r="AQ261" s="877"/>
      <c r="AR261" s="877"/>
      <c r="AS261" s="877"/>
      <c r="AT261" s="877"/>
      <c r="AU261" s="878"/>
      <c r="AV261" s="847"/>
      <c r="AW261" s="848"/>
      <c r="AX261" s="848"/>
      <c r="AY261" s="851"/>
    </row>
    <row r="262" spans="1:51" ht="24.75" hidden="1" customHeight="1" x14ac:dyDescent="0.2">
      <c r="A262" s="367"/>
      <c r="B262" s="368"/>
      <c r="C262" s="368"/>
      <c r="D262" s="368"/>
      <c r="E262" s="368"/>
      <c r="F262" s="369"/>
      <c r="G262" s="850"/>
      <c r="H262" s="845"/>
      <c r="I262" s="845"/>
      <c r="J262" s="845"/>
      <c r="K262" s="846"/>
      <c r="L262" s="844"/>
      <c r="M262" s="877"/>
      <c r="N262" s="877"/>
      <c r="O262" s="877"/>
      <c r="P262" s="877"/>
      <c r="Q262" s="877"/>
      <c r="R262" s="877"/>
      <c r="S262" s="877"/>
      <c r="T262" s="877"/>
      <c r="U262" s="877"/>
      <c r="V262" s="877"/>
      <c r="W262" s="877"/>
      <c r="X262" s="878"/>
      <c r="Y262" s="847"/>
      <c r="Z262" s="848"/>
      <c r="AA262" s="848"/>
      <c r="AB262" s="848"/>
      <c r="AC262" s="849"/>
      <c r="AD262" s="850"/>
      <c r="AE262" s="845"/>
      <c r="AF262" s="845"/>
      <c r="AG262" s="845"/>
      <c r="AH262" s="846"/>
      <c r="AI262" s="844"/>
      <c r="AJ262" s="877"/>
      <c r="AK262" s="877"/>
      <c r="AL262" s="877"/>
      <c r="AM262" s="877"/>
      <c r="AN262" s="877"/>
      <c r="AO262" s="877"/>
      <c r="AP262" s="877"/>
      <c r="AQ262" s="877"/>
      <c r="AR262" s="877"/>
      <c r="AS262" s="877"/>
      <c r="AT262" s="877"/>
      <c r="AU262" s="878"/>
      <c r="AV262" s="847"/>
      <c r="AW262" s="848"/>
      <c r="AX262" s="848"/>
      <c r="AY262" s="851"/>
    </row>
    <row r="263" spans="1:51" ht="24.75" hidden="1" customHeight="1" x14ac:dyDescent="0.2">
      <c r="A263" s="367"/>
      <c r="B263" s="368"/>
      <c r="C263" s="368"/>
      <c r="D263" s="368"/>
      <c r="E263" s="368"/>
      <c r="F263" s="369"/>
      <c r="G263" s="850"/>
      <c r="H263" s="845"/>
      <c r="I263" s="845"/>
      <c r="J263" s="845"/>
      <c r="K263" s="846"/>
      <c r="L263" s="844"/>
      <c r="M263" s="877"/>
      <c r="N263" s="877"/>
      <c r="O263" s="877"/>
      <c r="P263" s="877"/>
      <c r="Q263" s="877"/>
      <c r="R263" s="877"/>
      <c r="S263" s="877"/>
      <c r="T263" s="877"/>
      <c r="U263" s="877"/>
      <c r="V263" s="877"/>
      <c r="W263" s="877"/>
      <c r="X263" s="878"/>
      <c r="Y263" s="847"/>
      <c r="Z263" s="848"/>
      <c r="AA263" s="848"/>
      <c r="AB263" s="848"/>
      <c r="AC263" s="849"/>
      <c r="AD263" s="850"/>
      <c r="AE263" s="845"/>
      <c r="AF263" s="845"/>
      <c r="AG263" s="845"/>
      <c r="AH263" s="846"/>
      <c r="AI263" s="844"/>
      <c r="AJ263" s="877"/>
      <c r="AK263" s="877"/>
      <c r="AL263" s="877"/>
      <c r="AM263" s="877"/>
      <c r="AN263" s="877"/>
      <c r="AO263" s="877"/>
      <c r="AP263" s="877"/>
      <c r="AQ263" s="877"/>
      <c r="AR263" s="877"/>
      <c r="AS263" s="877"/>
      <c r="AT263" s="877"/>
      <c r="AU263" s="878"/>
      <c r="AV263" s="847"/>
      <c r="AW263" s="848"/>
      <c r="AX263" s="848"/>
      <c r="AY263" s="851"/>
    </row>
    <row r="264" spans="1:51" ht="24.75" hidden="1" customHeight="1" x14ac:dyDescent="0.2">
      <c r="A264" s="367"/>
      <c r="B264" s="368"/>
      <c r="C264" s="368"/>
      <c r="D264" s="368"/>
      <c r="E264" s="368"/>
      <c r="F264" s="369"/>
      <c r="G264" s="850"/>
      <c r="H264" s="845"/>
      <c r="I264" s="845"/>
      <c r="J264" s="845"/>
      <c r="K264" s="846"/>
      <c r="L264" s="844"/>
      <c r="M264" s="877"/>
      <c r="N264" s="877"/>
      <c r="O264" s="877"/>
      <c r="P264" s="877"/>
      <c r="Q264" s="877"/>
      <c r="R264" s="877"/>
      <c r="S264" s="877"/>
      <c r="T264" s="877"/>
      <c r="U264" s="877"/>
      <c r="V264" s="877"/>
      <c r="W264" s="877"/>
      <c r="X264" s="878"/>
      <c r="Y264" s="847"/>
      <c r="Z264" s="848"/>
      <c r="AA264" s="848"/>
      <c r="AB264" s="848"/>
      <c r="AC264" s="849"/>
      <c r="AD264" s="850"/>
      <c r="AE264" s="845"/>
      <c r="AF264" s="845"/>
      <c r="AG264" s="845"/>
      <c r="AH264" s="846"/>
      <c r="AI264" s="844"/>
      <c r="AJ264" s="877"/>
      <c r="AK264" s="877"/>
      <c r="AL264" s="877"/>
      <c r="AM264" s="877"/>
      <c r="AN264" s="877"/>
      <c r="AO264" s="877"/>
      <c r="AP264" s="877"/>
      <c r="AQ264" s="877"/>
      <c r="AR264" s="877"/>
      <c r="AS264" s="877"/>
      <c r="AT264" s="877"/>
      <c r="AU264" s="878"/>
      <c r="AV264" s="847"/>
      <c r="AW264" s="848"/>
      <c r="AX264" s="848"/>
      <c r="AY264" s="851"/>
    </row>
    <row r="265" spans="1:51" ht="24.75" hidden="1" customHeight="1" x14ac:dyDescent="0.2">
      <c r="A265" s="367"/>
      <c r="B265" s="368"/>
      <c r="C265" s="368"/>
      <c r="D265" s="368"/>
      <c r="E265" s="368"/>
      <c r="F265" s="369"/>
      <c r="G265" s="850"/>
      <c r="H265" s="845"/>
      <c r="I265" s="845"/>
      <c r="J265" s="845"/>
      <c r="K265" s="846"/>
      <c r="L265" s="844"/>
      <c r="M265" s="877"/>
      <c r="N265" s="877"/>
      <c r="O265" s="877"/>
      <c r="P265" s="877"/>
      <c r="Q265" s="877"/>
      <c r="R265" s="877"/>
      <c r="S265" s="877"/>
      <c r="T265" s="877"/>
      <c r="U265" s="877"/>
      <c r="V265" s="877"/>
      <c r="W265" s="877"/>
      <c r="X265" s="878"/>
      <c r="Y265" s="847"/>
      <c r="Z265" s="848"/>
      <c r="AA265" s="848"/>
      <c r="AB265" s="848"/>
      <c r="AC265" s="849"/>
      <c r="AD265" s="850"/>
      <c r="AE265" s="845"/>
      <c r="AF265" s="845"/>
      <c r="AG265" s="845"/>
      <c r="AH265" s="846"/>
      <c r="AI265" s="844"/>
      <c r="AJ265" s="877"/>
      <c r="AK265" s="877"/>
      <c r="AL265" s="877"/>
      <c r="AM265" s="877"/>
      <c r="AN265" s="877"/>
      <c r="AO265" s="877"/>
      <c r="AP265" s="877"/>
      <c r="AQ265" s="877"/>
      <c r="AR265" s="877"/>
      <c r="AS265" s="877"/>
      <c r="AT265" s="877"/>
      <c r="AU265" s="878"/>
      <c r="AV265" s="847"/>
      <c r="AW265" s="848"/>
      <c r="AX265" s="848"/>
      <c r="AY265" s="851"/>
    </row>
    <row r="266" spans="1:51" ht="24.75" hidden="1" customHeight="1" x14ac:dyDescent="0.2">
      <c r="A266" s="367"/>
      <c r="B266" s="368"/>
      <c r="C266" s="368"/>
      <c r="D266" s="368"/>
      <c r="E266" s="368"/>
      <c r="F266" s="369"/>
      <c r="G266" s="884"/>
      <c r="H266" s="885"/>
      <c r="I266" s="885"/>
      <c r="J266" s="885"/>
      <c r="K266" s="886"/>
      <c r="L266" s="887"/>
      <c r="M266" s="920"/>
      <c r="N266" s="920"/>
      <c r="O266" s="920"/>
      <c r="P266" s="920"/>
      <c r="Q266" s="920"/>
      <c r="R266" s="920"/>
      <c r="S266" s="920"/>
      <c r="T266" s="920"/>
      <c r="U266" s="920"/>
      <c r="V266" s="920"/>
      <c r="W266" s="920"/>
      <c r="X266" s="921"/>
      <c r="Y266" s="888"/>
      <c r="Z266" s="889"/>
      <c r="AA266" s="889"/>
      <c r="AB266" s="889"/>
      <c r="AC266" s="889"/>
      <c r="AD266" s="884"/>
      <c r="AE266" s="885"/>
      <c r="AF266" s="885"/>
      <c r="AG266" s="885"/>
      <c r="AH266" s="886"/>
      <c r="AI266" s="887"/>
      <c r="AJ266" s="920"/>
      <c r="AK266" s="920"/>
      <c r="AL266" s="920"/>
      <c r="AM266" s="920"/>
      <c r="AN266" s="920"/>
      <c r="AO266" s="920"/>
      <c r="AP266" s="920"/>
      <c r="AQ266" s="920"/>
      <c r="AR266" s="920"/>
      <c r="AS266" s="920"/>
      <c r="AT266" s="920"/>
      <c r="AU266" s="921"/>
      <c r="AV266" s="888"/>
      <c r="AW266" s="889"/>
      <c r="AX266" s="889"/>
      <c r="AY266" s="890"/>
    </row>
    <row r="267" spans="1:51" ht="24.75" hidden="1" customHeight="1" thickBot="1" x14ac:dyDescent="0.25">
      <c r="A267" s="370"/>
      <c r="B267" s="371"/>
      <c r="C267" s="371"/>
      <c r="D267" s="371"/>
      <c r="E267" s="371"/>
      <c r="F267" s="372"/>
      <c r="G267" s="922" t="s">
        <v>286</v>
      </c>
      <c r="H267" s="923"/>
      <c r="I267" s="923"/>
      <c r="J267" s="923"/>
      <c r="K267" s="924"/>
      <c r="L267" s="925"/>
      <c r="M267" s="926"/>
      <c r="N267" s="926"/>
      <c r="O267" s="926"/>
      <c r="P267" s="926"/>
      <c r="Q267" s="926"/>
      <c r="R267" s="926"/>
      <c r="S267" s="926"/>
      <c r="T267" s="926"/>
      <c r="U267" s="926"/>
      <c r="V267" s="926"/>
      <c r="W267" s="926"/>
      <c r="X267" s="927"/>
      <c r="Y267" s="699">
        <f>SUM(Y259:AC266)</f>
        <v>0</v>
      </c>
      <c r="Z267" s="700"/>
      <c r="AA267" s="700"/>
      <c r="AB267" s="700"/>
      <c r="AC267" s="784"/>
      <c r="AD267" s="922" t="s">
        <v>286</v>
      </c>
      <c r="AE267" s="923"/>
      <c r="AF267" s="923"/>
      <c r="AG267" s="923"/>
      <c r="AH267" s="924"/>
      <c r="AI267" s="925"/>
      <c r="AJ267" s="926"/>
      <c r="AK267" s="926"/>
      <c r="AL267" s="926"/>
      <c r="AM267" s="926"/>
      <c r="AN267" s="926"/>
      <c r="AO267" s="926"/>
      <c r="AP267" s="926"/>
      <c r="AQ267" s="926"/>
      <c r="AR267" s="926"/>
      <c r="AS267" s="926"/>
      <c r="AT267" s="926"/>
      <c r="AU267" s="927"/>
      <c r="AV267" s="699">
        <f>SUM(AV259:AY266)</f>
        <v>0</v>
      </c>
      <c r="AW267" s="700"/>
      <c r="AX267" s="700"/>
      <c r="AY267" s="701"/>
    </row>
    <row r="268" spans="1:51" x14ac:dyDescent="0.2">
      <c r="A268" s="11"/>
    </row>
    <row r="269" spans="1:51" ht="14.4" x14ac:dyDescent="0.2">
      <c r="A269" s="11"/>
      <c r="B269" s="17" t="s">
        <v>295</v>
      </c>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row>
    <row r="270" spans="1:51" x14ac:dyDescent="0.2">
      <c r="A270" s="11"/>
      <c r="B270" s="11" t="s">
        <v>296</v>
      </c>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row>
    <row r="271" spans="1:51" ht="34.5" customHeight="1" x14ac:dyDescent="0.2">
      <c r="A271" s="935"/>
      <c r="B271" s="936"/>
      <c r="C271" s="102" t="s">
        <v>297</v>
      </c>
      <c r="D271" s="103"/>
      <c r="E271" s="103"/>
      <c r="F271" s="103"/>
      <c r="G271" s="103"/>
      <c r="H271" s="103"/>
      <c r="I271" s="103"/>
      <c r="J271" s="103"/>
      <c r="K271" s="103"/>
      <c r="L271" s="103"/>
      <c r="M271" s="937" t="s">
        <v>298</v>
      </c>
      <c r="N271" s="938"/>
      <c r="O271" s="938"/>
      <c r="P271" s="938"/>
      <c r="Q271" s="938"/>
      <c r="R271" s="938"/>
      <c r="S271" s="938"/>
      <c r="T271" s="103" t="s">
        <v>299</v>
      </c>
      <c r="U271" s="103"/>
      <c r="V271" s="103"/>
      <c r="W271" s="103"/>
      <c r="X271" s="103"/>
      <c r="Y271" s="103"/>
      <c r="Z271" s="103"/>
      <c r="AA271" s="103"/>
      <c r="AB271" s="103"/>
      <c r="AC271" s="103"/>
      <c r="AD271" s="103"/>
      <c r="AE271" s="103"/>
      <c r="AF271" s="103"/>
      <c r="AG271" s="103"/>
      <c r="AH271" s="103"/>
      <c r="AI271" s="103"/>
      <c r="AJ271" s="103"/>
      <c r="AK271" s="104"/>
      <c r="AL271" s="939" t="s">
        <v>300</v>
      </c>
      <c r="AM271" s="940"/>
      <c r="AN271" s="940"/>
      <c r="AO271" s="940"/>
      <c r="AP271" s="940"/>
      <c r="AQ271" s="940"/>
      <c r="AR271" s="940"/>
      <c r="AS271" s="940"/>
      <c r="AT271" s="940"/>
      <c r="AU271" s="940"/>
      <c r="AV271" s="940"/>
      <c r="AW271" s="940"/>
      <c r="AX271" s="940"/>
      <c r="AY271" s="941"/>
    </row>
    <row r="272" spans="1:51" ht="24" customHeight="1" x14ac:dyDescent="0.2">
      <c r="A272" s="102">
        <v>1</v>
      </c>
      <c r="B272" s="104">
        <v>1</v>
      </c>
      <c r="C272" s="928" t="s">
        <v>301</v>
      </c>
      <c r="D272" s="929"/>
      <c r="E272" s="929"/>
      <c r="F272" s="929"/>
      <c r="G272" s="929"/>
      <c r="H272" s="929"/>
      <c r="I272" s="929"/>
      <c r="J272" s="929"/>
      <c r="K272" s="929"/>
      <c r="L272" s="929"/>
      <c r="M272" s="930">
        <v>2380005010153</v>
      </c>
      <c r="N272" s="930"/>
      <c r="O272" s="930"/>
      <c r="P272" s="930"/>
      <c r="Q272" s="930"/>
      <c r="R272" s="930"/>
      <c r="S272" s="930"/>
      <c r="T272" s="408" t="s">
        <v>302</v>
      </c>
      <c r="U272" s="408"/>
      <c r="V272" s="408"/>
      <c r="W272" s="408"/>
      <c r="X272" s="408"/>
      <c r="Y272" s="408"/>
      <c r="Z272" s="408"/>
      <c r="AA272" s="408"/>
      <c r="AB272" s="408"/>
      <c r="AC272" s="408"/>
      <c r="AD272" s="408"/>
      <c r="AE272" s="408"/>
      <c r="AF272" s="408"/>
      <c r="AG272" s="408"/>
      <c r="AH272" s="408"/>
      <c r="AI272" s="408"/>
      <c r="AJ272" s="408"/>
      <c r="AK272" s="931"/>
      <c r="AL272" s="942">
        <f>AH129</f>
        <v>14090</v>
      </c>
      <c r="AM272" s="943"/>
      <c r="AN272" s="943"/>
      <c r="AO272" s="943"/>
      <c r="AP272" s="943"/>
      <c r="AQ272" s="943"/>
      <c r="AR272" s="943"/>
      <c r="AS272" s="943"/>
      <c r="AT272" s="943"/>
      <c r="AU272" s="943"/>
      <c r="AV272" s="943"/>
      <c r="AW272" s="943"/>
      <c r="AX272" s="943"/>
      <c r="AY272" s="944"/>
    </row>
    <row r="273" spans="1:51" ht="24" hidden="1" customHeight="1" x14ac:dyDescent="0.2">
      <c r="A273" s="102">
        <v>2</v>
      </c>
      <c r="B273" s="104">
        <v>1</v>
      </c>
      <c r="C273" s="928"/>
      <c r="D273" s="929"/>
      <c r="E273" s="929"/>
      <c r="F273" s="929"/>
      <c r="G273" s="929"/>
      <c r="H273" s="929"/>
      <c r="I273" s="929"/>
      <c r="J273" s="929"/>
      <c r="K273" s="929"/>
      <c r="L273" s="929"/>
      <c r="M273" s="930"/>
      <c r="N273" s="930"/>
      <c r="O273" s="930"/>
      <c r="P273" s="930"/>
      <c r="Q273" s="930"/>
      <c r="R273" s="930"/>
      <c r="S273" s="930"/>
      <c r="T273" s="408"/>
      <c r="U273" s="408"/>
      <c r="V273" s="408"/>
      <c r="W273" s="408"/>
      <c r="X273" s="408"/>
      <c r="Y273" s="408"/>
      <c r="Z273" s="408"/>
      <c r="AA273" s="408"/>
      <c r="AB273" s="408"/>
      <c r="AC273" s="408"/>
      <c r="AD273" s="408"/>
      <c r="AE273" s="408"/>
      <c r="AF273" s="408"/>
      <c r="AG273" s="408"/>
      <c r="AH273" s="408"/>
      <c r="AI273" s="408"/>
      <c r="AJ273" s="408"/>
      <c r="AK273" s="931"/>
      <c r="AL273" s="932"/>
      <c r="AM273" s="933"/>
      <c r="AN273" s="933"/>
      <c r="AO273" s="933"/>
      <c r="AP273" s="933"/>
      <c r="AQ273" s="933"/>
      <c r="AR273" s="933"/>
      <c r="AS273" s="933"/>
      <c r="AT273" s="933"/>
      <c r="AU273" s="933"/>
      <c r="AV273" s="933"/>
      <c r="AW273" s="933"/>
      <c r="AX273" s="933"/>
      <c r="AY273" s="934"/>
    </row>
    <row r="274" spans="1:51" ht="24" hidden="1" customHeight="1" x14ac:dyDescent="0.2">
      <c r="A274" s="102">
        <v>3</v>
      </c>
      <c r="B274" s="104">
        <v>1</v>
      </c>
      <c r="C274" s="928"/>
      <c r="D274" s="929"/>
      <c r="E274" s="929"/>
      <c r="F274" s="929"/>
      <c r="G274" s="929"/>
      <c r="H274" s="929"/>
      <c r="I274" s="929"/>
      <c r="J274" s="929"/>
      <c r="K274" s="929"/>
      <c r="L274" s="929"/>
      <c r="M274" s="930"/>
      <c r="N274" s="930"/>
      <c r="O274" s="930"/>
      <c r="P274" s="930"/>
      <c r="Q274" s="930"/>
      <c r="R274" s="930"/>
      <c r="S274" s="930"/>
      <c r="T274" s="408"/>
      <c r="U274" s="408"/>
      <c r="V274" s="408"/>
      <c r="W274" s="408"/>
      <c r="X274" s="408"/>
      <c r="Y274" s="408"/>
      <c r="Z274" s="408"/>
      <c r="AA274" s="408"/>
      <c r="AB274" s="408"/>
      <c r="AC274" s="408"/>
      <c r="AD274" s="408"/>
      <c r="AE274" s="408"/>
      <c r="AF274" s="408"/>
      <c r="AG274" s="408"/>
      <c r="AH274" s="408"/>
      <c r="AI274" s="408"/>
      <c r="AJ274" s="408"/>
      <c r="AK274" s="931"/>
      <c r="AL274" s="932"/>
      <c r="AM274" s="933"/>
      <c r="AN274" s="933"/>
      <c r="AO274" s="933"/>
      <c r="AP274" s="933"/>
      <c r="AQ274" s="933"/>
      <c r="AR274" s="933"/>
      <c r="AS274" s="933"/>
      <c r="AT274" s="933"/>
      <c r="AU274" s="933"/>
      <c r="AV274" s="933"/>
      <c r="AW274" s="933"/>
      <c r="AX274" s="933"/>
      <c r="AY274" s="934"/>
    </row>
    <row r="275" spans="1:51" ht="24" hidden="1" customHeight="1" x14ac:dyDescent="0.2">
      <c r="A275" s="102">
        <v>4</v>
      </c>
      <c r="B275" s="104"/>
      <c r="C275" s="928"/>
      <c r="D275" s="929"/>
      <c r="E275" s="929"/>
      <c r="F275" s="929"/>
      <c r="G275" s="929"/>
      <c r="H275" s="929"/>
      <c r="I275" s="929"/>
      <c r="J275" s="929"/>
      <c r="K275" s="929"/>
      <c r="L275" s="929"/>
      <c r="M275" s="930"/>
      <c r="N275" s="930"/>
      <c r="O275" s="930"/>
      <c r="P275" s="930"/>
      <c r="Q275" s="930"/>
      <c r="R275" s="930"/>
      <c r="S275" s="930"/>
      <c r="T275" s="408"/>
      <c r="U275" s="408"/>
      <c r="V275" s="408"/>
      <c r="W275" s="408"/>
      <c r="X275" s="408"/>
      <c r="Y275" s="408"/>
      <c r="Z275" s="408"/>
      <c r="AA275" s="408"/>
      <c r="AB275" s="408"/>
      <c r="AC275" s="408"/>
      <c r="AD275" s="408"/>
      <c r="AE275" s="408"/>
      <c r="AF275" s="408"/>
      <c r="AG275" s="408"/>
      <c r="AH275" s="408"/>
      <c r="AI275" s="408"/>
      <c r="AJ275" s="408"/>
      <c r="AK275" s="931"/>
      <c r="AL275" s="932"/>
      <c r="AM275" s="933"/>
      <c r="AN275" s="933"/>
      <c r="AO275" s="933"/>
      <c r="AP275" s="933"/>
      <c r="AQ275" s="933"/>
      <c r="AR275" s="933"/>
      <c r="AS275" s="933"/>
      <c r="AT275" s="933"/>
      <c r="AU275" s="933"/>
      <c r="AV275" s="933"/>
      <c r="AW275" s="933"/>
      <c r="AX275" s="933"/>
      <c r="AY275" s="934"/>
    </row>
    <row r="276" spans="1:51" ht="24" hidden="1" customHeight="1" x14ac:dyDescent="0.2">
      <c r="A276" s="102">
        <v>5</v>
      </c>
      <c r="B276" s="104"/>
      <c r="C276" s="928"/>
      <c r="D276" s="929"/>
      <c r="E276" s="929"/>
      <c r="F276" s="929"/>
      <c r="G276" s="929"/>
      <c r="H276" s="929"/>
      <c r="I276" s="929"/>
      <c r="J276" s="929"/>
      <c r="K276" s="929"/>
      <c r="L276" s="929"/>
      <c r="M276" s="930"/>
      <c r="N276" s="930"/>
      <c r="O276" s="930"/>
      <c r="P276" s="930"/>
      <c r="Q276" s="930"/>
      <c r="R276" s="930"/>
      <c r="S276" s="930"/>
      <c r="T276" s="408"/>
      <c r="U276" s="408"/>
      <c r="V276" s="408"/>
      <c r="W276" s="408"/>
      <c r="X276" s="408"/>
      <c r="Y276" s="408"/>
      <c r="Z276" s="408"/>
      <c r="AA276" s="408"/>
      <c r="AB276" s="408"/>
      <c r="AC276" s="408"/>
      <c r="AD276" s="408"/>
      <c r="AE276" s="408"/>
      <c r="AF276" s="408"/>
      <c r="AG276" s="408"/>
      <c r="AH276" s="408"/>
      <c r="AI276" s="408"/>
      <c r="AJ276" s="408"/>
      <c r="AK276" s="931"/>
      <c r="AL276" s="932"/>
      <c r="AM276" s="933"/>
      <c r="AN276" s="933"/>
      <c r="AO276" s="933"/>
      <c r="AP276" s="933"/>
      <c r="AQ276" s="933"/>
      <c r="AR276" s="933"/>
      <c r="AS276" s="933"/>
      <c r="AT276" s="933"/>
      <c r="AU276" s="933"/>
      <c r="AV276" s="933"/>
      <c r="AW276" s="933"/>
      <c r="AX276" s="933"/>
      <c r="AY276" s="934"/>
    </row>
    <row r="277" spans="1:51" ht="24" hidden="1" customHeight="1" x14ac:dyDescent="0.2">
      <c r="A277" s="102">
        <v>6</v>
      </c>
      <c r="B277" s="104"/>
      <c r="C277" s="928"/>
      <c r="D277" s="929"/>
      <c r="E277" s="929"/>
      <c r="F277" s="929"/>
      <c r="G277" s="929"/>
      <c r="H277" s="929"/>
      <c r="I277" s="929"/>
      <c r="J277" s="929"/>
      <c r="K277" s="929"/>
      <c r="L277" s="929"/>
      <c r="M277" s="930"/>
      <c r="N277" s="930"/>
      <c r="O277" s="930"/>
      <c r="P277" s="930"/>
      <c r="Q277" s="930"/>
      <c r="R277" s="930"/>
      <c r="S277" s="930"/>
      <c r="T277" s="408"/>
      <c r="U277" s="408"/>
      <c r="V277" s="408"/>
      <c r="W277" s="408"/>
      <c r="X277" s="408"/>
      <c r="Y277" s="408"/>
      <c r="Z277" s="408"/>
      <c r="AA277" s="408"/>
      <c r="AB277" s="408"/>
      <c r="AC277" s="408"/>
      <c r="AD277" s="408"/>
      <c r="AE277" s="408"/>
      <c r="AF277" s="408"/>
      <c r="AG277" s="408"/>
      <c r="AH277" s="408"/>
      <c r="AI277" s="408"/>
      <c r="AJ277" s="408"/>
      <c r="AK277" s="931"/>
      <c r="AL277" s="932"/>
      <c r="AM277" s="933"/>
      <c r="AN277" s="933"/>
      <c r="AO277" s="933"/>
      <c r="AP277" s="933"/>
      <c r="AQ277" s="933"/>
      <c r="AR277" s="933"/>
      <c r="AS277" s="933"/>
      <c r="AT277" s="933"/>
      <c r="AU277" s="933"/>
      <c r="AV277" s="933"/>
      <c r="AW277" s="933"/>
      <c r="AX277" s="933"/>
      <c r="AY277" s="934"/>
    </row>
    <row r="278" spans="1:51" ht="24" hidden="1" customHeight="1" x14ac:dyDescent="0.2">
      <c r="A278" s="102">
        <v>7</v>
      </c>
      <c r="B278" s="104"/>
      <c r="C278" s="928"/>
      <c r="D278" s="929"/>
      <c r="E278" s="929"/>
      <c r="F278" s="929"/>
      <c r="G278" s="929"/>
      <c r="H278" s="929"/>
      <c r="I278" s="929"/>
      <c r="J278" s="929"/>
      <c r="K278" s="929"/>
      <c r="L278" s="929"/>
      <c r="M278" s="930"/>
      <c r="N278" s="930"/>
      <c r="O278" s="930"/>
      <c r="P278" s="930"/>
      <c r="Q278" s="930"/>
      <c r="R278" s="930"/>
      <c r="S278" s="930"/>
      <c r="T278" s="408"/>
      <c r="U278" s="408"/>
      <c r="V278" s="408"/>
      <c r="W278" s="408"/>
      <c r="X278" s="408"/>
      <c r="Y278" s="408"/>
      <c r="Z278" s="408"/>
      <c r="AA278" s="408"/>
      <c r="AB278" s="408"/>
      <c r="AC278" s="408"/>
      <c r="AD278" s="408"/>
      <c r="AE278" s="408"/>
      <c r="AF278" s="408"/>
      <c r="AG278" s="408"/>
      <c r="AH278" s="408"/>
      <c r="AI278" s="408"/>
      <c r="AJ278" s="408"/>
      <c r="AK278" s="931"/>
      <c r="AL278" s="932"/>
      <c r="AM278" s="933"/>
      <c r="AN278" s="933"/>
      <c r="AO278" s="933"/>
      <c r="AP278" s="933"/>
      <c r="AQ278" s="933"/>
      <c r="AR278" s="933"/>
      <c r="AS278" s="933"/>
      <c r="AT278" s="933"/>
      <c r="AU278" s="933"/>
      <c r="AV278" s="933"/>
      <c r="AW278" s="933"/>
      <c r="AX278" s="933"/>
      <c r="AY278" s="934"/>
    </row>
    <row r="279" spans="1:51" ht="24" hidden="1" customHeight="1" x14ac:dyDescent="0.2">
      <c r="A279" s="102">
        <v>8</v>
      </c>
      <c r="B279" s="104"/>
      <c r="C279" s="928"/>
      <c r="D279" s="929"/>
      <c r="E279" s="929"/>
      <c r="F279" s="929"/>
      <c r="G279" s="929"/>
      <c r="H279" s="929"/>
      <c r="I279" s="929"/>
      <c r="J279" s="929"/>
      <c r="K279" s="929"/>
      <c r="L279" s="929"/>
      <c r="M279" s="930"/>
      <c r="N279" s="930"/>
      <c r="O279" s="930"/>
      <c r="P279" s="930"/>
      <c r="Q279" s="930"/>
      <c r="R279" s="930"/>
      <c r="S279" s="930"/>
      <c r="T279" s="408"/>
      <c r="U279" s="408"/>
      <c r="V279" s="408"/>
      <c r="W279" s="408"/>
      <c r="X279" s="408"/>
      <c r="Y279" s="408"/>
      <c r="Z279" s="408"/>
      <c r="AA279" s="408"/>
      <c r="AB279" s="408"/>
      <c r="AC279" s="408"/>
      <c r="AD279" s="408"/>
      <c r="AE279" s="408"/>
      <c r="AF279" s="408"/>
      <c r="AG279" s="408"/>
      <c r="AH279" s="408"/>
      <c r="AI279" s="408"/>
      <c r="AJ279" s="408"/>
      <c r="AK279" s="931"/>
      <c r="AL279" s="932"/>
      <c r="AM279" s="933"/>
      <c r="AN279" s="933"/>
      <c r="AO279" s="933"/>
      <c r="AP279" s="933"/>
      <c r="AQ279" s="933"/>
      <c r="AR279" s="933"/>
      <c r="AS279" s="933"/>
      <c r="AT279" s="933"/>
      <c r="AU279" s="933"/>
      <c r="AV279" s="933"/>
      <c r="AW279" s="933"/>
      <c r="AX279" s="933"/>
      <c r="AY279" s="934"/>
    </row>
    <row r="280" spans="1:51" ht="24" hidden="1" customHeight="1" x14ac:dyDescent="0.2">
      <c r="A280" s="102">
        <v>9</v>
      </c>
      <c r="B280" s="104"/>
      <c r="C280" s="928"/>
      <c r="D280" s="929"/>
      <c r="E280" s="929"/>
      <c r="F280" s="929"/>
      <c r="G280" s="929"/>
      <c r="H280" s="929"/>
      <c r="I280" s="929"/>
      <c r="J280" s="929"/>
      <c r="K280" s="929"/>
      <c r="L280" s="929"/>
      <c r="M280" s="930"/>
      <c r="N280" s="930"/>
      <c r="O280" s="930"/>
      <c r="P280" s="930"/>
      <c r="Q280" s="930"/>
      <c r="R280" s="930"/>
      <c r="S280" s="930"/>
      <c r="T280" s="408"/>
      <c r="U280" s="408"/>
      <c r="V280" s="408"/>
      <c r="W280" s="408"/>
      <c r="X280" s="408"/>
      <c r="Y280" s="408"/>
      <c r="Z280" s="408"/>
      <c r="AA280" s="408"/>
      <c r="AB280" s="408"/>
      <c r="AC280" s="408"/>
      <c r="AD280" s="408"/>
      <c r="AE280" s="408"/>
      <c r="AF280" s="408"/>
      <c r="AG280" s="408"/>
      <c r="AH280" s="408"/>
      <c r="AI280" s="408"/>
      <c r="AJ280" s="408"/>
      <c r="AK280" s="931"/>
      <c r="AL280" s="932"/>
      <c r="AM280" s="933"/>
      <c r="AN280" s="933"/>
      <c r="AO280" s="933"/>
      <c r="AP280" s="933"/>
      <c r="AQ280" s="933"/>
      <c r="AR280" s="933"/>
      <c r="AS280" s="933"/>
      <c r="AT280" s="933"/>
      <c r="AU280" s="933"/>
      <c r="AV280" s="933"/>
      <c r="AW280" s="933"/>
      <c r="AX280" s="933"/>
      <c r="AY280" s="934"/>
    </row>
    <row r="281" spans="1:51" ht="24" hidden="1" customHeight="1" x14ac:dyDescent="0.2">
      <c r="A281" s="102">
        <v>10</v>
      </c>
      <c r="B281" s="104"/>
      <c r="C281" s="928"/>
      <c r="D281" s="929"/>
      <c r="E281" s="929"/>
      <c r="F281" s="929"/>
      <c r="G281" s="929"/>
      <c r="H281" s="929"/>
      <c r="I281" s="929"/>
      <c r="J281" s="929"/>
      <c r="K281" s="929"/>
      <c r="L281" s="929"/>
      <c r="M281" s="930"/>
      <c r="N281" s="930"/>
      <c r="O281" s="930"/>
      <c r="P281" s="930"/>
      <c r="Q281" s="930"/>
      <c r="R281" s="930"/>
      <c r="S281" s="930"/>
      <c r="T281" s="408"/>
      <c r="U281" s="408"/>
      <c r="V281" s="408"/>
      <c r="W281" s="408"/>
      <c r="X281" s="408"/>
      <c r="Y281" s="408"/>
      <c r="Z281" s="408"/>
      <c r="AA281" s="408"/>
      <c r="AB281" s="408"/>
      <c r="AC281" s="408"/>
      <c r="AD281" s="408"/>
      <c r="AE281" s="408"/>
      <c r="AF281" s="408"/>
      <c r="AG281" s="408"/>
      <c r="AH281" s="408"/>
      <c r="AI281" s="408"/>
      <c r="AJ281" s="408"/>
      <c r="AK281" s="931"/>
      <c r="AL281" s="932"/>
      <c r="AM281" s="933"/>
      <c r="AN281" s="933"/>
      <c r="AO281" s="933"/>
      <c r="AP281" s="933"/>
      <c r="AQ281" s="933"/>
      <c r="AR281" s="933"/>
      <c r="AS281" s="933"/>
      <c r="AT281" s="933"/>
      <c r="AU281" s="933"/>
      <c r="AV281" s="933"/>
      <c r="AW281" s="933"/>
      <c r="AX281" s="933"/>
      <c r="AY281" s="934"/>
    </row>
    <row r="282" spans="1:51" x14ac:dyDescent="0.2">
      <c r="A282" s="11"/>
      <c r="B282" s="11" t="s">
        <v>303</v>
      </c>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row>
    <row r="283" spans="1:51" ht="34.5" customHeight="1" x14ac:dyDescent="0.2">
      <c r="A283" s="935"/>
      <c r="B283" s="936"/>
      <c r="C283" s="102" t="s">
        <v>297</v>
      </c>
      <c r="D283" s="103"/>
      <c r="E283" s="103"/>
      <c r="F283" s="103"/>
      <c r="G283" s="103"/>
      <c r="H283" s="103"/>
      <c r="I283" s="103"/>
      <c r="J283" s="103"/>
      <c r="K283" s="103"/>
      <c r="L283" s="103"/>
      <c r="M283" s="945" t="s">
        <v>298</v>
      </c>
      <c r="N283" s="946"/>
      <c r="O283" s="946"/>
      <c r="P283" s="946"/>
      <c r="Q283" s="946"/>
      <c r="R283" s="946"/>
      <c r="S283" s="946"/>
      <c r="T283" s="103" t="s">
        <v>299</v>
      </c>
      <c r="U283" s="103"/>
      <c r="V283" s="103"/>
      <c r="W283" s="103"/>
      <c r="X283" s="103"/>
      <c r="Y283" s="103"/>
      <c r="Z283" s="103"/>
      <c r="AA283" s="103"/>
      <c r="AB283" s="103"/>
      <c r="AC283" s="103"/>
      <c r="AD283" s="103"/>
      <c r="AE283" s="103"/>
      <c r="AF283" s="103"/>
      <c r="AG283" s="103"/>
      <c r="AH283" s="103"/>
      <c r="AI283" s="103"/>
      <c r="AJ283" s="103"/>
      <c r="AK283" s="104"/>
      <c r="AL283" s="939" t="s">
        <v>300</v>
      </c>
      <c r="AM283" s="940"/>
      <c r="AN283" s="940"/>
      <c r="AO283" s="940"/>
      <c r="AP283" s="940"/>
      <c r="AQ283" s="940"/>
      <c r="AR283" s="940"/>
      <c r="AS283" s="940"/>
      <c r="AT283" s="940"/>
      <c r="AU283" s="940"/>
      <c r="AV283" s="940"/>
      <c r="AW283" s="940"/>
      <c r="AX283" s="940"/>
      <c r="AY283" s="941"/>
    </row>
    <row r="284" spans="1:51" ht="24" customHeight="1" x14ac:dyDescent="0.2">
      <c r="A284" s="102">
        <v>1</v>
      </c>
      <c r="B284" s="104"/>
      <c r="C284" s="947" t="s">
        <v>304</v>
      </c>
      <c r="D284" s="948"/>
      <c r="E284" s="948"/>
      <c r="F284" s="948"/>
      <c r="G284" s="948"/>
      <c r="H284" s="948"/>
      <c r="I284" s="948"/>
      <c r="J284" s="948"/>
      <c r="K284" s="948"/>
      <c r="L284" s="948"/>
      <c r="M284" s="949">
        <v>9010001027685</v>
      </c>
      <c r="N284" s="949"/>
      <c r="O284" s="949"/>
      <c r="P284" s="949"/>
      <c r="Q284" s="949"/>
      <c r="R284" s="949"/>
      <c r="S284" s="949"/>
      <c r="T284" s="950" t="s">
        <v>305</v>
      </c>
      <c r="U284" s="950"/>
      <c r="V284" s="950"/>
      <c r="W284" s="950"/>
      <c r="X284" s="950"/>
      <c r="Y284" s="950"/>
      <c r="Z284" s="950"/>
      <c r="AA284" s="950"/>
      <c r="AB284" s="950"/>
      <c r="AC284" s="950"/>
      <c r="AD284" s="950"/>
      <c r="AE284" s="950"/>
      <c r="AF284" s="950"/>
      <c r="AG284" s="950"/>
      <c r="AH284" s="950"/>
      <c r="AI284" s="950"/>
      <c r="AJ284" s="950"/>
      <c r="AK284" s="951"/>
      <c r="AL284" s="952">
        <f>+AV234</f>
        <v>143.16492199999999</v>
      </c>
      <c r="AM284" s="953"/>
      <c r="AN284" s="953"/>
      <c r="AO284" s="953"/>
      <c r="AP284" s="953"/>
      <c r="AQ284" s="953"/>
      <c r="AR284" s="953"/>
      <c r="AS284" s="953"/>
      <c r="AT284" s="953"/>
      <c r="AU284" s="953"/>
      <c r="AV284" s="953"/>
      <c r="AW284" s="953"/>
      <c r="AX284" s="953"/>
      <c r="AY284" s="954"/>
    </row>
    <row r="285" spans="1:51" ht="24" hidden="1" customHeight="1" x14ac:dyDescent="0.2">
      <c r="A285" s="102">
        <v>2</v>
      </c>
      <c r="B285" s="104"/>
      <c r="C285" s="928"/>
      <c r="D285" s="929"/>
      <c r="E285" s="929"/>
      <c r="F285" s="929"/>
      <c r="G285" s="929"/>
      <c r="H285" s="929"/>
      <c r="I285" s="929"/>
      <c r="J285" s="929"/>
      <c r="K285" s="929"/>
      <c r="L285" s="929"/>
      <c r="M285" s="930"/>
      <c r="N285" s="930"/>
      <c r="O285" s="930"/>
      <c r="P285" s="930"/>
      <c r="Q285" s="930"/>
      <c r="R285" s="930"/>
      <c r="S285" s="930"/>
      <c r="T285" s="408"/>
      <c r="U285" s="408"/>
      <c r="V285" s="408"/>
      <c r="W285" s="408"/>
      <c r="X285" s="408"/>
      <c r="Y285" s="408"/>
      <c r="Z285" s="408"/>
      <c r="AA285" s="408"/>
      <c r="AB285" s="408"/>
      <c r="AC285" s="408"/>
      <c r="AD285" s="408"/>
      <c r="AE285" s="408"/>
      <c r="AF285" s="408"/>
      <c r="AG285" s="408"/>
      <c r="AH285" s="408"/>
      <c r="AI285" s="408"/>
      <c r="AJ285" s="408"/>
      <c r="AK285" s="931"/>
      <c r="AL285" s="932"/>
      <c r="AM285" s="933"/>
      <c r="AN285" s="933"/>
      <c r="AO285" s="933"/>
      <c r="AP285" s="933"/>
      <c r="AQ285" s="933"/>
      <c r="AR285" s="933"/>
      <c r="AS285" s="933"/>
      <c r="AT285" s="933"/>
      <c r="AU285" s="933"/>
      <c r="AV285" s="933"/>
      <c r="AW285" s="933"/>
      <c r="AX285" s="933"/>
      <c r="AY285" s="934"/>
    </row>
    <row r="286" spans="1:51" ht="24" hidden="1" customHeight="1" x14ac:dyDescent="0.2">
      <c r="A286" s="102">
        <v>3</v>
      </c>
      <c r="B286" s="104"/>
      <c r="C286" s="928"/>
      <c r="D286" s="929"/>
      <c r="E286" s="929"/>
      <c r="F286" s="929"/>
      <c r="G286" s="929"/>
      <c r="H286" s="929"/>
      <c r="I286" s="929"/>
      <c r="J286" s="929"/>
      <c r="K286" s="929"/>
      <c r="L286" s="929"/>
      <c r="M286" s="930"/>
      <c r="N286" s="930"/>
      <c r="O286" s="930"/>
      <c r="P286" s="930"/>
      <c r="Q286" s="930"/>
      <c r="R286" s="930"/>
      <c r="S286" s="930"/>
      <c r="T286" s="408"/>
      <c r="U286" s="408"/>
      <c r="V286" s="408"/>
      <c r="W286" s="408"/>
      <c r="X286" s="408"/>
      <c r="Y286" s="408"/>
      <c r="Z286" s="408"/>
      <c r="AA286" s="408"/>
      <c r="AB286" s="408"/>
      <c r="AC286" s="408"/>
      <c r="AD286" s="408"/>
      <c r="AE286" s="408"/>
      <c r="AF286" s="408"/>
      <c r="AG286" s="408"/>
      <c r="AH286" s="408"/>
      <c r="AI286" s="408"/>
      <c r="AJ286" s="408"/>
      <c r="AK286" s="931"/>
      <c r="AL286" s="932"/>
      <c r="AM286" s="933"/>
      <c r="AN286" s="933"/>
      <c r="AO286" s="933"/>
      <c r="AP286" s="933"/>
      <c r="AQ286" s="933"/>
      <c r="AR286" s="933"/>
      <c r="AS286" s="933"/>
      <c r="AT286" s="933"/>
      <c r="AU286" s="933"/>
      <c r="AV286" s="933"/>
      <c r="AW286" s="933"/>
      <c r="AX286" s="933"/>
      <c r="AY286" s="934"/>
    </row>
    <row r="287" spans="1:51" ht="24" hidden="1" customHeight="1" x14ac:dyDescent="0.2">
      <c r="A287" s="102">
        <v>4</v>
      </c>
      <c r="B287" s="104"/>
      <c r="C287" s="928"/>
      <c r="D287" s="929"/>
      <c r="E287" s="929"/>
      <c r="F287" s="929"/>
      <c r="G287" s="929"/>
      <c r="H287" s="929"/>
      <c r="I287" s="929"/>
      <c r="J287" s="929"/>
      <c r="K287" s="929"/>
      <c r="L287" s="929"/>
      <c r="M287" s="930"/>
      <c r="N287" s="930"/>
      <c r="O287" s="930"/>
      <c r="P287" s="930"/>
      <c r="Q287" s="930"/>
      <c r="R287" s="930"/>
      <c r="S287" s="930"/>
      <c r="T287" s="408"/>
      <c r="U287" s="408"/>
      <c r="V287" s="408"/>
      <c r="W287" s="408"/>
      <c r="X287" s="408"/>
      <c r="Y287" s="408"/>
      <c r="Z287" s="408"/>
      <c r="AA287" s="408"/>
      <c r="AB287" s="408"/>
      <c r="AC287" s="408"/>
      <c r="AD287" s="408"/>
      <c r="AE287" s="408"/>
      <c r="AF287" s="408"/>
      <c r="AG287" s="408"/>
      <c r="AH287" s="408"/>
      <c r="AI287" s="408"/>
      <c r="AJ287" s="408"/>
      <c r="AK287" s="931"/>
      <c r="AL287" s="932"/>
      <c r="AM287" s="933"/>
      <c r="AN287" s="933"/>
      <c r="AO287" s="933"/>
      <c r="AP287" s="933"/>
      <c r="AQ287" s="933"/>
      <c r="AR287" s="933"/>
      <c r="AS287" s="933"/>
      <c r="AT287" s="933"/>
      <c r="AU287" s="933"/>
      <c r="AV287" s="933"/>
      <c r="AW287" s="933"/>
      <c r="AX287" s="933"/>
      <c r="AY287" s="934"/>
    </row>
    <row r="288" spans="1:51" ht="24" hidden="1" customHeight="1" x14ac:dyDescent="0.2">
      <c r="A288" s="102">
        <v>5</v>
      </c>
      <c r="B288" s="104"/>
      <c r="C288" s="928"/>
      <c r="D288" s="929"/>
      <c r="E288" s="929"/>
      <c r="F288" s="929"/>
      <c r="G288" s="929"/>
      <c r="H288" s="929"/>
      <c r="I288" s="929"/>
      <c r="J288" s="929"/>
      <c r="K288" s="929"/>
      <c r="L288" s="929"/>
      <c r="M288" s="930"/>
      <c r="N288" s="930"/>
      <c r="O288" s="930"/>
      <c r="P288" s="930"/>
      <c r="Q288" s="930"/>
      <c r="R288" s="930"/>
      <c r="S288" s="930"/>
      <c r="T288" s="408"/>
      <c r="U288" s="408"/>
      <c r="V288" s="408"/>
      <c r="W288" s="408"/>
      <c r="X288" s="408"/>
      <c r="Y288" s="408"/>
      <c r="Z288" s="408"/>
      <c r="AA288" s="408"/>
      <c r="AB288" s="408"/>
      <c r="AC288" s="408"/>
      <c r="AD288" s="408"/>
      <c r="AE288" s="408"/>
      <c r="AF288" s="408"/>
      <c r="AG288" s="408"/>
      <c r="AH288" s="408"/>
      <c r="AI288" s="408"/>
      <c r="AJ288" s="408"/>
      <c r="AK288" s="931"/>
      <c r="AL288" s="932"/>
      <c r="AM288" s="933"/>
      <c r="AN288" s="933"/>
      <c r="AO288" s="933"/>
      <c r="AP288" s="933"/>
      <c r="AQ288" s="933"/>
      <c r="AR288" s="933"/>
      <c r="AS288" s="933"/>
      <c r="AT288" s="933"/>
      <c r="AU288" s="933"/>
      <c r="AV288" s="933"/>
      <c r="AW288" s="933"/>
      <c r="AX288" s="933"/>
      <c r="AY288" s="934"/>
    </row>
    <row r="289" spans="1:51" ht="24" hidden="1" customHeight="1" x14ac:dyDescent="0.2">
      <c r="A289" s="102">
        <v>6</v>
      </c>
      <c r="B289" s="104"/>
      <c r="C289" s="928"/>
      <c r="D289" s="929"/>
      <c r="E289" s="929"/>
      <c r="F289" s="929"/>
      <c r="G289" s="929"/>
      <c r="H289" s="929"/>
      <c r="I289" s="929"/>
      <c r="J289" s="929"/>
      <c r="K289" s="929"/>
      <c r="L289" s="929"/>
      <c r="M289" s="930"/>
      <c r="N289" s="930"/>
      <c r="O289" s="930"/>
      <c r="P289" s="930"/>
      <c r="Q289" s="930"/>
      <c r="R289" s="930"/>
      <c r="S289" s="930"/>
      <c r="T289" s="408"/>
      <c r="U289" s="408"/>
      <c r="V289" s="408"/>
      <c r="W289" s="408"/>
      <c r="X289" s="408"/>
      <c r="Y289" s="408"/>
      <c r="Z289" s="408"/>
      <c r="AA289" s="408"/>
      <c r="AB289" s="408"/>
      <c r="AC289" s="408"/>
      <c r="AD289" s="408"/>
      <c r="AE289" s="408"/>
      <c r="AF289" s="408"/>
      <c r="AG289" s="408"/>
      <c r="AH289" s="408"/>
      <c r="AI289" s="408"/>
      <c r="AJ289" s="408"/>
      <c r="AK289" s="931"/>
      <c r="AL289" s="932"/>
      <c r="AM289" s="933"/>
      <c r="AN289" s="933"/>
      <c r="AO289" s="933"/>
      <c r="AP289" s="933"/>
      <c r="AQ289" s="933"/>
      <c r="AR289" s="933"/>
      <c r="AS289" s="933"/>
      <c r="AT289" s="933"/>
      <c r="AU289" s="933"/>
      <c r="AV289" s="933"/>
      <c r="AW289" s="933"/>
      <c r="AX289" s="933"/>
      <c r="AY289" s="934"/>
    </row>
    <row r="290" spans="1:51" ht="24" hidden="1" customHeight="1" x14ac:dyDescent="0.2">
      <c r="A290" s="102">
        <v>7</v>
      </c>
      <c r="B290" s="104"/>
      <c r="C290" s="928"/>
      <c r="D290" s="929"/>
      <c r="E290" s="929"/>
      <c r="F290" s="929"/>
      <c r="G290" s="929"/>
      <c r="H290" s="929"/>
      <c r="I290" s="929"/>
      <c r="J290" s="929"/>
      <c r="K290" s="929"/>
      <c r="L290" s="929"/>
      <c r="M290" s="930"/>
      <c r="N290" s="930"/>
      <c r="O290" s="930"/>
      <c r="P290" s="930"/>
      <c r="Q290" s="930"/>
      <c r="R290" s="930"/>
      <c r="S290" s="930"/>
      <c r="T290" s="408"/>
      <c r="U290" s="408"/>
      <c r="V290" s="408"/>
      <c r="W290" s="408"/>
      <c r="X290" s="408"/>
      <c r="Y290" s="408"/>
      <c r="Z290" s="408"/>
      <c r="AA290" s="408"/>
      <c r="AB290" s="408"/>
      <c r="AC290" s="408"/>
      <c r="AD290" s="408"/>
      <c r="AE290" s="408"/>
      <c r="AF290" s="408"/>
      <c r="AG290" s="408"/>
      <c r="AH290" s="408"/>
      <c r="AI290" s="408"/>
      <c r="AJ290" s="408"/>
      <c r="AK290" s="931"/>
      <c r="AL290" s="932"/>
      <c r="AM290" s="933"/>
      <c r="AN290" s="933"/>
      <c r="AO290" s="933"/>
      <c r="AP290" s="933"/>
      <c r="AQ290" s="933"/>
      <c r="AR290" s="933"/>
      <c r="AS290" s="933"/>
      <c r="AT290" s="933"/>
      <c r="AU290" s="933"/>
      <c r="AV290" s="933"/>
      <c r="AW290" s="933"/>
      <c r="AX290" s="933"/>
      <c r="AY290" s="934"/>
    </row>
    <row r="291" spans="1:51" ht="24" hidden="1" customHeight="1" x14ac:dyDescent="0.2">
      <c r="A291" s="102">
        <v>8</v>
      </c>
      <c r="B291" s="104"/>
      <c r="C291" s="928"/>
      <c r="D291" s="929"/>
      <c r="E291" s="929"/>
      <c r="F291" s="929"/>
      <c r="G291" s="929"/>
      <c r="H291" s="929"/>
      <c r="I291" s="929"/>
      <c r="J291" s="929"/>
      <c r="K291" s="929"/>
      <c r="L291" s="929"/>
      <c r="M291" s="930"/>
      <c r="N291" s="930"/>
      <c r="O291" s="930"/>
      <c r="P291" s="930"/>
      <c r="Q291" s="930"/>
      <c r="R291" s="930"/>
      <c r="S291" s="930"/>
      <c r="T291" s="408"/>
      <c r="U291" s="408"/>
      <c r="V291" s="408"/>
      <c r="W291" s="408"/>
      <c r="X291" s="408"/>
      <c r="Y291" s="408"/>
      <c r="Z291" s="408"/>
      <c r="AA291" s="408"/>
      <c r="AB291" s="408"/>
      <c r="AC291" s="408"/>
      <c r="AD291" s="408"/>
      <c r="AE291" s="408"/>
      <c r="AF291" s="408"/>
      <c r="AG291" s="408"/>
      <c r="AH291" s="408"/>
      <c r="AI291" s="408"/>
      <c r="AJ291" s="408"/>
      <c r="AK291" s="931"/>
      <c r="AL291" s="932"/>
      <c r="AM291" s="933"/>
      <c r="AN291" s="933"/>
      <c r="AO291" s="933"/>
      <c r="AP291" s="933"/>
      <c r="AQ291" s="933"/>
      <c r="AR291" s="933"/>
      <c r="AS291" s="933"/>
      <c r="AT291" s="933"/>
      <c r="AU291" s="933"/>
      <c r="AV291" s="933"/>
      <c r="AW291" s="933"/>
      <c r="AX291" s="933"/>
      <c r="AY291" s="934"/>
    </row>
    <row r="292" spans="1:51" ht="24" hidden="1" customHeight="1" x14ac:dyDescent="0.2">
      <c r="A292" s="102">
        <v>9</v>
      </c>
      <c r="B292" s="104"/>
      <c r="C292" s="928"/>
      <c r="D292" s="929"/>
      <c r="E292" s="929"/>
      <c r="F292" s="929"/>
      <c r="G292" s="929"/>
      <c r="H292" s="929"/>
      <c r="I292" s="929"/>
      <c r="J292" s="929"/>
      <c r="K292" s="929"/>
      <c r="L292" s="929"/>
      <c r="M292" s="930"/>
      <c r="N292" s="930"/>
      <c r="O292" s="930"/>
      <c r="P292" s="930"/>
      <c r="Q292" s="930"/>
      <c r="R292" s="930"/>
      <c r="S292" s="930"/>
      <c r="T292" s="408"/>
      <c r="U292" s="408"/>
      <c r="V292" s="408"/>
      <c r="W292" s="408"/>
      <c r="X292" s="408"/>
      <c r="Y292" s="408"/>
      <c r="Z292" s="408"/>
      <c r="AA292" s="408"/>
      <c r="AB292" s="408"/>
      <c r="AC292" s="408"/>
      <c r="AD292" s="408"/>
      <c r="AE292" s="408"/>
      <c r="AF292" s="408"/>
      <c r="AG292" s="408"/>
      <c r="AH292" s="408"/>
      <c r="AI292" s="408"/>
      <c r="AJ292" s="408"/>
      <c r="AK292" s="931"/>
      <c r="AL292" s="932"/>
      <c r="AM292" s="933"/>
      <c r="AN292" s="933"/>
      <c r="AO292" s="933"/>
      <c r="AP292" s="933"/>
      <c r="AQ292" s="933"/>
      <c r="AR292" s="933"/>
      <c r="AS292" s="933"/>
      <c r="AT292" s="933"/>
      <c r="AU292" s="933"/>
      <c r="AV292" s="933"/>
      <c r="AW292" s="933"/>
      <c r="AX292" s="933"/>
      <c r="AY292" s="934"/>
    </row>
    <row r="293" spans="1:51" ht="24" hidden="1" customHeight="1" x14ac:dyDescent="0.2">
      <c r="A293" s="102">
        <v>10</v>
      </c>
      <c r="B293" s="104"/>
      <c r="C293" s="928"/>
      <c r="D293" s="929"/>
      <c r="E293" s="929"/>
      <c r="F293" s="929"/>
      <c r="G293" s="929"/>
      <c r="H293" s="929"/>
      <c r="I293" s="929"/>
      <c r="J293" s="929"/>
      <c r="K293" s="929"/>
      <c r="L293" s="929"/>
      <c r="M293" s="930"/>
      <c r="N293" s="930"/>
      <c r="O293" s="930"/>
      <c r="P293" s="930"/>
      <c r="Q293" s="930"/>
      <c r="R293" s="930"/>
      <c r="S293" s="930"/>
      <c r="T293" s="408"/>
      <c r="U293" s="408"/>
      <c r="V293" s="408"/>
      <c r="W293" s="408"/>
      <c r="X293" s="408"/>
      <c r="Y293" s="408"/>
      <c r="Z293" s="408"/>
      <c r="AA293" s="408"/>
      <c r="AB293" s="408"/>
      <c r="AC293" s="408"/>
      <c r="AD293" s="408"/>
      <c r="AE293" s="408"/>
      <c r="AF293" s="408"/>
      <c r="AG293" s="408"/>
      <c r="AH293" s="408"/>
      <c r="AI293" s="408"/>
      <c r="AJ293" s="408"/>
      <c r="AK293" s="931"/>
      <c r="AL293" s="932"/>
      <c r="AM293" s="933"/>
      <c r="AN293" s="933"/>
      <c r="AO293" s="933"/>
      <c r="AP293" s="933"/>
      <c r="AQ293" s="933"/>
      <c r="AR293" s="933"/>
      <c r="AS293" s="933"/>
      <c r="AT293" s="933"/>
      <c r="AU293" s="933"/>
      <c r="AV293" s="933"/>
      <c r="AW293" s="933"/>
      <c r="AX293" s="933"/>
      <c r="AY293" s="934"/>
    </row>
    <row r="294" spans="1:51" x14ac:dyDescent="0.2">
      <c r="A294" s="18"/>
      <c r="B294" s="18" t="s">
        <v>306</v>
      </c>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row>
    <row r="295" spans="1:51" ht="34.5" customHeight="1" x14ac:dyDescent="0.2">
      <c r="A295" s="102"/>
      <c r="B295" s="104"/>
      <c r="C295" s="102" t="s">
        <v>297</v>
      </c>
      <c r="D295" s="103"/>
      <c r="E295" s="103"/>
      <c r="F295" s="103"/>
      <c r="G295" s="103"/>
      <c r="H295" s="103"/>
      <c r="I295" s="103"/>
      <c r="J295" s="103"/>
      <c r="K295" s="103"/>
      <c r="L295" s="103"/>
      <c r="M295" s="945" t="s">
        <v>298</v>
      </c>
      <c r="N295" s="946"/>
      <c r="O295" s="946"/>
      <c r="P295" s="946"/>
      <c r="Q295" s="946"/>
      <c r="R295" s="946"/>
      <c r="S295" s="946"/>
      <c r="T295" s="103" t="s">
        <v>299</v>
      </c>
      <c r="U295" s="103"/>
      <c r="V295" s="103"/>
      <c r="W295" s="103"/>
      <c r="X295" s="103"/>
      <c r="Y295" s="103"/>
      <c r="Z295" s="103"/>
      <c r="AA295" s="103"/>
      <c r="AB295" s="103"/>
      <c r="AC295" s="103"/>
      <c r="AD295" s="103"/>
      <c r="AE295" s="103"/>
      <c r="AF295" s="103"/>
      <c r="AG295" s="103"/>
      <c r="AH295" s="103"/>
      <c r="AI295" s="103"/>
      <c r="AJ295" s="103"/>
      <c r="AK295" s="104"/>
      <c r="AL295" s="939" t="s">
        <v>300</v>
      </c>
      <c r="AM295" s="940"/>
      <c r="AN295" s="940"/>
      <c r="AO295" s="940"/>
      <c r="AP295" s="940"/>
      <c r="AQ295" s="940"/>
      <c r="AR295" s="940"/>
      <c r="AS295" s="940"/>
      <c r="AT295" s="940"/>
      <c r="AU295" s="940"/>
      <c r="AV295" s="940"/>
      <c r="AW295" s="940"/>
      <c r="AX295" s="940"/>
      <c r="AY295" s="941"/>
    </row>
    <row r="296" spans="1:51" ht="24" customHeight="1" x14ac:dyDescent="0.2">
      <c r="A296" s="102">
        <v>1</v>
      </c>
      <c r="B296" s="104"/>
      <c r="C296" s="928" t="s">
        <v>307</v>
      </c>
      <c r="D296" s="929"/>
      <c r="E296" s="929"/>
      <c r="F296" s="929"/>
      <c r="G296" s="929"/>
      <c r="H296" s="929"/>
      <c r="I296" s="929"/>
      <c r="J296" s="929"/>
      <c r="K296" s="929"/>
      <c r="L296" s="929"/>
      <c r="M296" s="930">
        <v>3380001029535</v>
      </c>
      <c r="N296" s="930"/>
      <c r="O296" s="930"/>
      <c r="P296" s="930"/>
      <c r="Q296" s="930"/>
      <c r="R296" s="930"/>
      <c r="S296" s="930"/>
      <c r="T296" s="408" t="s">
        <v>290</v>
      </c>
      <c r="U296" s="408"/>
      <c r="V296" s="408"/>
      <c r="W296" s="408"/>
      <c r="X296" s="408"/>
      <c r="Y296" s="408"/>
      <c r="Z296" s="408"/>
      <c r="AA296" s="408"/>
      <c r="AB296" s="408"/>
      <c r="AC296" s="408"/>
      <c r="AD296" s="408"/>
      <c r="AE296" s="408"/>
      <c r="AF296" s="408"/>
      <c r="AG296" s="408"/>
      <c r="AH296" s="408"/>
      <c r="AI296" s="408"/>
      <c r="AJ296" s="408"/>
      <c r="AK296" s="931"/>
      <c r="AL296" s="932">
        <v>2999.9994999999999</v>
      </c>
      <c r="AM296" s="933"/>
      <c r="AN296" s="933"/>
      <c r="AO296" s="933"/>
      <c r="AP296" s="933"/>
      <c r="AQ296" s="933"/>
      <c r="AR296" s="933"/>
      <c r="AS296" s="933"/>
      <c r="AT296" s="933"/>
      <c r="AU296" s="933"/>
      <c r="AV296" s="933"/>
      <c r="AW296" s="933"/>
      <c r="AX296" s="933"/>
      <c r="AY296" s="934"/>
    </row>
    <row r="297" spans="1:51" ht="24" customHeight="1" x14ac:dyDescent="0.2">
      <c r="A297" s="102">
        <v>2</v>
      </c>
      <c r="B297" s="104"/>
      <c r="C297" s="928" t="s">
        <v>308</v>
      </c>
      <c r="D297" s="929"/>
      <c r="E297" s="929"/>
      <c r="F297" s="929"/>
      <c r="G297" s="929"/>
      <c r="H297" s="929"/>
      <c r="I297" s="929"/>
      <c r="J297" s="929"/>
      <c r="K297" s="929"/>
      <c r="L297" s="929"/>
      <c r="M297" s="930">
        <v>7010401140635</v>
      </c>
      <c r="N297" s="930"/>
      <c r="O297" s="930"/>
      <c r="P297" s="930"/>
      <c r="Q297" s="930"/>
      <c r="R297" s="930"/>
      <c r="S297" s="930"/>
      <c r="T297" s="408" t="s">
        <v>290</v>
      </c>
      <c r="U297" s="408"/>
      <c r="V297" s="408"/>
      <c r="W297" s="408"/>
      <c r="X297" s="408"/>
      <c r="Y297" s="408"/>
      <c r="Z297" s="408"/>
      <c r="AA297" s="408"/>
      <c r="AB297" s="408"/>
      <c r="AC297" s="408"/>
      <c r="AD297" s="408"/>
      <c r="AE297" s="408"/>
      <c r="AF297" s="408"/>
      <c r="AG297" s="408"/>
      <c r="AH297" s="408"/>
      <c r="AI297" s="408"/>
      <c r="AJ297" s="408"/>
      <c r="AK297" s="931"/>
      <c r="AL297" s="932">
        <v>1991.367066</v>
      </c>
      <c r="AM297" s="933"/>
      <c r="AN297" s="933"/>
      <c r="AO297" s="933"/>
      <c r="AP297" s="933"/>
      <c r="AQ297" s="933"/>
      <c r="AR297" s="933"/>
      <c r="AS297" s="933"/>
      <c r="AT297" s="933"/>
      <c r="AU297" s="933"/>
      <c r="AV297" s="933"/>
      <c r="AW297" s="933"/>
      <c r="AX297" s="933"/>
      <c r="AY297" s="934"/>
    </row>
    <row r="298" spans="1:51" ht="24" customHeight="1" x14ac:dyDescent="0.2">
      <c r="A298" s="102">
        <v>3</v>
      </c>
      <c r="B298" s="104"/>
      <c r="C298" s="928" t="s">
        <v>309</v>
      </c>
      <c r="D298" s="929"/>
      <c r="E298" s="929"/>
      <c r="F298" s="929"/>
      <c r="G298" s="929"/>
      <c r="H298" s="929"/>
      <c r="I298" s="929"/>
      <c r="J298" s="929"/>
      <c r="K298" s="929"/>
      <c r="L298" s="929"/>
      <c r="M298" s="930">
        <v>1380001020520</v>
      </c>
      <c r="N298" s="930"/>
      <c r="O298" s="930"/>
      <c r="P298" s="930"/>
      <c r="Q298" s="930"/>
      <c r="R298" s="930"/>
      <c r="S298" s="930"/>
      <c r="T298" s="408" t="s">
        <v>290</v>
      </c>
      <c r="U298" s="408"/>
      <c r="V298" s="408"/>
      <c r="W298" s="408"/>
      <c r="X298" s="408"/>
      <c r="Y298" s="408"/>
      <c r="Z298" s="408"/>
      <c r="AA298" s="408"/>
      <c r="AB298" s="408"/>
      <c r="AC298" s="408"/>
      <c r="AD298" s="408"/>
      <c r="AE298" s="408"/>
      <c r="AF298" s="408"/>
      <c r="AG298" s="408"/>
      <c r="AH298" s="408"/>
      <c r="AI298" s="408"/>
      <c r="AJ298" s="408"/>
      <c r="AK298" s="931"/>
      <c r="AL298" s="932">
        <v>1238.8832729999999</v>
      </c>
      <c r="AM298" s="933"/>
      <c r="AN298" s="933"/>
      <c r="AO298" s="933"/>
      <c r="AP298" s="933"/>
      <c r="AQ298" s="933"/>
      <c r="AR298" s="933"/>
      <c r="AS298" s="933"/>
      <c r="AT298" s="933"/>
      <c r="AU298" s="933"/>
      <c r="AV298" s="933"/>
      <c r="AW298" s="933"/>
      <c r="AX298" s="933"/>
      <c r="AY298" s="934"/>
    </row>
    <row r="299" spans="1:51" ht="24" customHeight="1" x14ac:dyDescent="0.2">
      <c r="A299" s="102">
        <v>4</v>
      </c>
      <c r="B299" s="104"/>
      <c r="C299" s="928" t="s">
        <v>310</v>
      </c>
      <c r="D299" s="929"/>
      <c r="E299" s="929"/>
      <c r="F299" s="929"/>
      <c r="G299" s="929"/>
      <c r="H299" s="929"/>
      <c r="I299" s="929"/>
      <c r="J299" s="929"/>
      <c r="K299" s="929"/>
      <c r="L299" s="929"/>
      <c r="M299" s="930">
        <v>6290001055075</v>
      </c>
      <c r="N299" s="930"/>
      <c r="O299" s="930"/>
      <c r="P299" s="930"/>
      <c r="Q299" s="930"/>
      <c r="R299" s="930"/>
      <c r="S299" s="930"/>
      <c r="T299" s="408" t="s">
        <v>290</v>
      </c>
      <c r="U299" s="408"/>
      <c r="V299" s="408"/>
      <c r="W299" s="408"/>
      <c r="X299" s="408"/>
      <c r="Y299" s="408"/>
      <c r="Z299" s="408"/>
      <c r="AA299" s="408"/>
      <c r="AB299" s="408"/>
      <c r="AC299" s="408"/>
      <c r="AD299" s="408"/>
      <c r="AE299" s="408"/>
      <c r="AF299" s="408"/>
      <c r="AG299" s="408"/>
      <c r="AH299" s="408"/>
      <c r="AI299" s="408"/>
      <c r="AJ299" s="408"/>
      <c r="AK299" s="931"/>
      <c r="AL299" s="932">
        <v>1038.363333</v>
      </c>
      <c r="AM299" s="933"/>
      <c r="AN299" s="933"/>
      <c r="AO299" s="933"/>
      <c r="AP299" s="933"/>
      <c r="AQ299" s="933"/>
      <c r="AR299" s="933"/>
      <c r="AS299" s="933"/>
      <c r="AT299" s="933"/>
      <c r="AU299" s="933"/>
      <c r="AV299" s="933"/>
      <c r="AW299" s="933"/>
      <c r="AX299" s="933"/>
      <c r="AY299" s="934"/>
    </row>
    <row r="300" spans="1:51" ht="24" customHeight="1" x14ac:dyDescent="0.2">
      <c r="A300" s="102">
        <v>5</v>
      </c>
      <c r="B300" s="104"/>
      <c r="C300" s="928" t="s">
        <v>311</v>
      </c>
      <c r="D300" s="929"/>
      <c r="E300" s="929"/>
      <c r="F300" s="929"/>
      <c r="G300" s="929"/>
      <c r="H300" s="929"/>
      <c r="I300" s="929"/>
      <c r="J300" s="929"/>
      <c r="K300" s="929"/>
      <c r="L300" s="929"/>
      <c r="M300" s="930">
        <v>8000020075477</v>
      </c>
      <c r="N300" s="930"/>
      <c r="O300" s="930"/>
      <c r="P300" s="930"/>
      <c r="Q300" s="930"/>
      <c r="R300" s="930"/>
      <c r="S300" s="930"/>
      <c r="T300" s="408" t="s">
        <v>290</v>
      </c>
      <c r="U300" s="408"/>
      <c r="V300" s="408"/>
      <c r="W300" s="408"/>
      <c r="X300" s="408"/>
      <c r="Y300" s="408"/>
      <c r="Z300" s="408"/>
      <c r="AA300" s="408"/>
      <c r="AB300" s="408"/>
      <c r="AC300" s="408"/>
      <c r="AD300" s="408"/>
      <c r="AE300" s="408"/>
      <c r="AF300" s="408"/>
      <c r="AG300" s="408"/>
      <c r="AH300" s="408"/>
      <c r="AI300" s="408"/>
      <c r="AJ300" s="408"/>
      <c r="AK300" s="931"/>
      <c r="AL300" s="932">
        <v>871.42050600000005</v>
      </c>
      <c r="AM300" s="933"/>
      <c r="AN300" s="933"/>
      <c r="AO300" s="933"/>
      <c r="AP300" s="933"/>
      <c r="AQ300" s="933"/>
      <c r="AR300" s="933"/>
      <c r="AS300" s="933"/>
      <c r="AT300" s="933"/>
      <c r="AU300" s="933"/>
      <c r="AV300" s="933"/>
      <c r="AW300" s="933"/>
      <c r="AX300" s="933"/>
      <c r="AY300" s="934"/>
    </row>
    <row r="301" spans="1:51" ht="24" customHeight="1" x14ac:dyDescent="0.2">
      <c r="A301" s="102">
        <v>6</v>
      </c>
      <c r="B301" s="104"/>
      <c r="C301" s="928" t="s">
        <v>312</v>
      </c>
      <c r="D301" s="929"/>
      <c r="E301" s="929"/>
      <c r="F301" s="929"/>
      <c r="G301" s="929"/>
      <c r="H301" s="929"/>
      <c r="I301" s="929"/>
      <c r="J301" s="929"/>
      <c r="K301" s="929"/>
      <c r="L301" s="929"/>
      <c r="M301" s="930">
        <v>2380001016963</v>
      </c>
      <c r="N301" s="930"/>
      <c r="O301" s="930"/>
      <c r="P301" s="930"/>
      <c r="Q301" s="930"/>
      <c r="R301" s="930"/>
      <c r="S301" s="930"/>
      <c r="T301" s="408" t="s">
        <v>290</v>
      </c>
      <c r="U301" s="408"/>
      <c r="V301" s="408"/>
      <c r="W301" s="408"/>
      <c r="X301" s="408"/>
      <c r="Y301" s="408"/>
      <c r="Z301" s="408"/>
      <c r="AA301" s="408"/>
      <c r="AB301" s="408"/>
      <c r="AC301" s="408"/>
      <c r="AD301" s="408"/>
      <c r="AE301" s="408"/>
      <c r="AF301" s="408"/>
      <c r="AG301" s="408"/>
      <c r="AH301" s="408"/>
      <c r="AI301" s="408"/>
      <c r="AJ301" s="408"/>
      <c r="AK301" s="931"/>
      <c r="AL301" s="932">
        <v>387.54845399999999</v>
      </c>
      <c r="AM301" s="933"/>
      <c r="AN301" s="933"/>
      <c r="AO301" s="933"/>
      <c r="AP301" s="933"/>
      <c r="AQ301" s="933"/>
      <c r="AR301" s="933"/>
      <c r="AS301" s="933"/>
      <c r="AT301" s="933"/>
      <c r="AU301" s="933"/>
      <c r="AV301" s="933"/>
      <c r="AW301" s="933"/>
      <c r="AX301" s="933"/>
      <c r="AY301" s="934"/>
    </row>
    <row r="302" spans="1:51" ht="24" customHeight="1" x14ac:dyDescent="0.2">
      <c r="A302" s="102">
        <v>7</v>
      </c>
      <c r="B302" s="104"/>
      <c r="C302" s="928" t="s">
        <v>313</v>
      </c>
      <c r="D302" s="929"/>
      <c r="E302" s="929"/>
      <c r="F302" s="929"/>
      <c r="G302" s="929"/>
      <c r="H302" s="929"/>
      <c r="I302" s="929"/>
      <c r="J302" s="929"/>
      <c r="K302" s="929"/>
      <c r="L302" s="929"/>
      <c r="M302" s="930">
        <v>6460101000450</v>
      </c>
      <c r="N302" s="930"/>
      <c r="O302" s="930"/>
      <c r="P302" s="930"/>
      <c r="Q302" s="930"/>
      <c r="R302" s="930"/>
      <c r="S302" s="930"/>
      <c r="T302" s="408" t="s">
        <v>290</v>
      </c>
      <c r="U302" s="408"/>
      <c r="V302" s="408"/>
      <c r="W302" s="408"/>
      <c r="X302" s="408"/>
      <c r="Y302" s="408"/>
      <c r="Z302" s="408"/>
      <c r="AA302" s="408"/>
      <c r="AB302" s="408"/>
      <c r="AC302" s="408"/>
      <c r="AD302" s="408"/>
      <c r="AE302" s="408"/>
      <c r="AF302" s="408"/>
      <c r="AG302" s="408"/>
      <c r="AH302" s="408"/>
      <c r="AI302" s="408"/>
      <c r="AJ302" s="408"/>
      <c r="AK302" s="931"/>
      <c r="AL302" s="932">
        <v>355.11809399999999</v>
      </c>
      <c r="AM302" s="933"/>
      <c r="AN302" s="933"/>
      <c r="AO302" s="933"/>
      <c r="AP302" s="933"/>
      <c r="AQ302" s="933"/>
      <c r="AR302" s="933"/>
      <c r="AS302" s="933"/>
      <c r="AT302" s="933"/>
      <c r="AU302" s="933"/>
      <c r="AV302" s="933"/>
      <c r="AW302" s="933"/>
      <c r="AX302" s="933"/>
      <c r="AY302" s="934"/>
    </row>
    <row r="303" spans="1:51" ht="24" customHeight="1" x14ac:dyDescent="0.2">
      <c r="A303" s="102">
        <v>8</v>
      </c>
      <c r="B303" s="104"/>
      <c r="C303" s="928" t="s">
        <v>314</v>
      </c>
      <c r="D303" s="929"/>
      <c r="E303" s="929"/>
      <c r="F303" s="929"/>
      <c r="G303" s="929"/>
      <c r="H303" s="929"/>
      <c r="I303" s="929"/>
      <c r="J303" s="929"/>
      <c r="K303" s="929"/>
      <c r="L303" s="929"/>
      <c r="M303" s="930">
        <v>6010601003782</v>
      </c>
      <c r="N303" s="930"/>
      <c r="O303" s="930"/>
      <c r="P303" s="930"/>
      <c r="Q303" s="930"/>
      <c r="R303" s="930"/>
      <c r="S303" s="930"/>
      <c r="T303" s="408" t="s">
        <v>290</v>
      </c>
      <c r="U303" s="408"/>
      <c r="V303" s="408"/>
      <c r="W303" s="408"/>
      <c r="X303" s="408"/>
      <c r="Y303" s="408"/>
      <c r="Z303" s="408"/>
      <c r="AA303" s="408"/>
      <c r="AB303" s="408"/>
      <c r="AC303" s="408"/>
      <c r="AD303" s="408"/>
      <c r="AE303" s="408"/>
      <c r="AF303" s="408"/>
      <c r="AG303" s="408"/>
      <c r="AH303" s="408"/>
      <c r="AI303" s="408"/>
      <c r="AJ303" s="408"/>
      <c r="AK303" s="931"/>
      <c r="AL303" s="932">
        <v>200</v>
      </c>
      <c r="AM303" s="933"/>
      <c r="AN303" s="933"/>
      <c r="AO303" s="933"/>
      <c r="AP303" s="933"/>
      <c r="AQ303" s="933"/>
      <c r="AR303" s="933"/>
      <c r="AS303" s="933"/>
      <c r="AT303" s="933"/>
      <c r="AU303" s="933"/>
      <c r="AV303" s="933"/>
      <c r="AW303" s="933"/>
      <c r="AX303" s="933"/>
      <c r="AY303" s="934"/>
    </row>
    <row r="304" spans="1:51" ht="24" customHeight="1" x14ac:dyDescent="0.2">
      <c r="A304" s="102">
        <v>9</v>
      </c>
      <c r="B304" s="104"/>
      <c r="C304" s="928" t="s">
        <v>315</v>
      </c>
      <c r="D304" s="929"/>
      <c r="E304" s="929"/>
      <c r="F304" s="929"/>
      <c r="G304" s="929"/>
      <c r="H304" s="929"/>
      <c r="I304" s="929"/>
      <c r="J304" s="929"/>
      <c r="K304" s="929"/>
      <c r="L304" s="929"/>
      <c r="M304" s="930">
        <v>8380001016776</v>
      </c>
      <c r="N304" s="930"/>
      <c r="O304" s="930"/>
      <c r="P304" s="930"/>
      <c r="Q304" s="930"/>
      <c r="R304" s="930"/>
      <c r="S304" s="930"/>
      <c r="T304" s="408" t="s">
        <v>290</v>
      </c>
      <c r="U304" s="408"/>
      <c r="V304" s="408"/>
      <c r="W304" s="408"/>
      <c r="X304" s="408"/>
      <c r="Y304" s="408"/>
      <c r="Z304" s="408"/>
      <c r="AA304" s="408"/>
      <c r="AB304" s="408"/>
      <c r="AC304" s="408"/>
      <c r="AD304" s="408"/>
      <c r="AE304" s="408"/>
      <c r="AF304" s="408"/>
      <c r="AG304" s="408"/>
      <c r="AH304" s="408"/>
      <c r="AI304" s="408"/>
      <c r="AJ304" s="408"/>
      <c r="AK304" s="931"/>
      <c r="AL304" s="932">
        <v>154.72411600000001</v>
      </c>
      <c r="AM304" s="933"/>
      <c r="AN304" s="933"/>
      <c r="AO304" s="933"/>
      <c r="AP304" s="933"/>
      <c r="AQ304" s="933"/>
      <c r="AR304" s="933"/>
      <c r="AS304" s="933"/>
      <c r="AT304" s="933"/>
      <c r="AU304" s="933"/>
      <c r="AV304" s="933"/>
      <c r="AW304" s="933"/>
      <c r="AX304" s="933"/>
      <c r="AY304" s="934"/>
    </row>
    <row r="305" spans="1:51" ht="24" customHeight="1" x14ac:dyDescent="0.2">
      <c r="A305" s="102">
        <v>10</v>
      </c>
      <c r="B305" s="104"/>
      <c r="C305" s="928" t="s">
        <v>316</v>
      </c>
      <c r="D305" s="929"/>
      <c r="E305" s="929"/>
      <c r="F305" s="929"/>
      <c r="G305" s="929"/>
      <c r="H305" s="929"/>
      <c r="I305" s="929"/>
      <c r="J305" s="929"/>
      <c r="K305" s="929"/>
      <c r="L305" s="929"/>
      <c r="M305" s="930">
        <v>3380001015683</v>
      </c>
      <c r="N305" s="930"/>
      <c r="O305" s="930"/>
      <c r="P305" s="930"/>
      <c r="Q305" s="930"/>
      <c r="R305" s="930"/>
      <c r="S305" s="930"/>
      <c r="T305" s="408" t="s">
        <v>290</v>
      </c>
      <c r="U305" s="408"/>
      <c r="V305" s="408"/>
      <c r="W305" s="408"/>
      <c r="X305" s="408"/>
      <c r="Y305" s="408"/>
      <c r="Z305" s="408"/>
      <c r="AA305" s="408"/>
      <c r="AB305" s="408"/>
      <c r="AC305" s="408"/>
      <c r="AD305" s="408"/>
      <c r="AE305" s="408"/>
      <c r="AF305" s="408"/>
      <c r="AG305" s="408"/>
      <c r="AH305" s="408"/>
      <c r="AI305" s="408"/>
      <c r="AJ305" s="408"/>
      <c r="AK305" s="931"/>
      <c r="AL305" s="932">
        <v>93.714803000000003</v>
      </c>
      <c r="AM305" s="933"/>
      <c r="AN305" s="933"/>
      <c r="AO305" s="933"/>
      <c r="AP305" s="933"/>
      <c r="AQ305" s="933"/>
      <c r="AR305" s="933"/>
      <c r="AS305" s="933"/>
      <c r="AT305" s="933"/>
      <c r="AU305" s="933"/>
      <c r="AV305" s="933"/>
      <c r="AW305" s="933"/>
      <c r="AX305" s="933"/>
      <c r="AY305" s="934"/>
    </row>
    <row r="306" spans="1:51" hidden="1" x14ac:dyDescent="0.2">
      <c r="A306" s="11"/>
      <c r="B306" s="11" t="s">
        <v>288</v>
      </c>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row>
    <row r="307" spans="1:51" ht="34.5" hidden="1" customHeight="1" x14ac:dyDescent="0.2">
      <c r="A307" s="935"/>
      <c r="B307" s="936"/>
      <c r="C307" s="102" t="s">
        <v>297</v>
      </c>
      <c r="D307" s="103"/>
      <c r="E307" s="103"/>
      <c r="F307" s="103"/>
      <c r="G307" s="103"/>
      <c r="H307" s="103"/>
      <c r="I307" s="103"/>
      <c r="J307" s="103"/>
      <c r="K307" s="103"/>
      <c r="L307" s="103"/>
      <c r="M307" s="945" t="s">
        <v>298</v>
      </c>
      <c r="N307" s="946"/>
      <c r="O307" s="946"/>
      <c r="P307" s="946"/>
      <c r="Q307" s="946"/>
      <c r="R307" s="946"/>
      <c r="S307" s="946"/>
      <c r="T307" s="103" t="s">
        <v>299</v>
      </c>
      <c r="U307" s="103"/>
      <c r="V307" s="103"/>
      <c r="W307" s="103"/>
      <c r="X307" s="103"/>
      <c r="Y307" s="103"/>
      <c r="Z307" s="103"/>
      <c r="AA307" s="103"/>
      <c r="AB307" s="103"/>
      <c r="AC307" s="103"/>
      <c r="AD307" s="103"/>
      <c r="AE307" s="103"/>
      <c r="AF307" s="103"/>
      <c r="AG307" s="103"/>
      <c r="AH307" s="103"/>
      <c r="AI307" s="103"/>
      <c r="AJ307" s="103"/>
      <c r="AK307" s="104"/>
      <c r="AL307" s="939" t="s">
        <v>300</v>
      </c>
      <c r="AM307" s="940"/>
      <c r="AN307" s="940"/>
      <c r="AO307" s="940"/>
      <c r="AP307" s="940"/>
      <c r="AQ307" s="940"/>
      <c r="AR307" s="940"/>
      <c r="AS307" s="940"/>
      <c r="AT307" s="940"/>
      <c r="AU307" s="940"/>
      <c r="AV307" s="940"/>
      <c r="AW307" s="940"/>
      <c r="AX307" s="940"/>
      <c r="AY307" s="941"/>
    </row>
    <row r="308" spans="1:51" ht="24" hidden="1" customHeight="1" x14ac:dyDescent="0.2">
      <c r="A308" s="102">
        <v>1</v>
      </c>
      <c r="B308" s="104"/>
      <c r="C308" s="928"/>
      <c r="D308" s="929"/>
      <c r="E308" s="929"/>
      <c r="F308" s="929"/>
      <c r="G308" s="929"/>
      <c r="H308" s="929"/>
      <c r="I308" s="929"/>
      <c r="J308" s="929"/>
      <c r="K308" s="929"/>
      <c r="L308" s="929"/>
      <c r="M308" s="930"/>
      <c r="N308" s="930"/>
      <c r="O308" s="930"/>
      <c r="P308" s="930"/>
      <c r="Q308" s="930"/>
      <c r="R308" s="930"/>
      <c r="S308" s="930"/>
      <c r="T308" s="408"/>
      <c r="U308" s="408"/>
      <c r="V308" s="408"/>
      <c r="W308" s="408"/>
      <c r="X308" s="408"/>
      <c r="Y308" s="408"/>
      <c r="Z308" s="408"/>
      <c r="AA308" s="408"/>
      <c r="AB308" s="408"/>
      <c r="AC308" s="408"/>
      <c r="AD308" s="408"/>
      <c r="AE308" s="408"/>
      <c r="AF308" s="408"/>
      <c r="AG308" s="408"/>
      <c r="AH308" s="408"/>
      <c r="AI308" s="408"/>
      <c r="AJ308" s="408"/>
      <c r="AK308" s="931"/>
      <c r="AL308" s="932"/>
      <c r="AM308" s="933"/>
      <c r="AN308" s="933"/>
      <c r="AO308" s="933"/>
      <c r="AP308" s="933"/>
      <c r="AQ308" s="933"/>
      <c r="AR308" s="933"/>
      <c r="AS308" s="933"/>
      <c r="AT308" s="933"/>
      <c r="AU308" s="933"/>
      <c r="AV308" s="933"/>
      <c r="AW308" s="933"/>
      <c r="AX308" s="933"/>
      <c r="AY308" s="934"/>
    </row>
    <row r="309" spans="1:51" ht="24" hidden="1" customHeight="1" x14ac:dyDescent="0.2">
      <c r="A309" s="102">
        <v>2</v>
      </c>
      <c r="B309" s="104"/>
      <c r="C309" s="928"/>
      <c r="D309" s="929"/>
      <c r="E309" s="929"/>
      <c r="F309" s="929"/>
      <c r="G309" s="929"/>
      <c r="H309" s="929"/>
      <c r="I309" s="929"/>
      <c r="J309" s="929"/>
      <c r="K309" s="929"/>
      <c r="L309" s="929"/>
      <c r="M309" s="930"/>
      <c r="N309" s="930"/>
      <c r="O309" s="930"/>
      <c r="P309" s="930"/>
      <c r="Q309" s="930"/>
      <c r="R309" s="930"/>
      <c r="S309" s="930"/>
      <c r="T309" s="408"/>
      <c r="U309" s="408"/>
      <c r="V309" s="408"/>
      <c r="W309" s="408"/>
      <c r="X309" s="408"/>
      <c r="Y309" s="408"/>
      <c r="Z309" s="408"/>
      <c r="AA309" s="408"/>
      <c r="AB309" s="408"/>
      <c r="AC309" s="408"/>
      <c r="AD309" s="408"/>
      <c r="AE309" s="408"/>
      <c r="AF309" s="408"/>
      <c r="AG309" s="408"/>
      <c r="AH309" s="408"/>
      <c r="AI309" s="408"/>
      <c r="AJ309" s="408"/>
      <c r="AK309" s="931"/>
      <c r="AL309" s="932"/>
      <c r="AM309" s="933"/>
      <c r="AN309" s="933"/>
      <c r="AO309" s="933"/>
      <c r="AP309" s="933"/>
      <c r="AQ309" s="933"/>
      <c r="AR309" s="933"/>
      <c r="AS309" s="933"/>
      <c r="AT309" s="933"/>
      <c r="AU309" s="933"/>
      <c r="AV309" s="933"/>
      <c r="AW309" s="933"/>
      <c r="AX309" s="933"/>
      <c r="AY309" s="934"/>
    </row>
    <row r="310" spans="1:51" ht="24" hidden="1" customHeight="1" x14ac:dyDescent="0.2">
      <c r="A310" s="102">
        <v>3</v>
      </c>
      <c r="B310" s="104"/>
      <c r="C310" s="928"/>
      <c r="D310" s="929"/>
      <c r="E310" s="929"/>
      <c r="F310" s="929"/>
      <c r="G310" s="929"/>
      <c r="H310" s="929"/>
      <c r="I310" s="929"/>
      <c r="J310" s="929"/>
      <c r="K310" s="929"/>
      <c r="L310" s="929"/>
      <c r="M310" s="930"/>
      <c r="N310" s="930"/>
      <c r="O310" s="930"/>
      <c r="P310" s="930"/>
      <c r="Q310" s="930"/>
      <c r="R310" s="930"/>
      <c r="S310" s="930"/>
      <c r="T310" s="955"/>
      <c r="U310" s="956"/>
      <c r="V310" s="956"/>
      <c r="W310" s="956"/>
      <c r="X310" s="956"/>
      <c r="Y310" s="956"/>
      <c r="Z310" s="956"/>
      <c r="AA310" s="956"/>
      <c r="AB310" s="956"/>
      <c r="AC310" s="956"/>
      <c r="AD310" s="956"/>
      <c r="AE310" s="956"/>
      <c r="AF310" s="956"/>
      <c r="AG310" s="956"/>
      <c r="AH310" s="956"/>
      <c r="AI310" s="956"/>
      <c r="AJ310" s="956"/>
      <c r="AK310" s="957"/>
      <c r="AL310" s="932"/>
      <c r="AM310" s="933"/>
      <c r="AN310" s="933"/>
      <c r="AO310" s="933"/>
      <c r="AP310" s="933"/>
      <c r="AQ310" s="933"/>
      <c r="AR310" s="933"/>
      <c r="AS310" s="933"/>
      <c r="AT310" s="933"/>
      <c r="AU310" s="933"/>
      <c r="AV310" s="933"/>
      <c r="AW310" s="933"/>
      <c r="AX310" s="933"/>
      <c r="AY310" s="934"/>
    </row>
    <row r="311" spans="1:51" ht="24" hidden="1" customHeight="1" x14ac:dyDescent="0.2">
      <c r="A311" s="102">
        <v>4</v>
      </c>
      <c r="B311" s="104"/>
      <c r="C311" s="928"/>
      <c r="D311" s="929"/>
      <c r="E311" s="929"/>
      <c r="F311" s="929"/>
      <c r="G311" s="929"/>
      <c r="H311" s="929"/>
      <c r="I311" s="929"/>
      <c r="J311" s="929"/>
      <c r="K311" s="929"/>
      <c r="L311" s="929"/>
      <c r="M311" s="930"/>
      <c r="N311" s="930"/>
      <c r="O311" s="930"/>
      <c r="P311" s="930"/>
      <c r="Q311" s="930"/>
      <c r="R311" s="930"/>
      <c r="S311" s="930"/>
      <c r="T311" s="958"/>
      <c r="U311" s="408"/>
      <c r="V311" s="408"/>
      <c r="W311" s="408"/>
      <c r="X311" s="408"/>
      <c r="Y311" s="408"/>
      <c r="Z311" s="408"/>
      <c r="AA311" s="408"/>
      <c r="AB311" s="408"/>
      <c r="AC311" s="408"/>
      <c r="AD311" s="408"/>
      <c r="AE311" s="408"/>
      <c r="AF311" s="408"/>
      <c r="AG311" s="408"/>
      <c r="AH311" s="408"/>
      <c r="AI311" s="408"/>
      <c r="AJ311" s="408"/>
      <c r="AK311" s="931"/>
      <c r="AL311" s="932"/>
      <c r="AM311" s="933"/>
      <c r="AN311" s="933"/>
      <c r="AO311" s="933"/>
      <c r="AP311" s="933"/>
      <c r="AQ311" s="933"/>
      <c r="AR311" s="933"/>
      <c r="AS311" s="933"/>
      <c r="AT311" s="933"/>
      <c r="AU311" s="933"/>
      <c r="AV311" s="933"/>
      <c r="AW311" s="933"/>
      <c r="AX311" s="933"/>
      <c r="AY311" s="934"/>
    </row>
    <row r="312" spans="1:51" ht="24" hidden="1" customHeight="1" x14ac:dyDescent="0.2">
      <c r="A312" s="102">
        <v>5</v>
      </c>
      <c r="B312" s="104"/>
      <c r="C312" s="928"/>
      <c r="D312" s="929"/>
      <c r="E312" s="929"/>
      <c r="F312" s="929"/>
      <c r="G312" s="929"/>
      <c r="H312" s="929"/>
      <c r="I312" s="929"/>
      <c r="J312" s="929"/>
      <c r="K312" s="929"/>
      <c r="L312" s="929"/>
      <c r="M312" s="930"/>
      <c r="N312" s="930"/>
      <c r="O312" s="930"/>
      <c r="P312" s="930"/>
      <c r="Q312" s="930"/>
      <c r="R312" s="930"/>
      <c r="S312" s="930"/>
      <c r="T312" s="408"/>
      <c r="U312" s="408"/>
      <c r="V312" s="408"/>
      <c r="W312" s="408"/>
      <c r="X312" s="408"/>
      <c r="Y312" s="408"/>
      <c r="Z312" s="408"/>
      <c r="AA312" s="408"/>
      <c r="AB312" s="408"/>
      <c r="AC312" s="408"/>
      <c r="AD312" s="408"/>
      <c r="AE312" s="408"/>
      <c r="AF312" s="408"/>
      <c r="AG312" s="408"/>
      <c r="AH312" s="408"/>
      <c r="AI312" s="408"/>
      <c r="AJ312" s="408"/>
      <c r="AK312" s="931"/>
      <c r="AL312" s="932"/>
      <c r="AM312" s="933"/>
      <c r="AN312" s="933"/>
      <c r="AO312" s="933"/>
      <c r="AP312" s="933"/>
      <c r="AQ312" s="933"/>
      <c r="AR312" s="933"/>
      <c r="AS312" s="933"/>
      <c r="AT312" s="933"/>
      <c r="AU312" s="933"/>
      <c r="AV312" s="933"/>
      <c r="AW312" s="933"/>
      <c r="AX312" s="933"/>
      <c r="AY312" s="934"/>
    </row>
    <row r="313" spans="1:51" ht="24" hidden="1" customHeight="1" x14ac:dyDescent="0.2">
      <c r="A313" s="102">
        <v>6</v>
      </c>
      <c r="B313" s="104"/>
      <c r="C313" s="928"/>
      <c r="D313" s="929"/>
      <c r="E313" s="929"/>
      <c r="F313" s="929"/>
      <c r="G313" s="929"/>
      <c r="H313" s="929"/>
      <c r="I313" s="929"/>
      <c r="J313" s="929"/>
      <c r="K313" s="929"/>
      <c r="L313" s="929"/>
      <c r="M313" s="930"/>
      <c r="N313" s="930"/>
      <c r="O313" s="930"/>
      <c r="P313" s="930"/>
      <c r="Q313" s="930"/>
      <c r="R313" s="930"/>
      <c r="S313" s="930"/>
      <c r="T313" s="408"/>
      <c r="U313" s="408"/>
      <c r="V313" s="408"/>
      <c r="W313" s="408"/>
      <c r="X313" s="408"/>
      <c r="Y313" s="408"/>
      <c r="Z313" s="408"/>
      <c r="AA313" s="408"/>
      <c r="AB313" s="408"/>
      <c r="AC313" s="408"/>
      <c r="AD313" s="408"/>
      <c r="AE313" s="408"/>
      <c r="AF313" s="408"/>
      <c r="AG313" s="408"/>
      <c r="AH313" s="408"/>
      <c r="AI313" s="408"/>
      <c r="AJ313" s="408"/>
      <c r="AK313" s="931"/>
      <c r="AL313" s="932"/>
      <c r="AM313" s="933"/>
      <c r="AN313" s="933"/>
      <c r="AO313" s="933"/>
      <c r="AP313" s="933"/>
      <c r="AQ313" s="933"/>
      <c r="AR313" s="933"/>
      <c r="AS313" s="933"/>
      <c r="AT313" s="933"/>
      <c r="AU313" s="933"/>
      <c r="AV313" s="933"/>
      <c r="AW313" s="933"/>
      <c r="AX313" s="933"/>
      <c r="AY313" s="934"/>
    </row>
    <row r="314" spans="1:51" ht="24" hidden="1" customHeight="1" x14ac:dyDescent="0.2">
      <c r="A314" s="102">
        <v>7</v>
      </c>
      <c r="B314" s="104"/>
      <c r="C314" s="928"/>
      <c r="D314" s="929"/>
      <c r="E314" s="929"/>
      <c r="F314" s="929"/>
      <c r="G314" s="929"/>
      <c r="H314" s="929"/>
      <c r="I314" s="929"/>
      <c r="J314" s="929"/>
      <c r="K314" s="929"/>
      <c r="L314" s="929"/>
      <c r="M314" s="930"/>
      <c r="N314" s="930"/>
      <c r="O314" s="930"/>
      <c r="P314" s="930"/>
      <c r="Q314" s="930"/>
      <c r="R314" s="930"/>
      <c r="S314" s="930"/>
      <c r="T314" s="408"/>
      <c r="U314" s="408"/>
      <c r="V314" s="408"/>
      <c r="W314" s="408"/>
      <c r="X314" s="408"/>
      <c r="Y314" s="408"/>
      <c r="Z314" s="408"/>
      <c r="AA314" s="408"/>
      <c r="AB314" s="408"/>
      <c r="AC314" s="408"/>
      <c r="AD314" s="408"/>
      <c r="AE314" s="408"/>
      <c r="AF314" s="408"/>
      <c r="AG314" s="408"/>
      <c r="AH314" s="408"/>
      <c r="AI314" s="408"/>
      <c r="AJ314" s="408"/>
      <c r="AK314" s="931"/>
      <c r="AL314" s="932"/>
      <c r="AM314" s="933"/>
      <c r="AN314" s="933"/>
      <c r="AO314" s="933"/>
      <c r="AP314" s="933"/>
      <c r="AQ314" s="933"/>
      <c r="AR314" s="933"/>
      <c r="AS314" s="933"/>
      <c r="AT314" s="933"/>
      <c r="AU314" s="933"/>
      <c r="AV314" s="933"/>
      <c r="AW314" s="933"/>
      <c r="AX314" s="933"/>
      <c r="AY314" s="934"/>
    </row>
    <row r="315" spans="1:51" ht="24" hidden="1" customHeight="1" x14ac:dyDescent="0.2">
      <c r="A315" s="102">
        <v>8</v>
      </c>
      <c r="B315" s="104"/>
      <c r="C315" s="928"/>
      <c r="D315" s="929"/>
      <c r="E315" s="929"/>
      <c r="F315" s="929"/>
      <c r="G315" s="929"/>
      <c r="H315" s="929"/>
      <c r="I315" s="929"/>
      <c r="J315" s="929"/>
      <c r="K315" s="929"/>
      <c r="L315" s="929"/>
      <c r="M315" s="930"/>
      <c r="N315" s="930"/>
      <c r="O315" s="930"/>
      <c r="P315" s="930"/>
      <c r="Q315" s="930"/>
      <c r="R315" s="930"/>
      <c r="S315" s="930"/>
      <c r="T315" s="408"/>
      <c r="U315" s="408"/>
      <c r="V315" s="408"/>
      <c r="W315" s="408"/>
      <c r="X315" s="408"/>
      <c r="Y315" s="408"/>
      <c r="Z315" s="408"/>
      <c r="AA315" s="408"/>
      <c r="AB315" s="408"/>
      <c r="AC315" s="408"/>
      <c r="AD315" s="408"/>
      <c r="AE315" s="408"/>
      <c r="AF315" s="408"/>
      <c r="AG315" s="408"/>
      <c r="AH315" s="408"/>
      <c r="AI315" s="408"/>
      <c r="AJ315" s="408"/>
      <c r="AK315" s="931"/>
      <c r="AL315" s="932"/>
      <c r="AM315" s="933"/>
      <c r="AN315" s="933"/>
      <c r="AO315" s="933"/>
      <c r="AP315" s="933"/>
      <c r="AQ315" s="933"/>
      <c r="AR315" s="933"/>
      <c r="AS315" s="933"/>
      <c r="AT315" s="933"/>
      <c r="AU315" s="933"/>
      <c r="AV315" s="933"/>
      <c r="AW315" s="933"/>
      <c r="AX315" s="933"/>
      <c r="AY315" s="934"/>
    </row>
    <row r="316" spans="1:51" ht="24" hidden="1" customHeight="1" x14ac:dyDescent="0.2">
      <c r="A316" s="102">
        <v>9</v>
      </c>
      <c r="B316" s="104"/>
      <c r="C316" s="959"/>
      <c r="D316" s="408"/>
      <c r="E316" s="408"/>
      <c r="F316" s="408"/>
      <c r="G316" s="408"/>
      <c r="H316" s="408"/>
      <c r="I316" s="408"/>
      <c r="J316" s="408"/>
      <c r="K316" s="408"/>
      <c r="L316" s="408"/>
      <c r="M316" s="930"/>
      <c r="N316" s="930"/>
      <c r="O316" s="930"/>
      <c r="P316" s="930"/>
      <c r="Q316" s="930"/>
      <c r="R316" s="930"/>
      <c r="S316" s="930"/>
      <c r="T316" s="408"/>
      <c r="U316" s="408"/>
      <c r="V316" s="408"/>
      <c r="W316" s="408"/>
      <c r="X316" s="408"/>
      <c r="Y316" s="408"/>
      <c r="Z316" s="408"/>
      <c r="AA316" s="408"/>
      <c r="AB316" s="408"/>
      <c r="AC316" s="408"/>
      <c r="AD316" s="408"/>
      <c r="AE316" s="408"/>
      <c r="AF316" s="408"/>
      <c r="AG316" s="408"/>
      <c r="AH316" s="408"/>
      <c r="AI316" s="408"/>
      <c r="AJ316" s="408"/>
      <c r="AK316" s="931"/>
      <c r="AL316" s="932"/>
      <c r="AM316" s="933"/>
      <c r="AN316" s="933"/>
      <c r="AO316" s="933"/>
      <c r="AP316" s="933"/>
      <c r="AQ316" s="933"/>
      <c r="AR316" s="933"/>
      <c r="AS316" s="933"/>
      <c r="AT316" s="933"/>
      <c r="AU316" s="933"/>
      <c r="AV316" s="933"/>
      <c r="AW316" s="933"/>
      <c r="AX316" s="933"/>
      <c r="AY316" s="934"/>
    </row>
    <row r="317" spans="1:51" ht="24" hidden="1" customHeight="1" x14ac:dyDescent="0.2">
      <c r="A317" s="102">
        <v>10</v>
      </c>
      <c r="B317" s="104"/>
      <c r="C317" s="928"/>
      <c r="D317" s="929"/>
      <c r="E317" s="929"/>
      <c r="F317" s="929"/>
      <c r="G317" s="929"/>
      <c r="H317" s="929"/>
      <c r="I317" s="929"/>
      <c r="J317" s="929"/>
      <c r="K317" s="929"/>
      <c r="L317" s="929"/>
      <c r="M317" s="930"/>
      <c r="N317" s="930"/>
      <c r="O317" s="930"/>
      <c r="P317" s="930"/>
      <c r="Q317" s="930"/>
      <c r="R317" s="930"/>
      <c r="S317" s="930"/>
      <c r="T317" s="408"/>
      <c r="U317" s="408"/>
      <c r="V317" s="408"/>
      <c r="W317" s="408"/>
      <c r="X317" s="408"/>
      <c r="Y317" s="408"/>
      <c r="Z317" s="408"/>
      <c r="AA317" s="408"/>
      <c r="AB317" s="408"/>
      <c r="AC317" s="408"/>
      <c r="AD317" s="408"/>
      <c r="AE317" s="408"/>
      <c r="AF317" s="408"/>
      <c r="AG317" s="408"/>
      <c r="AH317" s="408"/>
      <c r="AI317" s="408"/>
      <c r="AJ317" s="408"/>
      <c r="AK317" s="931"/>
      <c r="AL317" s="932"/>
      <c r="AM317" s="933"/>
      <c r="AN317" s="933"/>
      <c r="AO317" s="933"/>
      <c r="AP317" s="933"/>
      <c r="AQ317" s="933"/>
      <c r="AR317" s="933"/>
      <c r="AS317" s="933"/>
      <c r="AT317" s="933"/>
      <c r="AU317" s="933"/>
      <c r="AV317" s="933"/>
      <c r="AW317" s="933"/>
      <c r="AX317" s="933"/>
      <c r="AY317" s="934"/>
    </row>
    <row r="318" spans="1:5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row>
  </sheetData>
  <mergeCells count="1419">
    <mergeCell ref="A60:F60"/>
    <mergeCell ref="G60:AY60"/>
    <mergeCell ref="AR109:AY109"/>
    <mergeCell ref="AR110:AU110"/>
    <mergeCell ref="AV110:AW110"/>
    <mergeCell ref="AB105:AE105"/>
    <mergeCell ref="AB104:AE104"/>
    <mergeCell ref="AB103:AE103"/>
    <mergeCell ref="G100:AY100"/>
    <mergeCell ref="G99:AY99"/>
    <mergeCell ref="AX110:AY110"/>
    <mergeCell ref="AB111:AE111"/>
    <mergeCell ref="A201:F202"/>
    <mergeCell ref="G201:AD202"/>
    <mergeCell ref="A106:F106"/>
    <mergeCell ref="A108:B108"/>
    <mergeCell ref="C108:F108"/>
    <mergeCell ref="A109:F113"/>
    <mergeCell ref="G109:O110"/>
    <mergeCell ref="P109:X110"/>
    <mergeCell ref="Y109:AA110"/>
    <mergeCell ref="G111:O113"/>
    <mergeCell ref="P111:X113"/>
    <mergeCell ref="Y111:AA111"/>
    <mergeCell ref="AB109:AE110"/>
    <mergeCell ref="AF109:AI110"/>
    <mergeCell ref="AJ109:AM110"/>
    <mergeCell ref="AN109:AQ110"/>
    <mergeCell ref="Y112:AA112"/>
    <mergeCell ref="A114:F114"/>
    <mergeCell ref="AB113:AE113"/>
    <mergeCell ref="AF113:AI113"/>
    <mergeCell ref="A203:F203"/>
    <mergeCell ref="A200:AY200"/>
    <mergeCell ref="AE201:AY201"/>
    <mergeCell ref="AE202:AY202"/>
    <mergeCell ref="G203:AY203"/>
    <mergeCell ref="A116:B116"/>
    <mergeCell ref="C116:F116"/>
    <mergeCell ref="A117:F121"/>
    <mergeCell ref="G117:O118"/>
    <mergeCell ref="P117:X118"/>
    <mergeCell ref="Y117:AA118"/>
    <mergeCell ref="G119:O121"/>
    <mergeCell ref="P119:X121"/>
    <mergeCell ref="Y119:AA119"/>
    <mergeCell ref="Y120:AA120"/>
    <mergeCell ref="A123:F126"/>
    <mergeCell ref="AR121:AY121"/>
    <mergeCell ref="G124:AY124"/>
    <mergeCell ref="G123:AY123"/>
    <mergeCell ref="G125:AY125"/>
    <mergeCell ref="G126:AY126"/>
    <mergeCell ref="G178:Q178"/>
    <mergeCell ref="R178:AB178"/>
    <mergeCell ref="AC178:AM178"/>
    <mergeCell ref="AN178:AY178"/>
    <mergeCell ref="G179:Q179"/>
    <mergeCell ref="R179:AB179"/>
    <mergeCell ref="AC179:AM179"/>
    <mergeCell ref="AN179:AY179"/>
    <mergeCell ref="G180:AY180"/>
    <mergeCell ref="A122:F122"/>
    <mergeCell ref="Y121:AA121"/>
    <mergeCell ref="G122:AY122"/>
    <mergeCell ref="G115:AY115"/>
    <mergeCell ref="AB117:AE118"/>
    <mergeCell ref="AF117:AI118"/>
    <mergeCell ref="AJ117:AM118"/>
    <mergeCell ref="AN117:AQ118"/>
    <mergeCell ref="AR117:AY117"/>
    <mergeCell ref="AB96:AE96"/>
    <mergeCell ref="AB97:AE97"/>
    <mergeCell ref="AB98:AE98"/>
    <mergeCell ref="AB101:AE102"/>
    <mergeCell ref="AN98:AQ98"/>
    <mergeCell ref="AR98:AU98"/>
    <mergeCell ref="AV98:AY98"/>
    <mergeCell ref="AF111:AI111"/>
    <mergeCell ref="AJ111:AM111"/>
    <mergeCell ref="AN111:AQ111"/>
    <mergeCell ref="AR111:AY111"/>
    <mergeCell ref="AB112:AE112"/>
    <mergeCell ref="AF112:AI112"/>
    <mergeCell ref="AJ112:AM112"/>
    <mergeCell ref="AN112:AQ112"/>
    <mergeCell ref="AR112:AY112"/>
    <mergeCell ref="AB121:AE121"/>
    <mergeCell ref="AJ120:AM120"/>
    <mergeCell ref="AB119:AE119"/>
    <mergeCell ref="AF119:AI119"/>
    <mergeCell ref="AJ119:AM119"/>
    <mergeCell ref="AN119:AQ119"/>
    <mergeCell ref="AR119:AY119"/>
    <mergeCell ref="AB120:AE120"/>
    <mergeCell ref="AF120:AI120"/>
    <mergeCell ref="P101:X102"/>
    <mergeCell ref="Y101:AA102"/>
    <mergeCell ref="AF101:AI102"/>
    <mergeCell ref="AJ101:AM102"/>
    <mergeCell ref="AN101:AQ102"/>
    <mergeCell ref="AR101:AY101"/>
    <mergeCell ref="AR102:AU102"/>
    <mergeCell ref="AV102:AW102"/>
    <mergeCell ref="AX102:AY102"/>
    <mergeCell ref="Y113:AA113"/>
    <mergeCell ref="AN120:AQ120"/>
    <mergeCell ref="AR120:AY120"/>
    <mergeCell ref="AF104:AI104"/>
    <mergeCell ref="AJ104:AM104"/>
    <mergeCell ref="AN104:AQ104"/>
    <mergeCell ref="AR104:AY104"/>
    <mergeCell ref="Y105:AA105"/>
    <mergeCell ref="AF105:AI105"/>
    <mergeCell ref="AJ105:AM105"/>
    <mergeCell ref="AN105:AQ105"/>
    <mergeCell ref="AR105:AY105"/>
    <mergeCell ref="AR113:AY113"/>
    <mergeCell ref="AR118:AU118"/>
    <mergeCell ref="AV118:AW118"/>
    <mergeCell ref="AX118:AY118"/>
    <mergeCell ref="AJ113:AM113"/>
    <mergeCell ref="AN113:AQ113"/>
    <mergeCell ref="G116:AY116"/>
    <mergeCell ref="G114:AY114"/>
    <mergeCell ref="G181:AY181"/>
    <mergeCell ref="AU172:AY172"/>
    <mergeCell ref="G173:K173"/>
    <mergeCell ref="L173:N173"/>
    <mergeCell ref="O173:Q173"/>
    <mergeCell ref="S173:W173"/>
    <mergeCell ref="X173:Z173"/>
    <mergeCell ref="AB173:AG173"/>
    <mergeCell ref="AH173:AJ173"/>
    <mergeCell ref="AL173:AP173"/>
    <mergeCell ref="AQ171:AS171"/>
    <mergeCell ref="AU171:AY171"/>
    <mergeCell ref="G172:K172"/>
    <mergeCell ref="L172:N172"/>
    <mergeCell ref="O172:Q172"/>
    <mergeCell ref="S172:W172"/>
    <mergeCell ref="AF121:AI121"/>
    <mergeCell ref="AJ121:AM121"/>
    <mergeCell ref="AN121:AQ121"/>
    <mergeCell ref="X172:Z172"/>
    <mergeCell ref="AB172:AG172"/>
    <mergeCell ref="AH172:AJ172"/>
    <mergeCell ref="AL172:AP172"/>
    <mergeCell ref="AQ170:AS170"/>
    <mergeCell ref="AU170:AY170"/>
    <mergeCell ref="G171:K171"/>
    <mergeCell ref="L171:N171"/>
    <mergeCell ref="O171:Q171"/>
    <mergeCell ref="S171:W171"/>
    <mergeCell ref="X171:Z171"/>
    <mergeCell ref="AB171:AG171"/>
    <mergeCell ref="AH171:AJ171"/>
    <mergeCell ref="A174:F181"/>
    <mergeCell ref="A8:F8"/>
    <mergeCell ref="G8:Z8"/>
    <mergeCell ref="AA7:AF8"/>
    <mergeCell ref="AG7:AY8"/>
    <mergeCell ref="A24:F24"/>
    <mergeCell ref="A40:F40"/>
    <mergeCell ref="G40:K40"/>
    <mergeCell ref="L40:Q40"/>
    <mergeCell ref="R40:V40"/>
    <mergeCell ref="W40:AK40"/>
    <mergeCell ref="AL40:AR40"/>
    <mergeCell ref="AS40:AY40"/>
    <mergeCell ref="A94:F94"/>
    <mergeCell ref="A95:F95"/>
    <mergeCell ref="A96:F98"/>
    <mergeCell ref="G96:O96"/>
    <mergeCell ref="P96:X96"/>
    <mergeCell ref="AQ173:AS173"/>
    <mergeCell ref="AU173:AY173"/>
    <mergeCell ref="A168:F173"/>
    <mergeCell ref="G168:K168"/>
    <mergeCell ref="L168:N168"/>
    <mergeCell ref="O168:W168"/>
    <mergeCell ref="X168:AG168"/>
    <mergeCell ref="AH168:AP168"/>
    <mergeCell ref="AQ168:AY168"/>
    <mergeCell ref="A100:B100"/>
    <mergeCell ref="C100:F100"/>
    <mergeCell ref="A101:F105"/>
    <mergeCell ref="G101:O102"/>
    <mergeCell ref="AQ172:AS172"/>
    <mergeCell ref="A316:B316"/>
    <mergeCell ref="C316:L316"/>
    <mergeCell ref="M316:S316"/>
    <mergeCell ref="T316:AK316"/>
    <mergeCell ref="AL316:AY316"/>
    <mergeCell ref="A317:B317"/>
    <mergeCell ref="C317:L317"/>
    <mergeCell ref="M317:S317"/>
    <mergeCell ref="T317:AK317"/>
    <mergeCell ref="AL317:AY317"/>
    <mergeCell ref="A314:B314"/>
    <mergeCell ref="C314:L314"/>
    <mergeCell ref="M314:S314"/>
    <mergeCell ref="T314:AK314"/>
    <mergeCell ref="AL314:AY314"/>
    <mergeCell ref="A315:B315"/>
    <mergeCell ref="C315:L315"/>
    <mergeCell ref="M315:S315"/>
    <mergeCell ref="T315:AK315"/>
    <mergeCell ref="AL315:AY315"/>
    <mergeCell ref="A312:B312"/>
    <mergeCell ref="C312:L312"/>
    <mergeCell ref="M312:S312"/>
    <mergeCell ref="T312:AK312"/>
    <mergeCell ref="AL312:AY312"/>
    <mergeCell ref="A313:B313"/>
    <mergeCell ref="C313:L313"/>
    <mergeCell ref="M313:S313"/>
    <mergeCell ref="T313:AK313"/>
    <mergeCell ref="AL313:AY313"/>
    <mergeCell ref="A310:B310"/>
    <mergeCell ref="C310:L310"/>
    <mergeCell ref="M310:S310"/>
    <mergeCell ref="T310:AK310"/>
    <mergeCell ref="AL310:AY310"/>
    <mergeCell ref="A311:B311"/>
    <mergeCell ref="C311:L311"/>
    <mergeCell ref="M311:S311"/>
    <mergeCell ref="T311:AK311"/>
    <mergeCell ref="AL311:AY311"/>
    <mergeCell ref="A308:B308"/>
    <mergeCell ref="C308:L308"/>
    <mergeCell ref="M308:S308"/>
    <mergeCell ref="T308:AK308"/>
    <mergeCell ref="AL308:AY308"/>
    <mergeCell ref="A309:B309"/>
    <mergeCell ref="C309:L309"/>
    <mergeCell ref="M309:S309"/>
    <mergeCell ref="T309:AK309"/>
    <mergeCell ref="AL309:AY309"/>
    <mergeCell ref="A305:B305"/>
    <mergeCell ref="C305:L305"/>
    <mergeCell ref="M305:S305"/>
    <mergeCell ref="T305:AK305"/>
    <mergeCell ref="AL305:AY305"/>
    <mergeCell ref="A307:B307"/>
    <mergeCell ref="C307:L307"/>
    <mergeCell ref="M307:S307"/>
    <mergeCell ref="T307:AK307"/>
    <mergeCell ref="AL307:AY307"/>
    <mergeCell ref="A303:B303"/>
    <mergeCell ref="C303:L303"/>
    <mergeCell ref="M303:S303"/>
    <mergeCell ref="T303:AK303"/>
    <mergeCell ref="AL303:AY303"/>
    <mergeCell ref="A304:B304"/>
    <mergeCell ref="C304:L304"/>
    <mergeCell ref="M304:S304"/>
    <mergeCell ref="T304:AK304"/>
    <mergeCell ref="AL304:AY304"/>
    <mergeCell ref="A301:B301"/>
    <mergeCell ref="C301:L301"/>
    <mergeCell ref="M301:S301"/>
    <mergeCell ref="T301:AK301"/>
    <mergeCell ref="AL301:AY301"/>
    <mergeCell ref="A302:B302"/>
    <mergeCell ref="C302:L302"/>
    <mergeCell ref="M302:S302"/>
    <mergeCell ref="T302:AK302"/>
    <mergeCell ref="AL302:AY302"/>
    <mergeCell ref="A299:B299"/>
    <mergeCell ref="C299:L299"/>
    <mergeCell ref="M299:S299"/>
    <mergeCell ref="T299:AK299"/>
    <mergeCell ref="AL299:AY299"/>
    <mergeCell ref="A300:B300"/>
    <mergeCell ref="C300:L300"/>
    <mergeCell ref="M300:S300"/>
    <mergeCell ref="T300:AK300"/>
    <mergeCell ref="AL300:AY300"/>
    <mergeCell ref="A297:B297"/>
    <mergeCell ref="C297:L297"/>
    <mergeCell ref="M297:S297"/>
    <mergeCell ref="T297:AK297"/>
    <mergeCell ref="AL297:AY297"/>
    <mergeCell ref="A298:B298"/>
    <mergeCell ref="C298:L298"/>
    <mergeCell ref="M298:S298"/>
    <mergeCell ref="T298:AK298"/>
    <mergeCell ref="AL298:AY298"/>
    <mergeCell ref="A295:B295"/>
    <mergeCell ref="C295:L295"/>
    <mergeCell ref="M295:S295"/>
    <mergeCell ref="T295:AK295"/>
    <mergeCell ref="AL295:AY295"/>
    <mergeCell ref="A296:B296"/>
    <mergeCell ref="C296:L296"/>
    <mergeCell ref="M296:S296"/>
    <mergeCell ref="T296:AK296"/>
    <mergeCell ref="AL296:AY296"/>
    <mergeCell ref="A292:B292"/>
    <mergeCell ref="C292:L292"/>
    <mergeCell ref="M292:S292"/>
    <mergeCell ref="T292:AK292"/>
    <mergeCell ref="AL292:AY292"/>
    <mergeCell ref="A293:B293"/>
    <mergeCell ref="C293:L29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A288:B288"/>
    <mergeCell ref="C288:L288"/>
    <mergeCell ref="M288:S288"/>
    <mergeCell ref="T288:AK288"/>
    <mergeCell ref="AL288:AY288"/>
    <mergeCell ref="A289:B289"/>
    <mergeCell ref="C289:L289"/>
    <mergeCell ref="M289:S289"/>
    <mergeCell ref="T289:AK289"/>
    <mergeCell ref="AL289:AY289"/>
    <mergeCell ref="A286:B286"/>
    <mergeCell ref="C286:L286"/>
    <mergeCell ref="M286:S286"/>
    <mergeCell ref="T286:AK286"/>
    <mergeCell ref="AL286:AY286"/>
    <mergeCell ref="A287:B287"/>
    <mergeCell ref="C287:L287"/>
    <mergeCell ref="M287:S287"/>
    <mergeCell ref="T287:AK287"/>
    <mergeCell ref="AL287:AY287"/>
    <mergeCell ref="A284:B284"/>
    <mergeCell ref="C284:L284"/>
    <mergeCell ref="M284:S284"/>
    <mergeCell ref="T284:AK284"/>
    <mergeCell ref="AL284:AY284"/>
    <mergeCell ref="A285:B285"/>
    <mergeCell ref="C285:L285"/>
    <mergeCell ref="M285:S285"/>
    <mergeCell ref="T285:AK285"/>
    <mergeCell ref="AL285:AY285"/>
    <mergeCell ref="A281:B281"/>
    <mergeCell ref="C281:L281"/>
    <mergeCell ref="M281:S281"/>
    <mergeCell ref="T281:AK281"/>
    <mergeCell ref="AL281:AY281"/>
    <mergeCell ref="A283:B283"/>
    <mergeCell ref="C283:L283"/>
    <mergeCell ref="M283:S283"/>
    <mergeCell ref="T283:AK283"/>
    <mergeCell ref="AL283:AY283"/>
    <mergeCell ref="A279:B279"/>
    <mergeCell ref="C279:L279"/>
    <mergeCell ref="M279:S279"/>
    <mergeCell ref="T279:AK279"/>
    <mergeCell ref="AL279:AY279"/>
    <mergeCell ref="A280:B280"/>
    <mergeCell ref="C280:L280"/>
    <mergeCell ref="M280:S280"/>
    <mergeCell ref="T280:AK280"/>
    <mergeCell ref="AL280:AY280"/>
    <mergeCell ref="A277:B277"/>
    <mergeCell ref="C277:L277"/>
    <mergeCell ref="M277:S277"/>
    <mergeCell ref="T277:AK277"/>
    <mergeCell ref="AL277:AY277"/>
    <mergeCell ref="A278:B278"/>
    <mergeCell ref="C278:L278"/>
    <mergeCell ref="M278:S278"/>
    <mergeCell ref="T278:AK278"/>
    <mergeCell ref="AL278:AY278"/>
    <mergeCell ref="A275:B275"/>
    <mergeCell ref="C275:L275"/>
    <mergeCell ref="M275:S275"/>
    <mergeCell ref="T275:AK275"/>
    <mergeCell ref="AL275:AY275"/>
    <mergeCell ref="A276:B276"/>
    <mergeCell ref="C276:L276"/>
    <mergeCell ref="M276:S276"/>
    <mergeCell ref="T276:AK276"/>
    <mergeCell ref="AL276:AY276"/>
    <mergeCell ref="A273:B273"/>
    <mergeCell ref="C273:L273"/>
    <mergeCell ref="M273:S273"/>
    <mergeCell ref="T273:AK273"/>
    <mergeCell ref="AL273:AY273"/>
    <mergeCell ref="A274:B274"/>
    <mergeCell ref="C274:L274"/>
    <mergeCell ref="M274:S274"/>
    <mergeCell ref="T274:AK274"/>
    <mergeCell ref="AL274:AY274"/>
    <mergeCell ref="A271:B271"/>
    <mergeCell ref="C271:L271"/>
    <mergeCell ref="M271:S271"/>
    <mergeCell ref="T271:AK271"/>
    <mergeCell ref="AL271:AY271"/>
    <mergeCell ref="A272:B272"/>
    <mergeCell ref="C272:L272"/>
    <mergeCell ref="M272:S272"/>
    <mergeCell ref="T272:AK272"/>
    <mergeCell ref="AL272:AY272"/>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59:K259"/>
    <mergeCell ref="L259:X259"/>
    <mergeCell ref="Y259:AC259"/>
    <mergeCell ref="AD259:AH259"/>
    <mergeCell ref="AI259:AU259"/>
    <mergeCell ref="AV259:AY259"/>
    <mergeCell ref="G257:AC257"/>
    <mergeCell ref="AD257:AY257"/>
    <mergeCell ref="G258:K258"/>
    <mergeCell ref="L258:X258"/>
    <mergeCell ref="Y258:AC258"/>
    <mergeCell ref="AD258:AH258"/>
    <mergeCell ref="AI258:AU258"/>
    <mergeCell ref="AV258:AY258"/>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9:K249"/>
    <mergeCell ref="L249:X249"/>
    <mergeCell ref="Y249:AC249"/>
    <mergeCell ref="AD249:AH249"/>
    <mergeCell ref="AI249:AU249"/>
    <mergeCell ref="AV249:AY249"/>
    <mergeCell ref="G248:K248"/>
    <mergeCell ref="L248:X248"/>
    <mergeCell ref="Y248:AC248"/>
    <mergeCell ref="AD248:AH248"/>
    <mergeCell ref="AI248:AU248"/>
    <mergeCell ref="AV248:AY248"/>
    <mergeCell ref="G246:AC246"/>
    <mergeCell ref="AD246:AY246"/>
    <mergeCell ref="G247:K247"/>
    <mergeCell ref="L247:X247"/>
    <mergeCell ref="Y247:AC247"/>
    <mergeCell ref="AD247:AH247"/>
    <mergeCell ref="AI247:AU247"/>
    <mergeCell ref="AV247:AY247"/>
    <mergeCell ref="G245:K245"/>
    <mergeCell ref="L245:X245"/>
    <mergeCell ref="Y245:AC245"/>
    <mergeCell ref="AD245:AH245"/>
    <mergeCell ref="AI245:AU245"/>
    <mergeCell ref="AV245:AY245"/>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AI232:AU232"/>
    <mergeCell ref="AV232:AY232"/>
    <mergeCell ref="G238:K238"/>
    <mergeCell ref="L238:X238"/>
    <mergeCell ref="Y238:AC238"/>
    <mergeCell ref="AD238:AH238"/>
    <mergeCell ref="AI238:AU238"/>
    <mergeCell ref="AV238:AY238"/>
    <mergeCell ref="G237:K237"/>
    <mergeCell ref="L237:X237"/>
    <mergeCell ref="Y237:AC237"/>
    <mergeCell ref="AD237:AH237"/>
    <mergeCell ref="AI237:AU237"/>
    <mergeCell ref="AV237:AY237"/>
    <mergeCell ref="G235:AC235"/>
    <mergeCell ref="AD235:AY235"/>
    <mergeCell ref="G236:K236"/>
    <mergeCell ref="L236:X236"/>
    <mergeCell ref="Y236:AC236"/>
    <mergeCell ref="AD236:AH236"/>
    <mergeCell ref="AI236:AU236"/>
    <mergeCell ref="AV236:AY236"/>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212:F223"/>
    <mergeCell ref="A224:F267"/>
    <mergeCell ref="G224:AC224"/>
    <mergeCell ref="AD224:AY224"/>
    <mergeCell ref="G225:K225"/>
    <mergeCell ref="L225:X225"/>
    <mergeCell ref="Y225:AC225"/>
    <mergeCell ref="AD225:AH225"/>
    <mergeCell ref="AI225:AU225"/>
    <mergeCell ref="AV225:AY225"/>
    <mergeCell ref="A211:F211"/>
    <mergeCell ref="G211:AY211"/>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31:K231"/>
    <mergeCell ref="L231:X231"/>
    <mergeCell ref="AL171:AP171"/>
    <mergeCell ref="G169:K170"/>
    <mergeCell ref="L169:N169"/>
    <mergeCell ref="O169:Q169"/>
    <mergeCell ref="S169:W169"/>
    <mergeCell ref="X169:Z169"/>
    <mergeCell ref="AB169:AG169"/>
    <mergeCell ref="AH169:AJ169"/>
    <mergeCell ref="AL169:AP169"/>
    <mergeCell ref="AQ169:AY169"/>
    <mergeCell ref="L170:N170"/>
    <mergeCell ref="O170:Q170"/>
    <mergeCell ref="S170:W170"/>
    <mergeCell ref="X170:Z170"/>
    <mergeCell ref="AB170:AG170"/>
    <mergeCell ref="AH170:AJ170"/>
    <mergeCell ref="AL170:AP170"/>
    <mergeCell ref="O160:Q160"/>
    <mergeCell ref="S160:W160"/>
    <mergeCell ref="X160:Z160"/>
    <mergeCell ref="AB160:AG160"/>
    <mergeCell ref="AL159:AP159"/>
    <mergeCell ref="AQ159:AS159"/>
    <mergeCell ref="AU159:AY159"/>
    <mergeCell ref="AL164:AP164"/>
    <mergeCell ref="AQ164:AS164"/>
    <mergeCell ref="AU164:AY164"/>
    <mergeCell ref="L165:N165"/>
    <mergeCell ref="O165:Q165"/>
    <mergeCell ref="S165:W165"/>
    <mergeCell ref="X165:Z165"/>
    <mergeCell ref="AB165:AG165"/>
    <mergeCell ref="AH165:AJ165"/>
    <mergeCell ref="L164:N164"/>
    <mergeCell ref="O164:Q164"/>
    <mergeCell ref="S164:W164"/>
    <mergeCell ref="X164:Z164"/>
    <mergeCell ref="AB164:AG164"/>
    <mergeCell ref="AH164:AJ164"/>
    <mergeCell ref="AL163:AP163"/>
    <mergeCell ref="AQ163:AY163"/>
    <mergeCell ref="G161:K161"/>
    <mergeCell ref="L161:N161"/>
    <mergeCell ref="O161:Q161"/>
    <mergeCell ref="S161:W161"/>
    <mergeCell ref="AL167:AP167"/>
    <mergeCell ref="AQ167:AS167"/>
    <mergeCell ref="AU167:AY167"/>
    <mergeCell ref="AL166:AP166"/>
    <mergeCell ref="AQ166:AS166"/>
    <mergeCell ref="AU166:AY166"/>
    <mergeCell ref="G167:K167"/>
    <mergeCell ref="L167:N167"/>
    <mergeCell ref="O167:Q167"/>
    <mergeCell ref="S167:W167"/>
    <mergeCell ref="X167:Z167"/>
    <mergeCell ref="AB167:AG167"/>
    <mergeCell ref="AH167:AJ167"/>
    <mergeCell ref="AQ162:AY162"/>
    <mergeCell ref="G163:K164"/>
    <mergeCell ref="L163:N163"/>
    <mergeCell ref="O163:Q163"/>
    <mergeCell ref="AH161:AJ161"/>
    <mergeCell ref="AL161:AP161"/>
    <mergeCell ref="AQ161:AS161"/>
    <mergeCell ref="AU161:AY161"/>
    <mergeCell ref="X161:Z161"/>
    <mergeCell ref="AB161:AG161"/>
    <mergeCell ref="G165:K165"/>
    <mergeCell ref="S163:W163"/>
    <mergeCell ref="X163:Z163"/>
    <mergeCell ref="AB163:AG163"/>
    <mergeCell ref="AH163:AJ163"/>
    <mergeCell ref="A162:F167"/>
    <mergeCell ref="G162:K162"/>
    <mergeCell ref="L162:N162"/>
    <mergeCell ref="O162:W162"/>
    <mergeCell ref="X162:AG162"/>
    <mergeCell ref="AH162:AP162"/>
    <mergeCell ref="AL165:AP165"/>
    <mergeCell ref="AQ165:AS165"/>
    <mergeCell ref="AU165:AY165"/>
    <mergeCell ref="G166:K166"/>
    <mergeCell ref="L166:N166"/>
    <mergeCell ref="O166:Q166"/>
    <mergeCell ref="S166:W166"/>
    <mergeCell ref="X166:Z166"/>
    <mergeCell ref="AB166:AG166"/>
    <mergeCell ref="AH166:AJ166"/>
    <mergeCell ref="G157:K158"/>
    <mergeCell ref="L157:N157"/>
    <mergeCell ref="O157:Q157"/>
    <mergeCell ref="A156:F161"/>
    <mergeCell ref="G156:K156"/>
    <mergeCell ref="L156:N156"/>
    <mergeCell ref="O156:W156"/>
    <mergeCell ref="S157:W157"/>
    <mergeCell ref="X157:Z157"/>
    <mergeCell ref="AB157:AG157"/>
    <mergeCell ref="AH157:AJ157"/>
    <mergeCell ref="AL157:AP157"/>
    <mergeCell ref="AH160:AJ160"/>
    <mergeCell ref="AL160:AP160"/>
    <mergeCell ref="AQ160:AS160"/>
    <mergeCell ref="AU160:AY160"/>
    <mergeCell ref="O158:Q158"/>
    <mergeCell ref="S158:W158"/>
    <mergeCell ref="X158:Z158"/>
    <mergeCell ref="AB158:AG158"/>
    <mergeCell ref="AH158:AJ158"/>
    <mergeCell ref="AL158:AP158"/>
    <mergeCell ref="AQ158:AS158"/>
    <mergeCell ref="AU158:AY158"/>
    <mergeCell ref="AH156:AP156"/>
    <mergeCell ref="AQ156:AY156"/>
    <mergeCell ref="G159:K159"/>
    <mergeCell ref="L159:N159"/>
    <mergeCell ref="O159:Q159"/>
    <mergeCell ref="S159:W159"/>
    <mergeCell ref="AH155:AM155"/>
    <mergeCell ref="AN155:AO155"/>
    <mergeCell ref="AQ155:AS155"/>
    <mergeCell ref="AT155:AU155"/>
    <mergeCell ref="AW155:AY155"/>
    <mergeCell ref="X159:Z159"/>
    <mergeCell ref="AB159:AG159"/>
    <mergeCell ref="AH159:AJ159"/>
    <mergeCell ref="AQ149:AS149"/>
    <mergeCell ref="G160:K160"/>
    <mergeCell ref="L160:N160"/>
    <mergeCell ref="AH153:AI153"/>
    <mergeCell ref="AK153:AM153"/>
    <mergeCell ref="AN153:AO153"/>
    <mergeCell ref="AQ153:AS153"/>
    <mergeCell ref="AT153:AU153"/>
    <mergeCell ref="AW153:AY153"/>
    <mergeCell ref="G153:K154"/>
    <mergeCell ref="L153:N153"/>
    <mergeCell ref="O153:P153"/>
    <mergeCell ref="R153:U153"/>
    <mergeCell ref="V153:AA153"/>
    <mergeCell ref="AB153:AG153"/>
    <mergeCell ref="L154:N154"/>
    <mergeCell ref="O154:P154"/>
    <mergeCell ref="R154:U154"/>
    <mergeCell ref="V154:AA154"/>
    <mergeCell ref="X156:AG156"/>
    <mergeCell ref="AB154:AG154"/>
    <mergeCell ref="AH154:AM154"/>
    <mergeCell ref="AN154:AS154"/>
    <mergeCell ref="AT154:AY154"/>
    <mergeCell ref="G155:K155"/>
    <mergeCell ref="L155:N155"/>
    <mergeCell ref="O155:P155"/>
    <mergeCell ref="R155:U155"/>
    <mergeCell ref="V155:AA155"/>
    <mergeCell ref="AB155:AG155"/>
    <mergeCell ref="AQ157:AY157"/>
    <mergeCell ref="L158:N158"/>
    <mergeCell ref="L152:N152"/>
    <mergeCell ref="O152:P152"/>
    <mergeCell ref="R152:U152"/>
    <mergeCell ref="V152:AA152"/>
    <mergeCell ref="AB152:AG152"/>
    <mergeCell ref="AH152:AM152"/>
    <mergeCell ref="AN152:AS152"/>
    <mergeCell ref="AT152:AY152"/>
    <mergeCell ref="AE151:AG151"/>
    <mergeCell ref="AH151:AI151"/>
    <mergeCell ref="AK151:AM151"/>
    <mergeCell ref="AN151:AO151"/>
    <mergeCell ref="AQ151:AS151"/>
    <mergeCell ref="AT151:AU151"/>
    <mergeCell ref="G151:K152"/>
    <mergeCell ref="O151:P151"/>
    <mergeCell ref="R151:U151"/>
    <mergeCell ref="V151:AA151"/>
    <mergeCell ref="AB151:AC151"/>
    <mergeCell ref="L151:N151"/>
    <mergeCell ref="AW151:AY151"/>
    <mergeCell ref="R149:U149"/>
    <mergeCell ref="V149:W149"/>
    <mergeCell ref="Y149:AA149"/>
    <mergeCell ref="O142:W142"/>
    <mergeCell ref="X142:AG142"/>
    <mergeCell ref="G143:H143"/>
    <mergeCell ref="I143:N143"/>
    <mergeCell ref="O143:W143"/>
    <mergeCell ref="X143:AG143"/>
    <mergeCell ref="AH143:AP143"/>
    <mergeCell ref="AQ143:AY143"/>
    <mergeCell ref="AH140:AP140"/>
    <mergeCell ref="AQ140:AY140"/>
    <mergeCell ref="G136:H140"/>
    <mergeCell ref="I136:N136"/>
    <mergeCell ref="O136:W136"/>
    <mergeCell ref="X136:AG136"/>
    <mergeCell ref="AH136:AP136"/>
    <mergeCell ref="AQ136:AY136"/>
    <mergeCell ref="I137:N137"/>
    <mergeCell ref="AN149:AO149"/>
    <mergeCell ref="I138:N138"/>
    <mergeCell ref="O138:W138"/>
    <mergeCell ref="X138:AG138"/>
    <mergeCell ref="AB148:AG148"/>
    <mergeCell ref="AH148:AM148"/>
    <mergeCell ref="AN148:AS148"/>
    <mergeCell ref="AT148:AY148"/>
    <mergeCell ref="AB149:AC149"/>
    <mergeCell ref="AE149:AG149"/>
    <mergeCell ref="AH149:AI149"/>
    <mergeCell ref="AK149:AM149"/>
    <mergeCell ref="X132:AG132"/>
    <mergeCell ref="AH132:AP132"/>
    <mergeCell ref="G141:N141"/>
    <mergeCell ref="O141:W141"/>
    <mergeCell ref="X141:AG141"/>
    <mergeCell ref="AH141:AP141"/>
    <mergeCell ref="AQ141:AY141"/>
    <mergeCell ref="G142:N142"/>
    <mergeCell ref="AT149:AU149"/>
    <mergeCell ref="AW149:AY149"/>
    <mergeCell ref="L150:N150"/>
    <mergeCell ref="O150:P150"/>
    <mergeCell ref="R150:U150"/>
    <mergeCell ref="V150:AA150"/>
    <mergeCell ref="AB150:AG150"/>
    <mergeCell ref="AH150:AM150"/>
    <mergeCell ref="AN150:AS150"/>
    <mergeCell ref="AT150:AY150"/>
    <mergeCell ref="AH142:AP142"/>
    <mergeCell ref="AQ142:AY142"/>
    <mergeCell ref="AQ137:AY137"/>
    <mergeCell ref="I140:N140"/>
    <mergeCell ref="O140:W140"/>
    <mergeCell ref="X140:AG140"/>
    <mergeCell ref="I139:N139"/>
    <mergeCell ref="O139:W139"/>
    <mergeCell ref="X139:AG139"/>
    <mergeCell ref="AH139:AP139"/>
    <mergeCell ref="AQ139:AY139"/>
    <mergeCell ref="G149:K150"/>
    <mergeCell ref="L149:N149"/>
    <mergeCell ref="O149:P149"/>
    <mergeCell ref="G50:N50"/>
    <mergeCell ref="O50:AY50"/>
    <mergeCell ref="AS37:AY38"/>
    <mergeCell ref="AF98:AI98"/>
    <mergeCell ref="AJ98:AM98"/>
    <mergeCell ref="G94:AY94"/>
    <mergeCell ref="G106:AY106"/>
    <mergeCell ref="G107:AY107"/>
    <mergeCell ref="G108:AY108"/>
    <mergeCell ref="AH138:AP138"/>
    <mergeCell ref="AQ138:AY138"/>
    <mergeCell ref="I134:N134"/>
    <mergeCell ref="O134:W134"/>
    <mergeCell ref="X134:AG134"/>
    <mergeCell ref="AH134:AP134"/>
    <mergeCell ref="AQ134:AY134"/>
    <mergeCell ref="I135:N135"/>
    <mergeCell ref="O135:W135"/>
    <mergeCell ref="X135:AG135"/>
    <mergeCell ref="AH135:AP135"/>
    <mergeCell ref="AQ135:AY135"/>
    <mergeCell ref="I132:N132"/>
    <mergeCell ref="AQ132:AY132"/>
    <mergeCell ref="I133:N133"/>
    <mergeCell ref="O133:W133"/>
    <mergeCell ref="X133:AG133"/>
    <mergeCell ref="AH133:AP133"/>
    <mergeCell ref="AQ133:AY133"/>
    <mergeCell ref="O137:W137"/>
    <mergeCell ref="X137:AG137"/>
    <mergeCell ref="AH137:AP137"/>
    <mergeCell ref="O132:W132"/>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49:F50"/>
    <mergeCell ref="A15:F15"/>
    <mergeCell ref="G15:AY15"/>
    <mergeCell ref="Y96:AA96"/>
    <mergeCell ref="AF96:AI96"/>
    <mergeCell ref="AJ96:AM96"/>
    <mergeCell ref="AN96:AQ96"/>
    <mergeCell ref="AR96:AU96"/>
    <mergeCell ref="AV96:AY96"/>
    <mergeCell ref="A210:F210"/>
    <mergeCell ref="G210:AY210"/>
    <mergeCell ref="AR97:AU97"/>
    <mergeCell ref="AV97:AY97"/>
    <mergeCell ref="Y98:AA98"/>
    <mergeCell ref="AE38:AK38"/>
    <mergeCell ref="G39:N39"/>
    <mergeCell ref="O39:V39"/>
    <mergeCell ref="W39:AD39"/>
    <mergeCell ref="AE39:AK39"/>
    <mergeCell ref="AL39:AR39"/>
    <mergeCell ref="AE37:AK37"/>
    <mergeCell ref="AL37:AR38"/>
    <mergeCell ref="G49:N49"/>
    <mergeCell ref="O49:AK49"/>
    <mergeCell ref="X131:AG131"/>
    <mergeCell ref="W37:AD37"/>
    <mergeCell ref="A147:F155"/>
    <mergeCell ref="G147:K148"/>
    <mergeCell ref="L147:N148"/>
    <mergeCell ref="O147:U148"/>
    <mergeCell ref="V147:AY147"/>
    <mergeCell ref="V148:AA148"/>
    <mergeCell ref="AA5:AF5"/>
    <mergeCell ref="AG5:AY5"/>
    <mergeCell ref="A6:F6"/>
    <mergeCell ref="G6:Z6"/>
    <mergeCell ref="AA6:AF6"/>
    <mergeCell ref="AG6:AY6"/>
    <mergeCell ref="G97:O98"/>
    <mergeCell ref="P97:X98"/>
    <mergeCell ref="Y97:AA97"/>
    <mergeCell ref="AF97:AI97"/>
    <mergeCell ref="AJ97:AM97"/>
    <mergeCell ref="AN97:AQ97"/>
    <mergeCell ref="A51:F59"/>
    <mergeCell ref="G53:AY53"/>
    <mergeCell ref="A198:F199"/>
    <mergeCell ref="G198:N198"/>
    <mergeCell ref="O198:AY198"/>
    <mergeCell ref="G199:N199"/>
    <mergeCell ref="O199:AY199"/>
    <mergeCell ref="O182:Q183"/>
    <mergeCell ref="R182:T182"/>
    <mergeCell ref="R183:T183"/>
    <mergeCell ref="U183:AY183"/>
    <mergeCell ref="O184:T187"/>
    <mergeCell ref="U184:W184"/>
    <mergeCell ref="X184:AY184"/>
    <mergeCell ref="U185:W185"/>
    <mergeCell ref="X185:AY185"/>
    <mergeCell ref="U186:W186"/>
    <mergeCell ref="X186:AY186"/>
    <mergeCell ref="G37:N38"/>
    <mergeCell ref="O37:V38"/>
    <mergeCell ref="AH131:AP131"/>
    <mergeCell ref="AQ131:AY131"/>
    <mergeCell ref="AQ128:AY128"/>
    <mergeCell ref="G129:H135"/>
    <mergeCell ref="I129:N129"/>
    <mergeCell ref="O129:W129"/>
    <mergeCell ref="X129:AG129"/>
    <mergeCell ref="AH129:AP129"/>
    <mergeCell ref="AQ129:AY129"/>
    <mergeCell ref="I130:N130"/>
    <mergeCell ref="O130:W130"/>
    <mergeCell ref="X130:AG130"/>
    <mergeCell ref="G128:N128"/>
    <mergeCell ref="L24:Q24"/>
    <mergeCell ref="R24:V24"/>
    <mergeCell ref="W24:AK24"/>
    <mergeCell ref="AL24:AR24"/>
    <mergeCell ref="AS24:AY24"/>
    <mergeCell ref="I131:N131"/>
    <mergeCell ref="O131:W131"/>
    <mergeCell ref="G52:AY52"/>
    <mergeCell ref="G55:AY55"/>
    <mergeCell ref="G57:AY57"/>
    <mergeCell ref="G56:AY56"/>
    <mergeCell ref="G51:AY51"/>
    <mergeCell ref="AS39:AY39"/>
    <mergeCell ref="G24:K24"/>
    <mergeCell ref="O128:W128"/>
    <mergeCell ref="X128:AG128"/>
    <mergeCell ref="AH128:AP128"/>
    <mergeCell ref="AL49:AR49"/>
    <mergeCell ref="AS49:AY49"/>
    <mergeCell ref="A144:F146"/>
    <mergeCell ref="G144:N144"/>
    <mergeCell ref="O144:W144"/>
    <mergeCell ref="X144:AG144"/>
    <mergeCell ref="AH144:AP144"/>
    <mergeCell ref="AQ144:AY144"/>
    <mergeCell ref="G145:N145"/>
    <mergeCell ref="O145:W145"/>
    <mergeCell ref="X145:AG145"/>
    <mergeCell ref="AH145:AP145"/>
    <mergeCell ref="AQ145:AY145"/>
    <mergeCell ref="G146:N146"/>
    <mergeCell ref="O146:W146"/>
    <mergeCell ref="X146:AG146"/>
    <mergeCell ref="AH146:AP146"/>
    <mergeCell ref="AQ146:AY146"/>
    <mergeCell ref="G58:AY58"/>
    <mergeCell ref="G59:AY59"/>
    <mergeCell ref="A127:F143"/>
    <mergeCell ref="G127:N127"/>
    <mergeCell ref="O127:W127"/>
    <mergeCell ref="X127:AG127"/>
    <mergeCell ref="AH127:AP127"/>
    <mergeCell ref="AQ127:AY127"/>
    <mergeCell ref="G103:O105"/>
    <mergeCell ref="P103:X105"/>
    <mergeCell ref="Y103:AA103"/>
    <mergeCell ref="AF103:AI103"/>
    <mergeCell ref="AJ103:AM103"/>
    <mergeCell ref="AN103:AQ103"/>
    <mergeCell ref="AR103:AY103"/>
    <mergeCell ref="Y104:AA104"/>
    <mergeCell ref="A37:F39"/>
    <mergeCell ref="G191:T191"/>
    <mergeCell ref="U191:W191"/>
    <mergeCell ref="G192:T192"/>
    <mergeCell ref="U192:W192"/>
    <mergeCell ref="G193:N193"/>
    <mergeCell ref="O193:AY193"/>
    <mergeCell ref="G194:N194"/>
    <mergeCell ref="O194:AY194"/>
    <mergeCell ref="A195:F196"/>
    <mergeCell ref="G195:N195"/>
    <mergeCell ref="O195:AY195"/>
    <mergeCell ref="G196:N196"/>
    <mergeCell ref="O196:AY196"/>
    <mergeCell ref="P19:AF19"/>
    <mergeCell ref="G174:Q174"/>
    <mergeCell ref="R174:AB174"/>
    <mergeCell ref="AC174:AM174"/>
    <mergeCell ref="AN174:AY174"/>
    <mergeCell ref="G175:Q175"/>
    <mergeCell ref="R175:AB175"/>
    <mergeCell ref="AC175:AM175"/>
    <mergeCell ref="AN175:AY175"/>
    <mergeCell ref="G176:AY176"/>
    <mergeCell ref="G177:AY177"/>
    <mergeCell ref="U187:W187"/>
    <mergeCell ref="X187:AY187"/>
    <mergeCell ref="G20:N20"/>
    <mergeCell ref="O20:AY20"/>
    <mergeCell ref="W38:AD38"/>
    <mergeCell ref="AH130:AP130"/>
    <mergeCell ref="AQ130:AY130"/>
    <mergeCell ref="AG16:AY16"/>
    <mergeCell ref="AG17:AY19"/>
    <mergeCell ref="G16:N19"/>
    <mergeCell ref="A16:F20"/>
    <mergeCell ref="P16:AF16"/>
    <mergeCell ref="P17:AF17"/>
    <mergeCell ref="P18:AF18"/>
    <mergeCell ref="A10:F10"/>
    <mergeCell ref="G10:AY10"/>
    <mergeCell ref="A14:F14"/>
    <mergeCell ref="G14:AY14"/>
    <mergeCell ref="A204:AY204"/>
    <mergeCell ref="A205:AY205"/>
    <mergeCell ref="A206:AY206"/>
    <mergeCell ref="A208:AY208"/>
    <mergeCell ref="A207:AY207"/>
    <mergeCell ref="A209:AY209"/>
    <mergeCell ref="G54:AY54"/>
    <mergeCell ref="A182:F187"/>
    <mergeCell ref="G182:N187"/>
    <mergeCell ref="U182:AY182"/>
    <mergeCell ref="A197:F197"/>
    <mergeCell ref="G197:AY197"/>
    <mergeCell ref="A188:F194"/>
    <mergeCell ref="G188:T188"/>
    <mergeCell ref="U188:W188"/>
    <mergeCell ref="X188:AY188"/>
    <mergeCell ref="G189:T189"/>
    <mergeCell ref="U189:W189"/>
    <mergeCell ref="X189:AY192"/>
    <mergeCell ref="G190:T190"/>
    <mergeCell ref="U190:W190"/>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44:F44"/>
    <mergeCell ref="G44:K44"/>
    <mergeCell ref="L44:Q44"/>
    <mergeCell ref="R44:V44"/>
    <mergeCell ref="W44:AK44"/>
    <mergeCell ref="AL44:AR44"/>
    <mergeCell ref="AS44:AY44"/>
    <mergeCell ref="A25:F27"/>
    <mergeCell ref="G25:N26"/>
    <mergeCell ref="O25:V26"/>
    <mergeCell ref="W25:AD25"/>
    <mergeCell ref="AE25:AK25"/>
    <mergeCell ref="AL25:AR26"/>
    <mergeCell ref="AS25:AY26"/>
    <mergeCell ref="W26:AD26"/>
    <mergeCell ref="AE26:AK26"/>
    <mergeCell ref="G27:N27"/>
    <mergeCell ref="O27:V27"/>
    <mergeCell ref="W27:AD27"/>
    <mergeCell ref="AE27:AK27"/>
    <mergeCell ref="AL27:AR27"/>
    <mergeCell ref="AS27:AY27"/>
    <mergeCell ref="A28:F28"/>
    <mergeCell ref="G28:K28"/>
    <mergeCell ref="L28:Q28"/>
    <mergeCell ref="R28:V28"/>
    <mergeCell ref="W28:AK28"/>
    <mergeCell ref="AL28:AR28"/>
    <mergeCell ref="AS28:AY28"/>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61:F61"/>
    <mergeCell ref="G61:AY61"/>
    <mergeCell ref="A62:F62"/>
    <mergeCell ref="A63:F65"/>
    <mergeCell ref="G63:O63"/>
    <mergeCell ref="P63:X63"/>
    <mergeCell ref="Y63:AA63"/>
    <mergeCell ref="AB63:AE63"/>
    <mergeCell ref="AF63:AI63"/>
    <mergeCell ref="AJ63:AM63"/>
    <mergeCell ref="AN63:AQ63"/>
    <mergeCell ref="AR63:AU63"/>
    <mergeCell ref="AV63:AY63"/>
    <mergeCell ref="G64:O65"/>
    <mergeCell ref="P64:X65"/>
    <mergeCell ref="Y64:AA64"/>
    <mergeCell ref="AB64:AE64"/>
    <mergeCell ref="AF64:AI64"/>
    <mergeCell ref="AJ64:AM64"/>
    <mergeCell ref="AN64:AQ64"/>
    <mergeCell ref="AR64:AU64"/>
    <mergeCell ref="AV64:AY64"/>
    <mergeCell ref="Y65:AA65"/>
    <mergeCell ref="AB65:AE65"/>
    <mergeCell ref="AF65:AI65"/>
    <mergeCell ref="AJ65:AM65"/>
    <mergeCell ref="AN65:AQ65"/>
    <mergeCell ref="AR65:AU65"/>
    <mergeCell ref="AV65:AY65"/>
    <mergeCell ref="G66:AY66"/>
    <mergeCell ref="A67:B67"/>
    <mergeCell ref="C67:F67"/>
    <mergeCell ref="G67:AY67"/>
    <mergeCell ref="A68:F72"/>
    <mergeCell ref="G68:O69"/>
    <mergeCell ref="P68:X69"/>
    <mergeCell ref="Y68:AA69"/>
    <mergeCell ref="AB68:AE69"/>
    <mergeCell ref="AF68:AI69"/>
    <mergeCell ref="AJ68:AM69"/>
    <mergeCell ref="AN68:AQ69"/>
    <mergeCell ref="AR68:AY68"/>
    <mergeCell ref="AR69:AU69"/>
    <mergeCell ref="AV69:AW69"/>
    <mergeCell ref="AX69:AY69"/>
    <mergeCell ref="G70:O72"/>
    <mergeCell ref="P70:X72"/>
    <mergeCell ref="Y70:AA70"/>
    <mergeCell ref="AB70:AE70"/>
    <mergeCell ref="AF70:AI70"/>
    <mergeCell ref="AJ70:AM70"/>
    <mergeCell ref="AN70:AQ70"/>
    <mergeCell ref="AR70:AY70"/>
    <mergeCell ref="Y71:AA71"/>
    <mergeCell ref="AB71:AE71"/>
    <mergeCell ref="AF71:AI71"/>
    <mergeCell ref="AJ71:AM71"/>
    <mergeCell ref="AN71:AQ71"/>
    <mergeCell ref="AR71:AY71"/>
    <mergeCell ref="Y72:AA72"/>
    <mergeCell ref="AB72:AE72"/>
    <mergeCell ref="AF72:AI72"/>
    <mergeCell ref="AJ72:AM72"/>
    <mergeCell ref="AN72:AQ72"/>
    <mergeCell ref="AR72:AY72"/>
    <mergeCell ref="A73:F73"/>
    <mergeCell ref="G73:AY73"/>
    <mergeCell ref="G74:AY74"/>
    <mergeCell ref="A75:B75"/>
    <mergeCell ref="C75:F75"/>
    <mergeCell ref="G75:AY75"/>
    <mergeCell ref="A76:F80"/>
    <mergeCell ref="G76:O77"/>
    <mergeCell ref="P76:X77"/>
    <mergeCell ref="Y76:AA77"/>
    <mergeCell ref="AB76:AE77"/>
    <mergeCell ref="AF76:AI77"/>
    <mergeCell ref="AJ76:AM77"/>
    <mergeCell ref="AN76:AQ77"/>
    <mergeCell ref="AR76:AY76"/>
    <mergeCell ref="AR77:AU77"/>
    <mergeCell ref="AV77:AW77"/>
    <mergeCell ref="AX77:AY77"/>
    <mergeCell ref="G78:O80"/>
    <mergeCell ref="P78:X80"/>
    <mergeCell ref="Y78:AA78"/>
    <mergeCell ref="AB78:AE78"/>
    <mergeCell ref="AF78:AI78"/>
    <mergeCell ref="AJ78:AM78"/>
    <mergeCell ref="AN78:AQ78"/>
    <mergeCell ref="AR78:AY78"/>
    <mergeCell ref="Y79:AA79"/>
    <mergeCell ref="AB79:AE79"/>
    <mergeCell ref="AF79:AI79"/>
    <mergeCell ref="AJ79:AM79"/>
    <mergeCell ref="AN79:AQ79"/>
    <mergeCell ref="AR79:AY79"/>
    <mergeCell ref="Y80:AA80"/>
    <mergeCell ref="AB80:AE80"/>
    <mergeCell ref="AF80:AI80"/>
    <mergeCell ref="AJ80:AM80"/>
    <mergeCell ref="AN80:AQ80"/>
    <mergeCell ref="AR80:AY80"/>
    <mergeCell ref="A81:F81"/>
    <mergeCell ref="G81:AY81"/>
    <mergeCell ref="G82:AY82"/>
    <mergeCell ref="A83:B83"/>
    <mergeCell ref="C83:F83"/>
    <mergeCell ref="G83:AY83"/>
    <mergeCell ref="A84:F88"/>
    <mergeCell ref="G84:O85"/>
    <mergeCell ref="P84:X85"/>
    <mergeCell ref="Y84:AA85"/>
    <mergeCell ref="AB84:AE85"/>
    <mergeCell ref="AF84:AI85"/>
    <mergeCell ref="AJ84:AM85"/>
    <mergeCell ref="AN84:AQ85"/>
    <mergeCell ref="AR84:AY84"/>
    <mergeCell ref="AR85:AU85"/>
    <mergeCell ref="AV85:AW85"/>
    <mergeCell ref="AX85:AY85"/>
    <mergeCell ref="G86:O88"/>
    <mergeCell ref="P86:X88"/>
    <mergeCell ref="Y86:AA86"/>
    <mergeCell ref="AB86:AE86"/>
    <mergeCell ref="A90:F93"/>
    <mergeCell ref="G90:AY90"/>
    <mergeCell ref="G91:AY91"/>
    <mergeCell ref="G92:AY92"/>
    <mergeCell ref="G93:AY93"/>
    <mergeCell ref="AF86:AI86"/>
    <mergeCell ref="AJ86:AM86"/>
    <mergeCell ref="AN86:AQ86"/>
    <mergeCell ref="AR86:AY86"/>
    <mergeCell ref="Y87:AA87"/>
    <mergeCell ref="AB87:AE87"/>
    <mergeCell ref="AF87:AI87"/>
    <mergeCell ref="AJ87:AM87"/>
    <mergeCell ref="AN87:AQ87"/>
    <mergeCell ref="AR87:AY87"/>
    <mergeCell ref="Y88:AA88"/>
    <mergeCell ref="AB88:AE88"/>
    <mergeCell ref="AF88:AI88"/>
    <mergeCell ref="AJ88:AM88"/>
    <mergeCell ref="AN88:AQ88"/>
    <mergeCell ref="AR88:AY88"/>
    <mergeCell ref="A89:F89"/>
    <mergeCell ref="G89:AY89"/>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48"/>
    <mergeCell ref="G48:K48"/>
    <mergeCell ref="L48:Q48"/>
    <mergeCell ref="R48:V48"/>
    <mergeCell ref="W48:AK48"/>
    <mergeCell ref="AL48:AR48"/>
    <mergeCell ref="AS48:AY48"/>
  </mergeCells>
  <phoneticPr fontId="3"/>
  <conditionalFormatting sqref="AF97 AR97">
    <cfRule type="expression" dxfId="139" priority="263">
      <formula>IF(RIGHT(TEXT(AF97,"0.#"),1)=".",FALSE,TRUE)</formula>
    </cfRule>
    <cfRule type="expression" dxfId="138" priority="264">
      <formula>IF(RIGHT(TEXT(AF97,"0.#"),1)=".",TRUE,FALSE)</formula>
    </cfRule>
  </conditionalFormatting>
  <conditionalFormatting sqref="AJ97">
    <cfRule type="expression" dxfId="137" priority="261">
      <formula>IF(RIGHT(TEXT(AJ97,"0.#"),1)=".",FALSE,TRUE)</formula>
    </cfRule>
    <cfRule type="expression" dxfId="136" priority="262">
      <formula>IF(RIGHT(TEXT(AJ97,"0.#"),1)=".",TRUE,FALSE)</formula>
    </cfRule>
  </conditionalFormatting>
  <conditionalFormatting sqref="AN97">
    <cfRule type="expression" dxfId="135" priority="259">
      <formula>IF(RIGHT(TEXT(AN97,"0.#"),1)=".",FALSE,TRUE)</formula>
    </cfRule>
    <cfRule type="expression" dxfId="134" priority="260">
      <formula>IF(RIGHT(TEXT(AN97,"0.#"),1)=".",TRUE,FALSE)</formula>
    </cfRule>
  </conditionalFormatting>
  <conditionalFormatting sqref="AF98">
    <cfRule type="expression" dxfId="133" priority="257">
      <formula>IF(RIGHT(TEXT(AF98,"0.#"),1)=".",FALSE,TRUE)</formula>
    </cfRule>
    <cfRule type="expression" dxfId="132" priority="258">
      <formula>IF(RIGHT(TEXT(AF98,"0.#"),1)=".",TRUE,FALSE)</formula>
    </cfRule>
  </conditionalFormatting>
  <conditionalFormatting sqref="AJ98">
    <cfRule type="expression" dxfId="131" priority="255">
      <formula>IF(RIGHT(TEXT(AJ98,"0.#"),1)=".",FALSE,TRUE)</formula>
    </cfRule>
    <cfRule type="expression" dxfId="130" priority="256">
      <formula>IF(RIGHT(TEXT(AJ98,"0.#"),1)=".",TRUE,FALSE)</formula>
    </cfRule>
  </conditionalFormatting>
  <conditionalFormatting sqref="AN98">
    <cfRule type="expression" dxfId="129" priority="253">
      <formula>IF(RIGHT(TEXT(AN98,"0.#"),1)=".",FALSE,TRUE)</formula>
    </cfRule>
    <cfRule type="expression" dxfId="128" priority="254">
      <formula>IF(RIGHT(TEXT(AN98,"0.#"),1)=".",TRUE,FALSE)</formula>
    </cfRule>
  </conditionalFormatting>
  <conditionalFormatting sqref="AR98">
    <cfRule type="expression" dxfId="127" priority="251">
      <formula>IF(RIGHT(TEXT(AR98,"0.#"),1)=".",FALSE,TRUE)</formula>
    </cfRule>
    <cfRule type="expression" dxfId="126" priority="252">
      <formula>IF(RIGHT(TEXT(AR98,"0.#"),1)=".",TRUE,FALSE)</formula>
    </cfRule>
  </conditionalFormatting>
  <conditionalFormatting sqref="AV98">
    <cfRule type="expression" dxfId="125" priority="247">
      <formula>IF(RIGHT(TEXT(AV98,"0.#"),1)=".",FALSE,TRUE)</formula>
    </cfRule>
    <cfRule type="expression" dxfId="124" priority="248">
      <formula>IF(RIGHT(TEXT(AV98,"0.#"),1)=".",TRUE,FALSE)</formula>
    </cfRule>
  </conditionalFormatting>
  <conditionalFormatting sqref="AV97">
    <cfRule type="expression" dxfId="123" priority="249">
      <formula>IF(RIGHT(TEXT(AV97,"0.#"),1)=".",FALSE,TRUE)</formula>
    </cfRule>
    <cfRule type="expression" dxfId="122" priority="250">
      <formula>IF(RIGHT(TEXT(AV97,"0.#"),1)=".",TRUE,FALSE)</formula>
    </cfRule>
  </conditionalFormatting>
  <conditionalFormatting sqref="AN112">
    <cfRule type="expression" dxfId="121" priority="171">
      <formula>IF(RIGHT(TEXT(AN112,"0.#"),1)=".",FALSE,TRUE)</formula>
    </cfRule>
    <cfRule type="expression" dxfId="120" priority="172">
      <formula>IF(RIGHT(TEXT(AN112,"0.#"),1)=".",TRUE,FALSE)</formula>
    </cfRule>
  </conditionalFormatting>
  <conditionalFormatting sqref="AN111">
    <cfRule type="expression" dxfId="119" priority="173">
      <formula>IF(RIGHT(TEXT(AN111,"0.#"),1)=".",FALSE,TRUE)</formula>
    </cfRule>
    <cfRule type="expression" dxfId="118" priority="174">
      <formula>IF(RIGHT(TEXT(AN111,"0.#"),1)=".",TRUE,FALSE)</formula>
    </cfRule>
  </conditionalFormatting>
  <conditionalFormatting sqref="AF113">
    <cfRule type="expression" dxfId="117" priority="181">
      <formula>IF(RIGHT(TEXT(AF113,"0.#"),1)=".",FALSE,TRUE)</formula>
    </cfRule>
    <cfRule type="expression" dxfId="116" priority="182">
      <formula>IF(RIGHT(TEXT(AF113,"0.#"),1)=".",TRUE,FALSE)</formula>
    </cfRule>
  </conditionalFormatting>
  <conditionalFormatting sqref="AF111">
    <cfRule type="expression" dxfId="115" priority="185">
      <formula>IF(RIGHT(TEXT(AF111,"0.#"),1)=".",FALSE,TRUE)</formula>
    </cfRule>
    <cfRule type="expression" dxfId="114" priority="186">
      <formula>IF(RIGHT(TEXT(AF111,"0.#"),1)=".",TRUE,FALSE)</formula>
    </cfRule>
  </conditionalFormatting>
  <conditionalFormatting sqref="AF112">
    <cfRule type="expression" dxfId="113" priority="183">
      <formula>IF(RIGHT(TEXT(AF112,"0.#"),1)=".",FALSE,TRUE)</formula>
    </cfRule>
    <cfRule type="expression" dxfId="112" priority="184">
      <formula>IF(RIGHT(TEXT(AF112,"0.#"),1)=".",TRUE,FALSE)</formula>
    </cfRule>
  </conditionalFormatting>
  <conditionalFormatting sqref="AJ111">
    <cfRule type="expression" dxfId="111" priority="175">
      <formula>IF(RIGHT(TEXT(AJ111,"0.#"),1)=".",FALSE,TRUE)</formula>
    </cfRule>
    <cfRule type="expression" dxfId="110" priority="176">
      <formula>IF(RIGHT(TEXT(AJ111,"0.#"),1)=".",TRUE,FALSE)</formula>
    </cfRule>
  </conditionalFormatting>
  <conditionalFormatting sqref="AJ112">
    <cfRule type="expression" dxfId="109" priority="177">
      <formula>IF(RIGHT(TEXT(AJ112,"0.#"),1)=".",FALSE,TRUE)</formula>
    </cfRule>
    <cfRule type="expression" dxfId="108" priority="178">
      <formula>IF(RIGHT(TEXT(AJ112,"0.#"),1)=".",TRUE,FALSE)</formula>
    </cfRule>
  </conditionalFormatting>
  <conditionalFormatting sqref="AJ113">
    <cfRule type="expression" dxfId="107" priority="179">
      <formula>IF(RIGHT(TEXT(AJ113,"0.#"),1)=".",FALSE,TRUE)</formula>
    </cfRule>
    <cfRule type="expression" dxfId="106" priority="180">
      <formula>IF(RIGHT(TEXT(AJ113,"0.#"),1)=".",TRUE,FALSE)</formula>
    </cfRule>
  </conditionalFormatting>
  <conditionalFormatting sqref="AR111:AR113">
    <cfRule type="expression" dxfId="105" priority="167">
      <formula>IF(RIGHT(TEXT(AR111,"0.#"),1)=".",FALSE,TRUE)</formula>
    </cfRule>
    <cfRule type="expression" dxfId="104" priority="168">
      <formula>IF(RIGHT(TEXT(AR111,"0.#"),1)=".",TRUE,FALSE)</formula>
    </cfRule>
  </conditionalFormatting>
  <conditionalFormatting sqref="AN113">
    <cfRule type="expression" dxfId="103" priority="169">
      <formula>IF(RIGHT(TEXT(AN113,"0.#"),1)=".",FALSE,TRUE)</formula>
    </cfRule>
    <cfRule type="expression" dxfId="102" priority="170">
      <formula>IF(RIGHT(TEXT(AN113,"0.#"),1)=".",TRUE,FALSE)</formula>
    </cfRule>
  </conditionalFormatting>
  <conditionalFormatting sqref="AF64 AR64">
    <cfRule type="expression" dxfId="101" priority="145">
      <formula>IF(RIGHT(TEXT(AF64,"0.#"),1)=".",FALSE,TRUE)</formula>
    </cfRule>
    <cfRule type="expression" dxfId="100" priority="146">
      <formula>IF(RIGHT(TEXT(AF64,"0.#"),1)=".",TRUE,FALSE)</formula>
    </cfRule>
  </conditionalFormatting>
  <conditionalFormatting sqref="AJ64">
    <cfRule type="expression" dxfId="99" priority="143">
      <formula>IF(RIGHT(TEXT(AJ64,"0.#"),1)=".",FALSE,TRUE)</formula>
    </cfRule>
    <cfRule type="expression" dxfId="98" priority="144">
      <formula>IF(RIGHT(TEXT(AJ64,"0.#"),1)=".",TRUE,FALSE)</formula>
    </cfRule>
  </conditionalFormatting>
  <conditionalFormatting sqref="AN64">
    <cfRule type="expression" dxfId="97" priority="141">
      <formula>IF(RIGHT(TEXT(AN64,"0.#"),1)=".",FALSE,TRUE)</formula>
    </cfRule>
    <cfRule type="expression" dxfId="96" priority="142">
      <formula>IF(RIGHT(TEXT(AN64,"0.#"),1)=".",TRUE,FALSE)</formula>
    </cfRule>
  </conditionalFormatting>
  <conditionalFormatting sqref="AF65">
    <cfRule type="expression" dxfId="95" priority="139">
      <formula>IF(RIGHT(TEXT(AF65,"0.#"),1)=".",FALSE,TRUE)</formula>
    </cfRule>
    <cfRule type="expression" dxfId="94" priority="140">
      <formula>IF(RIGHT(TEXT(AF65,"0.#"),1)=".",TRUE,FALSE)</formula>
    </cfRule>
  </conditionalFormatting>
  <conditionalFormatting sqref="AJ65">
    <cfRule type="expression" dxfId="93" priority="137">
      <formula>IF(RIGHT(TEXT(AJ65,"0.#"),1)=".",FALSE,TRUE)</formula>
    </cfRule>
    <cfRule type="expression" dxfId="92" priority="138">
      <formula>IF(RIGHT(TEXT(AJ65,"0.#"),1)=".",TRUE,FALSE)</formula>
    </cfRule>
  </conditionalFormatting>
  <conditionalFormatting sqref="AN65">
    <cfRule type="expression" dxfId="91" priority="135">
      <formula>IF(RIGHT(TEXT(AN65,"0.#"),1)=".",FALSE,TRUE)</formula>
    </cfRule>
    <cfRule type="expression" dxfId="90" priority="136">
      <formula>IF(RIGHT(TEXT(AN65,"0.#"),1)=".",TRUE,FALSE)</formula>
    </cfRule>
  </conditionalFormatting>
  <conditionalFormatting sqref="AR65">
    <cfRule type="expression" dxfId="89" priority="133">
      <formula>IF(RIGHT(TEXT(AR65,"0.#"),1)=".",FALSE,TRUE)</formula>
    </cfRule>
    <cfRule type="expression" dxfId="88" priority="134">
      <formula>IF(RIGHT(TEXT(AR65,"0.#"),1)=".",TRUE,FALSE)</formula>
    </cfRule>
  </conditionalFormatting>
  <conditionalFormatting sqref="AV65">
    <cfRule type="expression" dxfId="87" priority="129">
      <formula>IF(RIGHT(TEXT(AV65,"0.#"),1)=".",FALSE,TRUE)</formula>
    </cfRule>
    <cfRule type="expression" dxfId="86" priority="130">
      <formula>IF(RIGHT(TEXT(AV65,"0.#"),1)=".",TRUE,FALSE)</formula>
    </cfRule>
  </conditionalFormatting>
  <conditionalFormatting sqref="AV64">
    <cfRule type="expression" dxfId="85" priority="131">
      <formula>IF(RIGHT(TEXT(AV64,"0.#"),1)=".",FALSE,TRUE)</formula>
    </cfRule>
    <cfRule type="expression" dxfId="84" priority="132">
      <formula>IF(RIGHT(TEXT(AV64,"0.#"),1)=".",TRUE,FALSE)</formula>
    </cfRule>
  </conditionalFormatting>
  <conditionalFormatting sqref="AN71">
    <cfRule type="expression" dxfId="83" priority="113">
      <formula>IF(RIGHT(TEXT(AN71,"0.#"),1)=".",FALSE,TRUE)</formula>
    </cfRule>
    <cfRule type="expression" dxfId="82" priority="114">
      <formula>IF(RIGHT(TEXT(AN71,"0.#"),1)=".",TRUE,FALSE)</formula>
    </cfRule>
  </conditionalFormatting>
  <conditionalFormatting sqref="AF70">
    <cfRule type="expression" dxfId="81" priority="127">
      <formula>IF(RIGHT(TEXT(AF70,"0.#"),1)=".",FALSE,TRUE)</formula>
    </cfRule>
    <cfRule type="expression" dxfId="80" priority="128">
      <formula>IF(RIGHT(TEXT(AF70,"0.#"),1)=".",TRUE,FALSE)</formula>
    </cfRule>
  </conditionalFormatting>
  <conditionalFormatting sqref="AF71">
    <cfRule type="expression" dxfId="79" priority="125">
      <formula>IF(RIGHT(TEXT(AF71,"0.#"),1)=".",FALSE,TRUE)</formula>
    </cfRule>
    <cfRule type="expression" dxfId="78" priority="126">
      <formula>IF(RIGHT(TEXT(AF71,"0.#"),1)=".",TRUE,FALSE)</formula>
    </cfRule>
  </conditionalFormatting>
  <conditionalFormatting sqref="AN70">
    <cfRule type="expression" dxfId="77" priority="115">
      <formula>IF(RIGHT(TEXT(AN70,"0.#"),1)=".",FALSE,TRUE)</formula>
    </cfRule>
    <cfRule type="expression" dxfId="76" priority="116">
      <formula>IF(RIGHT(TEXT(AN70,"0.#"),1)=".",TRUE,FALSE)</formula>
    </cfRule>
  </conditionalFormatting>
  <conditionalFormatting sqref="AJ70">
    <cfRule type="expression" dxfId="75" priority="117">
      <formula>IF(RIGHT(TEXT(AJ70,"0.#"),1)=".",FALSE,TRUE)</formula>
    </cfRule>
    <cfRule type="expression" dxfId="74" priority="118">
      <formula>IF(RIGHT(TEXT(AJ70,"0.#"),1)=".",TRUE,FALSE)</formula>
    </cfRule>
  </conditionalFormatting>
  <conditionalFormatting sqref="AJ71">
    <cfRule type="expression" dxfId="73" priority="119">
      <formula>IF(RIGHT(TEXT(AJ71,"0.#"),1)=".",FALSE,TRUE)</formula>
    </cfRule>
    <cfRule type="expression" dxfId="72" priority="120">
      <formula>IF(RIGHT(TEXT(AJ71,"0.#"),1)=".",TRUE,FALSE)</formula>
    </cfRule>
  </conditionalFormatting>
  <conditionalFormatting sqref="AN79">
    <cfRule type="expression" dxfId="71" priority="93">
      <formula>IF(RIGHT(TEXT(AN79,"0.#"),1)=".",FALSE,TRUE)</formula>
    </cfRule>
    <cfRule type="expression" dxfId="70" priority="94">
      <formula>IF(RIGHT(TEXT(AN79,"0.#"),1)=".",TRUE,FALSE)</formula>
    </cfRule>
  </conditionalFormatting>
  <conditionalFormatting sqref="AN78">
    <cfRule type="expression" dxfId="69" priority="95">
      <formula>IF(RIGHT(TEXT(AN78,"0.#"),1)=".",FALSE,TRUE)</formula>
    </cfRule>
    <cfRule type="expression" dxfId="68" priority="96">
      <formula>IF(RIGHT(TEXT(AN78,"0.#"),1)=".",TRUE,FALSE)</formula>
    </cfRule>
  </conditionalFormatting>
  <conditionalFormatting sqref="AF80">
    <cfRule type="expression" dxfId="67" priority="103">
      <formula>IF(RIGHT(TEXT(AF80,"0.#"),1)=".",FALSE,TRUE)</formula>
    </cfRule>
    <cfRule type="expression" dxfId="66" priority="104">
      <formula>IF(RIGHT(TEXT(AF80,"0.#"),1)=".",TRUE,FALSE)</formula>
    </cfRule>
  </conditionalFormatting>
  <conditionalFormatting sqref="AF78">
    <cfRule type="expression" dxfId="65" priority="107">
      <formula>IF(RIGHT(TEXT(AF78,"0.#"),1)=".",FALSE,TRUE)</formula>
    </cfRule>
    <cfRule type="expression" dxfId="64" priority="108">
      <formula>IF(RIGHT(TEXT(AF78,"0.#"),1)=".",TRUE,FALSE)</formula>
    </cfRule>
  </conditionalFormatting>
  <conditionalFormatting sqref="AF79">
    <cfRule type="expression" dxfId="63" priority="105">
      <formula>IF(RIGHT(TEXT(AF79,"0.#"),1)=".",FALSE,TRUE)</formula>
    </cfRule>
    <cfRule type="expression" dxfId="62" priority="106">
      <formula>IF(RIGHT(TEXT(AF79,"0.#"),1)=".",TRUE,FALSE)</formula>
    </cfRule>
  </conditionalFormatting>
  <conditionalFormatting sqref="AJ78">
    <cfRule type="expression" dxfId="61" priority="97">
      <formula>IF(RIGHT(TEXT(AJ78,"0.#"),1)=".",FALSE,TRUE)</formula>
    </cfRule>
    <cfRule type="expression" dxfId="60" priority="98">
      <formula>IF(RIGHT(TEXT(AJ78,"0.#"),1)=".",TRUE,FALSE)</formula>
    </cfRule>
  </conditionalFormatting>
  <conditionalFormatting sqref="AJ79">
    <cfRule type="expression" dxfId="59" priority="99">
      <formula>IF(RIGHT(TEXT(AJ79,"0.#"),1)=".",FALSE,TRUE)</formula>
    </cfRule>
    <cfRule type="expression" dxfId="58" priority="100">
      <formula>IF(RIGHT(TEXT(AJ79,"0.#"),1)=".",TRUE,FALSE)</formula>
    </cfRule>
  </conditionalFormatting>
  <conditionalFormatting sqref="AJ80">
    <cfRule type="expression" dxfId="57" priority="101">
      <formula>IF(RIGHT(TEXT(AJ80,"0.#"),1)=".",FALSE,TRUE)</formula>
    </cfRule>
    <cfRule type="expression" dxfId="56" priority="102">
      <formula>IF(RIGHT(TEXT(AJ80,"0.#"),1)=".",TRUE,FALSE)</formula>
    </cfRule>
  </conditionalFormatting>
  <conditionalFormatting sqref="AR70:AR72">
    <cfRule type="expression" dxfId="55" priority="109">
      <formula>IF(RIGHT(TEXT(AR70,"0.#"),1)=".",FALSE,TRUE)</formula>
    </cfRule>
    <cfRule type="expression" dxfId="54" priority="110">
      <formula>IF(RIGHT(TEXT(AR70,"0.#"),1)=".",TRUE,FALSE)</formula>
    </cfRule>
  </conditionalFormatting>
  <conditionalFormatting sqref="AR78:AR80">
    <cfRule type="expression" dxfId="53" priority="89">
      <formula>IF(RIGHT(TEXT(AR78,"0.#"),1)=".",FALSE,TRUE)</formula>
    </cfRule>
    <cfRule type="expression" dxfId="52" priority="90">
      <formula>IF(RIGHT(TEXT(AR78,"0.#"),1)=".",TRUE,FALSE)</formula>
    </cfRule>
  </conditionalFormatting>
  <conditionalFormatting sqref="AN80">
    <cfRule type="expression" dxfId="51" priority="91">
      <formula>IF(RIGHT(TEXT(AN80,"0.#"),1)=".",FALSE,TRUE)</formula>
    </cfRule>
    <cfRule type="expression" dxfId="50" priority="92">
      <formula>IF(RIGHT(TEXT(AN80,"0.#"),1)=".",TRUE,FALSE)</formula>
    </cfRule>
  </conditionalFormatting>
  <conditionalFormatting sqref="AF72 AJ72 AN72">
    <cfRule type="expression" dxfId="49" priority="49">
      <formula>IF(RIGHT(TEXT(AF72,"0.#"),1)=".",FALSE,TRUE)</formula>
    </cfRule>
    <cfRule type="expression" dxfId="48" priority="50">
      <formula>IF(RIGHT(TEXT(AF72,"0.#"),1)=".",TRUE,FALSE)</formula>
    </cfRule>
  </conditionalFormatting>
  <conditionalFormatting sqref="AR86:AR88">
    <cfRule type="expression" dxfId="47" priority="47">
      <formula>IF(RIGHT(TEXT(AR86,"0.#"),1)=".",FALSE,TRUE)</formula>
    </cfRule>
    <cfRule type="expression" dxfId="46" priority="48">
      <formula>IF(RIGHT(TEXT(AR86,"0.#"),1)=".",TRUE,FALSE)</formula>
    </cfRule>
  </conditionalFormatting>
  <conditionalFormatting sqref="AF86 AJ86 AN86">
    <cfRule type="expression" dxfId="45" priority="45">
      <formula>IF(RIGHT(TEXT(AF86,"0.#"),1)=".",FALSE,TRUE)</formula>
    </cfRule>
    <cfRule type="expression" dxfId="44" priority="46">
      <formula>IF(RIGHT(TEXT(AF86,"0.#"),1)=".",TRUE,FALSE)</formula>
    </cfRule>
  </conditionalFormatting>
  <conditionalFormatting sqref="AF87 AJ87 AN87">
    <cfRule type="expression" dxfId="43" priority="43">
      <formula>IF(RIGHT(TEXT(AF87,"0.#"),1)=".",FALSE,TRUE)</formula>
    </cfRule>
    <cfRule type="expression" dxfId="42" priority="44">
      <formula>IF(RIGHT(TEXT(AF87,"0.#"),1)=".",TRUE,FALSE)</formula>
    </cfRule>
  </conditionalFormatting>
  <conditionalFormatting sqref="AF88">
    <cfRule type="expression" dxfId="41" priority="41">
      <formula>IF(RIGHT(TEXT(AF88,"0.#"),1)=".",FALSE,TRUE)</formula>
    </cfRule>
    <cfRule type="expression" dxfId="40" priority="42">
      <formula>IF(RIGHT(TEXT(AF88,"0.#"),1)=".",TRUE,FALSE)</formula>
    </cfRule>
  </conditionalFormatting>
  <conditionalFormatting sqref="AJ88">
    <cfRule type="expression" dxfId="39" priority="39">
      <formula>IF(RIGHT(TEXT(AJ88,"0.#"),1)=".",FALSE,TRUE)</formula>
    </cfRule>
    <cfRule type="expression" dxfId="38" priority="40">
      <formula>IF(RIGHT(TEXT(AJ88,"0.#"),1)=".",TRUE,FALSE)</formula>
    </cfRule>
  </conditionalFormatting>
  <conditionalFormatting sqref="AN88">
    <cfRule type="expression" dxfId="37" priority="37">
      <formula>IF(RIGHT(TEXT(AN88,"0.#"),1)=".",FALSE,TRUE)</formula>
    </cfRule>
    <cfRule type="expression" dxfId="36" priority="38">
      <formula>IF(RIGHT(TEXT(AN88,"0.#"),1)=".",TRUE,FALSE)</formula>
    </cfRule>
  </conditionalFormatting>
  <conditionalFormatting sqref="AN105">
    <cfRule type="expression" dxfId="35" priority="21">
      <formula>IF(RIGHT(TEXT(AN105,"0.#"),1)=".",FALSE,TRUE)</formula>
    </cfRule>
    <cfRule type="expression" dxfId="34" priority="22">
      <formula>IF(RIGHT(TEXT(AN105,"0.#"),1)=".",TRUE,FALSE)</formula>
    </cfRule>
  </conditionalFormatting>
  <conditionalFormatting sqref="AN104">
    <cfRule type="expression" dxfId="33" priority="23">
      <formula>IF(RIGHT(TEXT(AN104,"0.#"),1)=".",FALSE,TRUE)</formula>
    </cfRule>
    <cfRule type="expression" dxfId="32" priority="24">
      <formula>IF(RIGHT(TEXT(AN104,"0.#"),1)=".",TRUE,FALSE)</formula>
    </cfRule>
  </conditionalFormatting>
  <conditionalFormatting sqref="AF103">
    <cfRule type="expression" dxfId="31" priority="35">
      <formula>IF(RIGHT(TEXT(AF103,"0.#"),1)=".",FALSE,TRUE)</formula>
    </cfRule>
    <cfRule type="expression" dxfId="30" priority="36">
      <formula>IF(RIGHT(TEXT(AF103,"0.#"),1)=".",TRUE,FALSE)</formula>
    </cfRule>
  </conditionalFormatting>
  <conditionalFormatting sqref="AF104">
    <cfRule type="expression" dxfId="29" priority="33">
      <formula>IF(RIGHT(TEXT(AF104,"0.#"),1)=".",FALSE,TRUE)</formula>
    </cfRule>
    <cfRule type="expression" dxfId="28" priority="34">
      <formula>IF(RIGHT(TEXT(AF104,"0.#"),1)=".",TRUE,FALSE)</formula>
    </cfRule>
  </conditionalFormatting>
  <conditionalFormatting sqref="AF105 AJ105">
    <cfRule type="expression" dxfId="27" priority="31">
      <formula>IF(RIGHT(TEXT(AF105,"0.#"),1)=".",FALSE,TRUE)</formula>
    </cfRule>
    <cfRule type="expression" dxfId="26" priority="32">
      <formula>IF(RIGHT(TEXT(AF105,"0.#"),1)=".",TRUE,FALSE)</formula>
    </cfRule>
  </conditionalFormatting>
  <conditionalFormatting sqref="AN103">
    <cfRule type="expression" dxfId="25" priority="25">
      <formula>IF(RIGHT(TEXT(AN103,"0.#"),1)=".",FALSE,TRUE)</formula>
    </cfRule>
    <cfRule type="expression" dxfId="24" priority="26">
      <formula>IF(RIGHT(TEXT(AN103,"0.#"),1)=".",TRUE,FALSE)</formula>
    </cfRule>
  </conditionalFormatting>
  <conditionalFormatting sqref="AJ103">
    <cfRule type="expression" dxfId="23" priority="27">
      <formula>IF(RIGHT(TEXT(AJ103,"0.#"),1)=".",FALSE,TRUE)</formula>
    </cfRule>
    <cfRule type="expression" dxfId="22" priority="28">
      <formula>IF(RIGHT(TEXT(AJ103,"0.#"),1)=".",TRUE,FALSE)</formula>
    </cfRule>
  </conditionalFormatting>
  <conditionalFormatting sqref="AJ104">
    <cfRule type="expression" dxfId="21" priority="29">
      <formula>IF(RIGHT(TEXT(AJ104,"0.#"),1)=".",FALSE,TRUE)</formula>
    </cfRule>
    <cfRule type="expression" dxfId="20" priority="30">
      <formula>IF(RIGHT(TEXT(AJ104,"0.#"),1)=".",TRUE,FALSE)</formula>
    </cfRule>
  </conditionalFormatting>
  <conditionalFormatting sqref="AR103:AR105">
    <cfRule type="expression" dxfId="19" priority="19">
      <formula>IF(RIGHT(TEXT(AR103,"0.#"),1)=".",FALSE,TRUE)</formula>
    </cfRule>
    <cfRule type="expression" dxfId="18" priority="20">
      <formula>IF(RIGHT(TEXT(AR103,"0.#"),1)=".",TRUE,FALSE)</formula>
    </cfRule>
  </conditionalFormatting>
  <conditionalFormatting sqref="AN121">
    <cfRule type="expression" dxfId="17" priority="3">
      <formula>IF(RIGHT(TEXT(AN121,"0.#"),1)=".",FALSE,TRUE)</formula>
    </cfRule>
    <cfRule type="expression" dxfId="16" priority="4">
      <formula>IF(RIGHT(TEXT(AN121,"0.#"),1)=".",TRUE,FALSE)</formula>
    </cfRule>
  </conditionalFormatting>
  <conditionalFormatting sqref="AN120">
    <cfRule type="expression" dxfId="15" priority="5">
      <formula>IF(RIGHT(TEXT(AN120,"0.#"),1)=".",FALSE,TRUE)</formula>
    </cfRule>
    <cfRule type="expression" dxfId="14" priority="6">
      <formula>IF(RIGHT(TEXT(AN120,"0.#"),1)=".",TRUE,FALSE)</formula>
    </cfRule>
  </conditionalFormatting>
  <conditionalFormatting sqref="AF119">
    <cfRule type="expression" dxfId="13" priority="17">
      <formula>IF(RIGHT(TEXT(AF119,"0.#"),1)=".",FALSE,TRUE)</formula>
    </cfRule>
    <cfRule type="expression" dxfId="12" priority="18">
      <formula>IF(RIGHT(TEXT(AF119,"0.#"),1)=".",TRUE,FALSE)</formula>
    </cfRule>
  </conditionalFormatting>
  <conditionalFormatting sqref="AF120">
    <cfRule type="expression" dxfId="11" priority="15">
      <formula>IF(RIGHT(TEXT(AF120,"0.#"),1)=".",FALSE,TRUE)</formula>
    </cfRule>
    <cfRule type="expression" dxfId="10" priority="16">
      <formula>IF(RIGHT(TEXT(AF120,"0.#"),1)=".",TRUE,FALSE)</formula>
    </cfRule>
  </conditionalFormatting>
  <conditionalFormatting sqref="AF121 AJ121">
    <cfRule type="expression" dxfId="9" priority="13">
      <formula>IF(RIGHT(TEXT(AF121,"0.#"),1)=".",FALSE,TRUE)</formula>
    </cfRule>
    <cfRule type="expression" dxfId="8" priority="14">
      <formula>IF(RIGHT(TEXT(AF121,"0.#"),1)=".",TRUE,FALSE)</formula>
    </cfRule>
  </conditionalFormatting>
  <conditionalFormatting sqref="AN119">
    <cfRule type="expression" dxfId="7" priority="7">
      <formula>IF(RIGHT(TEXT(AN119,"0.#"),1)=".",FALSE,TRUE)</formula>
    </cfRule>
    <cfRule type="expression" dxfId="6" priority="8">
      <formula>IF(RIGHT(TEXT(AN119,"0.#"),1)=".",TRUE,FALSE)</formula>
    </cfRule>
  </conditionalFormatting>
  <conditionalFormatting sqref="AJ119">
    <cfRule type="expression" dxfId="5" priority="9">
      <formula>IF(RIGHT(TEXT(AJ119,"0.#"),1)=".",FALSE,TRUE)</formula>
    </cfRule>
    <cfRule type="expression" dxfId="4" priority="10">
      <formula>IF(RIGHT(TEXT(AJ119,"0.#"),1)=".",TRUE,FALSE)</formula>
    </cfRule>
  </conditionalFormatting>
  <conditionalFormatting sqref="AJ120">
    <cfRule type="expression" dxfId="3" priority="11">
      <formula>IF(RIGHT(TEXT(AJ120,"0.#"),1)=".",FALSE,TRUE)</formula>
    </cfRule>
    <cfRule type="expression" dxfId="2" priority="12">
      <formula>IF(RIGHT(TEXT(AJ120,"0.#"),1)=".",TRUE,FALSE)</formula>
    </cfRule>
  </conditionalFormatting>
  <conditionalFormatting sqref="AR119:AR121">
    <cfRule type="expression" dxfId="1" priority="1">
      <formula>IF(RIGHT(TEXT(AR119,"0.#"),1)=".",FALSE,TRUE)</formula>
    </cfRule>
    <cfRule type="expression" dxfId="0" priority="2">
      <formula>IF(RIGHT(TEXT(AR119,"0.#"),1)=".",TRUE,FALSE)</formula>
    </cfRule>
  </conditionalFormatting>
  <dataValidations count="6">
    <dataValidation type="decimal" allowBlank="1" showInputMessage="1" showErrorMessage="1" sqref="AS49:AY49" xr:uid="{00000000-0002-0000-0000-000000000000}">
      <formula1>-1E+31</formula1>
      <formula2>1E+32</formula2>
    </dataValidation>
    <dataValidation type="decimal" allowBlank="1" showInputMessage="1" showErrorMessage="1" sqref="AS45:AY46 R149:U155 Y149:AA149 AE149:AG149 AE151:AG151 AK149:AM149 AK151:AM151 AK153:AM153 AQ149:AS149 AQ151:AS151 AQ153:AS153 AQ155:AS155 AW149:AY149 AW151:AY151 AW153:AY153 AW155:AY155 S157:W161 AB157:AG161 AL157:AP161 AU158:AY161 S169:W173 AB169:AG173 AL169:AP173 AU170:AY173 R174:AB174 Y226:AC234 AV226:AY234 AV237:AY245 Y237:AC245 Y248:AC256 AV248:AY256 Y259:AC267 AV259:AY267 AL272:AY281 AL284:AY293 AL296:AY305 AL308:AY317 AS21:AY22 AS37:AY38 S163:W167 AB163:AG167 AL163:AP167 AU164:AY167 R178:AB178 AS41:AY42 AS25:AY26 AS29:AY30 AS33:AY34 O128:AY146" xr:uid="{00000000-0002-0000-0000-000001000000}">
      <formula1>-1000000000</formula1>
      <formula2>1000000000</formula2>
    </dataValidation>
    <dataValidation type="decimal" allowBlank="1" showInputMessage="1" showErrorMessage="1" sqref="AN174 AN178" xr:uid="{00000000-0002-0000-0000-000002000000}">
      <formula1>-1E+34</formula1>
      <formula2>1E+33</formula2>
    </dataValidation>
    <dataValidation imeMode="disabled" allowBlank="1" showInputMessage="1" showErrorMessage="1" sqref="AR102 AR110 AR118 AR69 AR77 AR85" xr:uid="{00000000-0002-0000-0000-000003000000}"/>
    <dataValidation imeMode="on" allowBlank="1" showInputMessage="1" showErrorMessage="1" sqref="AR101:AY101 AR109:AY109 AR117:AY117 AR68:AY68 AR76:AY76 AR84:AY84" xr:uid="{00000000-0002-0000-0000-000004000000}"/>
    <dataValidation type="custom" imeMode="disabled" allowBlank="1" showInputMessage="1" showErrorMessage="1" sqref="AV85:AY85 AV102:AY102 AF97:AY98 AF111:AR113 AV110:AY110 AF103:AR105 AV118:AY118 AF70:AR72 AV69:AY69 AF64:AY65 AF78:AR80 AV77:AY77 AF86:AR88 AF119:AR121" xr:uid="{00000000-0002-0000-0000-000005000000}">
      <formula1>OR(ISNUMBER(AF64), AF64="-")</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70" fitToHeight="0" orientation="portrait" r:id="rId2"/>
  <headerFooter alignWithMargins="0"/>
  <rowBreaks count="8" manualBreakCount="8">
    <brk id="32" max="50" man="1"/>
    <brk id="60" max="50" man="1"/>
    <brk id="93" max="50" man="1"/>
    <brk id="126" max="50" man="1"/>
    <brk id="181" max="50" man="1"/>
    <brk id="199" max="50" man="1"/>
    <brk id="211" max="50" man="1"/>
    <brk id="268"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errorStyle="warning" allowBlank="1" showInputMessage="1" showErrorMessage="1" xr:uid="{00000000-0002-0000-0000-000006000000}">
          <x14:formula1>
            <xm:f>入力規則等!$B$2:$B$9</xm:f>
          </x14:formula1>
          <xm:sqref>AE21:AK21 AE37:AK37 AE33:AK33 AE25:AK25 AE29:AK29 AE41:AK41</xm:sqref>
        </x14:dataValidation>
        <x14:dataValidation type="list" errorStyle="warning" allowBlank="1" showInputMessage="1" showErrorMessage="1" xr:uid="{00000000-0002-0000-0000-000007000000}">
          <x14:formula1>
            <xm:f>入力規則等!$C$2:$C$15</xm:f>
          </x14:formula1>
          <xm:sqref>AE22:AK22 AE38:AK38 AE34:AK34 AE26:AK26 AE30:AK30 AE42:AK42</xm:sqref>
        </x14:dataValidation>
        <x14:dataValidation type="list" errorStyle="warning" allowBlank="1" showInputMessage="1" showErrorMessage="1" xr:uid="{00000000-0002-0000-0000-000008000000}">
          <x14:formula1>
            <xm:f>入力規則等!$D$2:$D$3</xm:f>
          </x14:formula1>
          <xm:sqref>O39:V39 O43:V43 O27:V27 O31:V31 O35:V35</xm:sqref>
        </x14:dataValidation>
        <x14:dataValidation type="list" allowBlank="1" showInputMessage="1" showErrorMessage="1" xr:uid="{00000000-0002-0000-0000-000009000000}">
          <x14:formula1>
            <xm:f>入力規則等!$E$2:$E$3</xm:f>
          </x14:formula1>
          <xm:sqref>AS23:AY23 AS39:AY39 AS43:AY43 AS27:AY27 AS31:AY31 AS35:AY35</xm:sqref>
        </x14:dataValidation>
        <x14:dataValidation type="list" allowBlank="1" showInputMessage="1" showErrorMessage="1" xr:uid="{00000000-0002-0000-0000-00000A000000}">
          <x14:formula1>
            <xm:f>入力規則等!$F$2:$F$3</xm:f>
          </x14:formula1>
          <xm:sqref>U188:W192</xm:sqref>
        </x14:dataValidation>
        <x14:dataValidation type="list" allowBlank="1" showInputMessage="1" showErrorMessage="1" xr:uid="{00000000-0002-0000-0000-00000B000000}">
          <x14:formula1>
            <xm:f>入力規則等!$H$2:$H$6</xm:f>
          </x14:formula1>
          <xm:sqref>G54:AY54</xm:sqref>
        </x14:dataValidation>
        <x14:dataValidation type="list" errorStyle="warning" allowBlank="1" showInputMessage="1" showErrorMessage="1" xr:uid="{00000000-0002-0000-0000-00000C000000}">
          <x14:formula1>
            <xm:f>入力規則等!$A$2:$A$60</xm:f>
          </x14:formula1>
          <xm:sqref>O49:AK49 O37:V38 O41:V42 O25:V26 O29:V30 O33:V34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317</v>
      </c>
      <c r="B1" s="2" t="s">
        <v>318</v>
      </c>
      <c r="C1" s="2" t="s">
        <v>319</v>
      </c>
      <c r="D1" s="2" t="s">
        <v>61</v>
      </c>
      <c r="E1" s="2" t="s">
        <v>320</v>
      </c>
      <c r="F1" s="7" t="s">
        <v>321</v>
      </c>
      <c r="G1" s="8" t="s">
        <v>322</v>
      </c>
      <c r="H1" s="2" t="s">
        <v>323</v>
      </c>
    </row>
    <row r="2" spans="1:8" x14ac:dyDescent="0.2">
      <c r="A2" s="1" t="s">
        <v>324</v>
      </c>
      <c r="B2" s="4" t="s">
        <v>57</v>
      </c>
      <c r="C2" s="1" t="s">
        <v>325</v>
      </c>
      <c r="D2" s="1" t="s">
        <v>62</v>
      </c>
      <c r="E2" s="1" t="s">
        <v>66</v>
      </c>
      <c r="F2" s="1" t="s">
        <v>66</v>
      </c>
      <c r="G2" s="4" t="s">
        <v>326</v>
      </c>
      <c r="H2" s="9" t="s">
        <v>95</v>
      </c>
    </row>
    <row r="3" spans="1:8" x14ac:dyDescent="0.2">
      <c r="A3" s="1" t="s">
        <v>327</v>
      </c>
      <c r="B3" s="4" t="s">
        <v>328</v>
      </c>
      <c r="C3" s="1" t="s">
        <v>329</v>
      </c>
      <c r="D3" s="1" t="s">
        <v>330</v>
      </c>
      <c r="E3" s="1" t="s">
        <v>235</v>
      </c>
      <c r="F3" s="1" t="s">
        <v>235</v>
      </c>
      <c r="H3" s="1" t="s">
        <v>331</v>
      </c>
    </row>
    <row r="4" spans="1:8" x14ac:dyDescent="0.2">
      <c r="A4" s="1" t="s">
        <v>332</v>
      </c>
      <c r="B4" s="4" t="s">
        <v>333</v>
      </c>
      <c r="C4" s="4" t="s">
        <v>334</v>
      </c>
      <c r="D4" s="5"/>
      <c r="H4" s="1" t="s">
        <v>335</v>
      </c>
    </row>
    <row r="5" spans="1:8" x14ac:dyDescent="0.2">
      <c r="A5" s="1" t="s">
        <v>336</v>
      </c>
      <c r="B5" s="4" t="s">
        <v>337</v>
      </c>
      <c r="C5" s="4" t="s">
        <v>338</v>
      </c>
      <c r="D5" s="6"/>
      <c r="H5" s="1" t="s">
        <v>339</v>
      </c>
    </row>
    <row r="6" spans="1:8" x14ac:dyDescent="0.2">
      <c r="A6" s="1" t="s">
        <v>340</v>
      </c>
      <c r="B6" s="4" t="s">
        <v>341</v>
      </c>
      <c r="C6" s="4" t="s">
        <v>342</v>
      </c>
      <c r="D6" s="6"/>
      <c r="H6" s="1" t="s">
        <v>343</v>
      </c>
    </row>
    <row r="7" spans="1:8" x14ac:dyDescent="0.2">
      <c r="A7" s="1" t="s">
        <v>344</v>
      </c>
      <c r="B7" s="4" t="s">
        <v>345</v>
      </c>
      <c r="C7" s="4" t="s">
        <v>346</v>
      </c>
      <c r="D7" s="6"/>
    </row>
    <row r="8" spans="1:8" x14ac:dyDescent="0.2">
      <c r="A8" s="1" t="s">
        <v>347</v>
      </c>
      <c r="B8" s="4" t="s">
        <v>348</v>
      </c>
      <c r="C8" s="4" t="s">
        <v>349</v>
      </c>
      <c r="D8" s="6"/>
    </row>
    <row r="9" spans="1:8" x14ac:dyDescent="0.2">
      <c r="A9" s="1" t="s">
        <v>350</v>
      </c>
      <c r="B9" s="4" t="s">
        <v>163</v>
      </c>
      <c r="C9" s="4" t="s">
        <v>351</v>
      </c>
      <c r="D9" s="6"/>
    </row>
    <row r="10" spans="1:8" x14ac:dyDescent="0.2">
      <c r="A10" s="1" t="s">
        <v>352</v>
      </c>
      <c r="B10" s="3"/>
      <c r="C10" s="4" t="s">
        <v>353</v>
      </c>
      <c r="D10" s="6"/>
    </row>
    <row r="11" spans="1:8" x14ac:dyDescent="0.2">
      <c r="A11" s="1" t="s">
        <v>354</v>
      </c>
      <c r="B11" s="3"/>
      <c r="C11" s="4" t="s">
        <v>355</v>
      </c>
      <c r="D11" s="6"/>
    </row>
    <row r="12" spans="1:8" x14ac:dyDescent="0.2">
      <c r="A12" s="1" t="s">
        <v>356</v>
      </c>
      <c r="B12" s="3"/>
      <c r="C12" s="4" t="s">
        <v>357</v>
      </c>
      <c r="D12" s="6"/>
    </row>
    <row r="13" spans="1:8" x14ac:dyDescent="0.2">
      <c r="A13" s="1" t="s">
        <v>358</v>
      </c>
      <c r="B13" s="3"/>
      <c r="C13" s="4" t="s">
        <v>359</v>
      </c>
      <c r="D13" s="6"/>
    </row>
    <row r="14" spans="1:8" x14ac:dyDescent="0.2">
      <c r="A14" s="1" t="s">
        <v>360</v>
      </c>
      <c r="B14" s="3"/>
      <c r="C14" s="4" t="s">
        <v>361</v>
      </c>
      <c r="D14" s="6"/>
    </row>
    <row r="15" spans="1:8" x14ac:dyDescent="0.2">
      <c r="A15" s="1" t="s">
        <v>362</v>
      </c>
      <c r="B15" s="3"/>
      <c r="C15" s="4" t="s">
        <v>60</v>
      </c>
      <c r="D15" s="6"/>
    </row>
    <row r="16" spans="1:8" x14ac:dyDescent="0.2">
      <c r="A16" s="1" t="s">
        <v>363</v>
      </c>
      <c r="B16" s="3"/>
    </row>
    <row r="17" spans="1:2" x14ac:dyDescent="0.2">
      <c r="A17" s="1" t="s">
        <v>364</v>
      </c>
      <c r="B17" s="3"/>
    </row>
    <row r="18" spans="1:2" x14ac:dyDescent="0.2">
      <c r="A18" s="1" t="s">
        <v>365</v>
      </c>
      <c r="B18" s="3"/>
    </row>
    <row r="19" spans="1:2" x14ac:dyDescent="0.2">
      <c r="A19" s="1" t="s">
        <v>366</v>
      </c>
      <c r="B19" s="3"/>
    </row>
    <row r="20" spans="1:2" x14ac:dyDescent="0.2">
      <c r="A20" s="1" t="s">
        <v>367</v>
      </c>
      <c r="B20" s="3"/>
    </row>
    <row r="21" spans="1:2" x14ac:dyDescent="0.2">
      <c r="A21" s="1" t="s">
        <v>368</v>
      </c>
      <c r="B21" s="3"/>
    </row>
    <row r="22" spans="1:2" x14ac:dyDescent="0.2">
      <c r="A22" s="1" t="s">
        <v>369</v>
      </c>
      <c r="B22" s="3"/>
    </row>
    <row r="23" spans="1:2" x14ac:dyDescent="0.2">
      <c r="A23" s="1" t="s">
        <v>370</v>
      </c>
      <c r="B23" s="3"/>
    </row>
    <row r="24" spans="1:2" x14ac:dyDescent="0.2">
      <c r="A24" s="1" t="s">
        <v>371</v>
      </c>
      <c r="B24" s="3"/>
    </row>
    <row r="25" spans="1:2" x14ac:dyDescent="0.2">
      <c r="A25" s="1" t="s">
        <v>372</v>
      </c>
      <c r="B25" s="3"/>
    </row>
    <row r="26" spans="1:2" x14ac:dyDescent="0.2">
      <c r="A26" s="1" t="s">
        <v>373</v>
      </c>
      <c r="B26" s="3"/>
    </row>
    <row r="27" spans="1:2" x14ac:dyDescent="0.2">
      <c r="A27" s="1" t="s">
        <v>374</v>
      </c>
      <c r="B27" s="3"/>
    </row>
    <row r="28" spans="1:2" x14ac:dyDescent="0.2">
      <c r="A28" s="1" t="s">
        <v>375</v>
      </c>
      <c r="B28" s="3"/>
    </row>
    <row r="29" spans="1:2" x14ac:dyDescent="0.2">
      <c r="A29" s="1" t="s">
        <v>376</v>
      </c>
      <c r="B29" s="3"/>
    </row>
    <row r="30" spans="1:2" x14ac:dyDescent="0.2">
      <c r="A30" s="1" t="s">
        <v>377</v>
      </c>
      <c r="B30" s="3"/>
    </row>
    <row r="31" spans="1:2" x14ac:dyDescent="0.2">
      <c r="A31" s="1" t="s">
        <v>378</v>
      </c>
      <c r="B31" s="3"/>
    </row>
    <row r="32" spans="1:2" x14ac:dyDescent="0.2">
      <c r="A32" s="1" t="s">
        <v>379</v>
      </c>
      <c r="B32" s="3"/>
    </row>
    <row r="33" spans="1:2" x14ac:dyDescent="0.2">
      <c r="A33" s="1" t="s">
        <v>380</v>
      </c>
      <c r="B33" s="3"/>
    </row>
    <row r="34" spans="1:2" x14ac:dyDescent="0.2">
      <c r="A34" s="1" t="s">
        <v>381</v>
      </c>
      <c r="B34" s="3"/>
    </row>
    <row r="35" spans="1:2" x14ac:dyDescent="0.2">
      <c r="A35" s="1" t="s">
        <v>382</v>
      </c>
      <c r="B35" s="3"/>
    </row>
    <row r="36" spans="1:2" x14ac:dyDescent="0.2">
      <c r="A36" s="1" t="s">
        <v>383</v>
      </c>
      <c r="B36" s="3"/>
    </row>
    <row r="37" spans="1:2" x14ac:dyDescent="0.2">
      <c r="A37" s="1" t="s">
        <v>384</v>
      </c>
      <c r="B37" s="3"/>
    </row>
    <row r="38" spans="1:2" x14ac:dyDescent="0.2">
      <c r="A38" s="1" t="s">
        <v>385</v>
      </c>
      <c r="B38" s="3"/>
    </row>
    <row r="39" spans="1:2" x14ac:dyDescent="0.2">
      <c r="A39" s="1" t="s">
        <v>386</v>
      </c>
      <c r="B39" s="3"/>
    </row>
    <row r="40" spans="1:2" x14ac:dyDescent="0.2">
      <c r="A40" s="1" t="s">
        <v>387</v>
      </c>
      <c r="B40" s="3"/>
    </row>
    <row r="41" spans="1:2" x14ac:dyDescent="0.2">
      <c r="A41" s="1" t="s">
        <v>388</v>
      </c>
      <c r="B41" s="3"/>
    </row>
    <row r="42" spans="1:2" x14ac:dyDescent="0.2">
      <c r="A42" s="1" t="s">
        <v>389</v>
      </c>
      <c r="B42" s="3"/>
    </row>
    <row r="43" spans="1:2" x14ac:dyDescent="0.2">
      <c r="A43" s="1" t="s">
        <v>390</v>
      </c>
      <c r="B43" s="3"/>
    </row>
    <row r="44" spans="1:2" x14ac:dyDescent="0.2">
      <c r="A44" s="1" t="s">
        <v>391</v>
      </c>
      <c r="B44" s="3"/>
    </row>
    <row r="45" spans="1:2" x14ac:dyDescent="0.2">
      <c r="A45" s="1" t="s">
        <v>392</v>
      </c>
      <c r="B45" s="3"/>
    </row>
    <row r="46" spans="1:2" x14ac:dyDescent="0.2">
      <c r="A46" s="1" t="s">
        <v>393</v>
      </c>
      <c r="B46" s="3"/>
    </row>
    <row r="47" spans="1:2" x14ac:dyDescent="0.2">
      <c r="A47" s="1" t="s">
        <v>394</v>
      </c>
      <c r="B47" s="3"/>
    </row>
    <row r="48" spans="1:2" x14ac:dyDescent="0.2">
      <c r="A48" s="1" t="s">
        <v>395</v>
      </c>
      <c r="B48" s="3"/>
    </row>
    <row r="49" spans="1:2" x14ac:dyDescent="0.2">
      <c r="A49" s="1" t="s">
        <v>396</v>
      </c>
      <c r="B49" s="3"/>
    </row>
    <row r="50" spans="1:2" x14ac:dyDescent="0.2">
      <c r="A50" s="1" t="s">
        <v>397</v>
      </c>
      <c r="B50" s="3"/>
    </row>
    <row r="51" spans="1:2" x14ac:dyDescent="0.2">
      <c r="A51" s="1" t="s">
        <v>398</v>
      </c>
      <c r="B51" s="3"/>
    </row>
    <row r="52" spans="1:2" x14ac:dyDescent="0.2">
      <c r="A52" s="1" t="s">
        <v>399</v>
      </c>
      <c r="B52" s="3"/>
    </row>
    <row r="53" spans="1:2" x14ac:dyDescent="0.2">
      <c r="A53" s="1" t="s">
        <v>55</v>
      </c>
      <c r="B53" s="3"/>
    </row>
    <row r="54" spans="1:2" x14ac:dyDescent="0.2">
      <c r="A54" s="1" t="s">
        <v>75</v>
      </c>
      <c r="B54" s="3"/>
    </row>
    <row r="55" spans="1:2" x14ac:dyDescent="0.2">
      <c r="A55" s="1" t="s">
        <v>79</v>
      </c>
      <c r="B55" s="3"/>
    </row>
    <row r="56" spans="1:2" x14ac:dyDescent="0.2">
      <c r="A56" s="1" t="s">
        <v>81</v>
      </c>
      <c r="B56" s="3"/>
    </row>
    <row r="57" spans="1:2" x14ac:dyDescent="0.2">
      <c r="A57" s="1" t="s">
        <v>400</v>
      </c>
      <c r="B57" s="3"/>
    </row>
    <row r="58" spans="1:2" x14ac:dyDescent="0.2">
      <c r="A58" s="1" t="s">
        <v>83</v>
      </c>
      <c r="B58" s="3"/>
    </row>
    <row r="59" spans="1:2" x14ac:dyDescent="0.2">
      <c r="A59" s="1" t="s">
        <v>85</v>
      </c>
      <c r="B59" s="3"/>
    </row>
    <row r="60" spans="1:2" x14ac:dyDescent="0.2">
      <c r="A60" s="1" t="s">
        <v>401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2023-09-28T06:30:13Z</dcterms:created>
  <dcterms:modified xsi:type="dcterms:W3CDTF">2023-12-04T10:21:09Z</dcterms:modified>
  <cp:category/>
  <cp:contentStatus/>
</cp:coreProperties>
</file>