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3.xml" ContentType="application/vnd.ms-excel.controlproperties+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xl/ctrlProps/ctrlProp3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20" documentId="8_{35BFA9A6-F59C-498B-81DD-23C9065C9D7F}" xr6:coauthVersionLast="47" xr6:coauthVersionMax="47" xr10:uidLastSave="{7DC0B249-A4DE-415C-B433-09172B8A8E04}"/>
  <bookViews>
    <workbookView xWindow="-108" yWindow="-108" windowWidth="30936" windowHeight="16776" xr2:uid="{00000000-000D-0000-FFFF-FFFF00000000}"/>
  </bookViews>
  <sheets>
    <sheet name="令和５年度" sheetId="6" r:id="rId1"/>
    <sheet name="入力規則等" sheetId="7" r:id="rId2"/>
  </sheets>
  <definedNames>
    <definedName name="_xlnm.Print_Area" localSheetId="0">令和５年度!$A$1:$AY$417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6" i="6" l="1"/>
  <c r="O82" i="6"/>
  <c r="X82" i="6"/>
  <c r="AH82" i="6"/>
  <c r="AQ82" i="6"/>
  <c r="AQ89" i="6"/>
  <c r="AQ90" i="6"/>
  <c r="O93" i="6"/>
  <c r="X93" i="6"/>
  <c r="AH93" i="6"/>
  <c r="AQ93" i="6"/>
  <c r="AB108" i="6"/>
  <c r="AL108" i="6"/>
  <c r="AU108" i="6"/>
  <c r="AB114" i="6"/>
  <c r="AL114" i="6"/>
  <c r="AU114" i="6"/>
  <c r="AB120" i="6"/>
  <c r="AL120" i="6"/>
  <c r="AU120" i="6"/>
  <c r="AN121" i="6"/>
  <c r="R122" i="6"/>
  <c r="AN122" i="6" s="1"/>
  <c r="AN125" i="6"/>
  <c r="R126" i="6"/>
  <c r="Y181" i="6"/>
  <c r="AV185" i="6"/>
  <c r="Y192" i="6"/>
  <c r="AV173" i="6" s="1"/>
  <c r="Y203" i="6"/>
  <c r="AV203" i="6"/>
  <c r="AV206" i="6"/>
  <c r="Y214" i="6"/>
  <c r="AV214" i="6"/>
  <c r="Y225" i="6"/>
  <c r="AV225" i="6"/>
  <c r="AV232" i="6"/>
  <c r="Y236" i="6"/>
  <c r="AV184" i="6" s="1"/>
  <c r="AV192" i="6" s="1"/>
  <c r="AV174" i="6" s="1"/>
  <c r="AV236" i="6"/>
  <c r="Y247" i="6"/>
  <c r="AV247" i="6"/>
  <c r="AV181" i="6" l="1"/>
</calcChain>
</file>

<file path=xl/sharedStrings.xml><?xml version="1.0" encoding="utf-8"?>
<sst xmlns="http://schemas.openxmlformats.org/spreadsheetml/2006/main" count="841" uniqueCount="447">
  <si>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</si>
  <si>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</si>
  <si>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　復興庁）</t>
    <rPh sb="2" eb="5">
      <t>フッコウチョウ</t>
    </rPh>
    <phoneticPr fontId="3"/>
  </si>
  <si>
    <t>基金の名称</t>
    <rPh sb="0" eb="2">
      <t>キキン</t>
    </rPh>
    <rPh sb="3" eb="5">
      <t>メイショウ</t>
    </rPh>
    <phoneticPr fontId="3"/>
  </si>
  <si>
    <t>被災者住宅再建支援対策給付基金</t>
    <phoneticPr fontId="3"/>
  </si>
  <si>
    <t>担当部局</t>
    <rPh sb="0" eb="2">
      <t>タントウ</t>
    </rPh>
    <rPh sb="2" eb="4">
      <t>ブキョク</t>
    </rPh>
    <phoneticPr fontId="3"/>
  </si>
  <si>
    <t>復興庁</t>
    <phoneticPr fontId="3"/>
  </si>
  <si>
    <t>基金事業の名称</t>
    <rPh sb="0" eb="2">
      <t>キキン</t>
    </rPh>
    <rPh sb="2" eb="4">
      <t>ジギョウ</t>
    </rPh>
    <rPh sb="5" eb="7">
      <t>メイショウ</t>
    </rPh>
    <phoneticPr fontId="3"/>
  </si>
  <si>
    <t>住まいの復興給付金による被災者住宅再建支援対策事業</t>
    <phoneticPr fontId="3"/>
  </si>
  <si>
    <t>担当課室</t>
    <phoneticPr fontId="3"/>
  </si>
  <si>
    <t>統括官付参事官（企画担当）</t>
    <phoneticPr fontId="3"/>
  </si>
  <si>
    <t>基金の造成法人等の名称</t>
    <rPh sb="0" eb="2">
      <t>キキン</t>
    </rPh>
    <rPh sb="3" eb="5">
      <t>ゾウセイ</t>
    </rPh>
    <rPh sb="5" eb="7">
      <t>ホウジン</t>
    </rPh>
    <rPh sb="7" eb="8">
      <t>トウ</t>
    </rPh>
    <rPh sb="9" eb="11">
      <t>メイショウ</t>
    </rPh>
    <phoneticPr fontId="3"/>
  </si>
  <si>
    <t>一般財団法人　住宅金融普及協会</t>
    <phoneticPr fontId="3"/>
  </si>
  <si>
    <t>作成責任者</t>
    <rPh sb="0" eb="2">
      <t>サクセイ</t>
    </rPh>
    <rPh sb="2" eb="5">
      <t>セキニンシャ</t>
    </rPh>
    <phoneticPr fontId="3"/>
  </si>
  <si>
    <t>参事官　中西　賢也</t>
    <rPh sb="4" eb="6">
      <t>ナカニシ</t>
    </rPh>
    <rPh sb="7" eb="8">
      <t>ケン</t>
    </rPh>
    <rPh sb="8" eb="9">
      <t>ナリ</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</si>
  <si>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</si>
  <si>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t>
    <phoneticPr fontId="3"/>
  </si>
  <si>
    <t>共管府省庁名・
基金シート番号</t>
    <rPh sb="0" eb="2">
      <t>キョウカン</t>
    </rPh>
    <rPh sb="2" eb="5">
      <t>フショウチョウ</t>
    </rPh>
    <rPh sb="5" eb="6">
      <t>メイ</t>
    </rPh>
    <rPh sb="8" eb="10">
      <t>キキン</t>
    </rPh>
    <rPh sb="13" eb="15">
      <t>バンゴウ</t>
    </rPh>
    <phoneticPr fontId="3"/>
  </si>
  <si>
    <t>関係する計画・
通知等</t>
    <rPh sb="0" eb="2">
      <t>カンケイ</t>
    </rPh>
    <rPh sb="4" eb="6">
      <t>ケイカク</t>
    </rPh>
    <rPh sb="8" eb="10">
      <t>ツウチ</t>
    </rPh>
    <rPh sb="10" eb="11">
      <t>ナド</t>
    </rPh>
    <phoneticPr fontId="3"/>
  </si>
  <si>
    <t>消費税率及び地方消費税率の引上げとそれに伴う対応について（平成25年10月１日閣議決定）
住宅取得等に係る給付措置について（平成27年2月17日閣議決定、平成28年9月26日一部改正、令和3年1月26日一部改正、令和3年12月24日一部改正)</t>
    <rPh sb="106" eb="108">
      <t>レイワ</t>
    </rPh>
    <rPh sb="109" eb="110">
      <t>ネン</t>
    </rPh>
    <rPh sb="112" eb="113">
      <t>ガツ</t>
    </rPh>
    <rPh sb="115" eb="116">
      <t>ニチ</t>
    </rPh>
    <rPh sb="116" eb="118">
      <t>イチブ</t>
    </rPh>
    <rPh sb="118" eb="120">
      <t>カイセイ</t>
    </rPh>
    <phoneticPr fontId="3"/>
  </si>
  <si>
    <t>事業の目的</t>
    <rPh sb="0" eb="2">
      <t>ジギョウ</t>
    </rPh>
    <rPh sb="3" eb="5">
      <t>モクテキ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</si>
  <si>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</si>
  <si>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</si>
  <si>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</si>
  <si>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</si>
  <si>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</si>
  <si>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</si>
  <si>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</si>
  <si>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</si>
  <si>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</si>
  <si>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</si>
  <si>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</si>
  <si>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</si>
  <si>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</si>
  <si>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</si>
  <si>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</si>
  <si>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</si>
  <si>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事業概要URL</t>
    <rPh sb="0" eb="4">
      <t>ジギョウガイヨウ</t>
    </rPh>
    <phoneticPr fontId="3"/>
  </si>
  <si>
    <t>https://fukko-kyufu.jp/</t>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</si>
  <si>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</si>
  <si>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</si>
  <si>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</si>
  <si>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</si>
  <si>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</si>
  <si>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</si>
  <si>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市町村の復興まちづくりに係る区域指定や宅地造成の時期によって、住宅の再取得の時期が変わってくるため。</t>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</si>
  <si>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</si>
  <si>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</si>
  <si>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</si>
  <si>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</si>
  <si>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</si>
  <si>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平成25年度</t>
    <rPh sb="0" eb="2">
      <t>ヘイセイ</t>
    </rPh>
    <rPh sb="4" eb="5">
      <t>ネン</t>
    </rPh>
    <rPh sb="5" eb="6">
      <t>ド</t>
    </rPh>
    <phoneticPr fontId="3"/>
  </si>
  <si>
    <t>当初・補正・予備費等</t>
    <rPh sb="6" eb="9">
      <t>ヨビヒ</t>
    </rPh>
    <rPh sb="9" eb="10">
      <t>トウ</t>
    </rPh>
    <phoneticPr fontId="3"/>
  </si>
  <si>
    <t>補正（第１号）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</si>
  <si>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</si>
  <si>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</si>
  <si>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</si>
  <si>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</si>
  <si>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</si>
  <si>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</si>
  <si>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（項）被災者住宅再建支援対策費
　（目）被災者住宅再建支援対策費補助金</t>
    <rPh sb="1" eb="2">
      <t>コウ</t>
    </rPh>
    <rPh sb="18" eb="19">
      <t>メ</t>
    </rPh>
    <rPh sb="34" eb="35">
      <t>キン</t>
    </rPh>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</si>
  <si>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</si>
  <si>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</si>
  <si>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</si>
  <si>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</si>
  <si>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平成26年度</t>
    <rPh sb="0" eb="2">
      <t>ヘイセイ</t>
    </rPh>
    <rPh sb="4" eb="5">
      <t>ネン</t>
    </rPh>
    <rPh sb="5" eb="6">
      <t>ド</t>
    </rPh>
    <phoneticPr fontId="3"/>
  </si>
  <si>
    <t>事業名</t>
    <rPh sb="0" eb="2">
      <t>ジギョウ</t>
    </rPh>
    <rPh sb="2" eb="3">
      <t>メイ</t>
    </rPh>
    <phoneticPr fontId="3"/>
  </si>
  <si>
    <t>住まいの復興給付金による被災者住宅再建支援対策事業</t>
    <rPh sb="0" eb="1">
      <t>ス</t>
    </rPh>
    <rPh sb="4" eb="6">
      <t>フッコウ</t>
    </rPh>
    <rPh sb="6" eb="9">
      <t>キュウフキン</t>
    </rPh>
    <rPh sb="12" eb="15">
      <t>ヒサイシャ</t>
    </rPh>
    <rPh sb="15" eb="17">
      <t>ジュウタク</t>
    </rPh>
    <rPh sb="17" eb="19">
      <t>サイケン</t>
    </rPh>
    <rPh sb="19" eb="21">
      <t>シエン</t>
    </rPh>
    <rPh sb="21" eb="23">
      <t>タイサク</t>
    </rPh>
    <rPh sb="23" eb="25">
      <t>ジギョウ</t>
    </rPh>
    <phoneticPr fontId="3"/>
  </si>
  <si>
    <t>事業番号</t>
    <rPh sb="0" eb="2">
      <t>ジギョウ</t>
    </rPh>
    <rPh sb="2" eb="4">
      <t>バンゴウ</t>
    </rPh>
    <phoneticPr fontId="3"/>
  </si>
  <si>
    <t>008</t>
    <phoneticPr fontId="3"/>
  </si>
  <si>
    <t>基金の造成の
経緯②</t>
    <rPh sb="0" eb="2">
      <t>キキン</t>
    </rPh>
    <rPh sb="3" eb="5">
      <t>ゾウセイ</t>
    </rPh>
    <rPh sb="7" eb="9">
      <t>ケイイ</t>
    </rPh>
    <phoneticPr fontId="3"/>
  </si>
  <si>
    <t>追加年度</t>
    <rPh sb="0" eb="2">
      <t>ツイカ</t>
    </rPh>
    <rPh sb="2" eb="4">
      <t>ネンド</t>
    </rPh>
    <phoneticPr fontId="3"/>
  </si>
  <si>
    <t>令和元年度</t>
    <rPh sb="0" eb="2">
      <t>レイワ</t>
    </rPh>
    <rPh sb="2" eb="4">
      <t>ガンネン</t>
    </rPh>
    <rPh sb="3" eb="5">
      <t>ネンド</t>
    </rPh>
    <phoneticPr fontId="3"/>
  </si>
  <si>
    <t>補正（第２号）</t>
    <rPh sb="0" eb="2">
      <t>ホセイ</t>
    </rPh>
    <rPh sb="3" eb="4">
      <t>ダイ</t>
    </rPh>
    <rPh sb="5" eb="6">
      <t>ゴウ</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</si>
  <si>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</si>
  <si>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</si>
  <si>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0168</t>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</si>
  <si>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</si>
  <si>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</si>
  <si>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</si>
  <si>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</si>
  <si>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</si>
  <si>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</si>
  <si>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令和９年６月</t>
    <rPh sb="0" eb="1">
      <t>レイワ</t>
    </rPh>
    <rPh sb="2" eb="3">
      <t>ネン</t>
    </rPh>
    <rPh sb="4" eb="5">
      <t>ガツ</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</si>
  <si>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</si>
  <si>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</si>
  <si>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</si>
  <si>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警戒区域設定指示等の対象区域内に従前住宅が存した場合：令和７年12月31日までに再取得等を行ったものについて、令和８年12月31日まで
上記以外の岩手県、宮城県及び福島県内に従前住宅が存した場合：令和６年12月31日までに再取得等を行ったものについて、令和７年12月31日まで
これら以外の場合：令和３年12月31日までに再取得等を行ったものについて、令和４年12月31日まで（ただし、一定の期間内に契約を行ったものについては、令和５年12月31日まで）</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</si>
  <si>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</si>
  <si>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</si>
  <si>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https://fukko-kyufu.jp/agreement/kenchiku-konyu.html　</t>
    <phoneticPr fontId="3"/>
  </si>
  <si>
    <r>
      <t xml:space="preserve">活動内容①
</t>
    </r>
    <r>
      <rPr>
        <sz val="9"/>
        <color theme="1"/>
        <rFont val="ＭＳ Ｐゴシック"/>
        <family val="3"/>
        <charset val="128"/>
      </rPr>
      <t>（アクティビティ）</t>
    </r>
    <phoneticPr fontId="3"/>
  </si>
  <si>
    <t>対象者への住まいの復興給付金の給付</t>
    <rPh sb="0" eb="3">
      <t>タイショウシャ</t>
    </rPh>
    <rPh sb="5" eb="6">
      <t>ス</t>
    </rPh>
    <rPh sb="9" eb="11">
      <t>フッコウ</t>
    </rPh>
    <rPh sb="11" eb="14">
      <t>キュウフキン</t>
    </rPh>
    <rPh sb="15" eb="17">
      <t>キュウフ</t>
    </rPh>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</si>
  <si>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</si>
  <si>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</si>
  <si>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</si>
  <si>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phoneticPr fontId="3"/>
  </si>
  <si>
    <t>単位</t>
    <rPh sb="0" eb="2">
      <t>タンイ</t>
    </rPh>
    <phoneticPr fontId="3"/>
  </si>
  <si>
    <t>令和2年度</t>
    <rPh sb="0" eb="2">
      <t>レイワ</t>
    </rPh>
    <rPh sb="4" eb="5">
      <t>ド</t>
    </rPh>
    <phoneticPr fontId="3"/>
  </si>
  <si>
    <t>令和3年度</t>
    <rPh sb="0" eb="2">
      <t>レイワ</t>
    </rPh>
    <phoneticPr fontId="3"/>
  </si>
  <si>
    <t>令和4年度</t>
    <rPh sb="0" eb="2">
      <t>レイワ</t>
    </rPh>
    <rPh sb="3" eb="5">
      <t>ネンド</t>
    </rPh>
    <phoneticPr fontId="3"/>
  </si>
  <si>
    <t>5年度
活動見込</t>
    <rPh sb="4" eb="6">
      <t>カツドウ</t>
    </rPh>
    <rPh sb="6" eb="8">
      <t>ミコ</t>
    </rPh>
    <phoneticPr fontId="3"/>
  </si>
  <si>
    <t>6年度
活動見込</t>
    <rPh sb="4" eb="6">
      <t>カツドウ</t>
    </rPh>
    <rPh sb="6" eb="8">
      <t>ミコ</t>
    </rPh>
    <phoneticPr fontId="3"/>
  </si>
  <si>
    <t>対象者への制度の周知</t>
    <rPh sb="0" eb="3">
      <t>タイショウシャ</t>
    </rPh>
    <rPh sb="5" eb="7">
      <t>セイド</t>
    </rPh>
    <rPh sb="8" eb="10">
      <t>シュウチ</t>
    </rPh>
    <phoneticPr fontId="3"/>
  </si>
  <si>
    <t>申請相談会の回数</t>
    <rPh sb="0" eb="2">
      <t>シンセイ</t>
    </rPh>
    <rPh sb="2" eb="4">
      <t>ソウダン</t>
    </rPh>
    <rPh sb="4" eb="5">
      <t>カイ</t>
    </rPh>
    <rPh sb="6" eb="8">
      <t>カイスウ</t>
    </rPh>
    <phoneticPr fontId="3"/>
  </si>
  <si>
    <t>活動実績</t>
    <rPh sb="0" eb="2">
      <t>カツドウ</t>
    </rPh>
    <rPh sb="2" eb="4">
      <t>ジッセキ</t>
    </rPh>
    <phoneticPr fontId="3"/>
  </si>
  <si>
    <t>回</t>
    <rPh sb="0" eb="1">
      <t>カイ</t>
    </rPh>
    <phoneticPr fontId="3"/>
  </si>
  <si>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</si>
  <si>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</si>
  <si>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</si>
  <si>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</si>
  <si>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</si>
  <si>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</si>
  <si>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</si>
  <si>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</si>
  <si>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</si>
  <si>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</si>
  <si>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</si>
  <si>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</si>
  <si>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</si>
  <si>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</si>
  <si>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</si>
  <si>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</si>
  <si>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</si>
  <si>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件</t>
    <rPh sb="0" eb="1">
      <t>ケン</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</si>
  <si>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</si>
  <si>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</si>
  <si>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</si>
  <si>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</si>
  <si>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</si>
  <si>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</si>
  <si>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</si>
  <si>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</si>
  <si>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</si>
  <si>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</si>
  <si>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</si>
  <si>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</si>
  <si>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</si>
  <si>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</si>
  <si>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</si>
  <si>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</si>
  <si>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</si>
  <si>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</si>
  <si>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</si>
  <si>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</si>
  <si>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</si>
  <si>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</si>
  <si>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</si>
  <si>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</si>
  <si>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</si>
  <si>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</si>
  <si>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</si>
  <si>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</si>
  <si>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</si>
  <si>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</si>
  <si>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</si>
  <si>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</si>
  <si>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</si>
  <si>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</si>
  <si>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</si>
  <si>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</si>
  <si>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</si>
  <si>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</si>
  <si>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</si>
  <si>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</si>
  <si>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</si>
  <si>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</si>
  <si>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</si>
  <si>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</si>
  <si>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</si>
  <si>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</si>
  <si>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</si>
  <si>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</si>
  <si>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</si>
  <si>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</si>
  <si>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</si>
  <si>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</si>
  <si>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</si>
  <si>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</si>
  <si>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</si>
  <si>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</si>
  <si>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</si>
  <si>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</si>
  <si>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</si>
  <si>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</si>
  <si>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</si>
  <si>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</si>
  <si>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</si>
  <si>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</si>
  <si>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</si>
  <si>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t>申請件数については概ね当初見込み通りであった（見込み：1,327件→実績：1,306件（乖離率+1.6％））が、１件当たりの申請給付額については、当初見込みからの乖離（見込み：871千円→実績：984千円（乖離率-13.0％））が見られた。これは、時間の経過等に伴い、申請数に占める消費税10％適用の割合が前年度から大きく上昇（36.0％→92.8％）し、消費税８％適用の割合が減少（64.0％→7.2％）したことが要因であると考えられる。</t>
    <rPh sb="0" eb="2">
      <t>シンセイ</t>
    </rPh>
    <rPh sb="2" eb="4">
      <t>ケンスウ</t>
    </rPh>
    <rPh sb="9" eb="10">
      <t>オオム</t>
    </rPh>
    <rPh sb="11" eb="13">
      <t>トウショ</t>
    </rPh>
    <rPh sb="13" eb="15">
      <t>ミコ</t>
    </rPh>
    <rPh sb="16" eb="17">
      <t>ドオ</t>
    </rPh>
    <rPh sb="44" eb="46">
      <t>カイリ</t>
    </rPh>
    <rPh sb="46" eb="47">
      <t>リツ</t>
    </rPh>
    <rPh sb="57" eb="58">
      <t>ケン</t>
    </rPh>
    <rPh sb="58" eb="59">
      <t>ア</t>
    </rPh>
    <rPh sb="62" eb="64">
      <t>シンセイ</t>
    </rPh>
    <rPh sb="64" eb="66">
      <t>キュウフ</t>
    </rPh>
    <rPh sb="66" eb="67">
      <t>ガク</t>
    </rPh>
    <rPh sb="73" eb="75">
      <t>トウショ</t>
    </rPh>
    <rPh sb="75" eb="77">
      <t>ミコ</t>
    </rPh>
    <rPh sb="81" eb="83">
      <t>カイリ</t>
    </rPh>
    <rPh sb="84" eb="86">
      <t>ミコ</t>
    </rPh>
    <rPh sb="91" eb="93">
      <t>センエン</t>
    </rPh>
    <rPh sb="94" eb="96">
      <t>ジッセキ</t>
    </rPh>
    <rPh sb="100" eb="102">
      <t>センエン</t>
    </rPh>
    <rPh sb="103" eb="105">
      <t>カイリ</t>
    </rPh>
    <rPh sb="105" eb="106">
      <t>リツ</t>
    </rPh>
    <rPh sb="115" eb="116">
      <t>ミ</t>
    </rPh>
    <rPh sb="124" eb="126">
      <t>ジカン</t>
    </rPh>
    <rPh sb="127" eb="129">
      <t>ケイカ</t>
    </rPh>
    <rPh sb="129" eb="130">
      <t>トウ</t>
    </rPh>
    <rPh sb="131" eb="132">
      <t>トモナ</t>
    </rPh>
    <rPh sb="214" eb="215">
      <t>カンガ</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</si>
  <si>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</si>
  <si>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</si>
  <si>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申請件数が当初見込みに対して大きく乖離（見込み：1086件→実績：755件（乖離率+30.5％））したことによる。当初見込みでは、岩手・宮城・福島の地震・津波被災地域においては発災から一定程度経過したことにより相当程度住宅再建が進行したものと想定し、前年度までの件数の推移をもとに前年比２割減とすることなどにより申請件数を見込んだが、実態としては想定よりも住宅再建が大きく進行しているものと考えられ、これが乖離の要因である考えられる。</t>
    <rPh sb="0" eb="2">
      <t>シンセイ</t>
    </rPh>
    <rPh sb="2" eb="4">
      <t>ケンスウ</t>
    </rPh>
    <rPh sb="5" eb="7">
      <t>トウショ</t>
    </rPh>
    <rPh sb="7" eb="9">
      <t>ミコ</t>
    </rPh>
    <rPh sb="11" eb="12">
      <t>タイ</t>
    </rPh>
    <rPh sb="14" eb="15">
      <t>オオ</t>
    </rPh>
    <rPh sb="17" eb="19">
      <t>カイリ</t>
    </rPh>
    <rPh sb="20" eb="22">
      <t>ミコ</t>
    </rPh>
    <rPh sb="28" eb="29">
      <t>ケン</t>
    </rPh>
    <rPh sb="30" eb="32">
      <t>ジッセキ</t>
    </rPh>
    <rPh sb="36" eb="37">
      <t>ケン</t>
    </rPh>
    <rPh sb="38" eb="40">
      <t>カイリ</t>
    </rPh>
    <rPh sb="40" eb="41">
      <t>リツ</t>
    </rPh>
    <rPh sb="57" eb="59">
      <t>トウショ</t>
    </rPh>
    <rPh sb="59" eb="61">
      <t>ミコ</t>
    </rPh>
    <rPh sb="65" eb="67">
      <t>イワテ</t>
    </rPh>
    <rPh sb="68" eb="70">
      <t>ミヤギ</t>
    </rPh>
    <rPh sb="71" eb="73">
      <t>フクシマ</t>
    </rPh>
    <rPh sb="88" eb="90">
      <t>ハッサイ</t>
    </rPh>
    <rPh sb="92" eb="94">
      <t>イッテイ</t>
    </rPh>
    <rPh sb="94" eb="96">
      <t>テイド</t>
    </rPh>
    <rPh sb="96" eb="98">
      <t>ケイカ</t>
    </rPh>
    <rPh sb="105" eb="107">
      <t>ソウトウ</t>
    </rPh>
    <rPh sb="107" eb="109">
      <t>テイド</t>
    </rPh>
    <rPh sb="109" eb="111">
      <t>ジュウタク</t>
    </rPh>
    <rPh sb="111" eb="113">
      <t>サイケン</t>
    </rPh>
    <rPh sb="114" eb="116">
      <t>シンコウ</t>
    </rPh>
    <rPh sb="121" eb="123">
      <t>ソウテイ</t>
    </rPh>
    <rPh sb="125" eb="128">
      <t>ゼンネンド</t>
    </rPh>
    <rPh sb="131" eb="133">
      <t>ケンスウ</t>
    </rPh>
    <rPh sb="134" eb="136">
      <t>スイイ</t>
    </rPh>
    <rPh sb="140" eb="143">
      <t>ゼンネンヒ</t>
    </rPh>
    <rPh sb="144" eb="145">
      <t>ワリ</t>
    </rPh>
    <rPh sb="145" eb="146">
      <t>ゲン</t>
    </rPh>
    <rPh sb="156" eb="158">
      <t>シンセイ</t>
    </rPh>
    <rPh sb="158" eb="160">
      <t>ケンスウ</t>
    </rPh>
    <rPh sb="161" eb="163">
      <t>ミコ</t>
    </rPh>
    <rPh sb="167" eb="169">
      <t>ジッタイ</t>
    </rPh>
    <rPh sb="173" eb="175">
      <t>ソウテイ</t>
    </rPh>
    <rPh sb="178" eb="180">
      <t>ジュウタク</t>
    </rPh>
    <rPh sb="180" eb="182">
      <t>サイケン</t>
    </rPh>
    <rPh sb="183" eb="184">
      <t>オオ</t>
    </rPh>
    <rPh sb="186" eb="188">
      <t>シンコウ</t>
    </rPh>
    <rPh sb="195" eb="196">
      <t>カンガ</t>
    </rPh>
    <rPh sb="203" eb="205">
      <t>カイリ</t>
    </rPh>
    <rPh sb="206" eb="208">
      <t>ヨウイン</t>
    </rPh>
    <rPh sb="211" eb="212">
      <t>カンガ</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</si>
  <si>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</si>
  <si>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</si>
  <si>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</si>
  <si>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保有割合　＝　①5,429百万円　　÷　②6,602百万円</t>
    <rPh sb="0" eb="2">
      <t>ホユウ</t>
    </rPh>
    <rPh sb="2" eb="4">
      <t>ワリアイ</t>
    </rPh>
    <rPh sb="13" eb="14">
      <t>ヒャク</t>
    </rPh>
    <rPh sb="14" eb="16">
      <t>マンエン</t>
    </rPh>
    <rPh sb="26" eb="27">
      <t>ヒャク</t>
    </rPh>
    <rPh sb="27" eb="29">
      <t>マンエン</t>
    </rPh>
    <phoneticPr fontId="3"/>
  </si>
  <si>
    <t>各項の
内容</t>
    <rPh sb="0" eb="1">
      <t>カク</t>
    </rPh>
    <rPh sb="1" eb="2">
      <t>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</si>
  <si>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</si>
  <si>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2">
      <t>カクコウ</t>
    </rPh>
    <rPh sb="4" eb="6">
      <t>ナイヨウ</t>
    </rPh>
    <phoneticPr fontId="3"/>
  </si>
  <si>
    <t>①給付件数見込みを踏まえた事業費（給付額）
②上記に係る管理費
③帰還困難区域解除等により追加的に計上される可能性のある事業費（給付額）
④上記に係る管理費</t>
    <rPh sb="23" eb="25">
      <t>ジョウキ</t>
    </rPh>
    <rPh sb="26" eb="27">
      <t>カカ</t>
    </rPh>
    <rPh sb="33" eb="35">
      <t>キカン</t>
    </rPh>
    <rPh sb="35" eb="37">
      <t>コンナン</t>
    </rPh>
    <rPh sb="37" eb="39">
      <t>クイキ</t>
    </rPh>
    <rPh sb="39" eb="41">
      <t>カイジョ</t>
    </rPh>
    <rPh sb="41" eb="42">
      <t>トウ</t>
    </rPh>
    <rPh sb="45" eb="48">
      <t>ツイカテキ</t>
    </rPh>
    <rPh sb="49" eb="51">
      <t>ケイジョウ</t>
    </rPh>
    <rPh sb="54" eb="57">
      <t>カノウセイ</t>
    </rPh>
    <rPh sb="60" eb="63">
      <t>ジギョウヒ</t>
    </rPh>
    <rPh sb="64" eb="67">
      <t>キュウフガク</t>
    </rPh>
    <rPh sb="70" eb="72">
      <t>ジョウキ</t>
    </rPh>
    <rPh sb="73" eb="74">
      <t>カカ</t>
    </rPh>
    <rPh sb="75" eb="78">
      <t>カンリヒ</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</si>
  <si>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</si>
  <si>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</si>
  <si>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①給付件数見込み1,282件（令和５年度～制度終了時）に対して、令和４年４月～令和５年３月までの１年間の給付件数は755件。
②管理費見込額833百万円（令和５年度～制度終了時）に対して、令和４年４月～令和５年３月までの１年間の実績は280百万円。
③実績データ無し
④実績データ無し</t>
    <rPh sb="3" eb="5">
      <t>ケンスウ</t>
    </rPh>
    <rPh sb="5" eb="7">
      <t>ミコ</t>
    </rPh>
    <rPh sb="13" eb="14">
      <t>ケン</t>
    </rPh>
    <rPh sb="39" eb="41">
      <t>レイワ</t>
    </rPh>
    <rPh sb="42" eb="43">
      <t>ネン</t>
    </rPh>
    <rPh sb="49" eb="51">
      <t>ネンカン</t>
    </rPh>
    <rPh sb="126" eb="128">
      <t>ジッセキ</t>
    </rPh>
    <rPh sb="131" eb="132">
      <t>ナ</t>
    </rPh>
    <rPh sb="135" eb="137">
      <t>ジッセキ</t>
    </rPh>
    <rPh sb="140" eb="141">
      <t>ナ</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</si>
  <si>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</si>
  <si>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</si>
  <si>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</si>
  <si>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</si>
  <si>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</si>
  <si>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</si>
  <si>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</si>
  <si>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</si>
  <si>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</si>
  <si>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</si>
  <si>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</si>
  <si>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</si>
  <si>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</si>
  <si>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</si>
  <si>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</si>
  <si>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</si>
  <si>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非営利型法人であること、公正な実施に支障を及ぼすおそれがないこと、国土交通省「すまい給付金事業」と緊密に連携し、コスト及び業務量の両面から効率的かつ確実に業務を実施できる者であること等の要件を満たすものを公募し、企画提案会により審査を行った。</t>
    <rPh sb="33" eb="35">
      <t>コクド</t>
    </rPh>
    <rPh sb="35" eb="38">
      <t>コウツウショウ</t>
    </rPh>
    <rPh sb="91" eb="92">
      <t>トウ</t>
    </rPh>
    <phoneticPr fontId="3"/>
  </si>
  <si>
    <t>:</t>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</si>
  <si>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</si>
  <si>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</si>
  <si>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</si>
  <si>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給付件数の減少傾向にあり、事業の実態に合わせた費用の低減を図る必要がある。事業費用のうち、特にコールセンターや申請の審査、相談会等に要する人員については見直しが特に必要である。</t>
    <rPh sb="0" eb="2">
      <t>キュウフ</t>
    </rPh>
    <rPh sb="2" eb="4">
      <t>ケンスウ</t>
    </rPh>
    <rPh sb="5" eb="7">
      <t>ゲンショウ</t>
    </rPh>
    <rPh sb="7" eb="9">
      <t>ケイコウ</t>
    </rPh>
    <rPh sb="13" eb="15">
      <t>ジギョウ</t>
    </rPh>
    <rPh sb="16" eb="18">
      <t>ジッタイ</t>
    </rPh>
    <rPh sb="19" eb="20">
      <t>ア</t>
    </rPh>
    <rPh sb="23" eb="25">
      <t>ヒヨウ</t>
    </rPh>
    <rPh sb="26" eb="28">
      <t>テイゲン</t>
    </rPh>
    <rPh sb="29" eb="30">
      <t>ハカ</t>
    </rPh>
    <rPh sb="31" eb="33">
      <t>ヒツヨウ</t>
    </rPh>
    <rPh sb="37" eb="39">
      <t>ジギョウ</t>
    </rPh>
    <rPh sb="39" eb="41">
      <t>ヒヨウ</t>
    </rPh>
    <rPh sb="45" eb="46">
      <t>トク</t>
    </rPh>
    <rPh sb="55" eb="57">
      <t>シンセイ</t>
    </rPh>
    <rPh sb="58" eb="60">
      <t>シンサ</t>
    </rPh>
    <rPh sb="61" eb="63">
      <t>ソウダン</t>
    </rPh>
    <rPh sb="63" eb="64">
      <t>カイ</t>
    </rPh>
    <rPh sb="64" eb="65">
      <t>トウ</t>
    </rPh>
    <rPh sb="66" eb="67">
      <t>ヨウ</t>
    </rPh>
    <rPh sb="69" eb="71">
      <t>ジンイン</t>
    </rPh>
    <rPh sb="76" eb="78">
      <t>ミナオ</t>
    </rPh>
    <rPh sb="80" eb="81">
      <t>トク</t>
    </rPh>
    <rPh sb="82" eb="84">
      <t>ヒツヨウ</t>
    </rPh>
    <phoneticPr fontId="3"/>
  </si>
  <si>
    <t>目標年度（令和○年度）における効果測定に関する評価</t>
  </si>
  <si>
    <t>改善の方向性</t>
    <rPh sb="0" eb="2">
      <t>カイゼン</t>
    </rPh>
    <rPh sb="3" eb="6">
      <t>ホウコウセイ</t>
    </rPh>
    <phoneticPr fontId="3"/>
  </si>
  <si>
    <t>基金設置法人及び事務局の業務実施に関する実態把握を行い、今後の事業規模に合わせた体制改善を進め、より効率的かつ効果的な運用となるよう指導・監督を行う。</t>
    <rPh sb="12" eb="14">
      <t>ギョウム</t>
    </rPh>
    <rPh sb="14" eb="16">
      <t>ジッシ</t>
    </rPh>
    <rPh sb="17" eb="18">
      <t>カン</t>
    </rPh>
    <rPh sb="20" eb="22">
      <t>ジッタイ</t>
    </rPh>
    <rPh sb="22" eb="24">
      <t>ハアク</t>
    </rPh>
    <rPh sb="25" eb="26">
      <t>オコナ</t>
    </rPh>
    <rPh sb="28" eb="30">
      <t>コンゴ</t>
    </rPh>
    <rPh sb="31" eb="33">
      <t>ジギョウ</t>
    </rPh>
    <rPh sb="33" eb="35">
      <t>キボ</t>
    </rPh>
    <rPh sb="36" eb="37">
      <t>ア</t>
    </rPh>
    <rPh sb="40" eb="42">
      <t>タイセイ</t>
    </rPh>
    <rPh sb="42" eb="44">
      <t>カイゼン</t>
    </rPh>
    <rPh sb="45" eb="46">
      <t>スス</t>
    </rPh>
    <rPh sb="66" eb="68">
      <t>シドウ</t>
    </rPh>
    <rPh sb="69" eb="71">
      <t>カントク</t>
    </rPh>
    <rPh sb="72" eb="73">
      <t>オコナ</t>
    </rPh>
    <phoneticPr fontId="3"/>
  </si>
  <si>
    <t>外部有識者の所見</t>
    <rPh sb="0" eb="2">
      <t>ガイブ</t>
    </rPh>
    <rPh sb="2" eb="5">
      <t>ユウシキシャ</t>
    </rPh>
    <rPh sb="6" eb="8">
      <t>ショケン</t>
    </rPh>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</si>
  <si>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</si>
  <si>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所見を踏まえた改善点</t>
    <phoneticPr fontId="3"/>
  </si>
  <si>
    <t>過去に実施した見直しの概要</t>
    <rPh sb="0" eb="2">
      <t>カコ</t>
    </rPh>
    <rPh sb="3" eb="5">
      <t>ジッシ</t>
    </rPh>
    <rPh sb="7" eb="9">
      <t>ミナオ</t>
    </rPh>
    <rPh sb="11" eb="13">
      <t>ガイヨウ</t>
    </rPh>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</si>
  <si>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</si>
  <si>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</si>
  <si>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</si>
  <si>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</si>
  <si>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</si>
  <si>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</si>
  <si>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</si>
  <si>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</si>
  <si>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</si>
  <si>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</si>
  <si>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給付金</t>
    <rPh sb="0" eb="3">
      <t>キュウフキン</t>
    </rPh>
    <phoneticPr fontId="3"/>
  </si>
  <si>
    <t>Ｃへの給付金支払</t>
    <rPh sb="3" eb="6">
      <t>キュウフキン</t>
    </rPh>
    <rPh sb="6" eb="8">
      <t>シハラ</t>
    </rPh>
    <phoneticPr fontId="3"/>
  </si>
  <si>
    <t>家賃・管理費等</t>
    <rPh sb="0" eb="2">
      <t>ヤチン</t>
    </rPh>
    <rPh sb="3" eb="5">
      <t>カンリ</t>
    </rPh>
    <rPh sb="5" eb="6">
      <t>ヒ</t>
    </rPh>
    <rPh sb="6" eb="7">
      <t>トウ</t>
    </rPh>
    <phoneticPr fontId="3"/>
  </si>
  <si>
    <t>賃貸料、管理費</t>
    <rPh sb="0" eb="3">
      <t>チンタイリョウ</t>
    </rPh>
    <rPh sb="4" eb="7">
      <t>カンリヒ</t>
    </rPh>
    <phoneticPr fontId="3"/>
  </si>
  <si>
    <t>委託費</t>
    <phoneticPr fontId="3"/>
  </si>
  <si>
    <t>Ｄ，Ｅ，Ｆ，Ｇへの委託費</t>
    <rPh sb="9" eb="11">
      <t>イタク</t>
    </rPh>
    <rPh sb="11" eb="12">
      <t>ヒ</t>
    </rPh>
    <phoneticPr fontId="3"/>
  </si>
  <si>
    <t>什器備品等</t>
    <rPh sb="0" eb="2">
      <t>ジュウキ</t>
    </rPh>
    <rPh sb="2" eb="4">
      <t>ビヒン</t>
    </rPh>
    <rPh sb="4" eb="5">
      <t>トウ</t>
    </rPh>
    <phoneticPr fontId="3"/>
  </si>
  <si>
    <t>什器・備品等費用</t>
    <rPh sb="0" eb="2">
      <t>ジュウキ</t>
    </rPh>
    <rPh sb="3" eb="5">
      <t>ビヒン</t>
    </rPh>
    <rPh sb="5" eb="6">
      <t>トウ</t>
    </rPh>
    <rPh sb="6" eb="8">
      <t>ヒヨウ</t>
    </rPh>
    <phoneticPr fontId="3"/>
  </si>
  <si>
    <t>消費税相当額</t>
    <rPh sb="0" eb="3">
      <t>ショウヒゼイ</t>
    </rPh>
    <rPh sb="3" eb="6">
      <t>ソウトウガク</t>
    </rPh>
    <phoneticPr fontId="3"/>
  </si>
  <si>
    <t>契約書印紙代</t>
    <rPh sb="0" eb="3">
      <t>ケイヤクショ</t>
    </rPh>
    <rPh sb="3" eb="6">
      <t>インシダイ</t>
    </rPh>
    <phoneticPr fontId="3"/>
  </si>
  <si>
    <t>その他費用</t>
    <rPh sb="2" eb="3">
      <t>タ</t>
    </rPh>
    <rPh sb="3" eb="5">
      <t>ヒヨウ</t>
    </rPh>
    <phoneticPr fontId="3"/>
  </si>
  <si>
    <t>人件費</t>
    <phoneticPr fontId="3"/>
  </si>
  <si>
    <t>事務局業務人件費</t>
    <rPh sb="0" eb="3">
      <t>ジムキョク</t>
    </rPh>
    <rPh sb="3" eb="5">
      <t>ギョウム</t>
    </rPh>
    <rPh sb="5" eb="8">
      <t>ジンケンヒ</t>
    </rPh>
    <phoneticPr fontId="3"/>
  </si>
  <si>
    <t>交通費</t>
    <phoneticPr fontId="3"/>
  </si>
  <si>
    <t>出張交通費</t>
    <phoneticPr fontId="3"/>
  </si>
  <si>
    <t>計</t>
    <rPh sb="0" eb="1">
      <t>ケイ</t>
    </rPh>
    <phoneticPr fontId="3"/>
  </si>
  <si>
    <t>Ｃ.</t>
    <phoneticPr fontId="3"/>
  </si>
  <si>
    <t>Ｄ.</t>
    <phoneticPr fontId="3"/>
  </si>
  <si>
    <t>住宅再取得等に係る消費税増税分相当額</t>
    <rPh sb="0" eb="2">
      <t>ジュウタク</t>
    </rPh>
    <rPh sb="2" eb="5">
      <t>サイシュトク</t>
    </rPh>
    <rPh sb="5" eb="6">
      <t>トウ</t>
    </rPh>
    <rPh sb="7" eb="8">
      <t>カカワ</t>
    </rPh>
    <rPh sb="9" eb="12">
      <t>ショウヒゼイ</t>
    </rPh>
    <rPh sb="12" eb="14">
      <t>ゾウゼイ</t>
    </rPh>
    <rPh sb="14" eb="15">
      <t>ブン</t>
    </rPh>
    <rPh sb="15" eb="17">
      <t>ソウトウ</t>
    </rPh>
    <rPh sb="17" eb="18">
      <t>ガク</t>
    </rPh>
    <phoneticPr fontId="3"/>
  </si>
  <si>
    <t>委託費</t>
    <rPh sb="0" eb="3">
      <t>イタクヒ</t>
    </rPh>
    <phoneticPr fontId="3"/>
  </si>
  <si>
    <t>Ｈ，Ｉ，Ｊ，Ｋ，Ｌ，Ｍ，Ｎへの委託費</t>
    <rPh sb="15" eb="18">
      <t>イタクヒ</t>
    </rPh>
    <phoneticPr fontId="3"/>
  </si>
  <si>
    <t>諸経費</t>
    <rPh sb="0" eb="3">
      <t>ショケイヒ</t>
    </rPh>
    <phoneticPr fontId="3"/>
  </si>
  <si>
    <t>賃貸料、光熱費、フロア清掃費、回線使用料、宅配便</t>
    <rPh sb="0" eb="3">
      <t>チンタイリョウ</t>
    </rPh>
    <rPh sb="4" eb="7">
      <t>コウネツヒ</t>
    </rPh>
    <rPh sb="11" eb="14">
      <t>セイソウヒ</t>
    </rPh>
    <rPh sb="15" eb="17">
      <t>カイセン</t>
    </rPh>
    <rPh sb="17" eb="20">
      <t>シヨウリョウ</t>
    </rPh>
    <rPh sb="21" eb="24">
      <t>タクハイビン</t>
    </rPh>
    <phoneticPr fontId="3"/>
  </si>
  <si>
    <t>交通費</t>
    <rPh sb="0" eb="3">
      <t>コウツウヒ</t>
    </rPh>
    <phoneticPr fontId="3"/>
  </si>
  <si>
    <t>出張交通費</t>
    <rPh sb="0" eb="2">
      <t>シュッチョウ</t>
    </rPh>
    <rPh sb="2" eb="5">
      <t>コウツウヒ</t>
    </rPh>
    <phoneticPr fontId="3"/>
  </si>
  <si>
    <t>Ｅ.</t>
    <phoneticPr fontId="3"/>
  </si>
  <si>
    <t>Ｆ.</t>
    <phoneticPr fontId="3"/>
  </si>
  <si>
    <t>ホームページ関係費用</t>
    <rPh sb="6" eb="8">
      <t>カンケイ</t>
    </rPh>
    <rPh sb="8" eb="10">
      <t>ヒヨウ</t>
    </rPh>
    <phoneticPr fontId="3"/>
  </si>
  <si>
    <t>郵便代</t>
    <rPh sb="0" eb="2">
      <t>ユウビン</t>
    </rPh>
    <rPh sb="2" eb="3">
      <t>ダイ</t>
    </rPh>
    <phoneticPr fontId="3"/>
  </si>
  <si>
    <t>G.</t>
    <phoneticPr fontId="3"/>
  </si>
  <si>
    <t>Ｈ.</t>
    <phoneticPr fontId="3"/>
  </si>
  <si>
    <t>経理関係費</t>
    <rPh sb="0" eb="2">
      <t>ケイリ</t>
    </rPh>
    <rPh sb="2" eb="5">
      <t>カンケイヒ</t>
    </rPh>
    <phoneticPr fontId="3"/>
  </si>
  <si>
    <t>振込手数料</t>
    <rPh sb="0" eb="2">
      <t>フリコミ</t>
    </rPh>
    <rPh sb="2" eb="5">
      <t>テスウリョウ</t>
    </rPh>
    <phoneticPr fontId="3"/>
  </si>
  <si>
    <t>体制構築費</t>
    <rPh sb="0" eb="2">
      <t>タイセイ</t>
    </rPh>
    <rPh sb="2" eb="5">
      <t>コウチクヒ</t>
    </rPh>
    <phoneticPr fontId="3"/>
  </si>
  <si>
    <t>審査ルーム設置ランニングコスト</t>
    <rPh sb="0" eb="2">
      <t>シンサ</t>
    </rPh>
    <rPh sb="5" eb="7">
      <t>セッチ</t>
    </rPh>
    <phoneticPr fontId="3"/>
  </si>
  <si>
    <t>印刷費</t>
    <rPh sb="0" eb="3">
      <t>インサツヒ</t>
    </rPh>
    <phoneticPr fontId="3"/>
  </si>
  <si>
    <t>Ｉ.</t>
    <phoneticPr fontId="3"/>
  </si>
  <si>
    <t>Ｊ.</t>
    <phoneticPr fontId="3"/>
  </si>
  <si>
    <t>コールセンター費用</t>
    <rPh sb="7" eb="9">
      <t>ヒヨウ</t>
    </rPh>
    <phoneticPr fontId="3"/>
  </si>
  <si>
    <t>システム関係費用</t>
    <rPh sb="4" eb="6">
      <t>カンケイ</t>
    </rPh>
    <rPh sb="6" eb="8">
      <t>ヒヨウ</t>
    </rPh>
    <phoneticPr fontId="3"/>
  </si>
  <si>
    <t xml:space="preserve">システム関係費用 </t>
    <phoneticPr fontId="3"/>
  </si>
  <si>
    <t>Ｋ</t>
    <phoneticPr fontId="3"/>
  </si>
  <si>
    <t>Ｌ.</t>
    <phoneticPr fontId="3"/>
  </si>
  <si>
    <t>出張人件費</t>
    <rPh sb="0" eb="2">
      <t>シュッチョウ</t>
    </rPh>
    <rPh sb="2" eb="5">
      <t>ジンケンヒ</t>
    </rPh>
    <phoneticPr fontId="3"/>
  </si>
  <si>
    <t>説明会関係費</t>
    <rPh sb="0" eb="3">
      <t>セツメイカイ</t>
    </rPh>
    <rPh sb="3" eb="6">
      <t>カンケイヒ</t>
    </rPh>
    <phoneticPr fontId="3"/>
  </si>
  <si>
    <t>申請相談会</t>
    <rPh sb="0" eb="2">
      <t>シンセイ</t>
    </rPh>
    <rPh sb="2" eb="5">
      <t>ソウダンカイ</t>
    </rPh>
    <phoneticPr fontId="3"/>
  </si>
  <si>
    <t>会場関係費</t>
    <rPh sb="0" eb="2">
      <t>カイジョウ</t>
    </rPh>
    <rPh sb="2" eb="5">
      <t>カンケイヒ</t>
    </rPh>
    <phoneticPr fontId="3"/>
  </si>
  <si>
    <t>郵便代、文房具用品</t>
    <rPh sb="0" eb="2">
      <t>ユウビン</t>
    </rPh>
    <rPh sb="2" eb="3">
      <t>ダイ</t>
    </rPh>
    <rPh sb="4" eb="7">
      <t>ブンボウグ</t>
    </rPh>
    <rPh sb="7" eb="9">
      <t>ヨウヒン</t>
    </rPh>
    <phoneticPr fontId="3"/>
  </si>
  <si>
    <t>Ｍ.</t>
    <phoneticPr fontId="3"/>
  </si>
  <si>
    <t>Ｎ.</t>
    <phoneticPr fontId="3"/>
  </si>
  <si>
    <t>ＰＣレンタル</t>
    <phoneticPr fontId="3"/>
  </si>
  <si>
    <t>支出先上位１０者リスト</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</si>
  <si>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</si>
  <si>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</si>
  <si>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</si>
  <si>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</si>
  <si>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一般財団法人住宅金融普及協会</t>
    <phoneticPr fontId="3"/>
  </si>
  <si>
    <t>5010005017769</t>
    <phoneticPr fontId="3"/>
  </si>
  <si>
    <t>住まいの復興給付金による被災者住宅再建支援対策事業を実施</t>
    <phoneticPr fontId="3"/>
  </si>
  <si>
    <t>株式会社　電通</t>
    <phoneticPr fontId="3"/>
  </si>
  <si>
    <t>4010401048922</t>
    <phoneticPr fontId="3"/>
  </si>
  <si>
    <t>C.</t>
    <phoneticPr fontId="3"/>
  </si>
  <si>
    <t>個人C1</t>
    <rPh sb="0" eb="2">
      <t>コジン</t>
    </rPh>
    <phoneticPr fontId="3"/>
  </si>
  <si>
    <t>住宅再取得等に係る消費税増税分相当額を給付</t>
    <phoneticPr fontId="3"/>
  </si>
  <si>
    <t>個人C2</t>
    <rPh sb="0" eb="2">
      <t>コジン</t>
    </rPh>
    <phoneticPr fontId="3"/>
  </si>
  <si>
    <t>個人C3</t>
    <rPh sb="0" eb="2">
      <t>コジン</t>
    </rPh>
    <phoneticPr fontId="3"/>
  </si>
  <si>
    <t>個人C4</t>
    <rPh sb="0" eb="2">
      <t>コジン</t>
    </rPh>
    <phoneticPr fontId="3"/>
  </si>
  <si>
    <t>個人C5</t>
    <rPh sb="0" eb="2">
      <t>コジン</t>
    </rPh>
    <phoneticPr fontId="3"/>
  </si>
  <si>
    <t>個人C6</t>
    <rPh sb="0" eb="2">
      <t>コジン</t>
    </rPh>
    <phoneticPr fontId="3"/>
  </si>
  <si>
    <t>個人C7</t>
    <rPh sb="0" eb="2">
      <t>コジン</t>
    </rPh>
    <phoneticPr fontId="3"/>
  </si>
  <si>
    <t>個人C8</t>
    <rPh sb="0" eb="2">
      <t>コジン</t>
    </rPh>
    <phoneticPr fontId="3"/>
  </si>
  <si>
    <t>個人C9</t>
    <rPh sb="0" eb="2">
      <t>コジン</t>
    </rPh>
    <phoneticPr fontId="3"/>
  </si>
  <si>
    <t>個人C10</t>
    <rPh sb="0" eb="2">
      <t>コジン</t>
    </rPh>
    <phoneticPr fontId="3"/>
  </si>
  <si>
    <t>D.</t>
    <phoneticPr fontId="3"/>
  </si>
  <si>
    <t xml:space="preserve">株式会社電通ライブ </t>
    <rPh sb="0" eb="4">
      <t>カブシキガイシャ</t>
    </rPh>
    <rPh sb="4" eb="6">
      <t>デンツウ</t>
    </rPh>
    <phoneticPr fontId="3"/>
  </si>
  <si>
    <t xml:space="preserve">4010001050790 </t>
    <phoneticPr fontId="3"/>
  </si>
  <si>
    <t>住まいの復興給付金による被災者住宅再建支援対策事業の総括</t>
    <rPh sb="26" eb="28">
      <t>ソウカツ</t>
    </rPh>
    <phoneticPr fontId="3"/>
  </si>
  <si>
    <t xml:space="preserve">株式会社電通コーポレートワン </t>
    <rPh sb="0" eb="4">
      <t>カブシキガイシャ</t>
    </rPh>
    <rPh sb="4" eb="6">
      <t>デンツウ</t>
    </rPh>
    <phoneticPr fontId="3"/>
  </si>
  <si>
    <t>住まいの復興給付金の経理</t>
    <rPh sb="0" eb="1">
      <t>ス</t>
    </rPh>
    <rPh sb="4" eb="6">
      <t>フッコウ</t>
    </rPh>
    <rPh sb="6" eb="9">
      <t>キュウフキン</t>
    </rPh>
    <rPh sb="10" eb="12">
      <t>ケイリ</t>
    </rPh>
    <phoneticPr fontId="3"/>
  </si>
  <si>
    <t xml:space="preserve">株式会社電通デジタル </t>
    <rPh sb="0" eb="4">
      <t>カブシキガイシャ</t>
    </rPh>
    <rPh sb="4" eb="6">
      <t>デンツウ</t>
    </rPh>
    <phoneticPr fontId="3"/>
  </si>
  <si>
    <t>web構築・更新・コンテンツ開発</t>
    <rPh sb="3" eb="5">
      <t>コウチク</t>
    </rPh>
    <rPh sb="6" eb="8">
      <t>コウシン</t>
    </rPh>
    <rPh sb="14" eb="16">
      <t>カイハツ</t>
    </rPh>
    <phoneticPr fontId="3"/>
  </si>
  <si>
    <t>Ｇ.</t>
    <phoneticPr fontId="3"/>
  </si>
  <si>
    <t>株式会社みずほ銀行</t>
    <phoneticPr fontId="3"/>
  </si>
  <si>
    <t xml:space="preserve">大日本印刷株式会社 </t>
    <rPh sb="0" eb="3">
      <t>ダイニッポン</t>
    </rPh>
    <rPh sb="3" eb="5">
      <t>インサツ</t>
    </rPh>
    <rPh sb="5" eb="9">
      <t>カブシキガイシャ</t>
    </rPh>
    <phoneticPr fontId="3"/>
  </si>
  <si>
    <t>審査設計・印刷</t>
    <rPh sb="0" eb="2">
      <t>シンサ</t>
    </rPh>
    <rPh sb="2" eb="4">
      <t>セッケイ</t>
    </rPh>
    <rPh sb="5" eb="7">
      <t>インサツ</t>
    </rPh>
    <phoneticPr fontId="3"/>
  </si>
  <si>
    <t xml:space="preserve">トランス・コスモス株式会社 </t>
    <phoneticPr fontId="3"/>
  </si>
  <si>
    <t>コールセンター管理業務</t>
    <rPh sb="7" eb="9">
      <t>カンリ</t>
    </rPh>
    <rPh sb="9" eb="11">
      <t>ギョウム</t>
    </rPh>
    <phoneticPr fontId="3"/>
  </si>
  <si>
    <t xml:space="preserve">株式会社電通国際情報サービス </t>
    <rPh sb="0" eb="4">
      <t>カブシキガイシャ</t>
    </rPh>
    <rPh sb="4" eb="6">
      <t>デンツウ</t>
    </rPh>
    <rPh sb="6" eb="8">
      <t>コクサイ</t>
    </rPh>
    <rPh sb="8" eb="10">
      <t>ジョウホウ</t>
    </rPh>
    <phoneticPr fontId="3"/>
  </si>
  <si>
    <t>システム管理・運営</t>
    <rPh sb="4" eb="6">
      <t>カンリ</t>
    </rPh>
    <rPh sb="7" eb="9">
      <t>ウンエイ</t>
    </rPh>
    <phoneticPr fontId="3"/>
  </si>
  <si>
    <t>Ｋ.</t>
    <phoneticPr fontId="3"/>
  </si>
  <si>
    <t xml:space="preserve">株式会社ワイワイルア </t>
    <phoneticPr fontId="3"/>
  </si>
  <si>
    <t>コールセンター・ＦＡＱの運営</t>
    <rPh sb="12" eb="14">
      <t>ウンエイ</t>
    </rPh>
    <phoneticPr fontId="3"/>
  </si>
  <si>
    <t xml:space="preserve">株式会社ユー・シー・エル </t>
    <phoneticPr fontId="3"/>
  </si>
  <si>
    <t>申請相談会の実施、制作総括</t>
    <rPh sb="0" eb="2">
      <t>シンセイ</t>
    </rPh>
    <rPh sb="2" eb="5">
      <t>ソウダンカイ</t>
    </rPh>
    <rPh sb="6" eb="8">
      <t>ジッシ</t>
    </rPh>
    <rPh sb="9" eb="11">
      <t>セイサク</t>
    </rPh>
    <rPh sb="11" eb="13">
      <t>ソウカツ</t>
    </rPh>
    <phoneticPr fontId="3"/>
  </si>
  <si>
    <t xml:space="preserve">株式会社ディー・エヌ・エー </t>
    <phoneticPr fontId="3"/>
  </si>
  <si>
    <t>制作</t>
    <rPh sb="0" eb="2">
      <t>セイサク</t>
    </rPh>
    <phoneticPr fontId="3"/>
  </si>
  <si>
    <t>株式会社ユートピアコースト</t>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</si>
  <si>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</si>
  <si>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</si>
  <si>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</si>
  <si>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</si>
  <si>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</si>
  <si>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</si>
  <si>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</si>
  <si>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</si>
  <si>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</si>
  <si>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一般会計</t>
    <rPh sb="0" eb="2">
      <t>イッパン</t>
    </rPh>
    <rPh sb="2" eb="4">
      <t>カイケイ</t>
    </rPh>
    <phoneticPr fontId="3"/>
  </si>
  <si>
    <t>【共管】</t>
    <rPh sb="1" eb="3">
      <t>キョウカン</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</si>
  <si>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</si>
  <si>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</si>
  <si>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</si>
  <si>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</si>
  <si>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</si>
  <si>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</si>
  <si>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</si>
  <si>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</si>
  <si>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</si>
  <si>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</si>
  <si>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</si>
  <si>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</si>
  <si>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</si>
  <si>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</si>
  <si>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</si>
  <si>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</si>
  <si>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</si>
  <si>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</si>
  <si>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</si>
  <si>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</si>
  <si>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</si>
  <si>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</si>
  <si>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</si>
  <si>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</si>
  <si>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</si>
  <si>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</si>
  <si>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</si>
  <si>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</si>
  <si>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</si>
  <si>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</si>
  <si>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</si>
  <si>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</si>
  <si>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</si>
  <si>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</si>
  <si>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</si>
  <si>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</si>
  <si>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</si>
  <si>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</si>
  <si>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</si>
  <si>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</si>
  <si>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</si>
  <si>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</si>
  <si>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</si>
  <si>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</si>
  <si>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</si>
  <si>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</si>
  <si>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</si>
  <si>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</si>
  <si>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</si>
  <si>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</si>
  <si>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</si>
  <si>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</si>
  <si>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</si>
  <si>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</si>
  <si>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</si>
  <si>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</si>
  <si>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</si>
  <si>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</si>
  <si>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</si>
  <si>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</si>
  <si>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</si>
  <si>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</si>
  <si>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</si>
  <si>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</si>
  <si>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</si>
  <si>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</si>
  <si>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</si>
  <si>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</si>
  <si>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</si>
  <si>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</si>
  <si>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</si>
  <si>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</si>
  <si>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令和2年度</t>
    <rPh sb="0" eb="2">
      <t>レイワ</t>
    </rPh>
    <rPh sb="3" eb="5">
      <t>ネンド</t>
    </rPh>
    <phoneticPr fontId="3"/>
  </si>
  <si>
    <t>令和3年度</t>
    <rPh sb="0" eb="2">
      <t>レイワ</t>
    </rPh>
    <rPh sb="3" eb="5">
      <t>ネンド</t>
    </rPh>
    <phoneticPr fontId="3"/>
  </si>
  <si>
    <t>令和5年度</t>
    <rPh sb="0" eb="2">
      <t>レイワ</t>
    </rPh>
    <rPh sb="3" eb="5">
      <t>ネンド</t>
    </rPh>
    <phoneticPr fontId="3"/>
  </si>
  <si>
    <t>住まいの復興給付金の給付件数（年度毎）</t>
    <rPh sb="15" eb="17">
      <t>ネンド</t>
    </rPh>
    <rPh sb="17" eb="18">
      <t>ゴト</t>
    </rPh>
    <phoneticPr fontId="3"/>
  </si>
  <si>
    <t>給付金支払いに係る振込</t>
    <rPh sb="0" eb="3">
      <t>キュウフキン</t>
    </rPh>
    <rPh sb="3" eb="5">
      <t>シハラ</t>
    </rPh>
    <rPh sb="7" eb="8">
      <t>カカ</t>
    </rPh>
    <rPh sb="9" eb="10">
      <t>フ</t>
    </rPh>
    <rPh sb="10" eb="11">
      <t>コ</t>
    </rPh>
    <phoneticPr fontId="3"/>
  </si>
  <si>
    <r>
      <t>　保有割合については、今後の執行は避難者の帰還状況により変動することから、引き続き執行の乖離には注意し、必要に応じて基金の返納もしていくことで、適正な保有割合を維持するよう努める。</t>
    </r>
    <r>
      <rPr>
        <strike/>
        <sz val="11"/>
        <rFont val="ＭＳ Ｐゴシック"/>
        <family val="3"/>
        <charset val="128"/>
      </rPr>
      <t xml:space="preserve">
</t>
    </r>
    <r>
      <rPr>
        <sz val="11"/>
        <rFont val="ＭＳ Ｐゴシック"/>
        <family val="3"/>
        <charset val="128"/>
      </rPr>
      <t>　事業所管部局及び基金設置法人において定期的に基金の執行状況のチェックを行うガバナンス体制のもと、必要に応じて効率的・効果的な業務遂行のための指導等を行う。</t>
    </r>
    <r>
      <rPr>
        <strike/>
        <sz val="11"/>
        <rFont val="ＭＳ Ｐゴシック"/>
        <family val="3"/>
        <charset val="128"/>
      </rPr>
      <t xml:space="preserve">
</t>
    </r>
    <r>
      <rPr>
        <sz val="11"/>
        <rFont val="ＭＳ Ｐゴシック"/>
        <family val="3"/>
        <charset val="128"/>
      </rPr>
      <t>　成果目標の達成状況を踏まえ、次の措置の検討に繋げることができるよう、長期アウトカム及び短期アウトカムについて、定量的な数値目標の設定を行った。</t>
    </r>
    <rPh sb="171" eb="175">
      <t>セイカモクヒョウ</t>
    </rPh>
    <rPh sb="176" eb="180">
      <t>タッセイジョウキョウ</t>
    </rPh>
    <rPh sb="181" eb="182">
      <t>フ</t>
    </rPh>
    <rPh sb="185" eb="186">
      <t>ツギ</t>
    </rPh>
    <rPh sb="187" eb="189">
      <t>ソチ</t>
    </rPh>
    <rPh sb="190" eb="192">
      <t>ケントウ</t>
    </rPh>
    <rPh sb="193" eb="194">
      <t>ツナ</t>
    </rPh>
    <rPh sb="205" eb="207">
      <t>チョウキ</t>
    </rPh>
    <rPh sb="212" eb="213">
      <t>オヨ</t>
    </rPh>
    <rPh sb="214" eb="216">
      <t>タンキ</t>
    </rPh>
    <rPh sb="226" eb="229">
      <t>テイリョウテキ</t>
    </rPh>
    <rPh sb="230" eb="234">
      <t>スウチモクヒョウ</t>
    </rPh>
    <rPh sb="235" eb="237">
      <t>セッテイ</t>
    </rPh>
    <rPh sb="238" eb="239">
      <t>オコナ</t>
    </rPh>
    <phoneticPr fontId="3"/>
  </si>
  <si>
    <t>成果目標</t>
    <phoneticPr fontId="3"/>
  </si>
  <si>
    <r>
      <t>説明会・申請相談会の実施を通じ、対象者に制度の目的・申込み方法が周知され、申請が促される</t>
    </r>
    <r>
      <rPr>
        <sz val="11"/>
        <rFont val="ＭＳ Ｐゴシック"/>
        <family val="3"/>
        <charset val="128"/>
      </rPr>
      <t>ことで給付件数の増加につながる。</t>
    </r>
    <rPh sb="0" eb="3">
      <t>セツメイカイ</t>
    </rPh>
    <rPh sb="4" eb="6">
      <t>シンセイ</t>
    </rPh>
    <rPh sb="6" eb="9">
      <t>ソウダンカイ</t>
    </rPh>
    <rPh sb="10" eb="12">
      <t>ジッシ</t>
    </rPh>
    <rPh sb="13" eb="14">
      <t>ツウ</t>
    </rPh>
    <rPh sb="16" eb="19">
      <t>タイショウシャ</t>
    </rPh>
    <rPh sb="20" eb="22">
      <t>セイド</t>
    </rPh>
    <rPh sb="23" eb="25">
      <t>モクテキ</t>
    </rPh>
    <rPh sb="26" eb="28">
      <t>モウシコ</t>
    </rPh>
    <rPh sb="29" eb="31">
      <t>ホウホウ</t>
    </rPh>
    <rPh sb="32" eb="34">
      <t>シュウチ</t>
    </rPh>
    <rPh sb="37" eb="39">
      <t>シンセイ</t>
    </rPh>
    <rPh sb="40" eb="41">
      <t>ウナガ</t>
    </rPh>
    <rPh sb="47" eb="51">
      <t>キュウフケンスウ</t>
    </rPh>
    <rPh sb="52" eb="54">
      <t>ゾウカ</t>
    </rPh>
    <phoneticPr fontId="3"/>
  </si>
  <si>
    <t>令和８年度までの総事業費　＝　①1,364百万円　＋　②833百万円　＋　③2,735百万円　＋　④1,670百万円</t>
    <rPh sb="43" eb="44">
      <t>ヒャク</t>
    </rPh>
    <rPh sb="44" eb="46">
      <t>マンエン</t>
    </rPh>
    <rPh sb="55" eb="56">
      <t>ヒャク</t>
    </rPh>
    <rPh sb="56" eb="58">
      <t>マンエン</t>
    </rPh>
    <phoneticPr fontId="3"/>
  </si>
  <si>
    <t>①1,364百万円＝(ア)1,282件×(イ)1,064千円
(ア)令和５年度～制度終了時の給付件数見込み（前年度までの給付実績の推移を踏まえ、各年度前年度比約３割減で算出）
(イ)令和４年度の１件あたり給付額
②833百万円＝令和５年度以降～制度終了時の管理費（令和５年度、令和６年度については今後予定されている事業実施体制の見直し（人件費、システム経費、コールセンター経費の縮小）を反映。以降、体制の見直しを順次実施していくものと仮定し、事業費の減少に合わせて管理費も減少させることで、管理費率が一定となるよう積算）　
③2,735百万円＝(ウ)8,181世帯×(エ)22.35%×(オ)1,496千円
原子力災害に関する避難指示の解除等を考慮し、今後避難指示解除がなされる可能性のある地域について見込まれうる給付額を仮定的に算出
(ウ)令和４年３月時点の帰還困難区域内に被災以前に存した住宅世帯数
(エ)令和５年３月末までの住まいの復興給付金の建築・購入に関する給付実績（27,279件）を、東日本大震災により全壊した住家数（122,055件）で除して得られる数値（給付率）
(オ)１棟あたり給付額の上限
④1,670百万円＝③2,735百万円×（②833百万円÷①1,364百万円）</t>
    <rPh sb="268" eb="270">
      <t>ヒャクマン</t>
    </rPh>
    <rPh sb="270" eb="271">
      <t>エン</t>
    </rPh>
    <rPh sb="280" eb="282">
      <t>セタイ</t>
    </rPh>
    <rPh sb="322" eb="324">
      <t>コウリョ</t>
    </rPh>
    <rPh sb="351" eb="353">
      <t>ミコ</t>
    </rPh>
    <rPh sb="357" eb="360">
      <t>キュウフガク</t>
    </rPh>
    <rPh sb="365" eb="367">
      <t>サンシュツ</t>
    </rPh>
    <rPh sb="371" eb="373">
      <t>レイワ</t>
    </rPh>
    <rPh sb="374" eb="375">
      <t>ネン</t>
    </rPh>
    <rPh sb="376" eb="377">
      <t>ガツ</t>
    </rPh>
    <rPh sb="377" eb="379">
      <t>ジテン</t>
    </rPh>
    <rPh sb="386" eb="387">
      <t>ナイ</t>
    </rPh>
    <rPh sb="400" eb="401">
      <t>カズ</t>
    </rPh>
    <rPh sb="495" eb="496">
      <t>ムネ</t>
    </rPh>
    <rPh sb="499" eb="502">
      <t>キュウフガク</t>
    </rPh>
    <rPh sb="503" eb="505">
      <t>ジョウゲン</t>
    </rPh>
    <rPh sb="512" eb="514">
      <t>ヒャクマン</t>
    </rPh>
    <rPh sb="514" eb="515">
      <t>エン</t>
    </rPh>
    <rPh sb="522" eb="523">
      <t>ヒャク</t>
    </rPh>
    <rPh sb="523" eb="525">
      <t>マンエン</t>
    </rPh>
    <rPh sb="531" eb="534">
      <t>ヒャクマンエン</t>
    </rPh>
    <rPh sb="541" eb="544">
      <t>ヒャクマンエン</t>
    </rPh>
    <phoneticPr fontId="3"/>
  </si>
  <si>
    <t>被災自治体への出前説明会、ホームページの作成・運営、チラシの配布等により広く周知を行うとともに、コールセンターでの問い合わせ対応、迅速かつ確実な給付が可能な申請・審査処理体制の構築・運営、アフターフォローを行う体制により、平成25年から令和４年末までに29,057件の給付を行った。</t>
    <rPh sb="0" eb="2">
      <t>ヒサイ</t>
    </rPh>
    <rPh sb="2" eb="5">
      <t>ジチタイ</t>
    </rPh>
    <rPh sb="7" eb="9">
      <t>デマエ</t>
    </rPh>
    <rPh sb="9" eb="12">
      <t>セツメイカイ</t>
    </rPh>
    <rPh sb="30" eb="32">
      <t>ハイフ</t>
    </rPh>
    <rPh sb="32" eb="33">
      <t>トウ</t>
    </rPh>
    <rPh sb="36" eb="37">
      <t>ヒロ</t>
    </rPh>
    <rPh sb="38" eb="40">
      <t>シュウチ</t>
    </rPh>
    <rPh sb="41" eb="42">
      <t>オコナ</t>
    </rPh>
    <rPh sb="57" eb="58">
      <t>ト</t>
    </rPh>
    <rPh sb="59" eb="60">
      <t>ア</t>
    </rPh>
    <rPh sb="62" eb="64">
      <t>タイオウ</t>
    </rPh>
    <rPh sb="65" eb="67">
      <t>ジンソク</t>
    </rPh>
    <rPh sb="69" eb="71">
      <t>カクジツ</t>
    </rPh>
    <rPh sb="72" eb="74">
      <t>キュウフ</t>
    </rPh>
    <rPh sb="75" eb="77">
      <t>カノウ</t>
    </rPh>
    <rPh sb="78" eb="80">
      <t>シンセイ</t>
    </rPh>
    <rPh sb="81" eb="83">
      <t>シンサ</t>
    </rPh>
    <rPh sb="83" eb="85">
      <t>ショリ</t>
    </rPh>
    <rPh sb="85" eb="87">
      <t>タイセイ</t>
    </rPh>
    <rPh sb="88" eb="90">
      <t>コウチク</t>
    </rPh>
    <rPh sb="91" eb="93">
      <t>ウンエイ</t>
    </rPh>
    <rPh sb="103" eb="104">
      <t>オコナ</t>
    </rPh>
    <rPh sb="105" eb="107">
      <t>タイセイ</t>
    </rPh>
    <rPh sb="111" eb="113">
      <t>ヘイセイ</t>
    </rPh>
    <rPh sb="115" eb="116">
      <t>ネン</t>
    </rPh>
    <rPh sb="118" eb="120">
      <t>レイワ</t>
    </rPh>
    <rPh sb="121" eb="122">
      <t>ネン</t>
    </rPh>
    <rPh sb="122" eb="123">
      <t>マツ</t>
    </rPh>
    <rPh sb="132" eb="133">
      <t>ケン</t>
    </rPh>
    <rPh sb="134" eb="136">
      <t>キュウフ</t>
    </rPh>
    <rPh sb="137" eb="138">
      <t>オコナ</t>
    </rPh>
    <phoneticPr fontId="3"/>
  </si>
  <si>
    <r>
      <rPr>
        <sz val="11"/>
        <color rgb="FFFF0000"/>
        <rFont val="ＭＳ Ｐゴシック"/>
        <family val="3"/>
        <charset val="128"/>
      </rPr>
      <t>　</t>
    </r>
    <r>
      <rPr>
        <sz val="11"/>
        <rFont val="ＭＳ Ｐゴシック"/>
        <family val="3"/>
        <charset val="128"/>
      </rPr>
      <t>今後、避難指示解除等が予定されている区域など、給付見込の算定に必要な条件が明らかになった際は、被災地のニーズ、基金事業の新規申請受付終了時期（令和８年12月末）も勘案しながら、追加的に発生する見込み額をより精緻に算出し、真に使用の見込みがない残高が判明した場合は速やかに返納することで、適正な保有割合に改善し、効果的・効率的に事業を遂行していくべき。
　また、基金設置法人以外に事務局機能を有しているが、事業所管部局及び基金設置法人において定期的に基金の執行状況のチェックを行い、必要に応じて効率的・効果的な業務遂行のための指導を行うこと。
　基金の点検・見直しの基本的な方針を踏まえ、短期のものも含め、定量的な数値目標を設定すること。</t>
    </r>
    <rPh sb="265" eb="266">
      <t>オコナ</t>
    </rPh>
    <rPh sb="272" eb="274">
      <t>キキン</t>
    </rPh>
    <rPh sb="275" eb="277">
      <t>テンケン</t>
    </rPh>
    <rPh sb="278" eb="280">
      <t>ミナオ</t>
    </rPh>
    <rPh sb="282" eb="285">
      <t>キホンテキ</t>
    </rPh>
    <rPh sb="286" eb="288">
      <t>ホウシン</t>
    </rPh>
    <rPh sb="289" eb="290">
      <t>フ</t>
    </rPh>
    <rPh sb="293" eb="295">
      <t>タンキ</t>
    </rPh>
    <rPh sb="299" eb="300">
      <t>フク</t>
    </rPh>
    <rPh sb="302" eb="305">
      <t>テイリョウテキ</t>
    </rPh>
    <rPh sb="306" eb="310">
      <t>スウチモクヒョウ</t>
    </rPh>
    <rPh sb="311" eb="313">
      <t>セッテイ</t>
    </rPh>
    <phoneticPr fontId="3"/>
  </si>
  <si>
    <t xml:space="preserve">東日本大震災により被害が生じた住宅（「被災住宅」）の被災時の所有者が、引上げ後の消費税率が適用される期間に、新たに住宅を建築・購入、または被災住宅を補修し、その住宅に居住している場合に、給付を受けることができる制度。給付額は以下の通り。
　○建築：購入：再取得住宅の床面積（上限175㎡）×給付単価（消費税８%時：5,130円、10%時：8,550円）×再取得住宅の持分割合
　○補修：被災住宅の床面積×給付単価（り災状況により異なる）又は実際に支払った補修工事費の消費税増税分相当の額の少ない方　　※補助率：10／10  </t>
    <phoneticPr fontId="3"/>
  </si>
  <si>
    <t>①令和５年３月末の基金保有額
②令和８年度までの総事業費</t>
    <phoneticPr fontId="3"/>
  </si>
  <si>
    <t>・平成26年４月１日より住まいの復興給付金制度の申請受付を開始し、以降、給付額及び事務費相当額について定期的に取崩しを行っているが、その都度計上額が適正であること等について基金管理団体が監査を行うとともに、復興庁においてその妥当性等について確認した上で、支出の承認を行っている。
・住まいの復興給付金事務局及び基金管理団体参加の定例会議を月に１回程度で開催し、事業の執行状況について報告を求めるとともに、必要な指導監督を実施している。</t>
    <phoneticPr fontId="3"/>
  </si>
  <si>
    <t>消費税率及び地方消費税率の引上げとそれに伴う対応について（平成25年10月１日閣議決定）
住宅取得等に係る給付措置について（平成27年2月17日閣議決定、平成28年9月26日一部改正、令和3年1月26日一部改正、令和3年12月24日一部改正)</t>
    <phoneticPr fontId="3"/>
  </si>
  <si>
    <t>住まいの復興給付金を利用した住宅再建世帯数（累積）</t>
    <rPh sb="0" eb="1">
      <t>ス</t>
    </rPh>
    <rPh sb="4" eb="9">
      <t>フッコウキュウフキン</t>
    </rPh>
    <rPh sb="10" eb="12">
      <t>リヨウ</t>
    </rPh>
    <rPh sb="14" eb="16">
      <t>ジュウタク</t>
    </rPh>
    <rPh sb="16" eb="18">
      <t>サイケン</t>
    </rPh>
    <rPh sb="18" eb="21">
      <t>セタイスウ</t>
    </rPh>
    <rPh sb="22" eb="24">
      <t>ルイセキ</t>
    </rPh>
    <phoneticPr fontId="3"/>
  </si>
  <si>
    <t>成果実績：住まいの復興給付金の給付世帯数（令和４年度までの実績）
目標値の根拠：
原子力災害に関する避難指示の解除等を考慮し、今後避難指示解除がなされる可能性のある地域について見込まれうる給付額を、令和４年３月時点の帰還困難区域内に被災以前に存した住宅世帯数に令和５年３月末までの住まいの復興給付金の建築・購入に関する給付実績に、東日本大震災により全壊した住家数で除して得られる数値（給付率）を掛けることで給付対象世帯数を想定し、これまでの給付実績のトレンドを加算して設定した。</t>
    <rPh sb="0" eb="4">
      <t>セイカジッセキ</t>
    </rPh>
    <rPh sb="5" eb="6">
      <t>ス</t>
    </rPh>
    <rPh sb="9" eb="14">
      <t>フッコウキュウフキン</t>
    </rPh>
    <rPh sb="33" eb="36">
      <t>モクヒョウチ</t>
    </rPh>
    <rPh sb="37" eb="39">
      <t>コンキョ</t>
    </rPh>
    <rPh sb="197" eb="198">
      <t>カ</t>
    </rPh>
    <phoneticPr fontId="3"/>
  </si>
  <si>
    <t>成果実績：住まいの復興給付金の給付件数
目標値の根拠：令和７年度の目標値については、前年度までの給付実績の推移を踏まえ、各年度前年度比約３割減と設定した。</t>
    <rPh sb="0" eb="4">
      <t>セイカジッセキ</t>
    </rPh>
    <rPh sb="5" eb="6">
      <t>ス</t>
    </rPh>
    <rPh sb="9" eb="11">
      <t>フッコウ</t>
    </rPh>
    <rPh sb="11" eb="14">
      <t>キュウフキン</t>
    </rPh>
    <rPh sb="15" eb="17">
      <t>キュウフ</t>
    </rPh>
    <rPh sb="17" eb="19">
      <t>ケンスウ</t>
    </rPh>
    <rPh sb="27" eb="29">
      <t>レイワ</t>
    </rPh>
    <rPh sb="30" eb="32">
      <t>ネンド</t>
    </rPh>
    <rPh sb="33" eb="36">
      <t>モクヒョウチ</t>
    </rPh>
    <rPh sb="72" eb="74">
      <t>セッテイ</t>
    </rPh>
    <phoneticPr fontId="3"/>
  </si>
  <si>
    <t>給付件数は平成27年度の6,386件を最大として、令和４年度は722件と減少している。また、地域によっては一定の住宅再建が進んだと考えられることから、給付対象についても順次限定する予定である。よって今後も給付件数が減少することが見込まれ、それに応じて事業の体制を適切な規模に縮小させていく必要がある。なお、今後帰還困難区域における避難指示の解除がなされ、同区域において住宅の再建が進むことが予想されるが、現時点で給付件数の予測を行うことが困難であることに留意が必要。</t>
    <rPh sb="0" eb="2">
      <t>キュウフ</t>
    </rPh>
    <rPh sb="2" eb="4">
      <t>ケンスウ</t>
    </rPh>
    <rPh sb="5" eb="7">
      <t>ヘイセイ</t>
    </rPh>
    <rPh sb="9" eb="11">
      <t>ネンド</t>
    </rPh>
    <rPh sb="17" eb="18">
      <t>ケン</t>
    </rPh>
    <rPh sb="19" eb="21">
      <t>サイダイ</t>
    </rPh>
    <rPh sb="25" eb="27">
      <t>レイワ</t>
    </rPh>
    <rPh sb="28" eb="30">
      <t>ネンド</t>
    </rPh>
    <rPh sb="34" eb="35">
      <t>ケン</t>
    </rPh>
    <rPh sb="36" eb="38">
      <t>ゲンショウ</t>
    </rPh>
    <rPh sb="46" eb="48">
      <t>チイキ</t>
    </rPh>
    <rPh sb="53" eb="55">
      <t>イッテイ</t>
    </rPh>
    <rPh sb="56" eb="58">
      <t>ジュウタク</t>
    </rPh>
    <rPh sb="58" eb="60">
      <t>サイケン</t>
    </rPh>
    <rPh sb="61" eb="62">
      <t>スス</t>
    </rPh>
    <rPh sb="65" eb="66">
      <t>カンガ</t>
    </rPh>
    <rPh sb="84" eb="86">
      <t>ジュンジ</t>
    </rPh>
    <rPh sb="86" eb="88">
      <t>ゲンテイ</t>
    </rPh>
    <rPh sb="104" eb="106">
      <t>ケンスウ</t>
    </rPh>
    <rPh sb="122" eb="123">
      <t>オウ</t>
    </rPh>
    <rPh sb="125" eb="127">
      <t>ジギョウ</t>
    </rPh>
    <rPh sb="128" eb="130">
      <t>タイセイ</t>
    </rPh>
    <rPh sb="131" eb="133">
      <t>テキセツ</t>
    </rPh>
    <rPh sb="134" eb="136">
      <t>キボ</t>
    </rPh>
    <rPh sb="137" eb="139">
      <t>シュクショウ</t>
    </rPh>
    <rPh sb="144" eb="146">
      <t>ヒツヨウ</t>
    </rPh>
    <rPh sb="177" eb="180">
      <t>ドウクイキ</t>
    </rPh>
    <rPh sb="184" eb="186">
      <t>ジュウタク</t>
    </rPh>
    <rPh sb="187" eb="189">
      <t>サイケン</t>
    </rPh>
    <rPh sb="190" eb="191">
      <t>スス</t>
    </rPh>
    <rPh sb="195" eb="197">
      <t>ヨソウ</t>
    </rPh>
    <rPh sb="202" eb="205">
      <t>ゲンジテン</t>
    </rPh>
    <rPh sb="206" eb="208">
      <t>キュウフ</t>
    </rPh>
    <rPh sb="208" eb="210">
      <t>ケンスウ</t>
    </rPh>
    <rPh sb="211" eb="213">
      <t>ヨソク</t>
    </rPh>
    <rPh sb="214" eb="215">
      <t>オコナ</t>
    </rPh>
    <rPh sb="219" eb="221">
      <t>コンナン</t>
    </rPh>
    <rPh sb="227" eb="229">
      <t>リュウイ</t>
    </rPh>
    <rPh sb="230" eb="232">
      <t>ヒツヨウ</t>
    </rPh>
    <phoneticPr fontId="3"/>
  </si>
  <si>
    <t>東日本大震災で被災された方に対し、復興まちづくりに係る区域指定や宅地造成の時期など外的な要因により被災者間で生じる負担の不均衡を避けるため、住宅再取得等に係る標準的な消費税の負担増加に対応し得る措置として、給付措置を行う。</t>
    <phoneticPr fontId="3"/>
  </si>
  <si>
    <t>住まいの復興給付金の利用による住宅再建に係る被災者間の負担の不均衡解消</t>
    <rPh sb="15" eb="17">
      <t>ジュウタク</t>
    </rPh>
    <rPh sb="17" eb="19">
      <t>サイケン</t>
    </rPh>
    <rPh sb="20" eb="21">
      <t>カカ</t>
    </rPh>
    <rPh sb="22" eb="26">
      <t>ヒサイシャカン</t>
    </rPh>
    <rPh sb="27" eb="29">
      <t>フタン</t>
    </rPh>
    <rPh sb="30" eb="33">
      <t>フキンコウ</t>
    </rPh>
    <rPh sb="33" eb="35">
      <t>カイショウ</t>
    </rPh>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</si>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</sst>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0.0,,"/>
    <numFmt numFmtId="183" formatCode="0_ "/>
    <numFmt numFmtId="184" formatCode="_ * #,##0.000000_ ;_ * \-#,##0.000000_ ;_ * &quot;-&quot;_ ;_ @_ "/>
  </numFmts>
  <fonts count="2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6"/>
      <color theme="1"/>
      <name val="ＭＳ Ｐゴシック"/>
      <family val="3"/>
      <charset val="128"/>
    </font>
    <font>
      <u/>
      <sz val="11"/>
      <color theme="10"/>
      <name val="ＭＳ Ｐゴシック"/>
      <family val="3"/>
      <charset val="128"/>
    </font>
    <font>
      <sz val="10"/>
      <name val="ＭＳ Ｐゴシック"/>
      <family val="3"/>
      <charset val="128"/>
    </font>
    <font>
      <sz val="7"/>
      <color theme="1"/>
      <name val="ＭＳ Ｐゴシック"/>
      <family val="3"/>
      <charset val="128"/>
    </font>
    <font>
      <u/>
      <sz val="11"/>
      <name val="ＭＳ Ｐゴシック"/>
      <family val="3"/>
      <charset val="128"/>
    </font>
    <font>
      <sz val="11"/>
      <color rgb="FFFF0000"/>
      <name val="ＭＳ Ｐゴシック"/>
      <family val="3"/>
      <charset val="128"/>
    </font>
    <font>
      <sz val="10"/>
      <color rgb="FFFF0000"/>
      <name val="ＭＳ Ｐゴシック"/>
      <family val="3"/>
      <charset val="128"/>
    </font>
    <font>
      <strike/>
      <sz val="11"/>
      <name val="ＭＳ Ｐゴシック"/>
      <family val="3"/>
      <charset val="128"/>
    </font>
    <font>
      <sz val="9"/>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7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dashed">
        <color indexed="64"/>
      </top>
      <bottom style="dashed">
        <color indexed="64"/>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theme="1"/>
      </top>
      <bottom style="thin">
        <color theme="1"/>
      </bottom>
      <diagonal/>
    </border>
    <border>
      <left/>
      <right style="double">
        <color indexed="64"/>
      </right>
      <top style="hair">
        <color indexed="64"/>
      </top>
      <bottom style="thin">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diagonalUp="1">
      <left style="thin">
        <color indexed="64"/>
      </left>
      <right/>
      <top style="medium">
        <color indexed="64"/>
      </top>
      <bottom style="dashed">
        <color indexed="64"/>
      </bottom>
      <diagonal style="thin">
        <color indexed="64"/>
      </diagonal>
    </border>
    <border diagonalUp="1">
      <left/>
      <right/>
      <top style="medium">
        <color indexed="64"/>
      </top>
      <bottom style="dashed">
        <color indexed="64"/>
      </bottom>
      <diagonal style="thin">
        <color indexed="64"/>
      </diagonal>
    </border>
    <border diagonalUp="1">
      <left/>
      <right style="medium">
        <color indexed="64"/>
      </right>
      <top style="medium">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medium">
        <color indexed="64"/>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left style="double">
        <color indexed="64"/>
      </left>
      <right/>
      <top style="dashed">
        <color indexed="64"/>
      </top>
      <bottom style="medium">
        <color indexed="64"/>
      </bottom>
      <diagonal/>
    </border>
    <border>
      <left style="double">
        <color indexed="64"/>
      </left>
      <right/>
      <top style="dashed">
        <color indexed="64"/>
      </top>
      <bottom style="dashed">
        <color indexed="64"/>
      </bottom>
      <diagonal/>
    </border>
    <border>
      <left style="double">
        <color indexed="64"/>
      </left>
      <right/>
      <top style="medium">
        <color indexed="64"/>
      </top>
      <bottom style="dashed">
        <color indexed="64"/>
      </bottom>
      <diagonal/>
    </border>
    <border>
      <left style="dashed">
        <color indexed="64"/>
      </left>
      <right/>
      <top style="dashed">
        <color indexed="64"/>
      </top>
      <bottom style="medium">
        <color indexed="64"/>
      </bottom>
      <diagonal/>
    </border>
    <border>
      <left/>
      <right style="dashed">
        <color indexed="64"/>
      </right>
      <top/>
      <bottom style="medium">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s>
  <cellStyleXfs count="7">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129">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88" xfId="0" applyFont="1" applyBorder="1">
      <alignment vertical="center"/>
    </xf>
    <xf numFmtId="0" fontId="3" fillId="0" borderId="67" xfId="0" applyFont="1" applyBorder="1">
      <alignment vertical="center"/>
    </xf>
    <xf numFmtId="0" fontId="4" fillId="5" borderId="109"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0" borderId="18" xfId="1" quotePrefix="1" applyFont="1" applyBorder="1">
      <alignment vertical="center"/>
    </xf>
    <xf numFmtId="0" fontId="5" fillId="0" borderId="19" xfId="1" applyFont="1" applyBorder="1" applyAlignment="1">
      <alignment vertical="center" wrapText="1"/>
    </xf>
    <xf numFmtId="0" fontId="5" fillId="0" borderId="19" xfId="1" applyFont="1" applyBorder="1">
      <alignment vertical="center"/>
    </xf>
    <xf numFmtId="0" fontId="5" fillId="0" borderId="62" xfId="1" applyFont="1" applyBorder="1" applyAlignment="1">
      <alignment vertical="center" wrapText="1"/>
    </xf>
    <xf numFmtId="0" fontId="5" fillId="0" borderId="3" xfId="1" quotePrefix="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4" xfId="1" applyFont="1" applyBorder="1">
      <alignment vertical="center"/>
    </xf>
    <xf numFmtId="41" fontId="5" fillId="0" borderId="4" xfId="0" applyNumberFormat="1" applyFont="1" applyBorder="1">
      <alignment vertical="center"/>
    </xf>
    <xf numFmtId="0" fontId="10" fillId="0" borderId="67" xfId="1" applyFont="1" applyBorder="1">
      <alignment vertical="center"/>
    </xf>
    <xf numFmtId="0" fontId="10" fillId="0" borderId="24" xfId="1" applyFont="1" applyBorder="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0" xfId="0" applyNumberFormat="1" applyFont="1" applyBorder="1">
      <alignment vertical="center"/>
    </xf>
    <xf numFmtId="41" fontId="5" fillId="0" borderId="92" xfId="0" applyNumberFormat="1" applyFont="1" applyBorder="1">
      <alignment vertical="center"/>
    </xf>
    <xf numFmtId="41" fontId="5" fillId="0" borderId="36" xfId="0" applyNumberFormat="1" applyFont="1" applyBorder="1">
      <alignment vertical="center"/>
    </xf>
    <xf numFmtId="41" fontId="5" fillId="0" borderId="60" xfId="0" applyNumberFormat="1" applyFont="1" applyBorder="1" applyAlignment="1">
      <alignment vertical="center" wrapText="1" shrinkToFit="1"/>
    </xf>
    <xf numFmtId="41" fontId="5" fillId="0" borderId="96" xfId="0" applyNumberFormat="1" applyFont="1" applyBorder="1" applyAlignment="1">
      <alignment vertical="center" wrapText="1" shrinkToFit="1"/>
    </xf>
    <xf numFmtId="41" fontId="5" fillId="0" borderId="41" xfId="0" applyNumberFormat="1" applyFont="1" applyBorder="1" applyAlignment="1">
      <alignment vertical="center" wrapText="1" shrinkToFit="1"/>
    </xf>
    <xf numFmtId="41" fontId="5" fillId="0" borderId="1" xfId="0" applyNumberFormat="1" applyFont="1" applyBorder="1" applyAlignment="1">
      <alignment vertical="center" wrapText="1" shrinkToFit="1"/>
    </xf>
    <xf numFmtId="0" fontId="10" fillId="0" borderId="5" xfId="1" applyFont="1" applyBorder="1" applyAlignment="1">
      <alignment vertical="top"/>
    </xf>
    <xf numFmtId="0" fontId="10" fillId="0" borderId="2" xfId="1" applyFont="1" applyBorder="1" applyAlignment="1">
      <alignment vertical="top"/>
    </xf>
    <xf numFmtId="0" fontId="10" fillId="0" borderId="6" xfId="1" applyFont="1" applyBorder="1" applyAlignment="1">
      <alignment vertical="top"/>
    </xf>
    <xf numFmtId="0" fontId="10" fillId="0" borderId="3" xfId="1" applyFont="1" applyBorder="1" applyAlignment="1">
      <alignment vertical="top"/>
    </xf>
    <xf numFmtId="0" fontId="10" fillId="0" borderId="0" xfId="1" applyFont="1" applyAlignment="1">
      <alignment vertical="top"/>
    </xf>
    <xf numFmtId="0" fontId="10" fillId="0" borderId="4" xfId="1" applyFont="1" applyBorder="1" applyAlignment="1">
      <alignment vertical="top"/>
    </xf>
    <xf numFmtId="0" fontId="10" fillId="0" borderId="7" xfId="1" applyFont="1" applyBorder="1" applyAlignment="1">
      <alignment vertical="top"/>
    </xf>
    <xf numFmtId="0" fontId="10" fillId="0" borderId="1" xfId="1" applyFont="1" applyBorder="1" applyAlignment="1">
      <alignment vertical="top"/>
    </xf>
    <xf numFmtId="0" fontId="10" fillId="0" borderId="8" xfId="1" applyFont="1" applyBorder="1" applyAlignment="1">
      <alignment vertical="top"/>
    </xf>
    <xf numFmtId="0" fontId="14" fillId="0" borderId="0" xfId="0" applyFont="1">
      <alignment vertical="center"/>
    </xf>
    <xf numFmtId="0" fontId="5" fillId="0" borderId="0" xfId="0"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184" fontId="5" fillId="0" borderId="60" xfId="0" applyNumberFormat="1" applyFont="1" applyBorder="1">
      <alignment vertical="center"/>
    </xf>
    <xf numFmtId="184" fontId="5" fillId="0" borderId="96" xfId="0" applyNumberFormat="1" applyFont="1" applyBorder="1">
      <alignment vertical="center"/>
    </xf>
    <xf numFmtId="184" fontId="5" fillId="0" borderId="92" xfId="0" applyNumberFormat="1" applyFont="1" applyBorder="1">
      <alignment vertical="center"/>
    </xf>
    <xf numFmtId="184" fontId="5" fillId="0" borderId="36" xfId="0" applyNumberFormat="1" applyFont="1" applyBorder="1">
      <alignment vertical="center"/>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0" fillId="6" borderId="7" xfId="1" applyFont="1" applyFill="1" applyBorder="1" applyAlignment="1">
      <alignment horizontal="left" vertical="center" wrapText="1"/>
    </xf>
    <xf numFmtId="0" fontId="1" fillId="6" borderId="1" xfId="1" applyFont="1" applyFill="1" applyBorder="1" applyAlignment="1">
      <alignment horizontal="left" vertical="center" wrapText="1"/>
    </xf>
    <xf numFmtId="0" fontId="1" fillId="6" borderId="8" xfId="1" applyFont="1" applyFill="1" applyBorder="1" applyAlignment="1">
      <alignment horizontal="left" vertical="center" wrapText="1"/>
    </xf>
    <xf numFmtId="0" fontId="1" fillId="6" borderId="18" xfId="1" applyFont="1" applyFill="1" applyBorder="1" applyAlignment="1">
      <alignment horizontal="left" vertical="center" wrapText="1"/>
    </xf>
    <xf numFmtId="0" fontId="1" fillId="6" borderId="19" xfId="1" applyFont="1" applyFill="1" applyBorder="1" applyAlignment="1">
      <alignment horizontal="left" vertical="center" wrapText="1"/>
    </xf>
    <xf numFmtId="0" fontId="1" fillId="6" borderId="62" xfId="1" applyFont="1" applyFill="1" applyBorder="1" applyAlignment="1">
      <alignment horizontal="left" vertical="center" wrapText="1"/>
    </xf>
    <xf numFmtId="0" fontId="5" fillId="3" borderId="95" xfId="1" applyFont="1" applyFill="1" applyBorder="1" applyAlignment="1">
      <alignment horizontal="center" vertical="center" wrapText="1"/>
    </xf>
    <xf numFmtId="0" fontId="5" fillId="3" borderId="96" xfId="1" applyFont="1" applyFill="1" applyBorder="1" applyAlignment="1">
      <alignment horizontal="center" vertical="center" wrapText="1"/>
    </xf>
    <xf numFmtId="0" fontId="5" fillId="3" borderId="97" xfId="1" applyFont="1" applyFill="1" applyBorder="1" applyAlignment="1">
      <alignment horizontal="center" vertical="center" wrapText="1"/>
    </xf>
    <xf numFmtId="0" fontId="5" fillId="0" borderId="35" xfId="1" quotePrefix="1" applyFont="1" applyBorder="1" applyAlignment="1">
      <alignment horizontal="center" vertical="center" wrapText="1"/>
    </xf>
    <xf numFmtId="0" fontId="5" fillId="0" borderId="36" xfId="1" quotePrefix="1" applyFont="1" applyBorder="1" applyAlignment="1">
      <alignment horizontal="center" vertical="center" wrapText="1"/>
    </xf>
    <xf numFmtId="0" fontId="5" fillId="0" borderId="52" xfId="1" quotePrefix="1" applyFont="1" applyBorder="1" applyAlignment="1">
      <alignment horizontal="center" vertical="center" wrapText="1"/>
    </xf>
    <xf numFmtId="0" fontId="5" fillId="3" borderId="35"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5" fillId="0" borderId="35" xfId="1" applyFont="1" applyFill="1" applyBorder="1" applyAlignment="1">
      <alignment horizontal="left" vertical="center" wrapText="1"/>
    </xf>
    <xf numFmtId="0" fontId="5" fillId="0" borderId="36" xfId="1" applyFont="1" applyFill="1" applyBorder="1" applyAlignment="1">
      <alignment horizontal="left" vertical="center" wrapText="1"/>
    </xf>
    <xf numFmtId="0" fontId="5" fillId="0" borderId="52" xfId="1" applyFont="1" applyFill="1" applyBorder="1" applyAlignment="1">
      <alignment horizontal="left" vertical="center" wrapText="1"/>
    </xf>
    <xf numFmtId="0" fontId="5" fillId="3" borderId="51" xfId="1" applyFont="1" applyFill="1" applyBorder="1" applyAlignment="1">
      <alignment horizontal="center" vertical="center" wrapText="1"/>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5" fillId="2" borderId="63"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48" xfId="0" applyFont="1" applyFill="1" applyBorder="1" applyAlignment="1">
      <alignment horizontal="center" vertical="center"/>
    </xf>
    <xf numFmtId="41" fontId="5" fillId="0" borderId="149" xfId="0" applyNumberFormat="1" applyFont="1" applyBorder="1" applyAlignment="1">
      <alignment horizontal="right" vertical="center"/>
    </xf>
    <xf numFmtId="41" fontId="5" fillId="0" borderId="150" xfId="0" applyNumberFormat="1" applyFont="1" applyBorder="1" applyAlignment="1">
      <alignment horizontal="right" vertical="center"/>
    </xf>
    <xf numFmtId="41" fontId="5" fillId="0" borderId="151" xfId="0" applyNumberFormat="1" applyFont="1" applyBorder="1" applyAlignment="1">
      <alignment horizontal="right" vertical="center"/>
    </xf>
    <xf numFmtId="41" fontId="5" fillId="0" borderId="91" xfId="0" applyNumberFormat="1" applyFont="1" applyBorder="1" applyAlignment="1">
      <alignment horizontal="right" vertical="center"/>
    </xf>
    <xf numFmtId="176" fontId="5" fillId="0" borderId="140" xfId="0" applyNumberFormat="1" applyFont="1" applyBorder="1" applyAlignment="1">
      <alignment horizontal="right" vertical="center"/>
    </xf>
    <xf numFmtId="176" fontId="5" fillId="0" borderId="141" xfId="0" applyNumberFormat="1" applyFont="1" applyBorder="1" applyAlignment="1">
      <alignment horizontal="right" vertical="center"/>
    </xf>
    <xf numFmtId="176" fontId="5" fillId="0" borderId="148" xfId="0" applyNumberFormat="1" applyFont="1" applyBorder="1" applyAlignment="1">
      <alignment horizontal="right" vertical="center"/>
    </xf>
    <xf numFmtId="176" fontId="5" fillId="0" borderId="108" xfId="0" applyNumberFormat="1" applyFont="1" applyBorder="1" applyAlignment="1">
      <alignment horizontal="right" vertical="center"/>
    </xf>
    <xf numFmtId="176" fontId="5" fillId="0" borderId="59" xfId="0" applyNumberFormat="1" applyFont="1" applyBorder="1" applyAlignment="1">
      <alignment horizontal="right" vertical="center"/>
    </xf>
    <xf numFmtId="176" fontId="5" fillId="0" borderId="60" xfId="0" applyNumberFormat="1" applyFont="1" applyBorder="1" applyAlignment="1">
      <alignment horizontal="right" vertical="center"/>
    </xf>
    <xf numFmtId="176" fontId="5" fillId="0" borderId="61" xfId="0" applyNumberFormat="1" applyFont="1" applyBorder="1" applyAlignment="1">
      <alignment horizontal="right" vertical="center"/>
    </xf>
    <xf numFmtId="176" fontId="5" fillId="0" borderId="99" xfId="0" applyNumberFormat="1" applyFont="1" applyBorder="1" applyAlignment="1">
      <alignment horizontal="right" vertical="center"/>
    </xf>
    <xf numFmtId="41" fontId="5" fillId="0" borderId="100" xfId="0" applyNumberFormat="1" applyFont="1" applyBorder="1" applyAlignment="1">
      <alignment horizontal="right" vertical="center"/>
    </xf>
    <xf numFmtId="41" fontId="5" fillId="0" borderId="92" xfId="0" applyNumberFormat="1" applyFont="1" applyBorder="1" applyAlignment="1">
      <alignment horizontal="right" vertical="center"/>
    </xf>
    <xf numFmtId="41" fontId="5" fillId="0" borderId="94" xfId="0" applyNumberFormat="1" applyFont="1" applyBorder="1" applyAlignment="1">
      <alignment horizontal="right" vertical="center"/>
    </xf>
    <xf numFmtId="41" fontId="5" fillId="0" borderId="93" xfId="0" applyNumberFormat="1" applyFont="1" applyBorder="1" applyAlignment="1">
      <alignment horizontal="right" vertical="center"/>
    </xf>
    <xf numFmtId="0" fontId="5" fillId="7" borderId="41" xfId="0" applyFont="1" applyFill="1" applyBorder="1" applyAlignment="1">
      <alignment horizontal="center" vertical="center"/>
    </xf>
    <xf numFmtId="0" fontId="5" fillId="7" borderId="55" xfId="0" applyFont="1" applyFill="1" applyBorder="1" applyAlignment="1">
      <alignment horizontal="center" vertical="center"/>
    </xf>
    <xf numFmtId="181" fontId="5" fillId="0" borderId="41" xfId="0" applyNumberFormat="1" applyFont="1" applyBorder="1" applyAlignment="1" applyProtection="1">
      <alignment horizontal="center" vertical="center" shrinkToFit="1"/>
      <protection locked="0"/>
    </xf>
    <xf numFmtId="181" fontId="5" fillId="3" borderId="58"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0" fontId="5" fillId="0" borderId="24" xfId="0" applyNumberFormat="1" applyFont="1" applyBorder="1" applyAlignment="1" applyProtection="1">
      <alignment horizontal="center" vertical="center" shrinkToFit="1"/>
      <protection locked="0"/>
    </xf>
    <xf numFmtId="180" fontId="5" fillId="0" borderId="25" xfId="0" applyNumberFormat="1" applyFont="1" applyBorder="1" applyAlignment="1" applyProtection="1">
      <alignment horizontal="center" vertical="center" shrinkToFit="1"/>
      <protection locked="0"/>
    </xf>
    <xf numFmtId="180" fontId="5" fillId="0" borderId="26" xfId="0" applyNumberFormat="1" applyFont="1" applyBorder="1" applyAlignment="1" applyProtection="1">
      <alignment horizontal="center" vertical="center" shrinkToFit="1"/>
      <protection locked="0"/>
    </xf>
    <xf numFmtId="0" fontId="5" fillId="2" borderId="8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horizontal="center" vertical="center" wrapText="1"/>
    </xf>
    <xf numFmtId="41" fontId="5" fillId="0" borderId="35" xfId="0" applyNumberFormat="1" applyFont="1" applyBorder="1" applyAlignment="1">
      <alignment horizontal="left" vertical="center" wrapText="1"/>
    </xf>
    <xf numFmtId="41" fontId="5" fillId="0" borderId="36" xfId="0" applyNumberFormat="1" applyFont="1" applyBorder="1" applyAlignment="1">
      <alignment horizontal="left" vertical="center" wrapText="1"/>
    </xf>
    <xf numFmtId="41" fontId="5" fillId="0" borderId="37" xfId="0" applyNumberFormat="1"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5" fillId="6" borderId="18" xfId="1" applyFont="1" applyFill="1" applyBorder="1" applyAlignment="1">
      <alignment horizontal="left" vertical="center" wrapText="1"/>
    </xf>
    <xf numFmtId="0" fontId="5" fillId="6" borderId="19" xfId="1" applyFont="1" applyFill="1" applyBorder="1" applyAlignment="1">
      <alignment horizontal="left" vertical="center" wrapText="1"/>
    </xf>
    <xf numFmtId="0" fontId="5" fillId="6" borderId="62" xfId="1" applyFont="1" applyFill="1" applyBorder="1" applyAlignment="1">
      <alignment horizontal="left" vertical="center" wrapTex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0" fontId="10" fillId="3" borderId="30"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6" borderId="17" xfId="0" applyNumberFormat="1" applyFont="1" applyFill="1" applyBorder="1" applyAlignment="1">
      <alignment horizontal="right" vertical="center" wrapText="1" shrinkToFi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41" fontId="5" fillId="0" borderId="36" xfId="0" applyNumberFormat="1" applyFont="1" applyBorder="1" applyAlignment="1">
      <alignment horizontal="right" vertical="center" wrapText="1" shrinkToFit="1"/>
    </xf>
    <xf numFmtId="41" fontId="5" fillId="0" borderId="52" xfId="0" applyNumberFormat="1" applyFont="1" applyBorder="1" applyAlignment="1">
      <alignment horizontal="right" vertical="center" wrapText="1" shrinkToFit="1"/>
    </xf>
    <xf numFmtId="41" fontId="5" fillId="0" borderId="24" xfId="0" applyNumberFormat="1" applyFont="1" applyBorder="1" applyAlignment="1">
      <alignment horizontal="center" vertical="center" wrapText="1" shrinkToFit="1"/>
    </xf>
    <xf numFmtId="41" fontId="5" fillId="0" borderId="25" xfId="0" applyNumberFormat="1" applyFont="1" applyBorder="1" applyAlignment="1">
      <alignment horizontal="center" vertical="center" wrapText="1" shrinkToFit="1"/>
    </xf>
    <xf numFmtId="41" fontId="5" fillId="0" borderId="35" xfId="0" applyNumberFormat="1" applyFont="1" applyBorder="1" applyAlignment="1">
      <alignment horizontal="center" vertical="center" wrapText="1" shrinkToFit="1"/>
    </xf>
    <xf numFmtId="41" fontId="5" fillId="0" borderId="36" xfId="0" applyNumberFormat="1" applyFont="1" applyBorder="1" applyAlignment="1">
      <alignment horizontal="center" vertical="center" wrapText="1" shrinkToFit="1"/>
    </xf>
    <xf numFmtId="41" fontId="5" fillId="0" borderId="25" xfId="0" applyNumberFormat="1" applyFont="1" applyBorder="1" applyAlignment="1">
      <alignment horizontal="right" vertical="center" wrapText="1" shrinkToFit="1"/>
    </xf>
    <xf numFmtId="41" fontId="5" fillId="0" borderId="44"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41" fontId="5" fillId="0" borderId="24" xfId="0" applyNumberFormat="1" applyFont="1" applyBorder="1" applyAlignment="1">
      <alignment horizontal="center" vertical="center"/>
    </xf>
    <xf numFmtId="41" fontId="5" fillId="0" borderId="25" xfId="0" applyNumberFormat="1" applyFont="1" applyBorder="1" applyAlignment="1">
      <alignment horizontal="center" vertical="center"/>
    </xf>
    <xf numFmtId="41" fontId="5" fillId="0" borderId="26" xfId="0" applyNumberFormat="1" applyFont="1" applyBorder="1" applyAlignment="1">
      <alignment horizontal="center" vertical="center"/>
    </xf>
    <xf numFmtId="41" fontId="5" fillId="0" borderId="152" xfId="0" applyNumberFormat="1" applyFont="1" applyBorder="1" applyAlignment="1">
      <alignment horizontal="center" vertical="center" wrapText="1" shrinkToFit="1"/>
    </xf>
    <xf numFmtId="41" fontId="5" fillId="0" borderId="153" xfId="0" applyNumberFormat="1" applyFont="1" applyBorder="1" applyAlignment="1">
      <alignment horizontal="center" vertical="center" wrapText="1" shrinkToFit="1"/>
    </xf>
    <xf numFmtId="41" fontId="5" fillId="0" borderId="154" xfId="0" applyNumberFormat="1" applyFont="1" applyBorder="1" applyAlignment="1">
      <alignment horizontal="center" vertical="center" wrapText="1" shrinkToFit="1"/>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41" fontId="5" fillId="0" borderId="95" xfId="0" applyNumberFormat="1" applyFont="1" applyBorder="1" applyAlignment="1">
      <alignment horizontal="center" vertical="center" wrapText="1" shrinkToFit="1"/>
    </xf>
    <xf numFmtId="41" fontId="5" fillId="0" borderId="96" xfId="0" applyNumberFormat="1" applyFont="1" applyBorder="1" applyAlignment="1">
      <alignment horizontal="center" vertical="center" wrapText="1" shrinkToFit="1"/>
    </xf>
    <xf numFmtId="41" fontId="5" fillId="0" borderId="96" xfId="0" applyNumberFormat="1" applyFont="1" applyBorder="1" applyAlignment="1">
      <alignment horizontal="right" vertical="center" wrapText="1" shrinkToFit="1"/>
    </xf>
    <xf numFmtId="41" fontId="5" fillId="0" borderId="97" xfId="0" applyNumberFormat="1" applyFont="1" applyBorder="1" applyAlignment="1">
      <alignment horizontal="right" vertical="center" wrapText="1" shrinkToFit="1"/>
    </xf>
    <xf numFmtId="0" fontId="5" fillId="0" borderId="28" xfId="1" applyFont="1" applyBorder="1" applyAlignment="1">
      <alignment horizontal="left" vertical="center" wrapText="1"/>
    </xf>
    <xf numFmtId="0" fontId="5" fillId="0" borderId="16" xfId="1" applyFont="1" applyBorder="1" applyAlignment="1">
      <alignment horizontal="left" vertical="center" wrapText="1"/>
    </xf>
    <xf numFmtId="0" fontId="5" fillId="0" borderId="34" xfId="1" applyFont="1" applyBorder="1" applyAlignment="1">
      <alignment horizontal="left" vertical="center" wrapText="1"/>
    </xf>
    <xf numFmtId="0" fontId="10" fillId="3" borderId="15"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17" xfId="1" applyFont="1" applyFill="1" applyBorder="1" applyAlignment="1">
      <alignment horizontal="center"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52" xfId="0" applyBorder="1" applyAlignment="1">
      <alignment horizontal="left" vertical="center" wrapText="1"/>
    </xf>
    <xf numFmtId="0" fontId="10" fillId="3" borderId="51"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0" fillId="0" borderId="28" xfId="0" applyBorder="1" applyAlignment="1">
      <alignment horizontal="left" vertical="center" wrapText="1"/>
    </xf>
    <xf numFmtId="0" fontId="0" fillId="0" borderId="16" xfId="0" applyBorder="1" applyAlignment="1">
      <alignment horizontal="left" vertical="center" wrapText="1"/>
    </xf>
    <xf numFmtId="0" fontId="0" fillId="0" borderId="34" xfId="0" applyBorder="1" applyAlignment="1">
      <alignment horizontal="left" vertical="center" wrapText="1"/>
    </xf>
    <xf numFmtId="0" fontId="10" fillId="3" borderId="51"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9" fillId="0" borderId="149" xfId="0" applyFont="1" applyBorder="1" applyAlignment="1">
      <alignment horizontal="left" vertical="center" wrapText="1" shrinkToFit="1"/>
    </xf>
    <xf numFmtId="0" fontId="19" fillId="0" borderId="150" xfId="0" applyFont="1" applyBorder="1" applyAlignment="1">
      <alignment horizontal="left" vertical="center" wrapText="1" shrinkToFit="1"/>
    </xf>
    <xf numFmtId="0" fontId="19" fillId="0" borderId="151" xfId="0" applyFont="1" applyBorder="1" applyAlignment="1">
      <alignment horizontal="left" vertical="center" wrapText="1" shrinkToFit="1"/>
    </xf>
    <xf numFmtId="0" fontId="10" fillId="3" borderId="149" xfId="0" applyFont="1" applyFill="1" applyBorder="1" applyAlignment="1">
      <alignment horizontal="center" vertical="center" wrapText="1" shrinkToFit="1"/>
    </xf>
    <xf numFmtId="0" fontId="10" fillId="3" borderId="150" xfId="0" applyFont="1" applyFill="1" applyBorder="1" applyAlignment="1">
      <alignment horizontal="center" vertical="center" wrapText="1" shrinkToFit="1"/>
    </xf>
    <xf numFmtId="0" fontId="10" fillId="3" borderId="91" xfId="0" applyFont="1" applyFill="1" applyBorder="1" applyAlignment="1">
      <alignment horizontal="center" vertical="center" wrapText="1" shrinkToFi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52" xfId="0"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44" xfId="0" applyFill="1" applyBorder="1" applyAlignment="1">
      <alignment horizontal="center" vertical="center" wrapText="1"/>
    </xf>
    <xf numFmtId="0" fontId="22" fillId="0" borderId="73" xfId="0" applyFont="1" applyBorder="1" applyAlignment="1">
      <alignment horizontal="left" vertical="center"/>
    </xf>
    <xf numFmtId="0" fontId="22" fillId="0" borderId="74" xfId="0" applyFont="1" applyBorder="1" applyAlignment="1">
      <alignment horizontal="left" vertical="center"/>
    </xf>
    <xf numFmtId="0" fontId="22" fillId="0" borderId="75" xfId="0" applyFont="1" applyBorder="1" applyAlignment="1">
      <alignment horizontal="left" vertical="center"/>
    </xf>
    <xf numFmtId="0" fontId="23" fillId="0" borderId="76" xfId="0" applyFont="1" applyBorder="1" applyAlignment="1">
      <alignment horizontal="left" vertical="center" wrapText="1"/>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41" fontId="22" fillId="6" borderId="76" xfId="0" applyNumberFormat="1" applyFont="1" applyFill="1" applyBorder="1" applyAlignment="1">
      <alignment horizontal="right" vertical="center"/>
    </xf>
    <xf numFmtId="41" fontId="22" fillId="6" borderId="74" xfId="0" applyNumberFormat="1" applyFont="1" applyFill="1" applyBorder="1" applyAlignment="1">
      <alignment horizontal="right" vertical="center"/>
    </xf>
    <xf numFmtId="41" fontId="22" fillId="6" borderId="78" xfId="0" applyNumberFormat="1" applyFont="1" applyFill="1" applyBorder="1" applyAlignment="1">
      <alignment horizontal="right" vertical="center"/>
    </xf>
    <xf numFmtId="0" fontId="0" fillId="0" borderId="73" xfId="0" applyBorder="1" applyAlignment="1">
      <alignment horizontal="left" vertical="center"/>
    </xf>
    <xf numFmtId="0" fontId="0" fillId="0" borderId="74" xfId="0" applyBorder="1" applyAlignment="1">
      <alignment horizontal="left" vertical="center"/>
    </xf>
    <xf numFmtId="0" fontId="0" fillId="0" borderId="75" xfId="0" applyBorder="1" applyAlignment="1">
      <alignment horizontal="left" vertical="center"/>
    </xf>
    <xf numFmtId="0" fontId="19" fillId="0" borderId="76" xfId="0" applyFont="1" applyBorder="1" applyAlignment="1">
      <alignment horizontal="left" vertical="center" wrapText="1"/>
    </xf>
    <xf numFmtId="0" fontId="19" fillId="0" borderId="74" xfId="0" applyFont="1" applyBorder="1" applyAlignment="1">
      <alignment horizontal="left" vertical="center" wrapText="1"/>
    </xf>
    <xf numFmtId="0" fontId="19" fillId="0" borderId="75" xfId="0" applyFont="1" applyBorder="1" applyAlignment="1">
      <alignment horizontal="left" vertical="center" wrapText="1"/>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41" fontId="22" fillId="0" borderId="76" xfId="0" applyNumberFormat="1" applyFont="1" applyBorder="1" applyAlignment="1">
      <alignment horizontal="right" vertical="center"/>
    </xf>
    <xf numFmtId="41" fontId="22" fillId="0" borderId="74" xfId="0" applyNumberFormat="1" applyFont="1" applyBorder="1" applyAlignment="1">
      <alignment horizontal="right" vertical="center"/>
    </xf>
    <xf numFmtId="41" fontId="22" fillId="0" borderId="77" xfId="0" applyNumberFormat="1" applyFont="1" applyBorder="1" applyAlignment="1">
      <alignment horizontal="right" vertical="center"/>
    </xf>
    <xf numFmtId="0" fontId="5" fillId="0" borderId="107"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52" xfId="1" applyFont="1" applyBorder="1" applyAlignment="1">
      <alignment horizontal="left" vertical="center" wrapText="1"/>
    </xf>
    <xf numFmtId="0" fontId="10" fillId="3" borderId="51" xfId="1" applyFont="1" applyFill="1" applyBorder="1" applyAlignment="1">
      <alignment horizontal="center" vertical="center" wrapText="1"/>
    </xf>
    <xf numFmtId="0" fontId="10" fillId="3" borderId="36" xfId="1" applyFont="1" applyFill="1" applyBorder="1" applyAlignment="1">
      <alignment horizontal="center" vertical="center" wrapText="1"/>
    </xf>
    <xf numFmtId="0" fontId="10" fillId="3" borderId="37" xfId="1" applyFont="1" applyFill="1" applyBorder="1" applyAlignment="1">
      <alignment horizontal="center" vertical="center" wrapText="1"/>
    </xf>
    <xf numFmtId="182" fontId="0" fillId="0" borderId="76" xfId="5" applyNumberFormat="1" applyFont="1" applyFill="1" applyBorder="1" applyAlignment="1">
      <alignment horizontal="right" vertical="center"/>
    </xf>
    <xf numFmtId="182" fontId="0" fillId="0" borderId="74" xfId="5" applyNumberFormat="1" applyFont="1" applyFill="1" applyBorder="1" applyAlignment="1">
      <alignment horizontal="right" vertical="center"/>
    </xf>
    <xf numFmtId="182" fontId="0" fillId="0" borderId="77" xfId="5" applyNumberFormat="1" applyFont="1" applyFill="1" applyBorder="1" applyAlignment="1">
      <alignment horizontal="right" vertical="center"/>
    </xf>
    <xf numFmtId="41" fontId="0" fillId="6" borderId="76" xfId="0" applyNumberFormat="1" applyFill="1" applyBorder="1" applyAlignment="1">
      <alignment horizontal="right" vertical="center"/>
    </xf>
    <xf numFmtId="41" fontId="0" fillId="6" borderId="74" xfId="0" applyNumberFormat="1" applyFill="1" applyBorder="1" applyAlignment="1">
      <alignment horizontal="right" vertical="center"/>
    </xf>
    <xf numFmtId="41" fontId="0" fillId="6" borderId="78" xfId="0" applyNumberFormat="1" applyFill="1" applyBorder="1" applyAlignment="1">
      <alignment horizontal="right"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87" xfId="0" applyFont="1" applyBorder="1" applyAlignment="1">
      <alignment horizontal="center" vertical="center"/>
    </xf>
    <xf numFmtId="0" fontId="15" fillId="0" borderId="34"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4" xfId="0" applyFont="1" applyBorder="1" applyAlignment="1">
      <alignment horizontal="center" vertical="center" wrapText="1"/>
    </xf>
    <xf numFmtId="0" fontId="22" fillId="0" borderId="79" xfId="0" applyFont="1" applyBorder="1" applyAlignment="1">
      <alignment horizontal="left" vertical="center"/>
    </xf>
    <xf numFmtId="0" fontId="22" fillId="0" borderId="80" xfId="0" applyFont="1" applyBorder="1" applyAlignment="1">
      <alignment horizontal="left" vertical="center"/>
    </xf>
    <xf numFmtId="0" fontId="22" fillId="0" borderId="81" xfId="0" applyFont="1" applyBorder="1" applyAlignment="1">
      <alignment horizontal="left" vertical="center"/>
    </xf>
    <xf numFmtId="0" fontId="23" fillId="0" borderId="82" xfId="0" applyFont="1" applyBorder="1" applyAlignment="1">
      <alignment horizontal="left" vertical="center" wrapText="1"/>
    </xf>
    <xf numFmtId="0" fontId="23" fillId="0" borderId="80" xfId="0" applyFont="1" applyBorder="1" applyAlignment="1">
      <alignment horizontal="left" vertical="center" wrapText="1"/>
    </xf>
    <xf numFmtId="0" fontId="23" fillId="0" borderId="81" xfId="0" applyFont="1" applyBorder="1" applyAlignment="1">
      <alignment horizontal="left" vertical="center" wrapText="1"/>
    </xf>
    <xf numFmtId="41" fontId="22" fillId="0" borderId="24" xfId="0" applyNumberFormat="1" applyFont="1" applyBorder="1" applyAlignment="1">
      <alignment horizontal="right" vertical="center" wrapText="1"/>
    </xf>
    <xf numFmtId="41" fontId="22" fillId="0" borderId="25" xfId="0" applyNumberFormat="1" applyFont="1" applyBorder="1" applyAlignment="1">
      <alignment horizontal="right" vertical="center" wrapText="1"/>
    </xf>
    <xf numFmtId="41" fontId="22" fillId="0" borderId="26" xfId="0" applyNumberFormat="1" applyFont="1" applyBorder="1" applyAlignment="1">
      <alignment horizontal="right" vertical="center" wrapText="1"/>
    </xf>
    <xf numFmtId="0" fontId="22" fillId="0" borderId="101" xfId="0" applyFont="1" applyBorder="1" applyAlignment="1">
      <alignment horizontal="left" vertical="center" shrinkToFit="1"/>
    </xf>
    <xf numFmtId="0" fontId="22" fillId="0" borderId="25" xfId="0" applyFont="1" applyBorder="1" applyAlignment="1">
      <alignment horizontal="left" vertical="center" shrinkToFit="1"/>
    </xf>
    <xf numFmtId="0" fontId="22" fillId="0" borderId="26" xfId="0" applyFont="1" applyBorder="1" applyAlignment="1">
      <alignment horizontal="left" vertical="center" shrinkToFit="1"/>
    </xf>
    <xf numFmtId="49" fontId="22" fillId="0" borderId="136" xfId="0" applyNumberFormat="1" applyFont="1" applyBorder="1" applyAlignment="1">
      <alignment horizontal="center" vertical="center"/>
    </xf>
    <xf numFmtId="49" fontId="22" fillId="0" borderId="137" xfId="0" applyNumberFormat="1" applyFont="1" applyBorder="1" applyAlignment="1">
      <alignment horizontal="center" vertical="center"/>
    </xf>
    <xf numFmtId="49" fontId="22" fillId="0" borderId="138" xfId="0" applyNumberFormat="1" applyFont="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5" fillId="2" borderId="101"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41" fontId="5" fillId="3" borderId="136" xfId="0" applyNumberFormat="1" applyFont="1" applyFill="1" applyBorder="1" applyAlignment="1">
      <alignment horizontal="center" vertical="center" wrapText="1"/>
    </xf>
    <xf numFmtId="41" fontId="5" fillId="3" borderId="137" xfId="0" applyNumberFormat="1" applyFont="1" applyFill="1" applyBorder="1" applyAlignment="1">
      <alignment horizontal="center" vertical="center" wrapText="1"/>
    </xf>
    <xf numFmtId="41" fontId="5" fillId="3" borderId="138" xfId="0" applyNumberFormat="1" applyFont="1" applyFill="1" applyBorder="1" applyAlignment="1">
      <alignment horizontal="center"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101"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179" fontId="5" fillId="0" borderId="136" xfId="0" applyNumberFormat="1" applyFont="1" applyBorder="1" applyAlignment="1">
      <alignment horizontal="center" vertical="center"/>
    </xf>
    <xf numFmtId="179" fontId="5" fillId="0" borderId="137" xfId="0" applyNumberFormat="1" applyFont="1" applyBorder="1" applyAlignment="1">
      <alignment horizontal="center" vertical="center"/>
    </xf>
    <xf numFmtId="179" fontId="5" fillId="0" borderId="138" xfId="0" applyNumberFormat="1" applyFont="1" applyBorder="1" applyAlignment="1">
      <alignment horizontal="center" vertical="center"/>
    </xf>
    <xf numFmtId="41" fontId="22" fillId="0" borderId="82" xfId="0" applyNumberFormat="1" applyFont="1" applyBorder="1" applyAlignment="1">
      <alignment horizontal="right" vertical="center"/>
    </xf>
    <xf numFmtId="41" fontId="22" fillId="0" borderId="80" xfId="0" applyNumberFormat="1" applyFont="1" applyBorder="1" applyAlignment="1">
      <alignment horizontal="right" vertical="center"/>
    </xf>
    <xf numFmtId="41" fontId="22" fillId="0" borderId="144" xfId="0" applyNumberFormat="1" applyFont="1" applyBorder="1" applyAlignment="1">
      <alignment horizontal="right" vertical="center"/>
    </xf>
    <xf numFmtId="41" fontId="22" fillId="0" borderId="83" xfId="0" applyNumberFormat="1" applyFont="1" applyBorder="1" applyAlignment="1">
      <alignment horizontal="right" vertical="center"/>
    </xf>
    <xf numFmtId="41" fontId="0" fillId="0" borderId="24" xfId="0" applyNumberFormat="1" applyBorder="1" applyAlignment="1">
      <alignment horizontal="righ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0" fontId="0" fillId="0" borderId="101"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49" fontId="0" fillId="0" borderId="136" xfId="0" applyNumberFormat="1" applyBorder="1" applyAlignment="1">
      <alignment horizontal="center" vertical="center"/>
    </xf>
    <xf numFmtId="49" fontId="0" fillId="0" borderId="137" xfId="0" applyNumberFormat="1" applyBorder="1" applyAlignment="1">
      <alignment horizontal="center" vertical="center"/>
    </xf>
    <xf numFmtId="49" fontId="0" fillId="0" borderId="138" xfId="0" applyNumberFormat="1" applyBorder="1" applyAlignment="1">
      <alignment horizontal="center" vertical="center"/>
    </xf>
    <xf numFmtId="0" fontId="0" fillId="0" borderId="101" xfId="0" applyBorder="1" applyAlignment="1">
      <alignment horizontal="left" vertical="center" shrinkToFit="1"/>
    </xf>
    <xf numFmtId="0" fontId="0" fillId="0" borderId="25" xfId="0" applyBorder="1" applyAlignment="1">
      <alignment horizontal="left" vertical="center" shrinkToFit="1"/>
    </xf>
    <xf numFmtId="0" fontId="0" fillId="0" borderId="26" xfId="0" applyBorder="1" applyAlignment="1">
      <alignment horizontal="left" vertical="center" shrinkToFit="1"/>
    </xf>
    <xf numFmtId="0" fontId="0" fillId="0" borderId="10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5" fillId="0" borderId="10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10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22" fillId="0" borderId="101" xfId="0" applyFont="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179" fontId="22" fillId="0" borderId="136" xfId="0" applyNumberFormat="1" applyFont="1" applyBorder="1" applyAlignment="1">
      <alignment horizontal="center" vertical="center"/>
    </xf>
    <xf numFmtId="179" fontId="22" fillId="0" borderId="137" xfId="0" applyNumberFormat="1" applyFont="1" applyBorder="1" applyAlignment="1">
      <alignment horizontal="center" vertical="center"/>
    </xf>
    <xf numFmtId="179" fontId="22" fillId="0" borderId="138" xfId="0" applyNumberFormat="1" applyFont="1" applyBorder="1" applyAlignment="1">
      <alignment horizontal="center" vertical="center"/>
    </xf>
    <xf numFmtId="0" fontId="10" fillId="3" borderId="28"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0" borderId="88" xfId="1" applyFont="1" applyBorder="1" applyAlignment="1">
      <alignment horizontal="left" vertical="center" wrapText="1"/>
    </xf>
    <xf numFmtId="0" fontId="10" fillId="0" borderId="19" xfId="1" applyFont="1" applyBorder="1" applyAlignment="1">
      <alignment horizontal="left" vertical="center" wrapText="1"/>
    </xf>
    <xf numFmtId="0" fontId="10" fillId="0" borderId="62" xfId="1" applyFont="1" applyBorder="1" applyAlignment="1">
      <alignment horizontal="left" vertical="center" wrapText="1"/>
    </xf>
    <xf numFmtId="0" fontId="10" fillId="0" borderId="67"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10" fillId="0" borderId="58" xfId="1" applyFont="1" applyBorder="1" applyAlignment="1">
      <alignment horizontal="left" vertical="center" wrapText="1"/>
    </xf>
    <xf numFmtId="0" fontId="10" fillId="0" borderId="41" xfId="1" applyFont="1" applyBorder="1" applyAlignment="1">
      <alignment horizontal="left" vertical="center" wrapText="1"/>
    </xf>
    <xf numFmtId="0" fontId="10" fillId="0" borderId="55" xfId="1" applyFont="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66"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0" xfId="2" applyFont="1" applyFill="1" applyBorder="1" applyAlignment="1">
      <alignment horizontal="center" vertical="center" wrapText="1"/>
    </xf>
    <xf numFmtId="0" fontId="10" fillId="0" borderId="16" xfId="1" applyFont="1" applyBorder="1" applyAlignment="1">
      <alignment horizontal="left" vertical="center"/>
    </xf>
    <xf numFmtId="0" fontId="10" fillId="0" borderId="17" xfId="1" applyFont="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10" fillId="0" borderId="30" xfId="1" applyFont="1" applyFill="1" applyBorder="1" applyAlignment="1" applyProtection="1">
      <alignment horizontal="left" vertical="center" wrapText="1"/>
      <protection locked="0"/>
    </xf>
    <xf numFmtId="0" fontId="10" fillId="0" borderId="25" xfId="1" applyFont="1" applyFill="1" applyBorder="1" applyAlignment="1" applyProtection="1">
      <alignment horizontal="left" vertical="center" wrapText="1"/>
      <protection locked="0"/>
    </xf>
    <xf numFmtId="0" fontId="10" fillId="0" borderId="44" xfId="1" applyFont="1" applyFill="1" applyBorder="1" applyAlignment="1" applyProtection="1">
      <alignment horizontal="left" vertical="center" wrapText="1"/>
      <protection locked="0"/>
    </xf>
    <xf numFmtId="0" fontId="21" fillId="0" borderId="51" xfId="6" applyFont="1" applyFill="1" applyBorder="1" applyAlignment="1" applyProtection="1">
      <alignment horizontal="left" vertical="center" wrapText="1"/>
      <protection locked="0"/>
    </xf>
    <xf numFmtId="0" fontId="21" fillId="0" borderId="36" xfId="6" applyFont="1" applyFill="1" applyBorder="1" applyAlignment="1" applyProtection="1">
      <alignment horizontal="left" vertical="center" wrapText="1"/>
      <protection locked="0"/>
    </xf>
    <xf numFmtId="0" fontId="21" fillId="0" borderId="52" xfId="6" applyFont="1" applyFill="1" applyBorder="1" applyAlignment="1" applyProtection="1">
      <alignment horizontal="left" vertical="center" wrapText="1"/>
      <protection locked="0"/>
    </xf>
    <xf numFmtId="0" fontId="8" fillId="2" borderId="120"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Fill="1" applyBorder="1" applyAlignment="1" applyProtection="1">
      <alignment horizontal="left" vertical="center" wrapText="1"/>
      <protection locked="0"/>
    </xf>
    <xf numFmtId="0" fontId="5" fillId="0" borderId="0" xfId="0" applyFont="1" applyFill="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0" fillId="0" borderId="13" xfId="0" applyFill="1" applyBorder="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0" borderId="45" xfId="0"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5" fillId="6" borderId="3" xfId="1" applyFont="1" applyFill="1" applyBorder="1" applyAlignment="1">
      <alignment horizontal="left" vertical="center" wrapText="1"/>
    </xf>
    <xf numFmtId="0" fontId="5" fillId="6" borderId="0" xfId="1" applyFont="1" applyFill="1" applyAlignment="1">
      <alignment horizontal="left" vertical="center" wrapText="1"/>
    </xf>
    <xf numFmtId="0" fontId="5" fillId="6" borderId="4" xfId="1" applyFont="1" applyFill="1" applyBorder="1" applyAlignment="1">
      <alignment horizontal="left" vertical="center"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0" xfId="0" applyFont="1" applyFill="1" applyBorder="1" applyAlignment="1">
      <alignment horizontal="center" vertical="center" wrapText="1"/>
    </xf>
    <xf numFmtId="177" fontId="0" fillId="0" borderId="2" xfId="0" applyNumberFormat="1" applyBorder="1" applyAlignment="1">
      <alignment horizontal="center" vertical="center" wrapText="1"/>
    </xf>
    <xf numFmtId="177" fontId="0" fillId="0" borderId="0" xfId="0" applyNumberFormat="1" applyAlignment="1">
      <alignment horizontal="center" vertical="center" wrapText="1"/>
    </xf>
    <xf numFmtId="177" fontId="0" fillId="0" borderId="1" xfId="0" applyNumberFormat="1" applyBorder="1" applyAlignment="1">
      <alignment horizontal="center" vertical="center" wrapText="1"/>
    </xf>
    <xf numFmtId="0" fontId="19" fillId="0" borderId="59" xfId="0" applyFont="1" applyBorder="1" applyAlignment="1">
      <alignment horizontal="left" vertical="center" wrapText="1" shrinkToFit="1"/>
    </xf>
    <xf numFmtId="0" fontId="19" fillId="0" borderId="60" xfId="0" applyFont="1" applyBorder="1" applyAlignment="1">
      <alignment horizontal="left" vertical="center" wrapText="1" shrinkToFit="1"/>
    </xf>
    <xf numFmtId="0" fontId="19" fillId="0" borderId="61" xfId="0" applyFont="1" applyBorder="1" applyAlignment="1">
      <alignment horizontal="left" vertical="center" wrapText="1" shrinkToFit="1"/>
    </xf>
    <xf numFmtId="0" fontId="9" fillId="2" borderId="6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106" xfId="0" applyFont="1" applyFill="1" applyBorder="1" applyAlignment="1">
      <alignment horizontal="center" vertical="center" wrapText="1"/>
    </xf>
    <xf numFmtId="0" fontId="10" fillId="0" borderId="107" xfId="0" applyFont="1" applyBorder="1" applyAlignment="1">
      <alignment horizontal="left" vertical="center" wrapText="1"/>
    </xf>
    <xf numFmtId="0" fontId="10" fillId="0" borderId="47" xfId="0" applyFont="1" applyBorder="1" applyAlignment="1">
      <alignment horizontal="left" vertical="center" wrapText="1"/>
    </xf>
    <xf numFmtId="0" fontId="10" fillId="0" borderId="64" xfId="0" applyFont="1" applyBorder="1" applyAlignment="1">
      <alignment horizontal="left" vertical="center" wrapText="1"/>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0" fillId="0" borderId="28" xfId="0" applyBorder="1" applyAlignment="1">
      <alignment horizontal="center" vertical="center" wrapText="1"/>
    </xf>
    <xf numFmtId="0" fontId="0" fillId="0" borderId="16" xfId="0" applyBorder="1" applyAlignment="1">
      <alignment horizontal="center" vertical="center" wrapText="1"/>
    </xf>
    <xf numFmtId="0" fontId="0" fillId="0" borderId="34" xfId="0" applyBorder="1" applyAlignment="1">
      <alignment horizontal="center" vertical="center" wrapText="1"/>
    </xf>
    <xf numFmtId="0" fontId="5" fillId="3" borderId="120"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0" fillId="0" borderId="56" xfId="0" applyBorder="1" applyAlignment="1">
      <alignment horizontal="left" vertical="center" wrapText="1"/>
    </xf>
    <xf numFmtId="0" fontId="0" fillId="0" borderId="19" xfId="0" applyBorder="1" applyAlignment="1">
      <alignment horizontal="left" vertical="center" wrapText="1"/>
    </xf>
    <xf numFmtId="0" fontId="0" fillId="0" borderId="62"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45"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8" fillId="2" borderId="56"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57"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53"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4" xfId="2" applyFont="1" applyFill="1" applyBorder="1" applyAlignment="1">
      <alignment horizontal="center" vertical="center" wrapText="1"/>
    </xf>
    <xf numFmtId="0" fontId="8" fillId="3" borderId="116"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03" xfId="2" applyFont="1" applyFill="1" applyBorder="1" applyAlignment="1">
      <alignment horizontal="center" vertical="center" wrapText="1"/>
    </xf>
    <xf numFmtId="0" fontId="8" fillId="3" borderId="117" xfId="2" applyFont="1" applyFill="1" applyBorder="1" applyAlignment="1">
      <alignment horizontal="center" vertical="center" wrapText="1"/>
    </xf>
    <xf numFmtId="0" fontId="8" fillId="3" borderId="104" xfId="2" applyFont="1" applyFill="1" applyBorder="1" applyAlignment="1">
      <alignment horizontal="center" vertical="center" wrapText="1"/>
    </xf>
    <xf numFmtId="0" fontId="8" fillId="3" borderId="105" xfId="2" applyFont="1" applyFill="1" applyBorder="1" applyAlignment="1">
      <alignment horizontal="center" vertical="center" wrapText="1"/>
    </xf>
    <xf numFmtId="0" fontId="8" fillId="3" borderId="110" xfId="2" applyFont="1" applyFill="1" applyBorder="1" applyAlignment="1">
      <alignment horizontal="center" vertical="center" wrapText="1"/>
    </xf>
    <xf numFmtId="0" fontId="8" fillId="3" borderId="89" xfId="2" applyFont="1" applyFill="1" applyBorder="1" applyAlignment="1">
      <alignment horizontal="center" vertical="center" wrapText="1"/>
    </xf>
    <xf numFmtId="0" fontId="8" fillId="3" borderId="111" xfId="2" applyFont="1" applyFill="1" applyBorder="1" applyAlignment="1">
      <alignment horizontal="center" vertical="center" wrapText="1"/>
    </xf>
    <xf numFmtId="0" fontId="8" fillId="3" borderId="112" xfId="2" applyFont="1" applyFill="1" applyBorder="1" applyAlignment="1">
      <alignment horizontal="center" vertical="center" wrapText="1"/>
    </xf>
    <xf numFmtId="0" fontId="8" fillId="3" borderId="109" xfId="2" applyFont="1" applyFill="1" applyBorder="1" applyAlignment="1">
      <alignment horizontal="center" vertical="center" wrapText="1"/>
    </xf>
    <xf numFmtId="0" fontId="8" fillId="3" borderId="113" xfId="2" applyFont="1" applyFill="1" applyBorder="1" applyAlignment="1">
      <alignment horizontal="center" vertical="center" wrapText="1"/>
    </xf>
    <xf numFmtId="0" fontId="8" fillId="3" borderId="114"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15" xfId="2" applyFont="1" applyFill="1" applyBorder="1" applyAlignment="1">
      <alignment horizontal="center" vertical="center" wrapText="1"/>
    </xf>
    <xf numFmtId="0" fontId="10" fillId="3" borderId="164"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0" fillId="3" borderId="99" xfId="0" applyFont="1" applyFill="1" applyBorder="1" applyAlignment="1">
      <alignment horizontal="center" vertical="center" wrapText="1"/>
    </xf>
    <xf numFmtId="0" fontId="10" fillId="3" borderId="163" xfId="0" applyFont="1" applyFill="1" applyBorder="1" applyAlignment="1">
      <alignment horizontal="center" vertical="center" shrinkToFit="1"/>
    </xf>
    <xf numFmtId="0" fontId="10" fillId="3" borderId="141" xfId="0" applyFont="1" applyFill="1" applyBorder="1" applyAlignment="1">
      <alignment horizontal="center" vertical="center" shrinkToFit="1"/>
    </xf>
    <xf numFmtId="0" fontId="10" fillId="3" borderId="108" xfId="0" applyFont="1" applyFill="1" applyBorder="1" applyAlignment="1">
      <alignment horizontal="center" vertical="center" shrinkToFit="1"/>
    </xf>
    <xf numFmtId="0" fontId="10" fillId="3" borderId="162" xfId="0" applyFont="1" applyFill="1" applyBorder="1" applyAlignment="1">
      <alignment horizontal="center" vertical="center"/>
    </xf>
    <xf numFmtId="0" fontId="10" fillId="3" borderId="150" xfId="0" applyFont="1" applyFill="1" applyBorder="1" applyAlignment="1">
      <alignment horizontal="center" vertical="center"/>
    </xf>
    <xf numFmtId="0" fontId="10" fillId="3" borderId="91" xfId="0" applyFont="1" applyFill="1" applyBorder="1" applyAlignment="1">
      <alignment horizontal="center" vertical="center"/>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0" borderId="167" xfId="2" applyFont="1" applyBorder="1" applyAlignment="1">
      <alignment horizontal="center" vertical="center" wrapText="1"/>
    </xf>
    <xf numFmtId="0" fontId="8" fillId="0" borderId="168" xfId="2" applyFont="1" applyBorder="1" applyAlignment="1">
      <alignment horizontal="center" vertical="center" wrapText="1"/>
    </xf>
    <xf numFmtId="0" fontId="8" fillId="0" borderId="169" xfId="2" applyFont="1" applyBorder="1" applyAlignment="1">
      <alignment horizontal="center" vertical="center" wrapText="1"/>
    </xf>
    <xf numFmtId="0" fontId="25" fillId="0" borderId="18" xfId="0" applyFont="1" applyFill="1" applyBorder="1" applyAlignment="1" applyProtection="1">
      <alignment horizontal="left" vertical="center" wrapText="1"/>
      <protection locked="0"/>
    </xf>
    <xf numFmtId="0" fontId="25" fillId="0" borderId="19" xfId="0" applyFont="1" applyFill="1" applyBorder="1" applyAlignment="1" applyProtection="1">
      <alignment horizontal="left" vertical="center" wrapText="1"/>
      <protection locked="0"/>
    </xf>
    <xf numFmtId="0" fontId="25" fillId="0" borderId="20" xfId="0" applyFont="1" applyFill="1" applyBorder="1" applyAlignment="1" applyProtection="1">
      <alignment horizontal="left" vertical="center" wrapText="1"/>
      <protection locked="0"/>
    </xf>
    <xf numFmtId="0" fontId="25" fillId="0" borderId="3"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25" fillId="0" borderId="66" xfId="0" applyFont="1" applyFill="1" applyBorder="1" applyAlignment="1" applyProtection="1">
      <alignment horizontal="left" vertical="center" wrapText="1"/>
      <protection locked="0"/>
    </xf>
    <xf numFmtId="0" fontId="25" fillId="0" borderId="40" xfId="0" applyFont="1" applyFill="1" applyBorder="1" applyAlignment="1" applyProtection="1">
      <alignment horizontal="left" vertical="center" wrapText="1"/>
      <protection locked="0"/>
    </xf>
    <xf numFmtId="0" fontId="25" fillId="0" borderId="41" xfId="0" applyFont="1" applyFill="1" applyBorder="1" applyAlignment="1" applyProtection="1">
      <alignment horizontal="left" vertical="center" wrapText="1"/>
      <protection locked="0"/>
    </xf>
    <xf numFmtId="0" fontId="25" fillId="0" borderId="42"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6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176" fontId="5" fillId="0" borderId="95" xfId="0" applyNumberFormat="1" applyFont="1" applyBorder="1" applyAlignment="1">
      <alignment horizontal="right" vertical="center"/>
    </xf>
    <xf numFmtId="176" fontId="5" fillId="0" borderId="96" xfId="0" applyNumberFormat="1" applyFont="1" applyBorder="1" applyAlignment="1">
      <alignment horizontal="right" vertical="center"/>
    </xf>
    <xf numFmtId="176" fontId="5" fillId="0" borderId="97" xfId="0" applyNumberFormat="1" applyFont="1" applyBorder="1" applyAlignment="1">
      <alignment horizontal="right" vertical="center"/>
    </xf>
    <xf numFmtId="176" fontId="5" fillId="0" borderId="98" xfId="0" applyNumberFormat="1" applyFont="1" applyBorder="1" applyAlignment="1">
      <alignment horizontal="right" vertical="center"/>
    </xf>
    <xf numFmtId="41" fontId="5" fillId="0" borderId="63" xfId="0" applyNumberFormat="1" applyFont="1" applyBorder="1" applyAlignment="1">
      <alignment horizontal="right" vertical="center"/>
    </xf>
    <xf numFmtId="41" fontId="5" fillId="0" borderId="47" xfId="0" applyNumberFormat="1" applyFont="1" applyBorder="1" applyAlignment="1">
      <alignment horizontal="right" vertical="center"/>
    </xf>
    <xf numFmtId="41" fontId="5" fillId="0" borderId="64" xfId="0" applyNumberFormat="1" applyFont="1" applyBorder="1" applyAlignment="1">
      <alignment horizontal="right" vertical="center"/>
    </xf>
    <xf numFmtId="0" fontId="5" fillId="4" borderId="0" xfId="0" applyFont="1" applyFill="1" applyAlignment="1">
      <alignment horizontal="center" vertical="center" textRotation="255"/>
    </xf>
    <xf numFmtId="0" fontId="5" fillId="4" borderId="66"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2" borderId="28" xfId="2" applyFont="1" applyFill="1" applyBorder="1" applyAlignment="1">
      <alignment horizontal="center" vertical="center" wrapText="1"/>
    </xf>
    <xf numFmtId="0" fontId="10" fillId="2" borderId="16" xfId="2" applyFont="1" applyFill="1" applyBorder="1" applyAlignment="1">
      <alignment horizontal="center" vertical="center" wrapText="1"/>
    </xf>
    <xf numFmtId="0" fontId="10" fillId="2" borderId="17" xfId="2" applyFont="1" applyFill="1" applyBorder="1" applyAlignment="1">
      <alignment horizontal="center" vertical="center" wrapText="1"/>
    </xf>
    <xf numFmtId="41" fontId="5" fillId="0" borderId="28" xfId="0" applyNumberFormat="1" applyFont="1" applyBorder="1" applyAlignment="1">
      <alignment horizontal="right" vertical="center"/>
    </xf>
    <xf numFmtId="41" fontId="5" fillId="0" borderId="16" xfId="0" applyNumberFormat="1" applyFont="1" applyBorder="1" applyAlignment="1">
      <alignment horizontal="right" vertical="center"/>
    </xf>
    <xf numFmtId="41" fontId="5" fillId="0" borderId="17" xfId="0" applyNumberFormat="1" applyFont="1" applyBorder="1" applyAlignment="1">
      <alignment horizontal="right" vertical="center"/>
    </xf>
    <xf numFmtId="41" fontId="5" fillId="0" borderId="34" xfId="0" applyNumberFormat="1" applyFont="1" applyBorder="1" applyAlignment="1">
      <alignment horizontal="right" vertical="center"/>
    </xf>
    <xf numFmtId="0" fontId="10" fillId="3" borderId="100" xfId="0" applyFont="1" applyFill="1" applyBorder="1" applyAlignment="1">
      <alignment horizontal="center" vertical="center" wrapText="1"/>
    </xf>
    <xf numFmtId="0" fontId="10" fillId="3" borderId="92" xfId="0" applyFont="1" applyFill="1" applyBorder="1" applyAlignment="1">
      <alignment horizontal="center" vertical="center" wrapText="1"/>
    </xf>
    <xf numFmtId="0" fontId="10" fillId="3" borderId="93" xfId="0" applyFont="1" applyFill="1" applyBorder="1" applyAlignment="1">
      <alignment horizontal="center" vertical="center" wrapText="1"/>
    </xf>
    <xf numFmtId="0" fontId="5" fillId="3" borderId="107" xfId="2" applyFont="1" applyFill="1" applyBorder="1" applyAlignment="1">
      <alignment horizontal="center" vertical="center" wrapText="1"/>
    </xf>
    <xf numFmtId="0" fontId="5" fillId="3" borderId="47" xfId="2" applyFont="1" applyFill="1" applyBorder="1" applyAlignment="1">
      <alignment horizontal="center" vertical="center" wrapText="1"/>
    </xf>
    <xf numFmtId="0" fontId="5" fillId="3" borderId="48" xfId="2" applyFont="1" applyFill="1" applyBorder="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0" xfId="2" applyFont="1" applyFill="1" applyBorder="1" applyAlignment="1">
      <alignment horizontal="center" vertical="center" wrapText="1"/>
    </xf>
    <xf numFmtId="176" fontId="5" fillId="0" borderId="140" xfId="0" applyNumberFormat="1" applyFont="1" applyFill="1" applyBorder="1" applyAlignment="1">
      <alignment horizontal="right" vertical="center"/>
    </xf>
    <xf numFmtId="176" fontId="5" fillId="0" borderId="141" xfId="0" applyNumberFormat="1" applyFont="1" applyFill="1" applyBorder="1" applyAlignment="1">
      <alignment horizontal="right" vertical="center"/>
    </xf>
    <xf numFmtId="176" fontId="5" fillId="0" borderId="108" xfId="0" applyNumberFormat="1" applyFont="1" applyFill="1" applyBorder="1" applyAlignment="1">
      <alignment horizontal="right" vertical="center"/>
    </xf>
    <xf numFmtId="176" fontId="5" fillId="0" borderId="148" xfId="0" applyNumberFormat="1" applyFont="1" applyFill="1" applyBorder="1" applyAlignment="1">
      <alignment horizontal="right" vertical="center"/>
    </xf>
    <xf numFmtId="0" fontId="10" fillId="3" borderId="24" xfId="0" applyFont="1" applyFill="1" applyBorder="1" applyAlignment="1">
      <alignment horizontal="center" vertical="center"/>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0" fontId="10" fillId="3" borderId="95" xfId="0" applyFont="1" applyFill="1" applyBorder="1" applyAlignment="1">
      <alignment horizontal="center" vertical="center" wrapText="1"/>
    </xf>
    <xf numFmtId="0" fontId="10" fillId="3" borderId="96" xfId="0" applyFont="1" applyFill="1" applyBorder="1" applyAlignment="1">
      <alignment horizontal="center" vertical="center" wrapText="1"/>
    </xf>
    <xf numFmtId="0" fontId="10" fillId="3" borderId="97" xfId="0" applyFont="1" applyFill="1" applyBorder="1" applyAlignment="1">
      <alignment horizontal="center" vertical="center" wrapText="1"/>
    </xf>
    <xf numFmtId="58" fontId="5" fillId="0" borderId="40" xfId="1" quotePrefix="1" applyNumberFormat="1" applyFont="1" applyBorder="1" applyAlignment="1">
      <alignment horizontal="left" vertical="center" wrapText="1"/>
    </xf>
    <xf numFmtId="58" fontId="5" fillId="0" borderId="41" xfId="1" quotePrefix="1" applyNumberFormat="1" applyFont="1" applyBorder="1" applyAlignment="1">
      <alignment horizontal="left" vertical="center" wrapText="1"/>
    </xf>
    <xf numFmtId="58" fontId="5" fillId="0" borderId="55" xfId="1" quotePrefix="1" applyNumberFormat="1" applyFont="1" applyBorder="1" applyAlignment="1">
      <alignment horizontal="left" vertical="center" wrapText="1"/>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5" fillId="0" borderId="55" xfId="1" applyFont="1" applyBorder="1" applyAlignment="1">
      <alignment horizontal="left" vertical="center" wrapText="1"/>
    </xf>
    <xf numFmtId="0" fontId="12" fillId="6" borderId="40" xfId="1" applyFont="1" applyFill="1" applyBorder="1" applyAlignment="1">
      <alignment horizontal="left" vertical="center" wrapText="1"/>
    </xf>
    <xf numFmtId="0" fontId="12" fillId="6" borderId="41" xfId="1" applyFont="1" applyFill="1" applyBorder="1" applyAlignment="1">
      <alignment horizontal="left" vertical="center" wrapText="1"/>
    </xf>
    <xf numFmtId="0" fontId="12" fillId="6" borderId="55" xfId="1" applyFont="1" applyFill="1" applyBorder="1" applyAlignment="1">
      <alignment horizontal="left" vertical="center" wrapText="1"/>
    </xf>
    <xf numFmtId="0" fontId="5" fillId="6" borderId="18" xfId="1" applyFont="1" applyFill="1" applyBorder="1" applyAlignment="1">
      <alignment horizontal="left" vertical="center"/>
    </xf>
    <xf numFmtId="0" fontId="5" fillId="6" borderId="19" xfId="1" applyFont="1" applyFill="1" applyBorder="1" applyAlignment="1">
      <alignment horizontal="left" vertical="center"/>
    </xf>
    <xf numFmtId="0" fontId="5" fillId="6" borderId="62" xfId="1" applyFont="1" applyFill="1" applyBorder="1" applyAlignment="1">
      <alignment horizontal="left" vertical="center"/>
    </xf>
    <xf numFmtId="0" fontId="5" fillId="6" borderId="5" xfId="1" applyFont="1" applyFill="1" applyBorder="1" applyAlignment="1">
      <alignment horizontal="left" vertical="center" wrapText="1"/>
    </xf>
    <xf numFmtId="0" fontId="5" fillId="6" borderId="2" xfId="1" applyFont="1" applyFill="1" applyBorder="1" applyAlignment="1">
      <alignment horizontal="left" vertical="center" wrapText="1"/>
    </xf>
    <xf numFmtId="0" fontId="5" fillId="6" borderId="6" xfId="1" applyFont="1" applyFill="1" applyBorder="1" applyAlignment="1">
      <alignment horizontal="left"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44" xfId="1" applyFont="1" applyBorder="1" applyAlignment="1">
      <alignment horizontal="center" vertical="center" wrapText="1"/>
    </xf>
    <xf numFmtId="41" fontId="5" fillId="0" borderId="63" xfId="0" applyNumberFormat="1" applyFont="1" applyFill="1" applyBorder="1" applyAlignment="1">
      <alignment horizontal="right" vertical="center"/>
    </xf>
    <xf numFmtId="41" fontId="5" fillId="0" borderId="47" xfId="0" applyNumberFormat="1" applyFont="1" applyFill="1" applyBorder="1" applyAlignment="1">
      <alignment horizontal="right" vertical="center"/>
    </xf>
    <xf numFmtId="41" fontId="5" fillId="0" borderId="48" xfId="0" applyNumberFormat="1" applyFont="1" applyFill="1" applyBorder="1" applyAlignment="1">
      <alignment horizontal="right" vertical="center"/>
    </xf>
    <xf numFmtId="41" fontId="5" fillId="0" borderId="48" xfId="0" applyNumberFormat="1" applyFont="1" applyBorder="1" applyAlignment="1">
      <alignment horizontal="right" vertical="center"/>
    </xf>
    <xf numFmtId="41" fontId="5" fillId="0" borderId="28" xfId="1" applyNumberFormat="1" applyFont="1" applyBorder="1" applyAlignment="1">
      <alignment horizontal="right" vertical="center" wrapText="1"/>
    </xf>
    <xf numFmtId="41" fontId="5" fillId="0" borderId="16" xfId="1" applyNumberFormat="1" applyFont="1" applyBorder="1" applyAlignment="1">
      <alignment horizontal="right" vertical="center" wrapText="1"/>
    </xf>
    <xf numFmtId="41" fontId="5" fillId="0" borderId="34" xfId="1" applyNumberFormat="1" applyFont="1" applyBorder="1" applyAlignment="1">
      <alignment horizontal="right" vertical="center" wrapText="1"/>
    </xf>
    <xf numFmtId="41" fontId="5" fillId="0" borderId="38"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41" fontId="5" fillId="0" borderId="58" xfId="1" applyNumberFormat="1" applyFont="1" applyBorder="1" applyAlignment="1">
      <alignment horizontal="right" vertical="center" wrapText="1"/>
    </xf>
    <xf numFmtId="41" fontId="5" fillId="0" borderId="41" xfId="1" applyNumberFormat="1" applyFont="1" applyBorder="1" applyAlignment="1">
      <alignment horizontal="right" vertical="center" wrapText="1"/>
    </xf>
    <xf numFmtId="41" fontId="5" fillId="0" borderId="55" xfId="1" applyNumberFormat="1" applyFont="1" applyBorder="1" applyAlignment="1">
      <alignment horizontal="right" vertical="center" wrapText="1"/>
    </xf>
    <xf numFmtId="0" fontId="0" fillId="0" borderId="15" xfId="1" applyFont="1" applyBorder="1" applyAlignment="1" applyProtection="1">
      <alignment horizontal="left" vertical="center" wrapText="1"/>
      <protection locked="0"/>
    </xf>
    <xf numFmtId="0" fontId="1" fillId="0" borderId="16" xfId="1" applyFont="1" applyBorder="1" applyAlignment="1" applyProtection="1">
      <alignment horizontal="left" vertical="center" wrapText="1"/>
      <protection locked="0"/>
    </xf>
    <xf numFmtId="0" fontId="1" fillId="0" borderId="34" xfId="1" applyFont="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30"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3" borderId="8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130" xfId="0" applyFont="1" applyFill="1" applyBorder="1" applyAlignment="1">
      <alignment horizontal="center" vertical="center"/>
    </xf>
    <xf numFmtId="0" fontId="5" fillId="3" borderId="131" xfId="0" applyFont="1" applyFill="1" applyBorder="1" applyAlignment="1">
      <alignment horizontal="center" vertical="center"/>
    </xf>
    <xf numFmtId="0" fontId="5" fillId="3" borderId="132" xfId="0" applyFont="1" applyFill="1" applyBorder="1" applyAlignment="1">
      <alignment horizontal="center" vertical="center"/>
    </xf>
    <xf numFmtId="0" fontId="5" fillId="3" borderId="121" xfId="0" applyFont="1" applyFill="1" applyBorder="1" applyAlignment="1">
      <alignment horizontal="center" vertical="center"/>
    </xf>
    <xf numFmtId="0" fontId="5" fillId="3" borderId="122" xfId="0" applyFont="1" applyFill="1" applyBorder="1" applyAlignment="1">
      <alignment horizontal="center" vertical="center"/>
    </xf>
    <xf numFmtId="0" fontId="5" fillId="3" borderId="123" xfId="0" applyFont="1" applyFill="1" applyBorder="1" applyAlignment="1">
      <alignment horizontal="center" vertical="center"/>
    </xf>
    <xf numFmtId="0" fontId="5" fillId="2" borderId="24"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44" xfId="0" applyFont="1"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5" fillId="0" borderId="30"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40" xfId="0" applyFont="1" applyBorder="1" applyAlignment="1" applyProtection="1">
      <alignment vertical="center" wrapText="1"/>
      <protection locked="0"/>
    </xf>
    <xf numFmtId="0" fontId="5" fillId="0" borderId="41" xfId="0" applyFont="1" applyBorder="1" applyAlignment="1" applyProtection="1">
      <alignment vertical="center" wrapText="1"/>
      <protection locked="0"/>
    </xf>
    <xf numFmtId="0" fontId="5" fillId="0" borderId="8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5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12" fillId="2" borderId="24" xfId="0" applyFont="1" applyFill="1" applyBorder="1" applyAlignment="1">
      <alignment horizontal="center" vertical="center" wrapText="1" shrinkToFit="1"/>
    </xf>
    <xf numFmtId="0" fontId="12" fillId="2" borderId="25" xfId="0" applyFont="1" applyFill="1" applyBorder="1" applyAlignment="1">
      <alignment horizontal="center" vertical="center" wrapText="1" shrinkToFit="1"/>
    </xf>
    <xf numFmtId="0" fontId="12" fillId="2" borderId="26" xfId="0" applyFont="1" applyFill="1" applyBorder="1" applyAlignment="1">
      <alignment horizontal="center" vertical="center" wrapText="1" shrinkToFi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0" fillId="0" borderId="28" xfId="0" applyBorder="1" applyAlignment="1">
      <alignment horizontal="left" vertical="center" wrapText="1" shrinkToFit="1"/>
    </xf>
    <xf numFmtId="0" fontId="0" fillId="0" borderId="16" xfId="0" applyBorder="1" applyAlignment="1">
      <alignment horizontal="left" vertical="center" wrapText="1" shrinkToFit="1"/>
    </xf>
    <xf numFmtId="0" fontId="0" fillId="0" borderId="34" xfId="0" applyBorder="1" applyAlignment="1">
      <alignment horizontal="left" vertical="center" wrapText="1" shrinkToFit="1"/>
    </xf>
    <xf numFmtId="0" fontId="5" fillId="3" borderId="51"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52" xfId="0" applyFont="1" applyBorder="1" applyAlignment="1">
      <alignment horizontal="left" vertical="center" wrapText="1" shrinkToFit="1"/>
    </xf>
    <xf numFmtId="0" fontId="10" fillId="3" borderId="38" xfId="0" applyFont="1" applyFill="1" applyBorder="1" applyAlignment="1">
      <alignment horizontal="center" vertical="center" wrapText="1" shrinkToFit="1"/>
    </xf>
    <xf numFmtId="0" fontId="10" fillId="3" borderId="2" xfId="0" applyFont="1" applyFill="1" applyBorder="1" applyAlignment="1">
      <alignment horizontal="center" vertical="center" wrapText="1" shrinkToFit="1"/>
    </xf>
    <xf numFmtId="0" fontId="10" fillId="3" borderId="29" xfId="0" applyFont="1" applyFill="1" applyBorder="1" applyAlignment="1">
      <alignment horizontal="center" vertical="center" wrapText="1" shrinkToFit="1"/>
    </xf>
    <xf numFmtId="0" fontId="10" fillId="3" borderId="58" xfId="0" applyFont="1" applyFill="1" applyBorder="1" applyAlignment="1">
      <alignment horizontal="center" vertical="center" wrapText="1" shrinkToFit="1"/>
    </xf>
    <xf numFmtId="0" fontId="10" fillId="3" borderId="41" xfId="0" applyFont="1" applyFill="1" applyBorder="1" applyAlignment="1">
      <alignment horizontal="center" vertical="center" wrapText="1" shrinkToFit="1"/>
    </xf>
    <xf numFmtId="0" fontId="10" fillId="3" borderId="42" xfId="0" applyFont="1" applyFill="1" applyBorder="1" applyAlignment="1">
      <alignment horizontal="center" vertical="center" wrapText="1" shrinkToFit="1"/>
    </xf>
    <xf numFmtId="0" fontId="10" fillId="3" borderId="59" xfId="0" applyFont="1" applyFill="1" applyBorder="1" applyAlignment="1">
      <alignment horizontal="center" vertical="center" wrapText="1" shrinkToFit="1"/>
    </xf>
    <xf numFmtId="0" fontId="10" fillId="3" borderId="60" xfId="0" applyFont="1" applyFill="1" applyBorder="1" applyAlignment="1">
      <alignment horizontal="center" vertical="center" wrapText="1" shrinkToFit="1"/>
    </xf>
    <xf numFmtId="0" fontId="10" fillId="3" borderId="99" xfId="0" applyFont="1" applyFill="1" applyBorder="1" applyAlignment="1">
      <alignment horizontal="center" vertical="center" wrapText="1" shrinkToFit="1"/>
    </xf>
    <xf numFmtId="0" fontId="10" fillId="3" borderId="95" xfId="0" applyFont="1" applyFill="1" applyBorder="1" applyAlignment="1">
      <alignment horizontal="center" vertical="center" wrapText="1" shrinkToFit="1"/>
    </xf>
    <xf numFmtId="0" fontId="10" fillId="3" borderId="96" xfId="0" applyFont="1" applyFill="1" applyBorder="1" applyAlignment="1">
      <alignment horizontal="center" vertical="center" wrapText="1" shrinkToFit="1"/>
    </xf>
    <xf numFmtId="0" fontId="10" fillId="3" borderId="97" xfId="0" applyFont="1" applyFill="1" applyBorder="1" applyAlignment="1">
      <alignment horizontal="center" vertical="center" wrapText="1" shrinkToFit="1"/>
    </xf>
    <xf numFmtId="0" fontId="19" fillId="0" borderId="95" xfId="0" applyFont="1" applyBorder="1" applyAlignment="1">
      <alignment horizontal="left" vertical="center" wrapText="1" shrinkToFit="1"/>
    </xf>
    <xf numFmtId="0" fontId="19" fillId="0" borderId="96" xfId="0" applyFont="1" applyBorder="1" applyAlignment="1">
      <alignment horizontal="left" vertical="center" wrapText="1" shrinkToFit="1"/>
    </xf>
    <xf numFmtId="0" fontId="19" fillId="0" borderId="98" xfId="0" applyFont="1" applyBorder="1" applyAlignment="1">
      <alignment horizontal="left" vertical="center" wrapText="1" shrinkToFit="1"/>
    </xf>
    <xf numFmtId="0" fontId="10" fillId="3" borderId="88" xfId="0" applyFont="1" applyFill="1" applyBorder="1" applyAlignment="1">
      <alignment horizontal="center" vertical="center" wrapText="1" shrinkToFit="1"/>
    </xf>
    <xf numFmtId="0" fontId="10" fillId="3" borderId="19" xfId="0" applyFont="1" applyFill="1" applyBorder="1" applyAlignment="1">
      <alignment horizontal="center" vertical="center" wrapText="1" shrinkToFit="1"/>
    </xf>
    <xf numFmtId="0" fontId="10" fillId="3" borderId="20" xfId="0" applyFont="1" applyFill="1" applyBorder="1" applyAlignment="1">
      <alignment horizontal="center" vertical="center" wrapText="1" shrinkToFit="1"/>
    </xf>
    <xf numFmtId="0" fontId="10" fillId="3" borderId="67" xfId="0" applyFont="1" applyFill="1" applyBorder="1" applyAlignment="1">
      <alignment horizontal="center" vertical="center" wrapText="1" shrinkToFit="1"/>
    </xf>
    <xf numFmtId="0" fontId="10" fillId="3" borderId="0" xfId="0" applyFont="1" applyFill="1" applyAlignment="1">
      <alignment horizontal="center" vertical="center" wrapText="1" shrinkToFit="1"/>
    </xf>
    <xf numFmtId="0" fontId="10" fillId="3" borderId="66" xfId="0" applyFont="1" applyFill="1" applyBorder="1" applyAlignment="1">
      <alignment horizontal="center" vertical="center" wrapText="1" shrinkToFit="1"/>
    </xf>
    <xf numFmtId="0" fontId="10" fillId="3" borderId="39" xfId="0" applyFont="1" applyFill="1" applyBorder="1" applyAlignment="1">
      <alignment horizontal="center" vertical="center" wrapText="1" shrinkToFit="1"/>
    </xf>
    <xf numFmtId="0" fontId="10" fillId="3" borderId="1" xfId="0" applyFont="1" applyFill="1" applyBorder="1" applyAlignment="1">
      <alignment horizontal="center" vertical="center" wrapText="1" shrinkToFit="1"/>
    </xf>
    <xf numFmtId="0" fontId="10" fillId="3" borderId="21" xfId="0" applyFont="1" applyFill="1" applyBorder="1" applyAlignment="1">
      <alignment horizontal="center" vertical="center" wrapText="1" shrinkToFit="1"/>
    </xf>
    <xf numFmtId="0" fontId="19" fillId="3" borderId="100" xfId="0" applyFont="1" applyFill="1" applyBorder="1" applyAlignment="1">
      <alignment horizontal="center" vertical="center" wrapText="1" shrinkToFit="1"/>
    </xf>
    <xf numFmtId="0" fontId="19" fillId="3" borderId="92" xfId="0" applyFont="1" applyFill="1" applyBorder="1" applyAlignment="1">
      <alignment horizontal="center" vertical="center" wrapText="1" shrinkToFit="1"/>
    </xf>
    <xf numFmtId="0" fontId="19" fillId="3" borderId="93" xfId="0" applyFont="1" applyFill="1" applyBorder="1" applyAlignment="1">
      <alignment horizontal="center" vertical="center" wrapText="1" shrinkToFit="1"/>
    </xf>
    <xf numFmtId="0" fontId="19" fillId="0" borderId="100" xfId="0" applyFont="1" applyFill="1" applyBorder="1" applyAlignment="1">
      <alignment horizontal="left" vertical="center" wrapText="1" shrinkToFit="1"/>
    </xf>
    <xf numFmtId="0" fontId="19" fillId="0" borderId="92" xfId="0" applyFont="1" applyFill="1" applyBorder="1" applyAlignment="1">
      <alignment horizontal="left" vertical="center" wrapText="1" shrinkToFit="1"/>
    </xf>
    <xf numFmtId="0" fontId="19" fillId="0" borderId="94" xfId="0" applyFont="1" applyFill="1" applyBorder="1" applyAlignment="1">
      <alignment horizontal="left" vertical="center" wrapText="1" shrinkToFit="1"/>
    </xf>
    <xf numFmtId="0" fontId="19" fillId="3" borderId="140" xfId="0" applyFont="1" applyFill="1" applyBorder="1" applyAlignment="1">
      <alignment horizontal="center" vertical="center" wrapText="1" shrinkToFit="1"/>
    </xf>
    <xf numFmtId="0" fontId="19" fillId="3" borderId="141" xfId="0" applyFont="1" applyFill="1" applyBorder="1" applyAlignment="1">
      <alignment horizontal="center" vertical="center" wrapText="1" shrinkToFit="1"/>
    </xf>
    <xf numFmtId="0" fontId="19" fillId="3" borderId="108" xfId="0" applyFont="1" applyFill="1" applyBorder="1" applyAlignment="1">
      <alignment horizontal="center" vertical="center" wrapText="1" shrinkToFit="1"/>
    </xf>
    <xf numFmtId="0" fontId="19" fillId="0" borderId="140" xfId="0" applyFont="1" applyBorder="1" applyAlignment="1">
      <alignment horizontal="left" vertical="center" wrapText="1" shrinkToFit="1"/>
    </xf>
    <xf numFmtId="0" fontId="19" fillId="0" borderId="141" xfId="0" applyFont="1" applyBorder="1" applyAlignment="1">
      <alignment horizontal="left" vertical="center" wrapText="1" shrinkToFit="1"/>
    </xf>
    <xf numFmtId="0" fontId="19" fillId="0" borderId="148" xfId="0" applyFont="1" applyBorder="1" applyAlignment="1">
      <alignment horizontal="left" vertical="center" wrapText="1" shrinkToFit="1"/>
    </xf>
    <xf numFmtId="0" fontId="19" fillId="0" borderId="140" xfId="0" applyFont="1" applyFill="1" applyBorder="1" applyAlignment="1">
      <alignment horizontal="left" vertical="center" wrapText="1" shrinkToFit="1"/>
    </xf>
    <xf numFmtId="0" fontId="19" fillId="0" borderId="141" xfId="0" applyFont="1" applyFill="1" applyBorder="1" applyAlignment="1">
      <alignment horizontal="left" vertical="center" wrapText="1" shrinkToFit="1"/>
    </xf>
    <xf numFmtId="0" fontId="19" fillId="0" borderId="148" xfId="0" applyFont="1" applyFill="1" applyBorder="1" applyAlignment="1">
      <alignment horizontal="left" vertical="center" wrapText="1" shrinkToFit="1"/>
    </xf>
    <xf numFmtId="0" fontId="5" fillId="3" borderId="3"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66"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58"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107" xfId="0" applyFont="1" applyBorder="1" applyAlignment="1">
      <alignment horizontal="left" vertical="center" wrapText="1"/>
    </xf>
    <xf numFmtId="0" fontId="5" fillId="0" borderId="47" xfId="0" applyFont="1" applyBorder="1" applyAlignment="1">
      <alignment horizontal="left" vertical="center" wrapText="1"/>
    </xf>
    <xf numFmtId="0" fontId="5" fillId="0" borderId="64" xfId="0" applyFont="1" applyBorder="1" applyAlignment="1">
      <alignment horizontal="left" vertical="center" wrapText="1"/>
    </xf>
    <xf numFmtId="0" fontId="5" fillId="3" borderId="84" xfId="0" applyFont="1" applyFill="1" applyBorder="1" applyAlignment="1">
      <alignment horizontal="center" vertical="center"/>
    </xf>
    <xf numFmtId="0" fontId="5" fillId="3" borderId="85" xfId="0" applyFont="1" applyFill="1" applyBorder="1" applyAlignment="1">
      <alignment horizontal="center" vertical="center"/>
    </xf>
    <xf numFmtId="0" fontId="5" fillId="3" borderId="86" xfId="0"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0" fillId="0" borderId="107" xfId="1" applyFont="1" applyBorder="1" applyAlignment="1">
      <alignment horizontal="left" vertical="center" wrapText="1"/>
    </xf>
    <xf numFmtId="0" fontId="0" fillId="0" borderId="47" xfId="1" applyFont="1" applyBorder="1" applyAlignment="1">
      <alignment horizontal="left" vertical="center" wrapText="1"/>
    </xf>
    <xf numFmtId="0" fontId="0" fillId="0" borderId="64" xfId="1" applyFont="1" applyBorder="1" applyAlignment="1">
      <alignment horizontal="left" vertical="center" wrapText="1"/>
    </xf>
    <xf numFmtId="180" fontId="5" fillId="0" borderId="44" xfId="0" applyNumberFormat="1" applyFont="1" applyBorder="1" applyAlignment="1" applyProtection="1">
      <alignment horizontal="center" vertical="center" shrinkToFit="1"/>
      <protection locked="0"/>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6" fillId="0" borderId="95" xfId="1" applyFont="1" applyBorder="1" applyAlignment="1">
      <alignment horizontal="center" vertical="center" wrapText="1"/>
    </xf>
    <xf numFmtId="0" fontId="16" fillId="0" borderId="96" xfId="1" applyFont="1" applyBorder="1" applyAlignment="1">
      <alignment horizontal="center" vertical="center" wrapText="1"/>
    </xf>
    <xf numFmtId="0" fontId="16" fillId="0" borderId="97" xfId="1" applyFont="1" applyBorder="1" applyAlignment="1">
      <alignment horizontal="center" vertical="center" wrapText="1"/>
    </xf>
    <xf numFmtId="0" fontId="5" fillId="3" borderId="3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0" borderId="26" xfId="1" applyFont="1" applyBorder="1" applyAlignment="1">
      <alignment horizontal="center" vertical="center" wrapText="1"/>
    </xf>
    <xf numFmtId="0" fontId="5" fillId="3" borderId="24" xfId="1" applyFont="1" applyFill="1" applyBorder="1" applyAlignment="1">
      <alignment horizontal="center" vertical="center" wrapText="1"/>
    </xf>
    <xf numFmtId="0" fontId="17" fillId="0" borderId="24" xfId="1" applyFont="1" applyBorder="1" applyAlignment="1">
      <alignment vertical="center" wrapText="1"/>
    </xf>
    <xf numFmtId="0" fontId="17" fillId="0" borderId="25" xfId="1" applyFont="1" applyBorder="1" applyAlignment="1">
      <alignment vertical="center" wrapText="1"/>
    </xf>
    <xf numFmtId="0" fontId="17" fillId="0" borderId="26" xfId="1" applyFont="1" applyBorder="1" applyAlignment="1">
      <alignment vertical="center" wrapText="1"/>
    </xf>
    <xf numFmtId="0" fontId="5" fillId="0" borderId="59" xfId="1" applyFont="1" applyBorder="1" applyAlignment="1">
      <alignment horizontal="center" vertical="center" wrapText="1"/>
    </xf>
    <xf numFmtId="0" fontId="5" fillId="0" borderId="60" xfId="1" applyFont="1" applyBorder="1" applyAlignment="1">
      <alignment horizontal="center" vertical="center" wrapText="1"/>
    </xf>
    <xf numFmtId="0" fontId="5" fillId="0" borderId="99" xfId="1" applyFont="1" applyBorder="1" applyAlignment="1">
      <alignment horizontal="center" vertical="center" wrapText="1"/>
    </xf>
    <xf numFmtId="0" fontId="5" fillId="3" borderId="38"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58" xfId="1" applyFont="1" applyFill="1" applyBorder="1" applyAlignment="1">
      <alignment horizontal="center" vertical="center" wrapText="1"/>
    </xf>
    <xf numFmtId="0" fontId="5" fillId="3" borderId="15"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0" borderId="28"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3" borderId="59" xfId="1" applyFont="1" applyFill="1" applyBorder="1" applyAlignment="1">
      <alignment horizontal="center" vertical="center" wrapText="1"/>
    </xf>
    <xf numFmtId="0" fontId="5" fillId="3" borderId="60" xfId="1" applyFont="1" applyFill="1" applyBorder="1" applyAlignment="1">
      <alignment horizontal="center" vertical="center" wrapText="1"/>
    </xf>
    <xf numFmtId="0" fontId="5" fillId="3" borderId="99" xfId="1"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1" xfId="0" applyFont="1" applyFill="1" applyBorder="1" applyAlignment="1">
      <alignment horizontal="center" vertical="center" wrapText="1"/>
    </xf>
    <xf numFmtId="184" fontId="5" fillId="3" borderId="38" xfId="0" applyNumberFormat="1" applyFont="1" applyFill="1" applyBorder="1" applyAlignment="1">
      <alignment horizontal="center" vertical="center"/>
    </xf>
    <xf numFmtId="184" fontId="5" fillId="3" borderId="2" xfId="0" applyNumberFormat="1" applyFont="1" applyFill="1" applyBorder="1" applyAlignment="1">
      <alignment horizontal="center" vertical="center"/>
    </xf>
    <xf numFmtId="184" fontId="5" fillId="3" borderId="29" xfId="0" applyNumberFormat="1" applyFont="1" applyFill="1" applyBorder="1" applyAlignment="1">
      <alignment horizontal="center" vertical="center"/>
    </xf>
    <xf numFmtId="184" fontId="5" fillId="3" borderId="39" xfId="0" applyNumberFormat="1" applyFont="1" applyFill="1" applyBorder="1" applyAlignment="1">
      <alignment horizontal="center" vertical="center"/>
    </xf>
    <xf numFmtId="184" fontId="5" fillId="3" borderId="1" xfId="0" applyNumberFormat="1" applyFont="1" applyFill="1" applyBorder="1" applyAlignment="1">
      <alignment horizontal="center" vertical="center"/>
    </xf>
    <xf numFmtId="184" fontId="5" fillId="3" borderId="21" xfId="0" applyNumberFormat="1" applyFont="1" applyFill="1" applyBorder="1" applyAlignment="1">
      <alignment horizontal="center" vertical="center"/>
    </xf>
    <xf numFmtId="184" fontId="5" fillId="3" borderId="28" xfId="0" applyNumberFormat="1" applyFont="1" applyFill="1" applyBorder="1" applyAlignment="1">
      <alignment horizontal="center" vertical="center"/>
    </xf>
    <xf numFmtId="184" fontId="5" fillId="3" borderId="16" xfId="0" applyNumberFormat="1" applyFont="1" applyFill="1" applyBorder="1" applyAlignment="1">
      <alignment horizontal="center" vertical="center"/>
    </xf>
    <xf numFmtId="184" fontId="5" fillId="3" borderId="34" xfId="0" applyNumberFormat="1" applyFont="1" applyFill="1" applyBorder="1" applyAlignment="1">
      <alignment horizontal="center" vertical="center"/>
    </xf>
    <xf numFmtId="184" fontId="5" fillId="3" borderId="35" xfId="0" applyNumberFormat="1" applyFont="1" applyFill="1" applyBorder="1" applyAlignment="1">
      <alignment horizontal="center" vertical="center"/>
    </xf>
    <xf numFmtId="184" fontId="5" fillId="3" borderId="36" xfId="0" applyNumberFormat="1" applyFont="1" applyFill="1" applyBorder="1" applyAlignment="1">
      <alignment horizontal="center" vertical="center"/>
    </xf>
    <xf numFmtId="184" fontId="5" fillId="3" borderId="37" xfId="0" applyNumberFormat="1" applyFont="1" applyFill="1" applyBorder="1" applyAlignment="1">
      <alignment horizontal="center" vertical="center"/>
    </xf>
    <xf numFmtId="0" fontId="6" fillId="0" borderId="1" xfId="0" applyFont="1" applyBorder="1" applyAlignment="1">
      <alignment horizontal="center" vertical="center"/>
    </xf>
    <xf numFmtId="0" fontId="6" fillId="4" borderId="47" xfId="0" applyFont="1" applyFill="1" applyBorder="1" applyAlignment="1">
      <alignment horizontal="center" vertical="center"/>
    </xf>
    <xf numFmtId="0" fontId="6" fillId="4" borderId="64" xfId="0" applyFont="1" applyFill="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15" xfId="1" applyFont="1" applyBorder="1" applyAlignment="1">
      <alignment horizontal="center" vertical="center" wrapText="1" shrinkToFit="1"/>
    </xf>
    <xf numFmtId="0" fontId="5" fillId="0" borderId="16" xfId="1" applyFont="1" applyBorder="1" applyAlignment="1">
      <alignment horizontal="center" vertical="center" wrapText="1" shrinkToFit="1"/>
    </xf>
    <xf numFmtId="0" fontId="5" fillId="0" borderId="17" xfId="1" applyFont="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0" fontId="8" fillId="3" borderId="56"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53"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4" xfId="2" applyFont="1" applyFill="1" applyBorder="1" applyAlignment="1">
      <alignment horizontal="center" vertical="center" wrapText="1"/>
    </xf>
    <xf numFmtId="0" fontId="16" fillId="0" borderId="40" xfId="1" applyFont="1" applyBorder="1" applyAlignment="1">
      <alignment vertical="center" wrapText="1"/>
    </xf>
    <xf numFmtId="0" fontId="16" fillId="0" borderId="41" xfId="1" applyFont="1" applyBorder="1" applyAlignment="1">
      <alignment vertical="center" wrapText="1"/>
    </xf>
    <xf numFmtId="0" fontId="16" fillId="0" borderId="55" xfId="1" applyFont="1" applyBorder="1" applyAlignment="1">
      <alignment vertical="center" wrapText="1"/>
    </xf>
    <xf numFmtId="0" fontId="5" fillId="3" borderId="5" xfId="1" applyFont="1" applyFill="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58"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7" fillId="0" borderId="47" xfId="0" applyFont="1" applyBorder="1" applyAlignment="1">
      <alignment horizontal="center" vertical="center"/>
    </xf>
    <xf numFmtId="0" fontId="6" fillId="2" borderId="65" xfId="2" applyFont="1" applyFill="1" applyBorder="1" applyAlignment="1">
      <alignment horizontal="center" vertical="center"/>
    </xf>
    <xf numFmtId="0" fontId="6" fillId="2" borderId="47" xfId="2" applyFont="1" applyFill="1" applyBorder="1" applyAlignment="1">
      <alignment horizontal="center" vertical="center"/>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44" xfId="1" applyFont="1" applyBorder="1" applyAlignment="1">
      <alignment horizontal="left" vertical="center" wrapText="1" shrinkToFit="1"/>
    </xf>
    <xf numFmtId="0" fontId="10" fillId="3" borderId="24" xfId="1" applyFont="1" applyFill="1" applyBorder="1" applyAlignment="1">
      <alignment horizontal="center" vertical="center" wrapText="1"/>
    </xf>
    <xf numFmtId="0" fontId="10" fillId="3" borderId="25" xfId="1" applyFont="1" applyFill="1" applyBorder="1" applyAlignment="1">
      <alignment horizontal="center" vertical="center" wrapText="1"/>
    </xf>
    <xf numFmtId="0" fontId="10" fillId="3" borderId="26" xfId="1" applyFont="1" applyFill="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176" fontId="0" fillId="0" borderId="35" xfId="0" applyNumberFormat="1" applyBorder="1" applyAlignment="1">
      <alignment horizontal="right" vertical="center"/>
    </xf>
    <xf numFmtId="176" fontId="0" fillId="0" borderId="36" xfId="0" applyNumberFormat="1" applyBorder="1" applyAlignment="1">
      <alignment horizontal="right" vertical="center"/>
    </xf>
    <xf numFmtId="176" fontId="0" fillId="0" borderId="37" xfId="0" applyNumberFormat="1" applyBorder="1" applyAlignment="1">
      <alignment horizontal="right" vertical="center"/>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2" xfId="0" applyNumberFormat="1" applyFont="1" applyBorder="1" applyAlignment="1">
      <alignment horizontal="right" vertical="center"/>
    </xf>
    <xf numFmtId="41" fontId="5" fillId="0" borderId="100" xfId="0" applyNumberFormat="1" applyFont="1" applyFill="1" applyBorder="1" applyAlignment="1">
      <alignment horizontal="right" vertical="center"/>
    </xf>
    <xf numFmtId="41" fontId="5" fillId="0" borderId="92" xfId="0" applyNumberFormat="1" applyFont="1" applyFill="1" applyBorder="1" applyAlignment="1">
      <alignment horizontal="right" vertical="center"/>
    </xf>
    <xf numFmtId="41" fontId="5" fillId="0" borderId="93" xfId="0" applyNumberFormat="1" applyFont="1" applyFill="1" applyBorder="1" applyAlignment="1">
      <alignment horizontal="right" vertical="center"/>
    </xf>
    <xf numFmtId="0" fontId="5" fillId="3" borderId="107"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41" fontId="5" fillId="0" borderId="44" xfId="0" applyNumberFormat="1" applyFont="1" applyBorder="1" applyAlignment="1">
      <alignment horizontal="right" vertical="center"/>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184" fontId="5" fillId="0" borderId="60" xfId="0" applyNumberFormat="1" applyFont="1" applyBorder="1" applyAlignment="1">
      <alignment horizontal="right" vertical="center"/>
    </xf>
    <xf numFmtId="184" fontId="5" fillId="0" borderId="61" xfId="0" applyNumberFormat="1" applyFont="1" applyBorder="1" applyAlignment="1">
      <alignment horizontal="right" vertical="center"/>
    </xf>
    <xf numFmtId="41" fontId="12" fillId="0" borderId="95" xfId="0" applyNumberFormat="1" applyFont="1" applyBorder="1" applyAlignment="1">
      <alignment horizontal="center" vertical="center" shrinkToFit="1"/>
    </xf>
    <xf numFmtId="41" fontId="12" fillId="0" borderId="96" xfId="0" applyNumberFormat="1" applyFont="1" applyBorder="1" applyAlignment="1">
      <alignment horizontal="center" vertical="center" shrinkToFit="1"/>
    </xf>
    <xf numFmtId="41" fontId="5" fillId="0" borderId="96" xfId="0" applyNumberFormat="1" applyFont="1" applyFill="1" applyBorder="1" applyAlignment="1">
      <alignment horizontal="right" vertical="center"/>
    </xf>
    <xf numFmtId="41" fontId="5" fillId="0" borderId="97" xfId="0" applyNumberFormat="1" applyFont="1" applyFill="1" applyBorder="1" applyAlignment="1">
      <alignment horizontal="right" vertical="center"/>
    </xf>
    <xf numFmtId="41" fontId="5" fillId="0" borderId="155" xfId="0" applyNumberFormat="1" applyFont="1" applyBorder="1" applyAlignment="1">
      <alignment horizontal="center" vertical="center"/>
    </xf>
    <xf numFmtId="41" fontId="5" fillId="0" borderId="156" xfId="0" applyNumberFormat="1" applyFont="1" applyBorder="1" applyAlignment="1">
      <alignment horizontal="center" vertical="center"/>
    </xf>
    <xf numFmtId="41" fontId="5" fillId="0" borderId="158" xfId="0" applyNumberFormat="1" applyFont="1" applyBorder="1" applyAlignment="1">
      <alignment horizontal="center" vertical="center"/>
    </xf>
    <xf numFmtId="184" fontId="5" fillId="0" borderId="155" xfId="0" applyNumberFormat="1" applyFont="1" applyBorder="1" applyAlignment="1">
      <alignment horizontal="center" vertical="center"/>
    </xf>
    <xf numFmtId="184" fontId="5" fillId="0" borderId="156" xfId="0" applyNumberFormat="1" applyFont="1" applyBorder="1" applyAlignment="1">
      <alignment horizontal="center" vertical="center"/>
    </xf>
    <xf numFmtId="184" fontId="5" fillId="0" borderId="157" xfId="0" applyNumberFormat="1" applyFont="1" applyBorder="1" applyAlignment="1">
      <alignment horizontal="center" vertical="center"/>
    </xf>
    <xf numFmtId="41" fontId="5" fillId="0" borderId="94" xfId="0" applyNumberFormat="1" applyFont="1" applyFill="1" applyBorder="1" applyAlignment="1">
      <alignment horizontal="right"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95" xfId="0" applyFont="1" applyFill="1" applyBorder="1" applyAlignment="1">
      <alignment horizontal="center" vertical="center" wrapText="1"/>
    </xf>
    <xf numFmtId="0" fontId="12" fillId="3" borderId="96" xfId="0" applyFont="1" applyFill="1" applyBorder="1" applyAlignment="1">
      <alignment horizontal="center" vertical="center" wrapText="1"/>
    </xf>
    <xf numFmtId="0" fontId="12" fillId="3" borderId="97" xfId="0" applyFont="1" applyFill="1" applyBorder="1" applyAlignment="1">
      <alignment horizontal="center" vertical="center" wrapText="1"/>
    </xf>
    <xf numFmtId="176" fontId="5" fillId="0" borderId="95" xfId="0" applyNumberFormat="1" applyFont="1" applyFill="1" applyBorder="1" applyAlignment="1">
      <alignment horizontal="right" vertical="center"/>
    </xf>
    <xf numFmtId="176" fontId="5" fillId="0" borderId="96" xfId="0" applyNumberFormat="1" applyFont="1" applyFill="1" applyBorder="1" applyAlignment="1">
      <alignment horizontal="right" vertical="center"/>
    </xf>
    <xf numFmtId="176" fontId="5" fillId="0" borderId="97" xfId="0" applyNumberFormat="1" applyFont="1" applyFill="1" applyBorder="1" applyAlignment="1">
      <alignment horizontal="right" vertical="center"/>
    </xf>
    <xf numFmtId="176" fontId="5" fillId="0" borderId="98" xfId="0" applyNumberFormat="1" applyFont="1" applyFill="1" applyBorder="1" applyAlignment="1">
      <alignment horizontal="right" vertical="center"/>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99" xfId="0" applyFont="1" applyBorder="1" applyAlignment="1">
      <alignment horizontal="center" vertical="center"/>
    </xf>
    <xf numFmtId="41" fontId="12" fillId="0" borderId="59" xfId="0" applyNumberFormat="1" applyFont="1" applyBorder="1" applyAlignment="1">
      <alignment horizontal="center" vertical="center" shrinkToFit="1"/>
    </xf>
    <xf numFmtId="41" fontId="12" fillId="0" borderId="60" xfId="0" applyNumberFormat="1" applyFont="1" applyBorder="1" applyAlignment="1">
      <alignment horizontal="center" vertical="center" shrinkToFit="1"/>
    </xf>
    <xf numFmtId="41" fontId="5" fillId="0" borderId="60" xfId="0" applyNumberFormat="1" applyFont="1" applyFill="1" applyBorder="1" applyAlignment="1">
      <alignment horizontal="right" vertical="center"/>
    </xf>
    <xf numFmtId="41" fontId="5" fillId="0" borderId="99" xfId="0" applyNumberFormat="1" applyFont="1" applyFill="1" applyBorder="1" applyAlignment="1">
      <alignment horizontal="right" vertical="center"/>
    </xf>
    <xf numFmtId="41" fontId="12" fillId="0" borderId="59" xfId="0" applyNumberFormat="1" applyFont="1" applyBorder="1" applyAlignment="1">
      <alignment horizontal="center" vertical="center"/>
    </xf>
    <xf numFmtId="41" fontId="12" fillId="0" borderId="60" xfId="0" applyNumberFormat="1" applyFont="1" applyBorder="1" applyAlignment="1">
      <alignment horizontal="center" vertical="center"/>
    </xf>
    <xf numFmtId="0" fontId="5" fillId="3" borderId="7" xfId="0" applyFont="1" applyFill="1" applyBorder="1" applyAlignment="1">
      <alignment horizontal="center" vertical="center" wrapText="1"/>
    </xf>
    <xf numFmtId="0" fontId="5" fillId="3" borderId="166" xfId="0" applyFont="1" applyFill="1" applyBorder="1" applyAlignment="1">
      <alignment horizontal="center" vertical="center" wrapText="1"/>
    </xf>
    <xf numFmtId="0" fontId="10" fillId="3" borderId="165" xfId="0" applyFont="1" applyFill="1" applyBorder="1" applyAlignment="1">
      <alignment horizontal="center" vertical="center" wrapText="1"/>
    </xf>
    <xf numFmtId="0" fontId="10" fillId="3" borderId="150" xfId="0" applyFont="1" applyFill="1" applyBorder="1" applyAlignment="1">
      <alignment horizontal="center" vertical="center" wrapText="1"/>
    </xf>
    <xf numFmtId="0" fontId="10" fillId="3" borderId="91"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41" fontId="12" fillId="0" borderId="100" xfId="0" applyNumberFormat="1" applyFont="1" applyBorder="1" applyAlignment="1">
      <alignment horizontal="center" vertical="center" shrinkToFit="1"/>
    </xf>
    <xf numFmtId="41" fontId="12" fillId="0" borderId="92" xfId="0" applyNumberFormat="1" applyFont="1" applyBorder="1" applyAlignment="1">
      <alignment horizontal="center" vertical="center" shrinkToFit="1"/>
    </xf>
    <xf numFmtId="41" fontId="5" fillId="0" borderId="159" xfId="0" applyNumberFormat="1" applyFont="1" applyBorder="1" applyAlignment="1">
      <alignment horizontal="center" vertical="center"/>
    </xf>
    <xf numFmtId="41" fontId="5" fillId="0" borderId="160" xfId="0" applyNumberFormat="1" applyFont="1" applyBorder="1" applyAlignment="1">
      <alignment horizontal="center" vertical="center"/>
    </xf>
    <xf numFmtId="41" fontId="5" fillId="0" borderId="161" xfId="0" applyNumberFormat="1" applyFont="1" applyBorder="1" applyAlignment="1">
      <alignment horizontal="center" vertical="center"/>
    </xf>
    <xf numFmtId="41" fontId="12" fillId="0" borderId="100" xfId="0" applyNumberFormat="1" applyFont="1" applyBorder="1" applyAlignment="1">
      <alignment horizontal="center" vertical="center"/>
    </xf>
    <xf numFmtId="41" fontId="12" fillId="0" borderId="92" xfId="0" applyNumberFormat="1" applyFont="1" applyBorder="1" applyAlignment="1">
      <alignment horizontal="center" vertical="center"/>
    </xf>
    <xf numFmtId="0" fontId="5" fillId="0" borderId="100"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184" fontId="5" fillId="0" borderId="92" xfId="0" applyNumberFormat="1" applyFont="1" applyBorder="1" applyAlignment="1">
      <alignment horizontal="right" vertical="center"/>
    </xf>
    <xf numFmtId="184" fontId="5" fillId="0" borderId="94" xfId="0" applyNumberFormat="1" applyFont="1" applyBorder="1" applyAlignment="1">
      <alignment horizontal="right" vertical="center"/>
    </xf>
    <xf numFmtId="176" fontId="0" fillId="0" borderId="52" xfId="0" applyNumberFormat="1" applyBorder="1" applyAlignment="1">
      <alignment horizontal="right" vertical="center"/>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28" xfId="0" applyFont="1" applyFill="1" applyBorder="1" applyAlignment="1">
      <alignment horizontal="center" vertical="center" wrapText="1"/>
    </xf>
    <xf numFmtId="41" fontId="5" fillId="0" borderId="28" xfId="0" applyNumberFormat="1" applyFont="1" applyFill="1" applyBorder="1" applyAlignment="1">
      <alignment horizontal="right" vertical="center"/>
    </xf>
    <xf numFmtId="41" fontId="5" fillId="0" borderId="16" xfId="0" applyNumberFormat="1" applyFont="1" applyFill="1" applyBorder="1" applyAlignment="1">
      <alignment horizontal="right" vertical="center"/>
    </xf>
    <xf numFmtId="41" fontId="5" fillId="0" borderId="17" xfId="0" applyNumberFormat="1" applyFont="1" applyFill="1" applyBorder="1" applyAlignment="1">
      <alignment horizontal="right" vertical="center"/>
    </xf>
    <xf numFmtId="41" fontId="5" fillId="0" borderId="34" xfId="0" applyNumberFormat="1" applyFont="1" applyFill="1" applyBorder="1" applyAlignment="1">
      <alignment horizontal="right" vertical="center"/>
    </xf>
    <xf numFmtId="0" fontId="10" fillId="3" borderId="100" xfId="0" applyFont="1" applyFill="1" applyBorder="1" applyAlignment="1">
      <alignment horizontal="center" vertical="center" shrinkToFit="1"/>
    </xf>
    <xf numFmtId="0" fontId="10" fillId="3" borderId="92" xfId="0" applyFont="1" applyFill="1" applyBorder="1" applyAlignment="1">
      <alignment horizontal="center" vertical="center" shrinkToFit="1"/>
    </xf>
    <xf numFmtId="0" fontId="10" fillId="3" borderId="93" xfId="0" applyFont="1" applyFill="1" applyBorder="1" applyAlignment="1">
      <alignment horizontal="center" vertical="center" shrinkToFit="1"/>
    </xf>
    <xf numFmtId="41" fontId="5" fillId="0" borderId="59" xfId="0" applyNumberFormat="1" applyFont="1" applyBorder="1" applyAlignment="1">
      <alignment horizontal="center" vertical="center"/>
    </xf>
    <xf numFmtId="41" fontId="5" fillId="0" borderId="60" xfId="0" applyNumberFormat="1" applyFont="1" applyBorder="1" applyAlignment="1">
      <alignment horizontal="center" vertical="center"/>
    </xf>
    <xf numFmtId="0" fontId="12" fillId="3" borderId="140" xfId="0" applyFont="1" applyFill="1" applyBorder="1" applyAlignment="1">
      <alignment horizontal="center" vertical="center" wrapText="1"/>
    </xf>
    <xf numFmtId="0" fontId="12" fillId="3" borderId="141" xfId="0" applyFont="1" applyFill="1" applyBorder="1" applyAlignment="1">
      <alignment horizontal="center" vertical="center" wrapText="1"/>
    </xf>
    <xf numFmtId="0" fontId="12" fillId="3" borderId="108" xfId="0" applyFont="1" applyFill="1" applyBorder="1" applyAlignment="1">
      <alignment horizontal="center" vertical="center" wrapText="1"/>
    </xf>
    <xf numFmtId="184" fontId="10" fillId="3" borderId="35" xfId="0" applyNumberFormat="1" applyFont="1" applyFill="1" applyBorder="1" applyAlignment="1">
      <alignment horizontal="center" vertical="center"/>
    </xf>
    <xf numFmtId="184" fontId="10" fillId="3" borderId="36" xfId="0" applyNumberFormat="1" applyFont="1" applyFill="1" applyBorder="1" applyAlignment="1">
      <alignment horizontal="center" vertical="center"/>
    </xf>
    <xf numFmtId="184" fontId="10" fillId="3" borderId="37" xfId="0" applyNumberFormat="1" applyFont="1" applyFill="1" applyBorder="1" applyAlignment="1">
      <alignment horizontal="center" vertical="center"/>
    </xf>
    <xf numFmtId="184" fontId="12" fillId="3" borderId="35" xfId="0" applyNumberFormat="1" applyFont="1" applyFill="1" applyBorder="1" applyAlignment="1">
      <alignment horizontal="center" vertical="center" wrapText="1"/>
    </xf>
    <xf numFmtId="184" fontId="12" fillId="3" borderId="36" xfId="0" applyNumberFormat="1" applyFont="1" applyFill="1" applyBorder="1" applyAlignment="1">
      <alignment horizontal="center" vertical="center" wrapText="1"/>
    </xf>
    <xf numFmtId="184" fontId="12" fillId="3" borderId="52" xfId="0" applyNumberFormat="1" applyFont="1" applyFill="1" applyBorder="1" applyAlignment="1">
      <alignment horizontal="center" vertical="center" wrapText="1"/>
    </xf>
    <xf numFmtId="41" fontId="5" fillId="0" borderId="60" xfId="0" applyNumberFormat="1" applyFont="1" applyBorder="1" applyAlignment="1">
      <alignment horizontal="right" vertical="center"/>
    </xf>
    <xf numFmtId="41" fontId="5" fillId="0" borderId="99" xfId="0" applyNumberFormat="1" applyFont="1" applyBorder="1" applyAlignment="1">
      <alignment horizontal="right" vertical="center"/>
    </xf>
    <xf numFmtId="0" fontId="5" fillId="3" borderId="5"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29" xfId="2" applyFont="1" applyFill="1" applyBorder="1" applyAlignment="1">
      <alignment horizontal="center" vertical="center" wrapText="1"/>
    </xf>
    <xf numFmtId="184" fontId="5" fillId="0" borderId="59" xfId="0" applyNumberFormat="1" applyFont="1" applyBorder="1" applyAlignment="1">
      <alignment horizontal="center" vertical="center"/>
    </xf>
    <xf numFmtId="184" fontId="5" fillId="0" borderId="60" xfId="0" applyNumberFormat="1" applyFont="1" applyBorder="1" applyAlignment="1">
      <alignment horizontal="center" vertical="center"/>
    </xf>
    <xf numFmtId="41" fontId="5" fillId="0" borderId="100" xfId="0" applyNumberFormat="1" applyFont="1" applyBorder="1" applyAlignment="1">
      <alignment horizontal="center" vertical="center"/>
    </xf>
    <xf numFmtId="41" fontId="5" fillId="0" borderId="92" xfId="0" applyNumberFormat="1" applyFont="1" applyBorder="1" applyAlignment="1">
      <alignment horizontal="center" vertical="center"/>
    </xf>
    <xf numFmtId="184" fontId="5" fillId="0" borderId="100" xfId="0" applyNumberFormat="1" applyFont="1" applyBorder="1" applyAlignment="1">
      <alignment horizontal="center" vertical="center"/>
    </xf>
    <xf numFmtId="184" fontId="5" fillId="0" borderId="92" xfId="0" applyNumberFormat="1" applyFont="1" applyBorder="1" applyAlignment="1">
      <alignment horizontal="center" vertical="center"/>
    </xf>
    <xf numFmtId="41" fontId="5" fillId="0" borderId="98" xfId="0" applyNumberFormat="1" applyFont="1" applyBorder="1" applyAlignment="1">
      <alignment horizontal="right" vertical="center" wrapText="1" shrinkToFit="1"/>
    </xf>
    <xf numFmtId="0" fontId="10" fillId="3" borderId="3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41" fontId="5" fillId="0" borderId="145" xfId="0" applyNumberFormat="1" applyFont="1" applyBorder="1" applyAlignment="1">
      <alignment horizontal="center" vertical="center"/>
    </xf>
    <xf numFmtId="41" fontId="5" fillId="0" borderId="146" xfId="0" applyNumberFormat="1" applyFont="1" applyBorder="1" applyAlignment="1">
      <alignment horizontal="center" vertical="center"/>
    </xf>
    <xf numFmtId="41" fontId="5" fillId="0" borderId="147" xfId="0" applyNumberFormat="1" applyFont="1" applyBorder="1" applyAlignment="1">
      <alignment horizontal="center" vertical="center"/>
    </xf>
    <xf numFmtId="41" fontId="5" fillId="0" borderId="35" xfId="0" applyNumberFormat="1" applyFont="1" applyBorder="1" applyAlignment="1">
      <alignment horizontal="center" vertical="center"/>
    </xf>
    <xf numFmtId="41" fontId="5" fillId="0" borderId="36" xfId="0" applyNumberFormat="1" applyFont="1" applyBorder="1" applyAlignment="1">
      <alignment horizontal="center" vertical="center"/>
    </xf>
    <xf numFmtId="41" fontId="5" fillId="0" borderId="36" xfId="0" applyNumberFormat="1" applyFont="1" applyFill="1" applyBorder="1" applyAlignment="1">
      <alignment horizontal="right" vertical="center"/>
    </xf>
    <xf numFmtId="41" fontId="5" fillId="0" borderId="37" xfId="0" applyNumberFormat="1" applyFont="1" applyFill="1" applyBorder="1" applyAlignment="1">
      <alignment horizontal="right" vertical="center"/>
    </xf>
    <xf numFmtId="184" fontId="5" fillId="0" borderId="35" xfId="0" applyNumberFormat="1" applyFont="1" applyBorder="1" applyAlignment="1">
      <alignment horizontal="center" vertical="center"/>
    </xf>
    <xf numFmtId="184" fontId="5" fillId="0" borderId="36" xfId="0" applyNumberFormat="1" applyFont="1" applyBorder="1" applyAlignment="1">
      <alignment horizontal="center" vertical="center"/>
    </xf>
    <xf numFmtId="184" fontId="5" fillId="0" borderId="36" xfId="0" applyNumberFormat="1" applyFont="1" applyBorder="1" applyAlignment="1">
      <alignment horizontal="right" vertical="center"/>
    </xf>
    <xf numFmtId="184" fontId="5" fillId="0" borderId="52" xfId="0" applyNumberFormat="1" applyFont="1" applyBorder="1" applyAlignment="1">
      <alignment horizontal="right" vertical="center"/>
    </xf>
    <xf numFmtId="41" fontId="5" fillId="0" borderId="60" xfId="0" applyNumberFormat="1" applyFont="1" applyBorder="1" applyAlignment="1">
      <alignment horizontal="right" vertical="center" wrapText="1" shrinkToFit="1"/>
    </xf>
    <xf numFmtId="41" fontId="5" fillId="0" borderId="99" xfId="0" applyNumberFormat="1" applyFont="1" applyBorder="1" applyAlignment="1">
      <alignment horizontal="right" vertical="center" wrapText="1" shrinkToFit="1"/>
    </xf>
    <xf numFmtId="41" fontId="5" fillId="0" borderId="59" xfId="0" applyNumberFormat="1" applyFont="1" applyBorder="1" applyAlignment="1">
      <alignment horizontal="center" vertical="center" wrapText="1" shrinkToFit="1"/>
    </xf>
    <xf numFmtId="41" fontId="5" fillId="0" borderId="60" xfId="0" applyNumberFormat="1" applyFont="1" applyBorder="1" applyAlignment="1">
      <alignment horizontal="center" vertical="center" wrapText="1" shrinkToFit="1"/>
    </xf>
    <xf numFmtId="0" fontId="5" fillId="3" borderId="63"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wrapText="1"/>
    </xf>
    <xf numFmtId="41" fontId="5" fillId="0" borderId="35" xfId="0" applyNumberFormat="1" applyFont="1" applyBorder="1" applyAlignment="1">
      <alignment horizontal="center" vertical="center" shrinkToFit="1"/>
    </xf>
    <xf numFmtId="41" fontId="5" fillId="0" borderId="36" xfId="0" applyNumberFormat="1" applyFont="1" applyBorder="1" applyAlignment="1">
      <alignment horizontal="center" vertical="center" shrinkToFit="1"/>
    </xf>
    <xf numFmtId="0" fontId="10" fillId="3" borderId="107"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51" xfId="0" applyFont="1" applyFill="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41" fontId="5" fillId="0" borderId="37" xfId="0" applyNumberFormat="1" applyFont="1" applyBorder="1" applyAlignment="1">
      <alignment horizontal="right" vertical="center" wrapText="1" shrinkToFit="1"/>
    </xf>
    <xf numFmtId="41" fontId="5" fillId="0" borderId="100" xfId="0" applyNumberFormat="1" applyFont="1" applyBorder="1" applyAlignment="1">
      <alignment horizontal="center" vertical="center" shrinkToFit="1"/>
    </xf>
    <xf numFmtId="41" fontId="5" fillId="0" borderId="92" xfId="0" applyNumberFormat="1" applyFont="1" applyBorder="1" applyAlignment="1">
      <alignment horizontal="center" vertical="center" shrinkToFit="1"/>
    </xf>
    <xf numFmtId="41" fontId="5" fillId="0" borderId="37" xfId="0" applyNumberFormat="1" applyFont="1" applyBorder="1" applyAlignment="1">
      <alignment horizontal="center" vertical="center"/>
    </xf>
    <xf numFmtId="0" fontId="10" fillId="3" borderId="4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41" fontId="5" fillId="0" borderId="99" xfId="0" applyNumberFormat="1" applyFont="1" applyBorder="1" applyAlignment="1">
      <alignment horizontal="center" vertical="center"/>
    </xf>
    <xf numFmtId="0" fontId="22" fillId="0" borderId="73" xfId="0" applyFont="1" applyBorder="1" applyAlignment="1">
      <alignment horizontal="left" vertical="center" shrinkToFit="1"/>
    </xf>
    <xf numFmtId="0" fontId="22" fillId="0" borderId="74" xfId="0" applyFont="1" applyBorder="1" applyAlignment="1">
      <alignment horizontal="left" vertical="center" shrinkToFit="1"/>
    </xf>
    <xf numFmtId="0" fontId="22" fillId="0" borderId="75" xfId="0" applyFont="1" applyBorder="1" applyAlignment="1">
      <alignment horizontal="left" vertical="center" shrinkToFit="1"/>
    </xf>
    <xf numFmtId="41" fontId="5" fillId="0" borderId="95" xfId="0" applyNumberFormat="1" applyFont="1" applyBorder="1" applyAlignment="1">
      <alignment horizontal="center" vertical="center"/>
    </xf>
    <xf numFmtId="41" fontId="5" fillId="0" borderId="96" xfId="0" applyNumberFormat="1" applyFont="1" applyBorder="1" applyAlignment="1">
      <alignment horizontal="center" vertical="center"/>
    </xf>
    <xf numFmtId="41" fontId="5" fillId="0" borderId="97" xfId="0" applyNumberFormat="1" applyFont="1" applyBorder="1" applyAlignment="1">
      <alignment horizontal="center" vertical="center"/>
    </xf>
    <xf numFmtId="0" fontId="5" fillId="0" borderId="68" xfId="0" applyFont="1" applyBorder="1" applyAlignment="1">
      <alignment horizontal="left" vertical="center"/>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8" fillId="2" borderId="65" xfId="0" applyFont="1" applyFill="1" applyBorder="1" applyAlignment="1">
      <alignment horizontal="center" vertical="center" wrapText="1"/>
    </xf>
    <xf numFmtId="0" fontId="8" fillId="2" borderId="47" xfId="0" applyFont="1" applyFill="1" applyBorder="1" applyAlignment="1">
      <alignment horizontal="center" vertical="center"/>
    </xf>
    <xf numFmtId="0" fontId="8" fillId="2" borderId="106" xfId="0" applyFont="1" applyFill="1" applyBorder="1" applyAlignment="1">
      <alignment horizontal="center" vertical="center"/>
    </xf>
    <xf numFmtId="0" fontId="5" fillId="0" borderId="51" xfId="0" applyFont="1" applyBorder="1" applyAlignment="1">
      <alignment horizontal="center" vertical="center"/>
    </xf>
    <xf numFmtId="0" fontId="10" fillId="0" borderId="145" xfId="0" applyFont="1" applyBorder="1" applyAlignment="1">
      <alignment horizontal="center" vertical="center" wrapText="1"/>
    </xf>
    <xf numFmtId="0" fontId="10" fillId="0" borderId="146" xfId="0" applyFont="1" applyBorder="1" applyAlignment="1">
      <alignment horizontal="center" vertical="center" wrapText="1"/>
    </xf>
    <xf numFmtId="0" fontId="10" fillId="0" borderId="147" xfId="0" applyFont="1" applyBorder="1" applyAlignment="1">
      <alignment horizontal="center" vertical="center" wrapText="1"/>
    </xf>
    <xf numFmtId="41" fontId="5" fillId="0" borderId="119" xfId="0" applyNumberFormat="1" applyFont="1" applyBorder="1" applyAlignment="1">
      <alignment horizontal="right" vertical="center"/>
    </xf>
    <xf numFmtId="0" fontId="10" fillId="0" borderId="71" xfId="0" applyFont="1" applyBorder="1" applyAlignment="1">
      <alignment horizontal="left" vertical="center" wrapText="1"/>
    </xf>
    <xf numFmtId="0" fontId="10" fillId="0" borderId="69" xfId="0" applyFont="1" applyBorder="1" applyAlignment="1">
      <alignment horizontal="left" vertical="center" wrapText="1"/>
    </xf>
    <xf numFmtId="0" fontId="10" fillId="0" borderId="70" xfId="0" applyFont="1" applyBorder="1" applyAlignment="1">
      <alignment horizontal="left" vertical="center" wrapText="1"/>
    </xf>
    <xf numFmtId="41" fontId="5" fillId="0" borderId="71" xfId="0" applyNumberFormat="1" applyFont="1" applyBorder="1" applyAlignment="1">
      <alignment horizontal="right" vertical="center"/>
    </xf>
    <xf numFmtId="41" fontId="5" fillId="0" borderId="69" xfId="0" applyNumberFormat="1" applyFont="1" applyBorder="1" applyAlignment="1">
      <alignment horizontal="right" vertical="center"/>
    </xf>
    <xf numFmtId="41" fontId="5" fillId="0" borderId="143" xfId="0" applyNumberFormat="1" applyFont="1" applyBorder="1" applyAlignment="1">
      <alignment horizontal="righ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19" fillId="0" borderId="71" xfId="0" applyFont="1" applyBorder="1" applyAlignment="1">
      <alignment horizontal="left" vertical="center" wrapText="1"/>
    </xf>
    <xf numFmtId="0" fontId="19" fillId="0" borderId="69" xfId="0" applyFont="1" applyBorder="1" applyAlignment="1">
      <alignment horizontal="left" vertical="center" wrapText="1"/>
    </xf>
    <xf numFmtId="0" fontId="19" fillId="0" borderId="70" xfId="0" applyFont="1" applyBorder="1" applyAlignment="1">
      <alignment horizontal="left" vertical="center" wrapText="1"/>
    </xf>
    <xf numFmtId="41" fontId="0" fillId="6" borderId="71" xfId="0" applyNumberFormat="1" applyFill="1" applyBorder="1" applyAlignment="1">
      <alignment horizontal="right" vertical="center"/>
    </xf>
    <xf numFmtId="41" fontId="0" fillId="6" borderId="69" xfId="0" applyNumberFormat="1" applyFill="1" applyBorder="1" applyAlignment="1">
      <alignment horizontal="right" vertical="center"/>
    </xf>
    <xf numFmtId="41" fontId="0" fillId="6" borderId="72" xfId="0" applyNumberFormat="1" applyFill="1" applyBorder="1" applyAlignment="1">
      <alignment horizontal="right" vertical="center"/>
    </xf>
    <xf numFmtId="0" fontId="5" fillId="0" borderId="24" xfId="0" applyFont="1" applyBorder="1" applyAlignment="1">
      <alignment vertical="center" wrapText="1"/>
    </xf>
    <xf numFmtId="0" fontId="5" fillId="0" borderId="25" xfId="0" applyFont="1" applyBorder="1" applyAlignment="1">
      <alignment vertical="center" wrapText="1"/>
    </xf>
    <xf numFmtId="0" fontId="5" fillId="2" borderId="24" xfId="0" applyFont="1" applyFill="1" applyBorder="1" applyAlignment="1">
      <alignment vertical="center"/>
    </xf>
    <xf numFmtId="0" fontId="5" fillId="2" borderId="26" xfId="0" applyFont="1" applyFill="1" applyBorder="1" applyAlignment="1">
      <alignment vertical="center"/>
    </xf>
    <xf numFmtId="0" fontId="22" fillId="0" borderId="24" xfId="0" applyFont="1" applyBorder="1" applyAlignment="1">
      <alignment vertical="center" wrapText="1"/>
    </xf>
    <xf numFmtId="0" fontId="22" fillId="0" borderId="25" xfId="0" applyFont="1" applyBorder="1" applyAlignment="1">
      <alignment vertical="center" wrapText="1"/>
    </xf>
    <xf numFmtId="0" fontId="0" fillId="0" borderId="24" xfId="0" applyBorder="1" applyAlignment="1">
      <alignment vertical="center"/>
    </xf>
    <xf numFmtId="0" fontId="0" fillId="0" borderId="25" xfId="0" applyBorder="1" applyAlignment="1">
      <alignment vertical="center"/>
    </xf>
    <xf numFmtId="0" fontId="22" fillId="0" borderId="139" xfId="0" applyFont="1" applyBorder="1" applyAlignment="1">
      <alignment vertical="center" wrapText="1"/>
    </xf>
    <xf numFmtId="0" fontId="5" fillId="0" borderId="24" xfId="0" applyFont="1" applyBorder="1" applyAlignment="1">
      <alignment horizontal="left" vertical="center" wrapText="1"/>
    </xf>
    <xf numFmtId="41" fontId="5" fillId="0" borderId="28" xfId="0" applyNumberFormat="1" applyFont="1" applyBorder="1" applyAlignment="1">
      <alignment horizontal="right" vertical="center" wrapText="1" shrinkToFit="1"/>
    </xf>
    <xf numFmtId="41" fontId="5" fillId="0" borderId="16" xfId="0" applyNumberFormat="1" applyFont="1" applyBorder="1" applyAlignment="1">
      <alignment horizontal="right" vertical="center" wrapText="1" shrinkToFit="1"/>
    </xf>
    <xf numFmtId="41" fontId="5" fillId="0" borderId="34" xfId="0" applyNumberFormat="1" applyFont="1" applyBorder="1" applyAlignment="1">
      <alignment horizontal="right" vertical="center" wrapText="1" shrinkToFit="1"/>
    </xf>
    <xf numFmtId="41" fontId="5" fillId="0" borderId="24" xfId="0" applyNumberFormat="1" applyFont="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62" xfId="1" applyFont="1" applyBorder="1" applyAlignment="1">
      <alignment horizontal="left" vertical="center" wrapText="1"/>
    </xf>
    <xf numFmtId="0" fontId="20" fillId="0" borderId="30" xfId="1" applyFont="1" applyBorder="1" applyAlignment="1">
      <alignment horizontal="left" vertical="center" wrapText="1" shrinkToFit="1"/>
    </xf>
    <xf numFmtId="0" fontId="20" fillId="0" borderId="25" xfId="1" applyFont="1" applyBorder="1" applyAlignment="1">
      <alignment horizontal="left" vertical="center" wrapText="1" shrinkToFit="1"/>
    </xf>
    <xf numFmtId="0" fontId="20" fillId="0" borderId="26" xfId="1" applyFont="1" applyBorder="1" applyAlignment="1">
      <alignment horizontal="left" vertical="center" wrapText="1" shrinkToFit="1"/>
    </xf>
    <xf numFmtId="0" fontId="8" fillId="3" borderId="8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58"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0" borderId="8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5" xfId="0" applyFont="1" applyBorder="1" applyAlignment="1">
      <alignment horizontal="center" vertical="center" wrapText="1"/>
    </xf>
    <xf numFmtId="0" fontId="8" fillId="3" borderId="118"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19" xfId="2" applyFont="1" applyFill="1" applyBorder="1" applyAlignment="1">
      <alignment horizontal="center" vertical="center" wrapText="1"/>
    </xf>
    <xf numFmtId="0" fontId="8" fillId="3" borderId="120"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87" xfId="2" applyFont="1" applyFill="1" applyBorder="1" applyAlignment="1">
      <alignment horizontal="center" vertical="center" wrapText="1"/>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5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24" xfId="0" applyFont="1" applyFill="1" applyBorder="1" applyAlignment="1">
      <alignment horizontal="center" vertical="center"/>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24"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25" xfId="0" applyFont="1" applyFill="1" applyBorder="1" applyAlignment="1">
      <alignment horizontal="center" vertical="center"/>
    </xf>
    <xf numFmtId="0" fontId="8" fillId="3" borderId="126"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27" xfId="0" applyFont="1" applyFill="1" applyBorder="1" applyAlignment="1">
      <alignment horizontal="center" vertical="center"/>
    </xf>
    <xf numFmtId="0" fontId="8" fillId="3" borderId="126" xfId="0" applyFont="1" applyFill="1" applyBorder="1" applyAlignment="1">
      <alignment horizontal="center" vertical="center"/>
    </xf>
    <xf numFmtId="0" fontId="8" fillId="3" borderId="128" xfId="0" applyFont="1" applyFill="1" applyBorder="1" applyAlignment="1">
      <alignment horizontal="center" vertical="center"/>
    </xf>
    <xf numFmtId="0" fontId="8" fillId="3" borderId="90" xfId="0" applyFont="1" applyFill="1" applyBorder="1" applyAlignment="1">
      <alignment horizontal="center" vertical="center"/>
    </xf>
    <xf numFmtId="0" fontId="8" fillId="3" borderId="129"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66" xfId="0" applyFont="1" applyFill="1" applyBorder="1" applyAlignment="1">
      <alignment horizontal="center" vertical="center"/>
    </xf>
    <xf numFmtId="0" fontId="5" fillId="3" borderId="40" xfId="0" applyFont="1" applyFill="1" applyBorder="1" applyAlignment="1">
      <alignment horizontal="center" vertical="center"/>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44"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0" fillId="0" borderId="30" xfId="0" applyFill="1" applyBorder="1" applyAlignment="1" applyProtection="1">
      <alignment horizontal="left" vertical="center" wrapText="1"/>
      <protection locked="0"/>
    </xf>
    <xf numFmtId="0" fontId="0" fillId="0" borderId="25" xfId="0" applyFill="1" applyBorder="1" applyAlignment="1" applyProtection="1">
      <alignment horizontal="left" vertical="center" wrapText="1"/>
      <protection locked="0"/>
    </xf>
    <xf numFmtId="0" fontId="0" fillId="0" borderId="44" xfId="0" applyFill="1" applyBorder="1" applyAlignment="1" applyProtection="1">
      <alignment horizontal="left" vertical="center" wrapText="1"/>
      <protection locked="0"/>
    </xf>
    <xf numFmtId="0" fontId="5" fillId="0" borderId="30"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181" fontId="5" fillId="3" borderId="8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20"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34"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34"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52" xfId="0" applyFont="1" applyBorder="1" applyAlignment="1" applyProtection="1">
      <alignment horizontal="left" vertical="center" wrapText="1"/>
      <protection locked="0"/>
    </xf>
    <xf numFmtId="0" fontId="5" fillId="0" borderId="88" xfId="0" applyFont="1" applyFill="1" applyBorder="1" applyAlignment="1" applyProtection="1">
      <alignment horizontal="left" vertical="center" wrapText="1"/>
      <protection locked="0"/>
    </xf>
    <xf numFmtId="0" fontId="5" fillId="0" borderId="67" xfId="0" applyFont="1" applyFill="1" applyBorder="1" applyAlignment="1" applyProtection="1">
      <alignment horizontal="left" vertical="center" wrapText="1"/>
      <protection locked="0"/>
    </xf>
    <xf numFmtId="0" fontId="5" fillId="0" borderId="58" xfId="0" applyFont="1" applyFill="1" applyBorder="1" applyAlignment="1" applyProtection="1">
      <alignment horizontal="left" vertical="center" wrapText="1"/>
      <protection locked="0"/>
    </xf>
    <xf numFmtId="0" fontId="8" fillId="7" borderId="56"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5" fillId="0" borderId="30" xfId="0" applyFont="1" applyFill="1" applyBorder="1" applyAlignment="1" applyProtection="1">
      <alignment horizontal="left" vertical="center" wrapText="1" shrinkToFit="1"/>
      <protection locked="0"/>
    </xf>
    <xf numFmtId="0" fontId="5" fillId="0" borderId="25" xfId="0" applyFont="1" applyFill="1" applyBorder="1" applyAlignment="1" applyProtection="1">
      <alignment horizontal="left" vertical="center" wrapText="1" shrinkToFit="1"/>
      <protection locked="0"/>
    </xf>
    <xf numFmtId="0" fontId="5" fillId="0" borderId="44" xfId="0" applyFont="1" applyFill="1" applyBorder="1" applyAlignment="1" applyProtection="1">
      <alignment horizontal="left" vertical="center" wrapText="1" shrinkToFit="1"/>
      <protection locked="0"/>
    </xf>
    <xf numFmtId="0" fontId="5" fillId="7" borderId="44" xfId="0" applyFont="1" applyFill="1" applyBorder="1" applyAlignment="1">
      <alignment horizontal="center" vertical="center"/>
    </xf>
    <xf numFmtId="0" fontId="5" fillId="0" borderId="51" xfId="0" applyFont="1" applyFill="1" applyBorder="1" applyAlignment="1" applyProtection="1">
      <alignment horizontal="left" vertical="center" wrapText="1" shrinkToFit="1"/>
      <protection locked="0"/>
    </xf>
    <xf numFmtId="0" fontId="5" fillId="0" borderId="36" xfId="0" applyFont="1" applyFill="1" applyBorder="1" applyAlignment="1" applyProtection="1">
      <alignment horizontal="left" vertical="center" wrapText="1" shrinkToFit="1"/>
      <protection locked="0"/>
    </xf>
    <xf numFmtId="0" fontId="5" fillId="0" borderId="52" xfId="0" applyFont="1" applyFill="1" applyBorder="1" applyAlignment="1" applyProtection="1">
      <alignment horizontal="left" vertical="center" wrapText="1" shrinkToFit="1"/>
      <protection locked="0"/>
    </xf>
    <xf numFmtId="41" fontId="5" fillId="0" borderId="17" xfId="0" applyNumberFormat="1" applyFont="1" applyBorder="1" applyAlignment="1">
      <alignment horizontal="right" vertical="center" wrapText="1" shrinkToFit="1"/>
    </xf>
    <xf numFmtId="0" fontId="9" fillId="3" borderId="65" xfId="2" applyFont="1" applyFill="1" applyBorder="1" applyAlignment="1">
      <alignment horizontal="center" vertical="center" wrapText="1"/>
    </xf>
    <xf numFmtId="0" fontId="9" fillId="3" borderId="47" xfId="2" applyFont="1" applyFill="1" applyBorder="1" applyAlignment="1">
      <alignment horizontal="center" vertical="center" wrapText="1"/>
    </xf>
    <xf numFmtId="0" fontId="9" fillId="3" borderId="106" xfId="2" applyFont="1" applyFill="1" applyBorder="1" applyAlignment="1">
      <alignment horizontal="center" vertical="center" wrapText="1"/>
    </xf>
    <xf numFmtId="0" fontId="21" fillId="0" borderId="107" xfId="6" applyNumberFormat="1" applyFont="1" applyFill="1" applyBorder="1" applyAlignment="1">
      <alignment horizontal="left" vertical="center" wrapText="1"/>
    </xf>
    <xf numFmtId="0" fontId="21" fillId="0" borderId="47" xfId="6" applyNumberFormat="1" applyFont="1" applyFill="1" applyBorder="1" applyAlignment="1">
      <alignment horizontal="left" vertical="center" wrapText="1"/>
    </xf>
    <xf numFmtId="0" fontId="21" fillId="0" borderId="64" xfId="6" applyNumberFormat="1" applyFont="1" applyFill="1" applyBorder="1" applyAlignment="1">
      <alignment horizontal="left" vertical="center" wrapText="1"/>
    </xf>
    <xf numFmtId="0" fontId="0" fillId="0" borderId="30"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44" xfId="0" applyFont="1" applyFill="1" applyBorder="1" applyAlignment="1" applyProtection="1">
      <alignment horizontal="left" vertical="center" wrapText="1"/>
      <protection locked="0"/>
    </xf>
    <xf numFmtId="0" fontId="5" fillId="7" borderId="56"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3" xfId="0" applyFont="1" applyFill="1" applyBorder="1" applyAlignment="1">
      <alignment horizontal="center" vertical="center"/>
    </xf>
    <xf numFmtId="0" fontId="5" fillId="7" borderId="42" xfId="0" applyFont="1" applyFill="1" applyBorder="1" applyAlignment="1">
      <alignment horizontal="center" vertical="center"/>
    </xf>
    <xf numFmtId="0" fontId="5" fillId="0" borderId="133" xfId="0" applyFont="1" applyBorder="1" applyAlignment="1" applyProtection="1">
      <alignment horizontal="left" vertical="center" wrapText="1"/>
      <protection locked="0"/>
    </xf>
    <xf numFmtId="0" fontId="5" fillId="0" borderId="135"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66"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67" xfId="0" applyFont="1" applyBorder="1" applyAlignment="1" applyProtection="1">
      <alignment horizontal="left" vertical="center" wrapText="1"/>
      <protection locked="0"/>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41" fontId="5" fillId="0" borderId="33" xfId="0" applyNumberFormat="1" applyFont="1" applyBorder="1" applyAlignment="1">
      <alignment horizontal="right" vertical="center"/>
    </xf>
    <xf numFmtId="0" fontId="22" fillId="0" borderId="79" xfId="0" applyFont="1" applyBorder="1" applyAlignment="1">
      <alignment horizontal="left" vertical="center" shrinkToFit="1"/>
    </xf>
    <xf numFmtId="0" fontId="22" fillId="0" borderId="80" xfId="0" applyFont="1" applyBorder="1" applyAlignment="1">
      <alignment horizontal="left" vertical="center" shrinkToFit="1"/>
    </xf>
    <xf numFmtId="0" fontId="22" fillId="0" borderId="81" xfId="0" applyFont="1" applyBorder="1" applyAlignment="1">
      <alignment horizontal="left" vertical="center" shrinkToFit="1"/>
    </xf>
    <xf numFmtId="0" fontId="0" fillId="0" borderId="79"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19" fillId="0" borderId="82" xfId="0" applyFont="1" applyBorder="1" applyAlignment="1">
      <alignment horizontal="left" vertical="center" wrapText="1"/>
    </xf>
    <xf numFmtId="0" fontId="19" fillId="0" borderId="80" xfId="0" applyFont="1" applyBorder="1" applyAlignment="1">
      <alignment horizontal="left" vertical="center" wrapText="1"/>
    </xf>
    <xf numFmtId="0" fontId="19" fillId="0" borderId="81" xfId="0" applyFont="1" applyBorder="1" applyAlignment="1">
      <alignment horizontal="left" vertical="center" wrapText="1"/>
    </xf>
    <xf numFmtId="41" fontId="5" fillId="0" borderId="82" xfId="0" applyNumberFormat="1" applyFont="1" applyBorder="1" applyAlignment="1">
      <alignment horizontal="right" vertical="center"/>
    </xf>
    <xf numFmtId="41" fontId="5" fillId="0" borderId="80" xfId="0" applyNumberFormat="1" applyFont="1" applyBorder="1" applyAlignment="1">
      <alignment horizontal="right" vertical="center"/>
    </xf>
    <xf numFmtId="41" fontId="5" fillId="0" borderId="144" xfId="0" applyNumberFormat="1" applyFont="1" applyBorder="1" applyAlignment="1">
      <alignment horizontal="right" vertical="center"/>
    </xf>
    <xf numFmtId="41" fontId="5" fillId="0" borderId="83" xfId="0" applyNumberFormat="1" applyFont="1" applyBorder="1" applyAlignment="1">
      <alignment horizontal="right" vertical="center"/>
    </xf>
    <xf numFmtId="0" fontId="22" fillId="0" borderId="24" xfId="0" applyFont="1" applyBorder="1" applyAlignment="1">
      <alignment vertical="center"/>
    </xf>
    <xf numFmtId="0" fontId="22" fillId="0" borderId="25" xfId="0" applyFont="1" applyBorder="1" applyAlignment="1">
      <alignment vertical="center"/>
    </xf>
    <xf numFmtId="0" fontId="5" fillId="0" borderId="139" xfId="0" applyFont="1" applyBorder="1" applyAlignment="1">
      <alignment vertical="center" wrapText="1"/>
    </xf>
    <xf numFmtId="0" fontId="5" fillId="0" borderId="139" xfId="0" applyFont="1" applyBorder="1" applyAlignment="1">
      <alignment horizontal="left" vertical="center" wrapText="1"/>
    </xf>
    <xf numFmtId="0" fontId="22" fillId="0" borderId="26" xfId="0" applyFont="1" applyBorder="1" applyAlignment="1">
      <alignment vertical="center"/>
    </xf>
    <xf numFmtId="183" fontId="22" fillId="0" borderId="142" xfId="0" applyNumberFormat="1" applyFont="1" applyBorder="1" applyAlignment="1">
      <alignment horizontal="center" vertical="center"/>
    </xf>
    <xf numFmtId="183" fontId="22" fillId="0" borderId="137" xfId="0" applyNumberFormat="1" applyFont="1" applyBorder="1" applyAlignment="1">
      <alignment horizontal="center" vertical="center"/>
    </xf>
    <xf numFmtId="183" fontId="22" fillId="0" borderId="138" xfId="0" applyNumberFormat="1" applyFont="1" applyBorder="1" applyAlignment="1">
      <alignment horizontal="center" vertical="center"/>
    </xf>
    <xf numFmtId="0" fontId="22" fillId="0" borderId="101"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26" xfId="0" applyFont="1" applyFill="1" applyBorder="1" applyAlignment="1">
      <alignment horizontal="left" vertical="center" wrapText="1"/>
    </xf>
  </cellXfs>
  <cellStyles count="7">
    <cellStyle name="パーセント" xfId="4" builtinId="5"/>
    <cellStyle name="ハイパーリンク" xfId="6" builtinId="8"/>
    <cellStyle name="桁区切り" xfId="5" builtinId="6"/>
    <cellStyle name="標準" xfId="0" builtinId="0"/>
    <cellStyle name="標準 2" xfId="3" xr:uid="{00000000-0005-0000-0000-000004000000}"/>
    <cellStyle name="標準_01【みんまち】（地区まちづくり推進事業）" xfId="1" xr:uid="{00000000-0005-0000-0000-000005000000}"/>
    <cellStyle name="標準_Sheet1" xfId="2" xr:uid="{00000000-0005-0000-0000-000006000000}"/>
  </cellStyles>
  <dxfs count="82">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22860</xdr:rowOff>
        </xdr:from>
        <xdr:to>
          <xdr:col>9</xdr:col>
          <xdr:colOff>144780</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22860</xdr:rowOff>
        </xdr:from>
        <xdr:to>
          <xdr:col>15</xdr:col>
          <xdr:colOff>144780</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22860</xdr:rowOff>
        </xdr:from>
        <xdr:to>
          <xdr:col>21</xdr:col>
          <xdr:colOff>144780</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22860</xdr:rowOff>
        </xdr:from>
        <xdr:to>
          <xdr:col>27</xdr:col>
          <xdr:colOff>144780</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22860</xdr:rowOff>
        </xdr:from>
        <xdr:to>
          <xdr:col>33</xdr:col>
          <xdr:colOff>144780</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22860</xdr:rowOff>
        </xdr:from>
        <xdr:to>
          <xdr:col>9</xdr:col>
          <xdr:colOff>144780</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22860</xdr:rowOff>
        </xdr:from>
        <xdr:to>
          <xdr:col>13</xdr:col>
          <xdr:colOff>144780</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22860</xdr:rowOff>
        </xdr:from>
        <xdr:to>
          <xdr:col>18</xdr:col>
          <xdr:colOff>144780</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22860</xdr:rowOff>
        </xdr:from>
        <xdr:to>
          <xdr:col>25</xdr:col>
          <xdr:colOff>144780</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22860</xdr:rowOff>
        </xdr:from>
        <xdr:to>
          <xdr:col>29</xdr:col>
          <xdr:colOff>144780</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22860</xdr:rowOff>
        </xdr:from>
        <xdr:to>
          <xdr:col>34</xdr:col>
          <xdr:colOff>144780</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22860</xdr:rowOff>
        </xdr:from>
        <xdr:to>
          <xdr:col>38</xdr:col>
          <xdr:colOff>144780</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22860</xdr:rowOff>
        </xdr:from>
        <xdr:to>
          <xdr:col>43</xdr:col>
          <xdr:colOff>144780</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17</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17</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19</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19</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19</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19</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17</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17</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17</xdr:row>
          <xdr:rowOff>22860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18</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19</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28574</xdr:colOff>
      <xdr:row>158</xdr:row>
      <xdr:rowOff>141287</xdr:rowOff>
    </xdr:from>
    <xdr:to>
      <xdr:col>50</xdr:col>
      <xdr:colOff>6349</xdr:colOff>
      <xdr:row>159</xdr:row>
      <xdr:rowOff>523875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029574" y="54033737"/>
          <a:ext cx="1978025" cy="906463"/>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復興庁</a:t>
          </a:r>
          <a:endParaRPr kumimoji="1" lang="en-US" altLang="ja-JP" sz="2000"/>
        </a:p>
      </xdr:txBody>
    </xdr:sp>
    <xdr:clientData/>
  </xdr:twoCellAnchor>
  <xdr:oneCellAnchor>
    <xdr:from>
      <xdr:col>31</xdr:col>
      <xdr:colOff>33547</xdr:colOff>
      <xdr:row>159</xdr:row>
      <xdr:rowOff>156430</xdr:rowOff>
    </xdr:from>
    <xdr:ext cx="2153841" cy="1559401"/>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5591665" y="61564665"/>
          <a:ext cx="2153841" cy="1559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補助</a:t>
          </a:r>
          <a:r>
            <a:rPr kumimoji="1" lang="en-US" altLang="ja-JP" sz="1100">
              <a:solidFill>
                <a:sysClr val="windowText" lastClr="000000"/>
              </a:solidFill>
              <a:latin typeface="+mn-ea"/>
              <a:ea typeface="+mn-ea"/>
            </a:rPr>
            <a:t>】</a:t>
          </a:r>
        </a:p>
        <a:p>
          <a:pPr algn="ctr"/>
          <a:r>
            <a:rPr kumimoji="1" lang="ja-JP" altLang="en-US" sz="1100">
              <a:solidFill>
                <a:sysClr val="windowText" lastClr="000000"/>
              </a:solidFill>
              <a:latin typeface="+mn-ea"/>
              <a:ea typeface="+mn-ea"/>
            </a:rPr>
            <a:t>令和３年度：</a:t>
          </a:r>
          <a:r>
            <a:rPr kumimoji="1" lang="en-US" altLang="ja-JP" sz="1100" b="0">
              <a:solidFill>
                <a:sysClr val="windowText" lastClr="000000"/>
              </a:solidFill>
              <a:latin typeface="+mn-ea"/>
              <a:ea typeface="+mn-ea"/>
            </a:rPr>
            <a:t>-</a:t>
          </a:r>
        </a:p>
        <a:p>
          <a:pPr algn="ctr"/>
          <a:r>
            <a:rPr kumimoji="1" lang="ja-JP" altLang="en-US" sz="1100">
              <a:solidFill>
                <a:sysClr val="windowText" lastClr="000000"/>
              </a:solidFill>
              <a:latin typeface="+mn-ea"/>
              <a:ea typeface="+mn-ea"/>
            </a:rPr>
            <a:t>令和２年度：</a:t>
          </a:r>
          <a:r>
            <a:rPr kumimoji="1" lang="en-US" altLang="ja-JP" sz="1100">
              <a:solidFill>
                <a:sysClr val="windowText" lastClr="000000"/>
              </a:solidFill>
              <a:latin typeface="+mn-ea"/>
              <a:ea typeface="+mn-ea"/>
            </a:rPr>
            <a:t>-</a:t>
          </a:r>
        </a:p>
        <a:p>
          <a:pPr algn="ctr"/>
          <a:r>
            <a:rPr kumimoji="1" lang="ja-JP" altLang="en-US" sz="1100">
              <a:solidFill>
                <a:sysClr val="windowText" lastClr="000000"/>
              </a:solidFill>
              <a:latin typeface="+mn-ea"/>
              <a:ea typeface="+mn-ea"/>
            </a:rPr>
            <a:t>令和元年度</a:t>
          </a:r>
          <a:r>
            <a:rPr kumimoji="1" lang="en-US" altLang="ja-JP" sz="1100">
              <a:solidFill>
                <a:sysClr val="windowText" lastClr="000000"/>
              </a:solidFill>
              <a:latin typeface="+mn-ea"/>
              <a:ea typeface="+mn-ea"/>
            </a:rPr>
            <a:t>:5,000</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a:p>
          <a:pPr algn="ctr"/>
          <a:r>
            <a:rPr kumimoji="1" lang="ja-JP" altLang="ja-JP" sz="1100">
              <a:solidFill>
                <a:schemeClr val="dk1"/>
              </a:solidFill>
              <a:effectLst/>
              <a:latin typeface="+mn-ea"/>
              <a:ea typeface="+mn-ea"/>
              <a:cs typeface="+mn-cs"/>
            </a:rPr>
            <a:t>平成</a:t>
          </a:r>
          <a:r>
            <a:rPr kumimoji="1" lang="en-US" altLang="ja-JP" sz="1100">
              <a:solidFill>
                <a:schemeClr val="dk1"/>
              </a:solidFill>
              <a:effectLst/>
              <a:latin typeface="+mn-ea"/>
              <a:ea typeface="+mn-ea"/>
              <a:cs typeface="+mn-cs"/>
            </a:rPr>
            <a:t>30</a:t>
          </a:r>
          <a:r>
            <a:rPr kumimoji="1" lang="ja-JP" altLang="ja-JP" sz="1100">
              <a:solidFill>
                <a:schemeClr val="dk1"/>
              </a:solidFill>
              <a:effectLst/>
              <a:latin typeface="+mn-ea"/>
              <a:ea typeface="+mn-ea"/>
              <a:cs typeface="+mn-cs"/>
            </a:rPr>
            <a:t>年度：</a:t>
          </a:r>
          <a:r>
            <a:rPr kumimoji="1" lang="en-US" altLang="ja-JP" sz="1100">
              <a:solidFill>
                <a:schemeClr val="dk1"/>
              </a:solidFill>
              <a:effectLst/>
              <a:latin typeface="+mn-ea"/>
              <a:ea typeface="+mn-ea"/>
              <a:cs typeface="+mn-cs"/>
            </a:rPr>
            <a:t>-</a:t>
          </a:r>
        </a:p>
        <a:p>
          <a:pPr algn="ctr"/>
          <a:r>
            <a:rPr kumimoji="1" lang="ja-JP" altLang="ja-JP" sz="1100">
              <a:solidFill>
                <a:schemeClr val="dk1"/>
              </a:solidFill>
              <a:effectLst/>
              <a:latin typeface="+mn-ea"/>
              <a:ea typeface="+mn-ea"/>
              <a:cs typeface="+mn-cs"/>
            </a:rPr>
            <a:t>平成</a:t>
          </a:r>
          <a:r>
            <a:rPr kumimoji="1" lang="en-US" altLang="ja-JP" sz="1100">
              <a:solidFill>
                <a:schemeClr val="dk1"/>
              </a:solidFill>
              <a:effectLst/>
              <a:latin typeface="+mn-ea"/>
              <a:ea typeface="+mn-ea"/>
              <a:cs typeface="+mn-cs"/>
            </a:rPr>
            <a:t>29</a:t>
          </a:r>
          <a:r>
            <a:rPr kumimoji="1" lang="ja-JP" altLang="ja-JP" sz="1100">
              <a:solidFill>
                <a:schemeClr val="dk1"/>
              </a:solidFill>
              <a:effectLst/>
              <a:latin typeface="+mn-ea"/>
              <a:ea typeface="+mn-ea"/>
              <a:cs typeface="+mn-cs"/>
            </a:rPr>
            <a:t>年度：</a:t>
          </a:r>
          <a:r>
            <a:rPr kumimoji="1" lang="en-US" altLang="ja-JP" sz="1100">
              <a:solidFill>
                <a:schemeClr val="dk1"/>
              </a:solidFill>
              <a:effectLst/>
              <a:latin typeface="+mn-ea"/>
              <a:ea typeface="+mn-ea"/>
              <a:cs typeface="+mn-cs"/>
            </a:rPr>
            <a:t>-</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（平成</a:t>
          </a:r>
          <a:r>
            <a:rPr kumimoji="1" lang="en-US" altLang="ja-JP" sz="1100">
              <a:solidFill>
                <a:sysClr val="windowText" lastClr="000000"/>
              </a:solidFill>
              <a:latin typeface="+mn-ea"/>
              <a:ea typeface="+mn-ea"/>
            </a:rPr>
            <a:t>25</a:t>
          </a:r>
          <a:r>
            <a:rPr kumimoji="1" lang="ja-JP" altLang="en-US" sz="1100">
              <a:solidFill>
                <a:sysClr val="windowText" lastClr="000000"/>
              </a:solidFill>
              <a:latin typeface="+mn-ea"/>
              <a:ea typeface="+mn-ea"/>
            </a:rPr>
            <a:t>年度</a:t>
          </a:r>
          <a:r>
            <a:rPr kumimoji="1" lang="en-US" altLang="ja-JP" sz="1100">
              <a:solidFill>
                <a:sysClr val="windowText" lastClr="000000"/>
              </a:solidFill>
              <a:latin typeface="+mn-ea"/>
              <a:ea typeface="+mn-ea"/>
            </a:rPr>
            <a:t>:25,000</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a:p>
          <a:endParaRPr kumimoji="1" lang="ja-JP" altLang="en-US" sz="1100">
            <a:solidFill>
              <a:sysClr val="windowText" lastClr="000000"/>
            </a:solidFill>
            <a:latin typeface="+mn-ea"/>
            <a:ea typeface="+mn-ea"/>
          </a:endParaRPr>
        </a:p>
      </xdr:txBody>
    </xdr:sp>
    <xdr:clientData/>
  </xdr:oneCellAnchor>
  <xdr:twoCellAnchor>
    <xdr:from>
      <xdr:col>8</xdr:col>
      <xdr:colOff>155046</xdr:colOff>
      <xdr:row>160</xdr:row>
      <xdr:rowOff>348720</xdr:rowOff>
    </xdr:from>
    <xdr:to>
      <xdr:col>30</xdr:col>
      <xdr:colOff>65098</xdr:colOff>
      <xdr:row>160</xdr:row>
      <xdr:rowOff>657225</xdr:rowOff>
    </xdr:to>
    <xdr:sp macro="" textlink="">
      <xdr:nvSpPr>
        <xdr:cNvPr id="41" name="大かっこ 40">
          <a:extLst>
            <a:ext uri="{FF2B5EF4-FFF2-40B4-BE49-F238E27FC236}">
              <a16:creationId xmlns:a16="http://schemas.microsoft.com/office/drawing/2014/main" id="{00000000-0008-0000-0000-000029000000}"/>
            </a:ext>
          </a:extLst>
        </xdr:cNvPr>
        <xdr:cNvSpPr/>
      </xdr:nvSpPr>
      <xdr:spPr>
        <a:xfrm>
          <a:off x="1755246" y="55717545"/>
          <a:ext cx="4310602" cy="30850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基金の造成、管理給付事務局の指導・監督　等</a:t>
          </a:r>
          <a:endParaRPr lang="ja-JP" altLang="ja-JP">
            <a:effectLst/>
          </a:endParaRPr>
        </a:p>
      </xdr:txBody>
    </xdr:sp>
    <xdr:clientData/>
  </xdr:twoCellAnchor>
  <xdr:twoCellAnchor>
    <xdr:from>
      <xdr:col>8</xdr:col>
      <xdr:colOff>151340</xdr:colOff>
      <xdr:row>160</xdr:row>
      <xdr:rowOff>1342498</xdr:rowOff>
    </xdr:from>
    <xdr:to>
      <xdr:col>20</xdr:col>
      <xdr:colOff>150812</xdr:colOff>
      <xdr:row>160</xdr:row>
      <xdr:rowOff>2124075</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751540" y="56711323"/>
          <a:ext cx="2399772" cy="78157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latin typeface="+mn-ea"/>
              <a:ea typeface="+mn-ea"/>
            </a:rPr>
            <a:t>Ｂ．株式会社電通</a:t>
          </a:r>
          <a:endParaRPr kumimoji="1" lang="en-US" altLang="ja-JP" sz="1200">
            <a:solidFill>
              <a:sysClr val="windowText" lastClr="000000"/>
            </a:solidFill>
            <a:latin typeface="+mn-ea"/>
            <a:ea typeface="+mn-ea"/>
          </a:endParaRPr>
        </a:p>
        <a:p>
          <a:pPr algn="ctr">
            <a:lnSpc>
              <a:spcPts val="2500"/>
            </a:lnSpc>
          </a:pPr>
          <a:r>
            <a:rPr kumimoji="1" lang="en-US" altLang="ja-JP" sz="1200">
              <a:solidFill>
                <a:sysClr val="windowText" lastClr="000000"/>
              </a:solidFill>
              <a:latin typeface="+mn-ea"/>
              <a:ea typeface="+mn-ea"/>
            </a:rPr>
            <a:t>1,064</a:t>
          </a:r>
          <a:r>
            <a:rPr kumimoji="1" lang="ja-JP" altLang="en-US" sz="1200">
              <a:solidFill>
                <a:sysClr val="windowText" lastClr="000000"/>
              </a:solidFill>
              <a:latin typeface="+mn-ea"/>
              <a:ea typeface="+mn-ea"/>
            </a:rPr>
            <a:t>百万円</a:t>
          </a:r>
          <a:endParaRPr kumimoji="1" lang="en-US" altLang="ja-JP" sz="1200">
            <a:solidFill>
              <a:sysClr val="windowText" lastClr="000000"/>
            </a:solidFill>
            <a:latin typeface="+mn-ea"/>
            <a:ea typeface="+mn-ea"/>
          </a:endParaRPr>
        </a:p>
      </xdr:txBody>
    </xdr:sp>
    <xdr:clientData/>
  </xdr:twoCellAnchor>
  <xdr:twoCellAnchor>
    <xdr:from>
      <xdr:col>21</xdr:col>
      <xdr:colOff>44915</xdr:colOff>
      <xdr:row>160</xdr:row>
      <xdr:rowOff>1628752</xdr:rowOff>
    </xdr:from>
    <xdr:to>
      <xdr:col>33</xdr:col>
      <xdr:colOff>104775</xdr:colOff>
      <xdr:row>160</xdr:row>
      <xdr:rowOff>1628752</xdr:rowOff>
    </xdr:to>
    <xdr:cxnSp macro="">
      <xdr:nvCxnSpPr>
        <xdr:cNvPr id="45" name="直線矢印コネクタ 44">
          <a:extLst>
            <a:ext uri="{FF2B5EF4-FFF2-40B4-BE49-F238E27FC236}">
              <a16:creationId xmlns:a16="http://schemas.microsoft.com/office/drawing/2014/main" id="{00000000-0008-0000-0000-00002D000000}"/>
            </a:ext>
          </a:extLst>
        </xdr:cNvPr>
        <xdr:cNvCxnSpPr/>
      </xdr:nvCxnSpPr>
      <xdr:spPr>
        <a:xfrm>
          <a:off x="4245440" y="56997577"/>
          <a:ext cx="246016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64177</xdr:colOff>
      <xdr:row>160</xdr:row>
      <xdr:rowOff>881677</xdr:rowOff>
    </xdr:from>
    <xdr:to>
      <xdr:col>19</xdr:col>
      <xdr:colOff>152400</xdr:colOff>
      <xdr:row>160</xdr:row>
      <xdr:rowOff>1143001</xdr:rowOff>
    </xdr:to>
    <xdr:sp macro="" textlink="">
      <xdr:nvSpPr>
        <xdr:cNvPr id="47" name="大かっこ 46">
          <a:extLst>
            <a:ext uri="{FF2B5EF4-FFF2-40B4-BE49-F238E27FC236}">
              <a16:creationId xmlns:a16="http://schemas.microsoft.com/office/drawing/2014/main" id="{00000000-0008-0000-0000-00002F000000}"/>
            </a:ext>
          </a:extLst>
        </xdr:cNvPr>
        <xdr:cNvSpPr/>
      </xdr:nvSpPr>
      <xdr:spPr>
        <a:xfrm>
          <a:off x="3464602" y="56250502"/>
          <a:ext cx="488273" cy="2613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lang="ja-JP" altLang="en-US" sz="900"/>
            <a:t>支払</a:t>
          </a:r>
        </a:p>
      </xdr:txBody>
    </xdr:sp>
    <xdr:clientData/>
  </xdr:twoCellAnchor>
  <xdr:oneCellAnchor>
    <xdr:from>
      <xdr:col>6</xdr:col>
      <xdr:colOff>76201</xdr:colOff>
      <xdr:row>160</xdr:row>
      <xdr:rowOff>725959</xdr:rowOff>
    </xdr:from>
    <xdr:ext cx="1245119" cy="507940"/>
    <xdr:sp macro="" textlink="">
      <xdr:nvSpPr>
        <xdr:cNvPr id="48" name="大かっこ 47">
          <a:extLst>
            <a:ext uri="{FF2B5EF4-FFF2-40B4-BE49-F238E27FC236}">
              <a16:creationId xmlns:a16="http://schemas.microsoft.com/office/drawing/2014/main" id="{00000000-0008-0000-0000-000030000000}"/>
            </a:ext>
          </a:extLst>
        </xdr:cNvPr>
        <xdr:cNvSpPr/>
      </xdr:nvSpPr>
      <xdr:spPr>
        <a:xfrm>
          <a:off x="1151966" y="63326500"/>
          <a:ext cx="1245119" cy="5079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給付費用及び</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事務費用の請求</a:t>
          </a:r>
          <a:endParaRPr lang="ja-JP" altLang="ja-JP" sz="900">
            <a:effectLst/>
          </a:endParaRPr>
        </a:p>
      </xdr:txBody>
    </xdr:sp>
    <xdr:clientData/>
  </xdr:oneCellAnchor>
  <xdr:twoCellAnchor>
    <xdr:from>
      <xdr:col>21</xdr:col>
      <xdr:colOff>23197</xdr:colOff>
      <xdr:row>160</xdr:row>
      <xdr:rowOff>1856479</xdr:rowOff>
    </xdr:from>
    <xdr:to>
      <xdr:col>33</xdr:col>
      <xdr:colOff>57150</xdr:colOff>
      <xdr:row>160</xdr:row>
      <xdr:rowOff>1856479</xdr:rowOff>
    </xdr:to>
    <xdr:cxnSp macro="">
      <xdr:nvCxnSpPr>
        <xdr:cNvPr id="50" name="直線矢印コネクタ 49">
          <a:extLst>
            <a:ext uri="{FF2B5EF4-FFF2-40B4-BE49-F238E27FC236}">
              <a16:creationId xmlns:a16="http://schemas.microsoft.com/office/drawing/2014/main" id="{00000000-0008-0000-0000-000032000000}"/>
            </a:ext>
          </a:extLst>
        </xdr:cNvPr>
        <xdr:cNvCxnSpPr/>
      </xdr:nvCxnSpPr>
      <xdr:spPr>
        <a:xfrm flipH="1">
          <a:off x="4223722" y="57225304"/>
          <a:ext cx="2434253" cy="0"/>
        </a:xfrm>
        <a:prstGeom prst="straightConnector1">
          <a:avLst/>
        </a:prstGeom>
        <a:ln w="254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27882</xdr:colOff>
      <xdr:row>160</xdr:row>
      <xdr:rowOff>1294963</xdr:rowOff>
    </xdr:from>
    <xdr:to>
      <xdr:col>29</xdr:col>
      <xdr:colOff>76199</xdr:colOff>
      <xdr:row>160</xdr:row>
      <xdr:rowOff>1590675</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5028507" y="56663788"/>
          <a:ext cx="848417" cy="295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給付</a:t>
          </a:r>
          <a:r>
            <a:rPr kumimoji="1" lang="en-US" altLang="ja-JP" sz="1200">
              <a:solidFill>
                <a:sysClr val="windowText" lastClr="000000"/>
              </a:solidFill>
            </a:rPr>
            <a:t>】</a:t>
          </a:r>
          <a:endParaRPr kumimoji="1" lang="en-US" altLang="ja-JP" sz="1200"/>
        </a:p>
      </xdr:txBody>
    </xdr:sp>
    <xdr:clientData/>
  </xdr:twoCellAnchor>
  <xdr:twoCellAnchor>
    <xdr:from>
      <xdr:col>24</xdr:col>
      <xdr:colOff>39686</xdr:colOff>
      <xdr:row>160</xdr:row>
      <xdr:rowOff>1912577</xdr:rowOff>
    </xdr:from>
    <xdr:to>
      <xdr:col>30</xdr:col>
      <xdr:colOff>190500</xdr:colOff>
      <xdr:row>160</xdr:row>
      <xdr:rowOff>2209800</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4840286" y="57281402"/>
          <a:ext cx="1350964" cy="297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a:t>
          </a:r>
          <a:r>
            <a:rPr kumimoji="1" lang="ja-JP" altLang="en-US" sz="1050"/>
            <a:t>　</a:t>
          </a:r>
          <a:r>
            <a:rPr kumimoji="1" lang="en-US" altLang="ja-JP" sz="1200"/>
            <a:t>【</a:t>
          </a:r>
          <a:r>
            <a:rPr kumimoji="1" lang="ja-JP" altLang="en-US" sz="1200"/>
            <a:t>給付申請</a:t>
          </a:r>
          <a:r>
            <a:rPr kumimoji="1" lang="en-US" altLang="ja-JP" sz="1200"/>
            <a:t>】</a:t>
          </a:r>
          <a:endParaRPr kumimoji="1" lang="ja-JP" altLang="en-US" sz="1000"/>
        </a:p>
      </xdr:txBody>
    </xdr:sp>
    <xdr:clientData/>
  </xdr:twoCellAnchor>
  <xdr:twoCellAnchor>
    <xdr:from>
      <xdr:col>34</xdr:col>
      <xdr:colOff>24930</xdr:colOff>
      <xdr:row>160</xdr:row>
      <xdr:rowOff>1371600</xdr:rowOff>
    </xdr:from>
    <xdr:to>
      <xdr:col>47</xdr:col>
      <xdr:colOff>57151</xdr:colOff>
      <xdr:row>160</xdr:row>
      <xdr:rowOff>2133600</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825780" y="56740425"/>
          <a:ext cx="2632546" cy="762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Ｃ．個人ほか（</a:t>
          </a:r>
          <a:r>
            <a:rPr kumimoji="1" lang="en-US" altLang="ja-JP" sz="1200">
              <a:solidFill>
                <a:sysClr val="windowText" lastClr="000000"/>
              </a:solidFill>
              <a:latin typeface="+mn-ea"/>
              <a:ea typeface="+mn-ea"/>
            </a:rPr>
            <a:t>755</a:t>
          </a:r>
          <a:r>
            <a:rPr kumimoji="1" lang="ja-JP" altLang="en-US" sz="1200" b="0">
              <a:solidFill>
                <a:sysClr val="windowText" lastClr="000000"/>
              </a:solidFill>
            </a:rPr>
            <a:t>件）</a:t>
          </a:r>
          <a:endParaRPr kumimoji="1" lang="en-US" altLang="ja-JP" sz="1100" strike="sngStrike" baseline="0">
            <a:solidFill>
              <a:sysClr val="windowText" lastClr="000000"/>
            </a:solidFill>
          </a:endParaRPr>
        </a:p>
        <a:p>
          <a:pPr algn="ctr"/>
          <a:r>
            <a:rPr kumimoji="1" lang="en-US" altLang="ja-JP" sz="1200">
              <a:solidFill>
                <a:sysClr val="windowText" lastClr="000000"/>
              </a:solidFill>
              <a:latin typeface="+mn-ea"/>
              <a:ea typeface="+mn-ea"/>
            </a:rPr>
            <a:t>803</a:t>
          </a:r>
          <a:r>
            <a:rPr kumimoji="1" lang="ja-JP" altLang="en-US" sz="1200">
              <a:solidFill>
                <a:sysClr val="windowText" lastClr="000000"/>
              </a:solidFill>
            </a:rPr>
            <a:t>百万円</a:t>
          </a:r>
          <a:endParaRPr kumimoji="1" lang="en-US" altLang="ja-JP" sz="1200">
            <a:solidFill>
              <a:sysClr val="windowText" lastClr="000000"/>
            </a:solidFill>
          </a:endParaRPr>
        </a:p>
      </xdr:txBody>
    </xdr:sp>
    <xdr:clientData/>
  </xdr:twoCellAnchor>
  <xdr:twoCellAnchor>
    <xdr:from>
      <xdr:col>14</xdr:col>
      <xdr:colOff>57150</xdr:colOff>
      <xdr:row>160</xdr:row>
      <xdr:rowOff>704850</xdr:rowOff>
    </xdr:from>
    <xdr:to>
      <xdr:col>15</xdr:col>
      <xdr:colOff>161925</xdr:colOff>
      <xdr:row>160</xdr:row>
      <xdr:rowOff>1352550</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flipH="1">
          <a:off x="2647950" y="63809336"/>
          <a:ext cx="289832" cy="647700"/>
          <a:chOff x="2857500" y="56577684"/>
          <a:chExt cx="295275" cy="848541"/>
        </a:xfrm>
      </xdr:grpSpPr>
      <xdr:cxnSp macro="">
        <xdr:nvCxnSpPr>
          <xdr:cNvPr id="52" name="直線矢印コネクタ 51">
            <a:extLst>
              <a:ext uri="{FF2B5EF4-FFF2-40B4-BE49-F238E27FC236}">
                <a16:creationId xmlns:a16="http://schemas.microsoft.com/office/drawing/2014/main" id="{00000000-0008-0000-0000-000034000000}"/>
              </a:ext>
            </a:extLst>
          </xdr:cNvPr>
          <xdr:cNvCxnSpPr/>
        </xdr:nvCxnSpPr>
        <xdr:spPr>
          <a:xfrm>
            <a:off x="2857500" y="56577684"/>
            <a:ext cx="0" cy="84854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6" name="直線矢印コネクタ 55">
            <a:extLst>
              <a:ext uri="{FF2B5EF4-FFF2-40B4-BE49-F238E27FC236}">
                <a16:creationId xmlns:a16="http://schemas.microsoft.com/office/drawing/2014/main" id="{00000000-0008-0000-0000-000038000000}"/>
              </a:ext>
            </a:extLst>
          </xdr:cNvPr>
          <xdr:cNvCxnSpPr/>
        </xdr:nvCxnSpPr>
        <xdr:spPr>
          <a:xfrm flipV="1">
            <a:off x="3152775" y="56577684"/>
            <a:ext cx="0" cy="836732"/>
          </a:xfrm>
          <a:prstGeom prst="straightConnector1">
            <a:avLst/>
          </a:prstGeom>
          <a:ln w="25400">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73730</xdr:colOff>
      <xdr:row>160</xdr:row>
      <xdr:rowOff>2173192</xdr:rowOff>
    </xdr:from>
    <xdr:to>
      <xdr:col>47</xdr:col>
      <xdr:colOff>0</xdr:colOff>
      <xdr:row>161</xdr:row>
      <xdr:rowOff>142875</xdr:rowOff>
    </xdr:to>
    <xdr:sp macro="" textlink="">
      <xdr:nvSpPr>
        <xdr:cNvPr id="58" name="大かっこ 57">
          <a:extLst>
            <a:ext uri="{FF2B5EF4-FFF2-40B4-BE49-F238E27FC236}">
              <a16:creationId xmlns:a16="http://schemas.microsoft.com/office/drawing/2014/main" id="{00000000-0008-0000-0000-00003A000000}"/>
            </a:ext>
          </a:extLst>
        </xdr:cNvPr>
        <xdr:cNvSpPr/>
      </xdr:nvSpPr>
      <xdr:spPr>
        <a:xfrm>
          <a:off x="6874580" y="57542017"/>
          <a:ext cx="2526595" cy="25568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ja-JP" sz="1100">
              <a:solidFill>
                <a:schemeClr val="tx1"/>
              </a:solidFill>
              <a:effectLst/>
              <a:latin typeface="+mn-lt"/>
              <a:ea typeface="+mn-ea"/>
              <a:cs typeface="+mn-cs"/>
            </a:rPr>
            <a:t>住宅を新築・購入、または補修</a:t>
          </a:r>
          <a:endParaRPr lang="ja-JP" altLang="ja-JP" sz="1000">
            <a:effectLst/>
          </a:endParaRPr>
        </a:p>
      </xdr:txBody>
    </xdr:sp>
    <xdr:clientData/>
  </xdr:twoCellAnchor>
  <xdr:twoCellAnchor>
    <xdr:from>
      <xdr:col>8</xdr:col>
      <xdr:colOff>170170</xdr:colOff>
      <xdr:row>160</xdr:row>
      <xdr:rowOff>2095500</xdr:rowOff>
    </xdr:from>
    <xdr:to>
      <xdr:col>20</xdr:col>
      <xdr:colOff>104775</xdr:colOff>
      <xdr:row>161</xdr:row>
      <xdr:rowOff>476249</xdr:rowOff>
    </xdr:to>
    <xdr:sp macro="" textlink="">
      <xdr:nvSpPr>
        <xdr:cNvPr id="60" name="大かっこ 59">
          <a:extLst>
            <a:ext uri="{FF2B5EF4-FFF2-40B4-BE49-F238E27FC236}">
              <a16:creationId xmlns:a16="http://schemas.microsoft.com/office/drawing/2014/main" id="{00000000-0008-0000-0000-00003C000000}"/>
            </a:ext>
          </a:extLst>
        </xdr:cNvPr>
        <xdr:cNvSpPr/>
      </xdr:nvSpPr>
      <xdr:spPr>
        <a:xfrm>
          <a:off x="1770370" y="57464325"/>
          <a:ext cx="2334905" cy="66674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r>
            <a:rPr kumimoji="1" lang="ja-JP" altLang="ja-JP" sz="1100">
              <a:solidFill>
                <a:schemeClr val="tx1"/>
              </a:solidFill>
              <a:effectLst/>
              <a:latin typeface="+mn-lt"/>
              <a:ea typeface="+mn-ea"/>
              <a:cs typeface="+mn-cs"/>
            </a:rPr>
            <a:t>給付申請の審査、</a:t>
          </a:r>
          <a:endParaRPr lang="ja-JP" altLang="ja-JP" sz="1000">
            <a:effectLst/>
          </a:endParaRPr>
        </a:p>
        <a:p>
          <a:r>
            <a:rPr kumimoji="1" lang="ja-JP" altLang="ja-JP" sz="1100">
              <a:solidFill>
                <a:schemeClr val="tx1"/>
              </a:solidFill>
              <a:effectLst/>
              <a:latin typeface="+mn-lt"/>
              <a:ea typeface="+mn-ea"/>
              <a:cs typeface="+mn-cs"/>
            </a:rPr>
            <a:t>給付申請者への給付　等</a:t>
          </a:r>
          <a:endParaRPr lang="ja-JP" altLang="ja-JP" sz="1000">
            <a:effectLst/>
          </a:endParaRPr>
        </a:p>
      </xdr:txBody>
    </xdr:sp>
    <xdr:clientData/>
  </xdr:twoCellAnchor>
  <xdr:twoCellAnchor>
    <xdr:from>
      <xdr:col>8</xdr:col>
      <xdr:colOff>57149</xdr:colOff>
      <xdr:row>158</xdr:row>
      <xdr:rowOff>164572</xdr:rowOff>
    </xdr:from>
    <xdr:to>
      <xdr:col>30</xdr:col>
      <xdr:colOff>166688</xdr:colOff>
      <xdr:row>160</xdr:row>
      <xdr:rowOff>333375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537606" y="61788601"/>
          <a:ext cx="4180796" cy="1649260"/>
          <a:chOff x="5562599" y="56419222"/>
          <a:chExt cx="4510089" cy="1645178"/>
        </a:xfrm>
        <a:noFill/>
      </xdr:grpSpPr>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5562599" y="56419222"/>
            <a:ext cx="4510089" cy="1645178"/>
          </a:xfrm>
          <a:prstGeom prst="rect">
            <a:avLst/>
          </a:prstGeom>
          <a:grp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500"/>
              </a:lnSpc>
            </a:pPr>
            <a:r>
              <a:rPr kumimoji="1" lang="en-US" altLang="ja-JP" sz="1200">
                <a:latin typeface="+mn-ea"/>
                <a:ea typeface="+mn-ea"/>
              </a:rPr>
              <a:t>A</a:t>
            </a:r>
            <a:r>
              <a:rPr kumimoji="1" lang="ja-JP" altLang="en-US" sz="1200">
                <a:latin typeface="+mn-ea"/>
                <a:ea typeface="+mn-ea"/>
              </a:rPr>
              <a:t>．一般財団法人 </a:t>
            </a:r>
            <a:r>
              <a:rPr kumimoji="1" lang="ja-JP" altLang="en-US" sz="1200" baseline="0">
                <a:latin typeface="+mn-ea"/>
                <a:ea typeface="+mn-ea"/>
              </a:rPr>
              <a:t> </a:t>
            </a:r>
            <a:r>
              <a:rPr kumimoji="1" lang="ja-JP" altLang="en-US" sz="1200">
                <a:latin typeface="+mn-ea"/>
                <a:ea typeface="+mn-ea"/>
              </a:rPr>
              <a:t>住宅金融普及協会</a:t>
            </a:r>
            <a:endParaRPr kumimoji="1" lang="en-US" altLang="ja-JP" sz="1200">
              <a:latin typeface="+mn-ea"/>
              <a:ea typeface="+mn-ea"/>
            </a:endParaRPr>
          </a:p>
          <a:p>
            <a:pPr algn="ctr"/>
            <a:r>
              <a:rPr kumimoji="1" lang="ja-JP" altLang="en-US" sz="1100">
                <a:latin typeface="+mn-ea"/>
                <a:ea typeface="+mn-ea"/>
              </a:rPr>
              <a:t>被災者住宅再建支援対策給付基金</a:t>
            </a:r>
            <a:r>
              <a:rPr kumimoji="1" lang="ja-JP" altLang="en-US" sz="1050">
                <a:latin typeface="+mn-ea"/>
                <a:ea typeface="+mn-ea"/>
              </a:rPr>
              <a:t>　</a:t>
            </a:r>
            <a:endParaRPr kumimoji="1" lang="en-US" altLang="ja-JP" sz="1050">
              <a:latin typeface="+mn-ea"/>
              <a:ea typeface="+mn-ea"/>
            </a:endParaRPr>
          </a:p>
          <a:p>
            <a:pPr algn="ctr"/>
            <a:r>
              <a:rPr kumimoji="1" lang="en-US" altLang="ja-JP" sz="1100">
                <a:latin typeface="+mn-ea"/>
                <a:ea typeface="+mn-ea"/>
              </a:rPr>
              <a:t>【</a:t>
            </a:r>
            <a:r>
              <a:rPr kumimoji="1" lang="ja-JP" altLang="en-US" sz="1100">
                <a:latin typeface="+mn-ea"/>
                <a:ea typeface="+mn-ea"/>
              </a:rPr>
              <a:t>前年度基金残高</a:t>
            </a:r>
            <a:r>
              <a:rPr kumimoji="1" lang="en-US" altLang="ja-JP" sz="1100">
                <a:latin typeface="+mn-ea"/>
                <a:ea typeface="+mn-ea"/>
              </a:rPr>
              <a:t>】6,513</a:t>
            </a:r>
            <a:r>
              <a:rPr kumimoji="1" lang="ja-JP" altLang="en-US" sz="1100">
                <a:solidFill>
                  <a:sysClr val="windowText" lastClr="000000"/>
                </a:solidFill>
                <a:latin typeface="+mn-ea"/>
                <a:ea typeface="+mn-ea"/>
              </a:rPr>
              <a:t>百万円</a:t>
            </a:r>
            <a:endParaRPr kumimoji="1" lang="en-US" altLang="ja-JP" sz="1050">
              <a:solidFill>
                <a:sysClr val="windowText" lastClr="000000"/>
              </a:solidFill>
              <a:latin typeface="+mn-ea"/>
              <a:ea typeface="+mn-ea"/>
            </a:endParaRPr>
          </a:p>
          <a:p>
            <a:pPr algn="ctr"/>
            <a:endParaRPr kumimoji="1" lang="en-US" altLang="ja-JP" sz="1050"/>
          </a:p>
          <a:p>
            <a:pPr algn="ctr"/>
            <a:endParaRPr kumimoji="1" lang="en-US" altLang="ja-JP" sz="1050"/>
          </a:p>
          <a:p>
            <a:pPr algn="ctr"/>
            <a:endParaRPr kumimoji="1" lang="en-US" altLang="ja-JP" sz="1050"/>
          </a:p>
          <a:p>
            <a:pPr algn="ctr"/>
            <a:endParaRPr kumimoji="1" lang="en-US" altLang="ja-JP" sz="1050"/>
          </a:p>
          <a:p>
            <a:pPr algn="ctr"/>
            <a:endParaRPr kumimoji="1" lang="en-US" altLang="ja-JP" sz="1050"/>
          </a:p>
          <a:p>
            <a:pPr algn="ct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今年度基金残高</a:t>
            </a:r>
            <a:r>
              <a:rPr kumimoji="1" lang="en-US" altLang="ja-JP" sz="1100">
                <a:solidFill>
                  <a:sysClr val="windowText" lastClr="000000"/>
                </a:solidFill>
                <a:effectLst/>
                <a:latin typeface="+mn-lt"/>
                <a:ea typeface="+mn-ea"/>
                <a:cs typeface="+mn-cs"/>
              </a:rPr>
              <a:t>】5,429</a:t>
            </a:r>
            <a:r>
              <a:rPr kumimoji="1" lang="ja-JP" altLang="ja-JP" sz="1100">
                <a:solidFill>
                  <a:sysClr val="windowText" lastClr="000000"/>
                </a:solidFill>
                <a:effectLst/>
                <a:latin typeface="+mn-lt"/>
                <a:ea typeface="+mn-ea"/>
                <a:cs typeface="+mn-cs"/>
              </a:rPr>
              <a:t>百万円</a:t>
            </a:r>
            <a:endParaRPr kumimoji="1" lang="en-US" altLang="ja-JP" sz="1600">
              <a:solidFill>
                <a:sysClr val="windowText" lastClr="000000"/>
              </a:solidFill>
            </a:endParaRPr>
          </a:p>
        </xdr:txBody>
      </xdr:sp>
      <xdr:sp macro="" textlink="">
        <xdr:nvSpPr>
          <xdr:cNvPr id="61" name="正方形/長方形 60">
            <a:extLst>
              <a:ext uri="{FF2B5EF4-FFF2-40B4-BE49-F238E27FC236}">
                <a16:creationId xmlns:a16="http://schemas.microsoft.com/office/drawing/2014/main" id="{00000000-0008-0000-0000-00003D000000}"/>
              </a:ext>
            </a:extLst>
          </xdr:cNvPr>
          <xdr:cNvSpPr/>
        </xdr:nvSpPr>
        <xdr:spPr>
          <a:xfrm>
            <a:off x="5768981" y="57043646"/>
            <a:ext cx="4165594" cy="771525"/>
          </a:xfrm>
          <a:prstGeom prst="rect">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sz="1050"/>
          </a:p>
        </xdr:txBody>
      </xdr:sp>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5976944" y="56992553"/>
            <a:ext cx="2014531" cy="82419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収入</a:t>
            </a:r>
            <a:r>
              <a:rPr kumimoji="1" lang="en-US" altLang="ja-JP" sz="1100">
                <a:solidFill>
                  <a:sysClr val="windowText" lastClr="000000"/>
                </a:solidFill>
              </a:rPr>
              <a:t>】 </a:t>
            </a:r>
            <a:r>
              <a:rPr kumimoji="1" lang="en-US" altLang="ja-JP" sz="1100">
                <a:solidFill>
                  <a:schemeClr val="dk1"/>
                </a:solidFill>
                <a:effectLst/>
                <a:latin typeface="+mn-lt"/>
                <a:ea typeface="+mn-ea"/>
                <a:cs typeface="+mn-cs"/>
              </a:rPr>
              <a:t>-</a:t>
            </a:r>
            <a:endParaRPr kumimoji="1" lang="en-US" altLang="ja-JP" sz="1100">
              <a:solidFill>
                <a:sysClr val="windowText" lastClr="000000"/>
              </a:solidFill>
            </a:endParaRPr>
          </a:p>
          <a:p>
            <a:pPr algn="l"/>
            <a:r>
              <a:rPr kumimoji="1" lang="ja-JP" altLang="en-US" sz="1100">
                <a:solidFill>
                  <a:sysClr val="windowText" lastClr="000000"/>
                </a:solidFill>
              </a:rPr>
              <a:t>補助金 ： </a:t>
            </a:r>
            <a:r>
              <a:rPr kumimoji="1" lang="en-US" altLang="ja-JP" sz="1100">
                <a:solidFill>
                  <a:sysClr val="windowText" lastClr="000000"/>
                </a:solidFill>
              </a:rPr>
              <a:t>-</a:t>
            </a:r>
          </a:p>
          <a:p>
            <a:pPr algn="l"/>
            <a:r>
              <a:rPr kumimoji="1" lang="ja-JP" altLang="en-US" sz="1100">
                <a:solidFill>
                  <a:sysClr val="windowText" lastClr="000000"/>
                </a:solidFill>
              </a:rPr>
              <a:t>運用益 ： </a:t>
            </a:r>
            <a:r>
              <a:rPr kumimoji="1" lang="en-US" altLang="ja-JP" sz="1100">
                <a:solidFill>
                  <a:sysClr val="windowText" lastClr="000000"/>
                </a:solidFill>
              </a:rPr>
              <a:t>-</a:t>
            </a:r>
          </a:p>
        </xdr:txBody>
      </xdr:sp>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114248" y="56992554"/>
            <a:ext cx="1667927" cy="84324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支出</a:t>
            </a:r>
            <a:r>
              <a:rPr kumimoji="1" lang="en-US" altLang="ja-JP" sz="1100">
                <a:solidFill>
                  <a:sysClr val="windowText" lastClr="000000"/>
                </a:solidFill>
              </a:rPr>
              <a:t>】</a:t>
            </a:r>
            <a:r>
              <a:rPr kumimoji="1" lang="en-US" altLang="ja-JP" sz="1100">
                <a:solidFill>
                  <a:schemeClr val="dk1"/>
                </a:solidFill>
                <a:effectLst/>
                <a:latin typeface="+mn-lt"/>
                <a:ea typeface="+mn-ea"/>
                <a:cs typeface="+mn-cs"/>
              </a:rPr>
              <a:t>1,084</a:t>
            </a:r>
            <a:r>
              <a:rPr kumimoji="1" lang="ja-JP" altLang="en-US" sz="1100">
                <a:solidFill>
                  <a:schemeClr val="dk1"/>
                </a:solidFill>
                <a:effectLst/>
                <a:latin typeface="+mn-lt"/>
                <a:ea typeface="+mn-ea"/>
                <a:cs typeface="+mn-cs"/>
              </a:rPr>
              <a:t>百万円</a:t>
            </a:r>
            <a:endParaRPr kumimoji="1" lang="en-US" altLang="ja-JP" sz="1100">
              <a:solidFill>
                <a:sysClr val="windowText" lastClr="000000"/>
              </a:solidFill>
            </a:endParaRPr>
          </a:p>
          <a:p>
            <a:pPr algn="l"/>
            <a:r>
              <a:rPr kumimoji="1" lang="ja-JP" altLang="en-US" sz="1100">
                <a:solidFill>
                  <a:sysClr val="windowText" lastClr="000000"/>
                </a:solidFill>
              </a:rPr>
              <a:t>事業費     ：</a:t>
            </a:r>
            <a:r>
              <a:rPr kumimoji="1" lang="en-US" altLang="ja-JP" sz="1100">
                <a:solidFill>
                  <a:sysClr val="windowText" lastClr="000000"/>
                </a:solidFill>
              </a:rPr>
              <a:t>803</a:t>
            </a:r>
          </a:p>
          <a:p>
            <a:pPr algn="l"/>
            <a:r>
              <a:rPr kumimoji="1" lang="ja-JP" altLang="en-US" sz="1100">
                <a:solidFill>
                  <a:srgbClr val="FF0000"/>
                </a:solidFill>
              </a:rPr>
              <a:t>管理費     ：</a:t>
            </a:r>
            <a:r>
              <a:rPr kumimoji="1" lang="en-US" altLang="ja-JP" sz="1100">
                <a:solidFill>
                  <a:srgbClr val="FF0000"/>
                </a:solidFill>
              </a:rPr>
              <a:t>279</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信託報酬等：</a:t>
            </a:r>
            <a:r>
              <a:rPr kumimoji="1" lang="en-US" altLang="ja-JP" sz="1100">
                <a:solidFill>
                  <a:srgbClr val="FF0000"/>
                </a:solidFill>
                <a:effectLst/>
                <a:latin typeface="+mn-lt"/>
                <a:ea typeface="+mn-ea"/>
                <a:cs typeface="+mn-cs"/>
              </a:rPr>
              <a:t>0.87</a:t>
            </a:r>
            <a:endParaRPr kumimoji="1" lang="en-US" altLang="ja-JP" sz="1100">
              <a:solidFill>
                <a:srgbClr val="FF0000"/>
              </a:solidFill>
            </a:endParaRPr>
          </a:p>
        </xdr:txBody>
      </xdr:sp>
    </xdr:grpSp>
    <xdr:clientData/>
  </xdr:twoCellAnchor>
  <xdr:twoCellAnchor>
    <xdr:from>
      <xdr:col>31</xdr:col>
      <xdr:colOff>70823</xdr:colOff>
      <xdr:row>159</xdr:row>
      <xdr:rowOff>46729</xdr:rowOff>
    </xdr:from>
    <xdr:to>
      <xdr:col>39</xdr:col>
      <xdr:colOff>171450</xdr:colOff>
      <xdr:row>159</xdr:row>
      <xdr:rowOff>46729</xdr:rowOff>
    </xdr:to>
    <xdr:cxnSp macro="">
      <xdr:nvCxnSpPr>
        <xdr:cNvPr id="117" name="直線矢印コネクタ 116">
          <a:extLst>
            <a:ext uri="{FF2B5EF4-FFF2-40B4-BE49-F238E27FC236}">
              <a16:creationId xmlns:a16="http://schemas.microsoft.com/office/drawing/2014/main" id="{00000000-0008-0000-0000-000075000000}"/>
            </a:ext>
          </a:extLst>
        </xdr:cNvPr>
        <xdr:cNvCxnSpPr/>
      </xdr:nvCxnSpPr>
      <xdr:spPr>
        <a:xfrm flipH="1">
          <a:off x="6271598" y="54463054"/>
          <a:ext cx="1700827" cy="0"/>
        </a:xfrm>
        <a:prstGeom prst="straightConnector1">
          <a:avLst/>
        </a:prstGeom>
        <a:ln w="25400">
          <a:solidFill>
            <a:schemeClr val="tx1"/>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151340</xdr:colOff>
      <xdr:row>161</xdr:row>
      <xdr:rowOff>419101</xdr:rowOff>
    </xdr:from>
    <xdr:to>
      <xdr:col>49</xdr:col>
      <xdr:colOff>19050</xdr:colOff>
      <xdr:row>169</xdr:row>
      <xdr:rowOff>447676</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1446740" y="65809587"/>
          <a:ext cx="7640110" cy="3914775"/>
          <a:chOff x="1751540" y="58578750"/>
          <a:chExt cx="8268760" cy="5228923"/>
        </a:xfrm>
      </xdr:grpSpPr>
      <xdr:cxnSp macro="">
        <xdr:nvCxnSpPr>
          <xdr:cNvPr id="132" name="直線矢印コネクタ 131">
            <a:extLst>
              <a:ext uri="{FF2B5EF4-FFF2-40B4-BE49-F238E27FC236}">
                <a16:creationId xmlns:a16="http://schemas.microsoft.com/office/drawing/2014/main" id="{00000000-0008-0000-0000-000084000000}"/>
              </a:ext>
            </a:extLst>
          </xdr:cNvPr>
          <xdr:cNvCxnSpPr/>
        </xdr:nvCxnSpPr>
        <xdr:spPr>
          <a:xfrm>
            <a:off x="2724150" y="58578750"/>
            <a:ext cx="0" cy="40957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1751540" y="59044947"/>
            <a:ext cx="8268760" cy="1285177"/>
            <a:chOff x="1751540" y="59044947"/>
            <a:chExt cx="10191222" cy="1285177"/>
          </a:xfrm>
        </xdr:grpSpPr>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1751540" y="59044947"/>
              <a:ext cx="2399772" cy="95302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ysClr val="windowText" lastClr="000000"/>
                  </a:solidFill>
                  <a:latin typeface="+mn-ea"/>
                  <a:ea typeface="+mn-ea"/>
                </a:rPr>
                <a:t>D</a:t>
              </a:r>
              <a:r>
                <a:rPr kumimoji="1" lang="ja-JP" altLang="en-US" sz="1050">
                  <a:solidFill>
                    <a:sysClr val="windowText" lastClr="000000"/>
                  </a:solidFill>
                  <a:latin typeface="+mn-ea"/>
                  <a:ea typeface="+mn-ea"/>
                </a:rPr>
                <a:t>．株式会社電通ライブ</a:t>
              </a:r>
              <a:endParaRPr kumimoji="1" lang="en-US" altLang="ja-JP" sz="1050">
                <a:solidFill>
                  <a:sysClr val="windowText" lastClr="000000"/>
                </a:solidFill>
                <a:latin typeface="+mn-ea"/>
                <a:ea typeface="+mn-ea"/>
              </a:endParaRPr>
            </a:p>
            <a:p>
              <a:pPr algn="ctr"/>
              <a:r>
                <a:rPr kumimoji="1" lang="en-US" altLang="ja-JP" sz="1050">
                  <a:solidFill>
                    <a:srgbClr val="FF0000"/>
                  </a:solidFill>
                  <a:latin typeface="+mn-ea"/>
                  <a:ea typeface="+mn-ea"/>
                </a:rPr>
                <a:t>205</a:t>
              </a:r>
              <a:r>
                <a:rPr kumimoji="1" lang="ja-JP" altLang="en-US" sz="1050">
                  <a:solidFill>
                    <a:srgbClr val="FF0000"/>
                  </a:solidFill>
                  <a:latin typeface="+mn-ea"/>
                  <a:ea typeface="+mn-ea"/>
                </a:rPr>
                <a:t>百万円</a:t>
              </a:r>
              <a:endParaRPr kumimoji="1" lang="en-US" altLang="ja-JP" sz="1050">
                <a:solidFill>
                  <a:srgbClr val="FF0000"/>
                </a:solidFill>
                <a:latin typeface="+mn-ea"/>
                <a:ea typeface="+mn-ea"/>
              </a:endParaRPr>
            </a:p>
          </xdr:txBody>
        </xdr:sp>
        <xdr:sp macro="" textlink="">
          <xdr:nvSpPr>
            <xdr:cNvPr id="137" name="大かっこ 136">
              <a:extLst>
                <a:ext uri="{FF2B5EF4-FFF2-40B4-BE49-F238E27FC236}">
                  <a16:creationId xmlns:a16="http://schemas.microsoft.com/office/drawing/2014/main" id="{00000000-0008-0000-0000-000089000000}"/>
                </a:ext>
              </a:extLst>
            </xdr:cNvPr>
            <xdr:cNvSpPr/>
          </xdr:nvSpPr>
          <xdr:spPr>
            <a:xfrm>
              <a:off x="1770370" y="60027608"/>
              <a:ext cx="2334905" cy="30251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kumimoji="1" lang="ja-JP" altLang="en-US" sz="1000">
                  <a:solidFill>
                    <a:schemeClr val="tx1"/>
                  </a:solidFill>
                  <a:effectLst/>
                  <a:latin typeface="+mn-lt"/>
                  <a:ea typeface="+mn-ea"/>
                  <a:cs typeface="+mn-cs"/>
                </a:rPr>
                <a:t>運営管理</a:t>
              </a:r>
              <a:endParaRPr lang="ja-JP" altLang="ja-JP" sz="800">
                <a:effectLst/>
              </a:endParaRPr>
            </a:p>
          </xdr:txBody>
        </xdr:sp>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4348690" y="59044947"/>
              <a:ext cx="2399772" cy="9530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mn-ea"/>
                  <a:ea typeface="+mn-ea"/>
                </a:rPr>
                <a:t>Ｅ．株式会社電通コーポレートワン　</a:t>
              </a:r>
              <a:endParaRPr kumimoji="1" lang="en-US" altLang="ja-JP" sz="1050">
                <a:solidFill>
                  <a:sysClr val="windowText" lastClr="000000"/>
                </a:solidFill>
                <a:latin typeface="+mn-ea"/>
                <a:ea typeface="+mn-ea"/>
              </a:endParaRPr>
            </a:p>
            <a:p>
              <a:pPr algn="ctr"/>
              <a:r>
                <a:rPr kumimoji="1" lang="en-US" altLang="ja-JP" sz="1050">
                  <a:solidFill>
                    <a:srgbClr val="FF0000"/>
                  </a:solidFill>
                  <a:latin typeface="+mn-ea"/>
                  <a:ea typeface="+mn-ea"/>
                </a:rPr>
                <a:t>5</a:t>
              </a:r>
              <a:r>
                <a:rPr kumimoji="1" lang="ja-JP" altLang="en-US" sz="1050">
                  <a:solidFill>
                    <a:srgbClr val="FF0000"/>
                  </a:solidFill>
                  <a:latin typeface="+mn-ea"/>
                  <a:ea typeface="+mn-ea"/>
                </a:rPr>
                <a:t>百万円</a:t>
              </a:r>
              <a:endParaRPr kumimoji="1" lang="en-US" altLang="ja-JP" sz="1050">
                <a:solidFill>
                  <a:srgbClr val="FF0000"/>
                </a:solidFill>
                <a:latin typeface="+mn-ea"/>
                <a:ea typeface="+mn-ea"/>
              </a:endParaRPr>
            </a:p>
          </xdr:txBody>
        </xdr:sp>
        <xdr:sp macro="" textlink="">
          <xdr:nvSpPr>
            <xdr:cNvPr id="146" name="大かっこ 145">
              <a:extLst>
                <a:ext uri="{FF2B5EF4-FFF2-40B4-BE49-F238E27FC236}">
                  <a16:creationId xmlns:a16="http://schemas.microsoft.com/office/drawing/2014/main" id="{00000000-0008-0000-0000-000092000000}"/>
                </a:ext>
              </a:extLst>
            </xdr:cNvPr>
            <xdr:cNvSpPr/>
          </xdr:nvSpPr>
          <xdr:spPr>
            <a:xfrm>
              <a:off x="4367520" y="60027608"/>
              <a:ext cx="2334905" cy="30251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kumimoji="1" lang="ja-JP" altLang="en-US" sz="1000">
                  <a:solidFill>
                    <a:schemeClr val="tx1"/>
                  </a:solidFill>
                  <a:effectLst/>
                  <a:latin typeface="+mn-lt"/>
                  <a:ea typeface="+mn-ea"/>
                  <a:cs typeface="+mn-cs"/>
                </a:rPr>
                <a:t>経理</a:t>
              </a:r>
              <a:endParaRPr lang="ja-JP" altLang="ja-JP" sz="800">
                <a:effectLst/>
              </a:endParaRPr>
            </a:p>
          </xdr:txBody>
        </xdr:sp>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6945840" y="59044947"/>
              <a:ext cx="2399772" cy="9530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mn-ea"/>
                  <a:ea typeface="+mn-ea"/>
                </a:rPr>
                <a:t>Ｆ．株式会社電通デジタル</a:t>
              </a:r>
              <a:endParaRPr kumimoji="1" lang="en-US" altLang="ja-JP" sz="1050">
                <a:solidFill>
                  <a:sysClr val="windowText" lastClr="000000"/>
                </a:solidFill>
                <a:latin typeface="+mn-ea"/>
                <a:ea typeface="+mn-ea"/>
              </a:endParaRPr>
            </a:p>
            <a:p>
              <a:pPr algn="ctr"/>
              <a:r>
                <a:rPr kumimoji="1" lang="en-US" altLang="ja-JP" sz="1050">
                  <a:solidFill>
                    <a:srgbClr val="FF0000"/>
                  </a:solidFill>
                  <a:latin typeface="+mn-ea"/>
                  <a:ea typeface="+mn-ea"/>
                </a:rPr>
                <a:t>3</a:t>
              </a:r>
              <a:r>
                <a:rPr kumimoji="1" lang="ja-JP" altLang="en-US" sz="1050">
                  <a:solidFill>
                    <a:srgbClr val="FF0000"/>
                  </a:solidFill>
                  <a:latin typeface="+mn-ea"/>
                  <a:ea typeface="+mn-ea"/>
                </a:rPr>
                <a:t>百万円</a:t>
              </a:r>
              <a:endParaRPr kumimoji="1" lang="en-US" altLang="ja-JP" sz="1050">
                <a:solidFill>
                  <a:srgbClr val="FF0000"/>
                </a:solidFill>
                <a:latin typeface="+mn-ea"/>
                <a:ea typeface="+mn-ea"/>
              </a:endParaRPr>
            </a:p>
          </xdr:txBody>
        </xdr:sp>
        <xdr:sp macro="" textlink="">
          <xdr:nvSpPr>
            <xdr:cNvPr id="148" name="大かっこ 147">
              <a:extLst>
                <a:ext uri="{FF2B5EF4-FFF2-40B4-BE49-F238E27FC236}">
                  <a16:creationId xmlns:a16="http://schemas.microsoft.com/office/drawing/2014/main" id="{00000000-0008-0000-0000-000094000000}"/>
                </a:ext>
              </a:extLst>
            </xdr:cNvPr>
            <xdr:cNvSpPr/>
          </xdr:nvSpPr>
          <xdr:spPr>
            <a:xfrm>
              <a:off x="6964670" y="60027608"/>
              <a:ext cx="2334905" cy="30251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kumimoji="1" lang="en-US" altLang="ja-JP" sz="900">
                  <a:solidFill>
                    <a:schemeClr val="tx1"/>
                  </a:solidFill>
                  <a:effectLst/>
                  <a:latin typeface="+mn-lt"/>
                  <a:ea typeface="+mn-ea"/>
                  <a:cs typeface="+mn-cs"/>
                </a:rPr>
                <a:t>web</a:t>
              </a:r>
              <a:r>
                <a:rPr kumimoji="1" lang="ja-JP" altLang="en-US" sz="900">
                  <a:solidFill>
                    <a:schemeClr val="tx1"/>
                  </a:solidFill>
                  <a:effectLst/>
                  <a:latin typeface="+mn-lt"/>
                  <a:ea typeface="+mn-ea"/>
                  <a:cs typeface="+mn-cs"/>
                </a:rPr>
                <a:t>構築・更新・コンテンツ開発</a:t>
              </a:r>
              <a:endParaRPr lang="ja-JP" altLang="ja-JP" sz="700">
                <a:effectLst/>
              </a:endParaRPr>
            </a:p>
          </xdr:txBody>
        </xdr:sp>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9542990" y="59044947"/>
              <a:ext cx="2399772" cy="9530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mn-ea"/>
                  <a:ea typeface="+mn-ea"/>
                </a:rPr>
                <a:t>Ｇ．</a:t>
              </a:r>
              <a:r>
                <a:rPr lang="ja-JP" altLang="en-US" sz="1050">
                  <a:effectLst/>
                </a:rPr>
                <a:t>株式会社みずほ銀行 </a:t>
              </a:r>
              <a:endParaRPr lang="en-US" altLang="ja-JP" sz="1050">
                <a:effectLst/>
              </a:endParaRPr>
            </a:p>
            <a:p>
              <a:pPr algn="ctr"/>
              <a:r>
                <a:rPr kumimoji="1" lang="en-US" altLang="ja-JP" sz="1050">
                  <a:solidFill>
                    <a:srgbClr val="FF0000"/>
                  </a:solidFill>
                  <a:latin typeface="+mn-ea"/>
                  <a:ea typeface="+mn-ea"/>
                </a:rPr>
                <a:t>1</a:t>
              </a:r>
              <a:r>
                <a:rPr kumimoji="1" lang="ja-JP" altLang="en-US" sz="1050">
                  <a:solidFill>
                    <a:srgbClr val="FF0000"/>
                  </a:solidFill>
                  <a:latin typeface="+mn-ea"/>
                  <a:ea typeface="+mn-ea"/>
                </a:rPr>
                <a:t>百万円</a:t>
              </a:r>
              <a:endParaRPr kumimoji="1" lang="en-US" altLang="ja-JP" sz="1050">
                <a:solidFill>
                  <a:srgbClr val="FF0000"/>
                </a:solidFill>
                <a:latin typeface="+mn-ea"/>
                <a:ea typeface="+mn-ea"/>
              </a:endParaRPr>
            </a:p>
          </xdr:txBody>
        </xdr:sp>
        <xdr:sp macro="" textlink="">
          <xdr:nvSpPr>
            <xdr:cNvPr id="150" name="大かっこ 149">
              <a:extLst>
                <a:ext uri="{FF2B5EF4-FFF2-40B4-BE49-F238E27FC236}">
                  <a16:creationId xmlns:a16="http://schemas.microsoft.com/office/drawing/2014/main" id="{00000000-0008-0000-0000-000096000000}"/>
                </a:ext>
              </a:extLst>
            </xdr:cNvPr>
            <xdr:cNvSpPr/>
          </xdr:nvSpPr>
          <xdr:spPr>
            <a:xfrm>
              <a:off x="9561821" y="60027608"/>
              <a:ext cx="2334905" cy="302516"/>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kumimoji="1" lang="ja-JP" altLang="en-US" sz="1000">
                  <a:solidFill>
                    <a:schemeClr val="tx1"/>
                  </a:solidFill>
                  <a:effectLst/>
                  <a:latin typeface="+mn-lt"/>
                  <a:ea typeface="+mn-ea"/>
                  <a:cs typeface="+mn-cs"/>
                </a:rPr>
                <a:t>振込手数料</a:t>
              </a:r>
              <a:endParaRPr lang="ja-JP" altLang="ja-JP" sz="800">
                <a:effectLst/>
              </a:endParaRPr>
            </a:p>
          </xdr:txBody>
        </xdr:sp>
      </xdr:grpSp>
      <xdr:cxnSp macro="">
        <xdr:nvCxnSpPr>
          <xdr:cNvPr id="151" name="直線矢印コネクタ 150">
            <a:extLst>
              <a:ext uri="{FF2B5EF4-FFF2-40B4-BE49-F238E27FC236}">
                <a16:creationId xmlns:a16="http://schemas.microsoft.com/office/drawing/2014/main" id="{00000000-0008-0000-0000-000097000000}"/>
              </a:ext>
            </a:extLst>
          </xdr:cNvPr>
          <xdr:cNvCxnSpPr/>
        </xdr:nvCxnSpPr>
        <xdr:spPr>
          <a:xfrm>
            <a:off x="2724150" y="60384524"/>
            <a:ext cx="0" cy="211276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52" name="グループ化 151">
            <a:extLst>
              <a:ext uri="{FF2B5EF4-FFF2-40B4-BE49-F238E27FC236}">
                <a16:creationId xmlns:a16="http://schemas.microsoft.com/office/drawing/2014/main" id="{00000000-0008-0000-0000-000098000000}"/>
              </a:ext>
            </a:extLst>
          </xdr:cNvPr>
          <xdr:cNvGrpSpPr/>
        </xdr:nvGrpSpPr>
        <xdr:grpSpPr>
          <a:xfrm>
            <a:off x="3858766" y="60749922"/>
            <a:ext cx="6161534" cy="1318976"/>
            <a:chOff x="4348690" y="59044947"/>
            <a:chExt cx="7594072" cy="1318976"/>
          </a:xfrm>
        </xdr:grpSpPr>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4348690" y="59044947"/>
              <a:ext cx="2399772" cy="9530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mn-ea"/>
                  <a:ea typeface="+mn-ea"/>
                </a:rPr>
                <a:t>Ｈ．大日本印刷株式会社</a:t>
              </a:r>
              <a:endParaRPr kumimoji="1" lang="en-US" altLang="ja-JP" sz="1050">
                <a:solidFill>
                  <a:sysClr val="windowText" lastClr="000000"/>
                </a:solidFill>
                <a:latin typeface="+mn-ea"/>
                <a:ea typeface="+mn-ea"/>
              </a:endParaRPr>
            </a:p>
            <a:p>
              <a:pPr algn="ctr"/>
              <a:r>
                <a:rPr kumimoji="1" lang="en-US" altLang="ja-JP" sz="1050">
                  <a:solidFill>
                    <a:srgbClr val="FF0000"/>
                  </a:solidFill>
                  <a:latin typeface="+mn-ea"/>
                  <a:ea typeface="+mn-ea"/>
                </a:rPr>
                <a:t>71</a:t>
              </a:r>
              <a:r>
                <a:rPr kumimoji="1" lang="ja-JP" altLang="en-US" sz="1050">
                  <a:solidFill>
                    <a:srgbClr val="FF0000"/>
                  </a:solidFill>
                  <a:latin typeface="+mn-ea"/>
                  <a:ea typeface="+mn-ea"/>
                </a:rPr>
                <a:t>百万円</a:t>
              </a:r>
              <a:endParaRPr kumimoji="1" lang="en-US" altLang="ja-JP" sz="1050">
                <a:solidFill>
                  <a:srgbClr val="FF0000"/>
                </a:solidFill>
                <a:latin typeface="+mn-ea"/>
                <a:ea typeface="+mn-ea"/>
              </a:endParaRPr>
            </a:p>
          </xdr:txBody>
        </xdr:sp>
        <xdr:sp macro="" textlink="">
          <xdr:nvSpPr>
            <xdr:cNvPr id="156" name="大かっこ 155">
              <a:extLst>
                <a:ext uri="{FF2B5EF4-FFF2-40B4-BE49-F238E27FC236}">
                  <a16:creationId xmlns:a16="http://schemas.microsoft.com/office/drawing/2014/main" id="{00000000-0008-0000-0000-00009C000000}"/>
                </a:ext>
              </a:extLst>
            </xdr:cNvPr>
            <xdr:cNvSpPr/>
          </xdr:nvSpPr>
          <xdr:spPr>
            <a:xfrm>
              <a:off x="4367520" y="60027608"/>
              <a:ext cx="2334905" cy="336315"/>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lang="ja-JP" altLang="en-US" sz="1000">
                  <a:effectLst/>
                </a:rPr>
                <a:t>審査設計・印刷</a:t>
              </a:r>
              <a:endParaRPr lang="ja-JP" altLang="ja-JP" sz="1000">
                <a:effectLst/>
              </a:endParaRPr>
            </a:p>
          </xdr:txBody>
        </xdr:sp>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6945840" y="59044947"/>
              <a:ext cx="2399772" cy="9530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mn-ea"/>
                  <a:ea typeface="+mn-ea"/>
                </a:rPr>
                <a:t>Ｉ．トランス・コスモス株式会社</a:t>
              </a:r>
              <a:endParaRPr kumimoji="1" lang="en-US" altLang="ja-JP" sz="1050">
                <a:solidFill>
                  <a:sysClr val="windowText" lastClr="000000"/>
                </a:solidFill>
                <a:latin typeface="+mn-ea"/>
                <a:ea typeface="+mn-ea"/>
              </a:endParaRPr>
            </a:p>
            <a:p>
              <a:pPr algn="ctr"/>
              <a:r>
                <a:rPr kumimoji="1" lang="en-US" altLang="ja-JP" sz="1050">
                  <a:solidFill>
                    <a:srgbClr val="FF0000"/>
                  </a:solidFill>
                  <a:latin typeface="+mn-ea"/>
                  <a:ea typeface="+mn-ea"/>
                </a:rPr>
                <a:t>18</a:t>
              </a:r>
              <a:r>
                <a:rPr kumimoji="1" lang="ja-JP" altLang="en-US" sz="1050">
                  <a:solidFill>
                    <a:srgbClr val="FF0000"/>
                  </a:solidFill>
                  <a:latin typeface="+mn-ea"/>
                  <a:ea typeface="+mn-ea"/>
                </a:rPr>
                <a:t>百万円</a:t>
              </a:r>
              <a:endParaRPr kumimoji="1" lang="en-US" altLang="ja-JP" sz="1050">
                <a:solidFill>
                  <a:srgbClr val="FF0000"/>
                </a:solidFill>
                <a:latin typeface="+mn-ea"/>
                <a:ea typeface="+mn-ea"/>
              </a:endParaRPr>
            </a:p>
          </xdr:txBody>
        </xdr:sp>
        <xdr:sp macro="" textlink="">
          <xdr:nvSpPr>
            <xdr:cNvPr id="158" name="大かっこ 157">
              <a:extLst>
                <a:ext uri="{FF2B5EF4-FFF2-40B4-BE49-F238E27FC236}">
                  <a16:creationId xmlns:a16="http://schemas.microsoft.com/office/drawing/2014/main" id="{00000000-0008-0000-0000-00009E000000}"/>
                </a:ext>
              </a:extLst>
            </xdr:cNvPr>
            <xdr:cNvSpPr/>
          </xdr:nvSpPr>
          <xdr:spPr>
            <a:xfrm>
              <a:off x="6964670" y="60027608"/>
              <a:ext cx="2334905" cy="3363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lang="ja-JP" altLang="en-US" sz="1000">
                  <a:effectLst/>
                </a:rPr>
                <a:t>コールセンター管理業務</a:t>
              </a:r>
              <a:endParaRPr lang="ja-JP" altLang="ja-JP" sz="1000">
                <a:effectLst/>
              </a:endParaRPr>
            </a:p>
          </xdr:txBody>
        </xdr:sp>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9542990" y="59044947"/>
              <a:ext cx="2399772" cy="9530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mn-ea"/>
                  <a:ea typeface="+mn-ea"/>
                </a:rPr>
                <a:t>Ｊ．</a:t>
              </a:r>
              <a:r>
                <a:rPr lang="ja-JP" altLang="en-US" sz="1050" b="0" i="0" u="none" strike="noStrike">
                  <a:solidFill>
                    <a:schemeClr val="dk1"/>
                  </a:solidFill>
                  <a:effectLst/>
                  <a:latin typeface="+mn-lt"/>
                  <a:ea typeface="+mn-ea"/>
                  <a:cs typeface="+mn-cs"/>
                </a:rPr>
                <a:t>株式会社電通国際情報サービス</a:t>
              </a:r>
              <a:endParaRPr lang="en-US" altLang="ja-JP" sz="1050" b="0" i="0" u="none" strike="noStrike">
                <a:solidFill>
                  <a:schemeClr val="dk1"/>
                </a:solidFill>
                <a:effectLst/>
                <a:latin typeface="+mn-lt"/>
                <a:ea typeface="+mn-ea"/>
                <a:cs typeface="+mn-cs"/>
              </a:endParaRPr>
            </a:p>
            <a:p>
              <a:pPr algn="ctr"/>
              <a:r>
                <a:rPr lang="ja-JP" altLang="en-US" sz="1050">
                  <a:solidFill>
                    <a:srgbClr val="FF0000"/>
                  </a:solidFill>
                </a:rPr>
                <a:t> </a:t>
              </a:r>
              <a:r>
                <a:rPr kumimoji="1" lang="en-US" altLang="ja-JP" sz="1050">
                  <a:solidFill>
                    <a:srgbClr val="FF0000"/>
                  </a:solidFill>
                  <a:latin typeface="+mn-ea"/>
                  <a:ea typeface="+mn-ea"/>
                </a:rPr>
                <a:t>29</a:t>
              </a:r>
              <a:r>
                <a:rPr kumimoji="1" lang="ja-JP" altLang="en-US" sz="1050">
                  <a:solidFill>
                    <a:srgbClr val="FF0000"/>
                  </a:solidFill>
                  <a:latin typeface="+mn-ea"/>
                  <a:ea typeface="+mn-ea"/>
                </a:rPr>
                <a:t>百万円</a:t>
              </a:r>
              <a:endParaRPr kumimoji="1" lang="en-US" altLang="ja-JP" sz="1050">
                <a:solidFill>
                  <a:srgbClr val="FF0000"/>
                </a:solidFill>
                <a:latin typeface="+mn-ea"/>
                <a:ea typeface="+mn-ea"/>
              </a:endParaRPr>
            </a:p>
          </xdr:txBody>
        </xdr:sp>
        <xdr:sp macro="" textlink="">
          <xdr:nvSpPr>
            <xdr:cNvPr id="160" name="大かっこ 159">
              <a:extLst>
                <a:ext uri="{FF2B5EF4-FFF2-40B4-BE49-F238E27FC236}">
                  <a16:creationId xmlns:a16="http://schemas.microsoft.com/office/drawing/2014/main" id="{00000000-0008-0000-0000-0000A0000000}"/>
                </a:ext>
              </a:extLst>
            </xdr:cNvPr>
            <xdr:cNvSpPr/>
          </xdr:nvSpPr>
          <xdr:spPr>
            <a:xfrm>
              <a:off x="9561819" y="60027608"/>
              <a:ext cx="2334905" cy="3363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lang="ja-JP" altLang="en-US" sz="1000">
                  <a:effectLst/>
                </a:rPr>
                <a:t>システム</a:t>
              </a:r>
              <a:endParaRPr lang="ja-JP" altLang="ja-JP" sz="1000">
                <a:effectLst/>
              </a:endParaRPr>
            </a:p>
          </xdr:txBody>
        </xdr:sp>
      </xdr:grpSp>
      <xdr:grpSp>
        <xdr:nvGrpSpPr>
          <xdr:cNvPr id="162" name="グループ化 161">
            <a:extLst>
              <a:ext uri="{FF2B5EF4-FFF2-40B4-BE49-F238E27FC236}">
                <a16:creationId xmlns:a16="http://schemas.microsoft.com/office/drawing/2014/main" id="{00000000-0008-0000-0000-0000A2000000}"/>
              </a:ext>
            </a:extLst>
          </xdr:cNvPr>
          <xdr:cNvGrpSpPr/>
        </xdr:nvGrpSpPr>
        <xdr:grpSpPr>
          <a:xfrm>
            <a:off x="1751540" y="62531097"/>
            <a:ext cx="8268760" cy="1276576"/>
            <a:chOff x="1751540" y="59044947"/>
            <a:chExt cx="10191222" cy="1276576"/>
          </a:xfrm>
        </xdr:grpSpPr>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1751540" y="59044947"/>
              <a:ext cx="2399772" cy="9530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mn-ea"/>
                  <a:ea typeface="+mn-ea"/>
                </a:rPr>
                <a:t>Ｋ．株式会社ワイワイルア</a:t>
              </a:r>
              <a:endParaRPr kumimoji="1" lang="en-US" altLang="ja-JP" sz="1050">
                <a:solidFill>
                  <a:sysClr val="windowText" lastClr="000000"/>
                </a:solidFill>
                <a:latin typeface="+mn-ea"/>
                <a:ea typeface="+mn-ea"/>
              </a:endParaRPr>
            </a:p>
            <a:p>
              <a:pPr algn="ctr"/>
              <a:r>
                <a:rPr kumimoji="1" lang="en-US" altLang="ja-JP" sz="1050">
                  <a:solidFill>
                    <a:srgbClr val="FF0000"/>
                  </a:solidFill>
                  <a:latin typeface="+mn-ea"/>
                  <a:ea typeface="+mn-ea"/>
                </a:rPr>
                <a:t>16</a:t>
              </a:r>
              <a:r>
                <a:rPr kumimoji="1" lang="ja-JP" altLang="en-US" sz="1050">
                  <a:solidFill>
                    <a:srgbClr val="FF0000"/>
                  </a:solidFill>
                  <a:latin typeface="+mn-ea"/>
                  <a:ea typeface="+mn-ea"/>
                </a:rPr>
                <a:t>百万円</a:t>
              </a:r>
              <a:endParaRPr kumimoji="1" lang="en-US" altLang="ja-JP" sz="1050">
                <a:solidFill>
                  <a:srgbClr val="FF0000"/>
                </a:solidFill>
                <a:latin typeface="+mn-ea"/>
                <a:ea typeface="+mn-ea"/>
              </a:endParaRPr>
            </a:p>
          </xdr:txBody>
        </xdr:sp>
        <xdr:sp macro="" textlink="">
          <xdr:nvSpPr>
            <xdr:cNvPr id="164" name="大かっこ 163">
              <a:extLst>
                <a:ext uri="{FF2B5EF4-FFF2-40B4-BE49-F238E27FC236}">
                  <a16:creationId xmlns:a16="http://schemas.microsoft.com/office/drawing/2014/main" id="{00000000-0008-0000-0000-0000A4000000}"/>
                </a:ext>
              </a:extLst>
            </xdr:cNvPr>
            <xdr:cNvSpPr/>
          </xdr:nvSpPr>
          <xdr:spPr>
            <a:xfrm>
              <a:off x="1770370" y="60027608"/>
              <a:ext cx="2334905" cy="2939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lang="ja-JP" altLang="en-US" sz="1000">
                  <a:effectLst/>
                </a:rPr>
                <a:t>コールセンター・ＦＡＱ</a:t>
              </a:r>
              <a:endParaRPr lang="ja-JP" altLang="ja-JP" sz="1000">
                <a:effectLst/>
              </a:endParaRPr>
            </a:p>
          </xdr:txBody>
        </xdr:sp>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4348690" y="59044947"/>
              <a:ext cx="2399772" cy="9530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mn-ea"/>
                  <a:ea typeface="+mn-ea"/>
                </a:rPr>
                <a:t>Ｌ．</a:t>
              </a:r>
              <a:r>
                <a:rPr lang="ja-JP" altLang="en-US" sz="1050">
                  <a:effectLst/>
                </a:rPr>
                <a:t>株式会社ユー・シー・エル </a:t>
              </a:r>
              <a:endParaRPr lang="en-US" altLang="ja-JP" sz="1050">
                <a:effectLst/>
              </a:endParaRPr>
            </a:p>
            <a:p>
              <a:pPr algn="ctr"/>
              <a:r>
                <a:rPr kumimoji="1" lang="en-US" altLang="ja-JP" sz="1050">
                  <a:solidFill>
                    <a:srgbClr val="FF0000"/>
                  </a:solidFill>
                  <a:latin typeface="+mn-ea"/>
                  <a:ea typeface="+mn-ea"/>
                </a:rPr>
                <a:t>18</a:t>
              </a:r>
              <a:r>
                <a:rPr kumimoji="1" lang="ja-JP" altLang="en-US" sz="1050">
                  <a:solidFill>
                    <a:srgbClr val="FF0000"/>
                  </a:solidFill>
                  <a:latin typeface="+mn-ea"/>
                  <a:ea typeface="+mn-ea"/>
                </a:rPr>
                <a:t>百万円</a:t>
              </a:r>
              <a:endParaRPr kumimoji="1" lang="en-US" altLang="ja-JP" sz="1050">
                <a:solidFill>
                  <a:srgbClr val="FF0000"/>
                </a:solidFill>
                <a:latin typeface="+mn-ea"/>
                <a:ea typeface="+mn-ea"/>
              </a:endParaRPr>
            </a:p>
          </xdr:txBody>
        </xdr:sp>
        <xdr:sp macro="" textlink="">
          <xdr:nvSpPr>
            <xdr:cNvPr id="166" name="大かっこ 165">
              <a:extLst>
                <a:ext uri="{FF2B5EF4-FFF2-40B4-BE49-F238E27FC236}">
                  <a16:creationId xmlns:a16="http://schemas.microsoft.com/office/drawing/2014/main" id="{00000000-0008-0000-0000-0000A6000000}"/>
                </a:ext>
              </a:extLst>
            </xdr:cNvPr>
            <xdr:cNvSpPr/>
          </xdr:nvSpPr>
          <xdr:spPr>
            <a:xfrm>
              <a:off x="4367520" y="60027607"/>
              <a:ext cx="2334905" cy="293915"/>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lang="ja-JP" altLang="en-US" sz="1000">
                  <a:effectLst/>
                </a:rPr>
                <a:t>申請相談会・制作統括</a:t>
              </a:r>
              <a:endParaRPr lang="ja-JP" altLang="ja-JP" sz="1000">
                <a:effectLst/>
              </a:endParaRPr>
            </a:p>
          </xdr:txBody>
        </xdr:sp>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6945840" y="59044947"/>
              <a:ext cx="2399772" cy="9530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mn-ea"/>
                  <a:ea typeface="+mn-ea"/>
                </a:rPr>
                <a:t>Ｍ．株式会社ディー・エヌ・エー　</a:t>
              </a:r>
              <a:r>
                <a:rPr kumimoji="1" lang="en-US" altLang="ja-JP" sz="1050">
                  <a:solidFill>
                    <a:srgbClr val="FF0000"/>
                  </a:solidFill>
                  <a:latin typeface="+mn-ea"/>
                  <a:ea typeface="+mn-ea"/>
                </a:rPr>
                <a:t>14</a:t>
              </a:r>
              <a:r>
                <a:rPr kumimoji="1" lang="ja-JP" altLang="en-US" sz="1050">
                  <a:solidFill>
                    <a:srgbClr val="FF0000"/>
                  </a:solidFill>
                  <a:latin typeface="+mn-ea"/>
                  <a:ea typeface="+mn-ea"/>
                </a:rPr>
                <a:t>百万円</a:t>
              </a:r>
              <a:endParaRPr kumimoji="1" lang="en-US" altLang="ja-JP" sz="1050">
                <a:solidFill>
                  <a:srgbClr val="FF0000"/>
                </a:solidFill>
                <a:latin typeface="+mn-ea"/>
                <a:ea typeface="+mn-ea"/>
              </a:endParaRPr>
            </a:p>
          </xdr:txBody>
        </xdr:sp>
        <xdr:sp macro="" textlink="">
          <xdr:nvSpPr>
            <xdr:cNvPr id="168" name="大かっこ 167">
              <a:extLst>
                <a:ext uri="{FF2B5EF4-FFF2-40B4-BE49-F238E27FC236}">
                  <a16:creationId xmlns:a16="http://schemas.microsoft.com/office/drawing/2014/main" id="{00000000-0008-0000-0000-0000A8000000}"/>
                </a:ext>
              </a:extLst>
            </xdr:cNvPr>
            <xdr:cNvSpPr/>
          </xdr:nvSpPr>
          <xdr:spPr>
            <a:xfrm>
              <a:off x="6964670" y="60027607"/>
              <a:ext cx="2334905" cy="2939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lang="ja-JP" altLang="en-US" sz="1000">
                  <a:effectLst/>
                </a:rPr>
                <a:t>制作</a:t>
              </a:r>
              <a:endParaRPr lang="ja-JP" altLang="ja-JP" sz="1000">
                <a:effectLst/>
              </a:endParaRPr>
            </a:p>
          </xdr:txBody>
        </xdr:sp>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542990" y="59044947"/>
              <a:ext cx="2399772" cy="9530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mn-ea"/>
                  <a:ea typeface="+mn-ea"/>
                </a:rPr>
                <a:t>Ｎ．株式会社ユートピアコースト　</a:t>
              </a:r>
              <a:r>
                <a:rPr kumimoji="1" lang="en-US" altLang="ja-JP" sz="1050">
                  <a:solidFill>
                    <a:srgbClr val="FF0000"/>
                  </a:solidFill>
                  <a:latin typeface="+mn-ea"/>
                  <a:ea typeface="+mn-ea"/>
                </a:rPr>
                <a:t>18</a:t>
              </a:r>
              <a:r>
                <a:rPr kumimoji="1" lang="ja-JP" altLang="en-US" sz="1050">
                  <a:solidFill>
                    <a:srgbClr val="FF0000"/>
                  </a:solidFill>
                  <a:latin typeface="+mn-ea"/>
                  <a:ea typeface="+mn-ea"/>
                </a:rPr>
                <a:t>百万円</a:t>
              </a:r>
              <a:endParaRPr kumimoji="1" lang="en-US" altLang="ja-JP" sz="1050">
                <a:solidFill>
                  <a:srgbClr val="FF0000"/>
                </a:solidFill>
                <a:latin typeface="+mn-ea"/>
                <a:ea typeface="+mn-ea"/>
              </a:endParaRPr>
            </a:p>
          </xdr:txBody>
        </xdr:sp>
        <xdr:sp macro="" textlink="">
          <xdr:nvSpPr>
            <xdr:cNvPr id="170" name="大かっこ 169">
              <a:extLst>
                <a:ext uri="{FF2B5EF4-FFF2-40B4-BE49-F238E27FC236}">
                  <a16:creationId xmlns:a16="http://schemas.microsoft.com/office/drawing/2014/main" id="{00000000-0008-0000-0000-0000AA000000}"/>
                </a:ext>
              </a:extLst>
            </xdr:cNvPr>
            <xdr:cNvSpPr/>
          </xdr:nvSpPr>
          <xdr:spPr>
            <a:xfrm>
              <a:off x="9561821" y="60027607"/>
              <a:ext cx="2334905" cy="2939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lang="ja-JP" altLang="en-US" sz="1000">
                  <a:effectLst/>
                </a:rPr>
                <a:t>制作</a:t>
              </a:r>
              <a:endParaRPr lang="ja-JP" altLang="ja-JP" sz="1000">
                <a:effectLst/>
              </a:endParaRPr>
            </a:p>
          </xdr:txBody>
        </xdr:sp>
      </xdr:grpSp>
      <xdr:cxnSp macro="">
        <xdr:nvCxnSpPr>
          <xdr:cNvPr id="171" name="直線矢印コネクタ 170">
            <a:extLst>
              <a:ext uri="{FF2B5EF4-FFF2-40B4-BE49-F238E27FC236}">
                <a16:creationId xmlns:a16="http://schemas.microsoft.com/office/drawing/2014/main" id="{00000000-0008-0000-0000-0000AB000000}"/>
              </a:ext>
            </a:extLst>
          </xdr:cNvPr>
          <xdr:cNvCxnSpPr/>
        </xdr:nvCxnSpPr>
        <xdr:spPr>
          <a:xfrm>
            <a:off x="4848225" y="58692148"/>
            <a:ext cx="0" cy="29617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72" name="直線矢印コネクタ 171">
            <a:extLst>
              <a:ext uri="{FF2B5EF4-FFF2-40B4-BE49-F238E27FC236}">
                <a16:creationId xmlns:a16="http://schemas.microsoft.com/office/drawing/2014/main" id="{00000000-0008-0000-0000-0000AC000000}"/>
              </a:ext>
            </a:extLst>
          </xdr:cNvPr>
          <xdr:cNvCxnSpPr/>
        </xdr:nvCxnSpPr>
        <xdr:spPr>
          <a:xfrm>
            <a:off x="6905625" y="58692148"/>
            <a:ext cx="0" cy="29617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73" name="直線矢印コネクタ 172">
            <a:extLst>
              <a:ext uri="{FF2B5EF4-FFF2-40B4-BE49-F238E27FC236}">
                <a16:creationId xmlns:a16="http://schemas.microsoft.com/office/drawing/2014/main" id="{00000000-0008-0000-0000-0000AD000000}"/>
              </a:ext>
            </a:extLst>
          </xdr:cNvPr>
          <xdr:cNvCxnSpPr/>
        </xdr:nvCxnSpPr>
        <xdr:spPr>
          <a:xfrm>
            <a:off x="9039225" y="58704748"/>
            <a:ext cx="0" cy="28357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0" name="直線矢印コネクタ 179">
            <a:extLst>
              <a:ext uri="{FF2B5EF4-FFF2-40B4-BE49-F238E27FC236}">
                <a16:creationId xmlns:a16="http://schemas.microsoft.com/office/drawing/2014/main" id="{00000000-0008-0000-0000-0000B4000000}"/>
              </a:ext>
            </a:extLst>
          </xdr:cNvPr>
          <xdr:cNvCxnSpPr/>
        </xdr:nvCxnSpPr>
        <xdr:spPr>
          <a:xfrm>
            <a:off x="4848225" y="60443523"/>
            <a:ext cx="0" cy="29617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1" name="直線矢印コネクタ 180">
            <a:extLst>
              <a:ext uri="{FF2B5EF4-FFF2-40B4-BE49-F238E27FC236}">
                <a16:creationId xmlns:a16="http://schemas.microsoft.com/office/drawing/2014/main" id="{00000000-0008-0000-0000-0000B5000000}"/>
              </a:ext>
            </a:extLst>
          </xdr:cNvPr>
          <xdr:cNvCxnSpPr/>
        </xdr:nvCxnSpPr>
        <xdr:spPr>
          <a:xfrm>
            <a:off x="6905625" y="60443523"/>
            <a:ext cx="0" cy="29617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2" name="直線矢印コネクタ 181">
            <a:extLst>
              <a:ext uri="{FF2B5EF4-FFF2-40B4-BE49-F238E27FC236}">
                <a16:creationId xmlns:a16="http://schemas.microsoft.com/office/drawing/2014/main" id="{00000000-0008-0000-0000-0000B6000000}"/>
              </a:ext>
            </a:extLst>
          </xdr:cNvPr>
          <xdr:cNvCxnSpPr/>
        </xdr:nvCxnSpPr>
        <xdr:spPr>
          <a:xfrm>
            <a:off x="9039225" y="60456122"/>
            <a:ext cx="0" cy="28357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3" name="直線矢印コネクタ 182">
            <a:extLst>
              <a:ext uri="{FF2B5EF4-FFF2-40B4-BE49-F238E27FC236}">
                <a16:creationId xmlns:a16="http://schemas.microsoft.com/office/drawing/2014/main" id="{00000000-0008-0000-0000-0000B7000000}"/>
              </a:ext>
            </a:extLst>
          </xdr:cNvPr>
          <xdr:cNvCxnSpPr/>
        </xdr:nvCxnSpPr>
        <xdr:spPr>
          <a:xfrm>
            <a:off x="4848225" y="62207497"/>
            <a:ext cx="0" cy="29617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4" name="直線矢印コネクタ 183">
            <a:extLst>
              <a:ext uri="{FF2B5EF4-FFF2-40B4-BE49-F238E27FC236}">
                <a16:creationId xmlns:a16="http://schemas.microsoft.com/office/drawing/2014/main" id="{00000000-0008-0000-0000-0000B8000000}"/>
              </a:ext>
            </a:extLst>
          </xdr:cNvPr>
          <xdr:cNvCxnSpPr/>
        </xdr:nvCxnSpPr>
        <xdr:spPr>
          <a:xfrm>
            <a:off x="6905625" y="62207497"/>
            <a:ext cx="0" cy="29617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5" name="直線矢印コネクタ 184">
            <a:extLst>
              <a:ext uri="{FF2B5EF4-FFF2-40B4-BE49-F238E27FC236}">
                <a16:creationId xmlns:a16="http://schemas.microsoft.com/office/drawing/2014/main" id="{00000000-0008-0000-0000-0000B9000000}"/>
              </a:ext>
            </a:extLst>
          </xdr:cNvPr>
          <xdr:cNvCxnSpPr/>
        </xdr:nvCxnSpPr>
        <xdr:spPr>
          <a:xfrm>
            <a:off x="9039225" y="62220096"/>
            <a:ext cx="0" cy="28357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133350</xdr:colOff>
      <xdr:row>161</xdr:row>
      <xdr:rowOff>513299</xdr:rowOff>
    </xdr:from>
    <xdr:to>
      <xdr:col>44</xdr:col>
      <xdr:colOff>55144</xdr:colOff>
      <xdr:row>161</xdr:row>
      <xdr:rowOff>513299</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2284911" y="64133223"/>
          <a:ext cx="5677072"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133350</xdr:colOff>
      <xdr:row>162</xdr:row>
      <xdr:rowOff>924779</xdr:rowOff>
    </xdr:from>
    <xdr:to>
      <xdr:col>44</xdr:col>
      <xdr:colOff>55144</xdr:colOff>
      <xdr:row>162</xdr:row>
      <xdr:rowOff>924779</xdr:rowOff>
    </xdr:to>
    <xdr:cxnSp macro="">
      <xdr:nvCxnSpPr>
        <xdr:cNvPr id="191" name="直線コネクタ 190">
          <a:extLst>
            <a:ext uri="{FF2B5EF4-FFF2-40B4-BE49-F238E27FC236}">
              <a16:creationId xmlns:a16="http://schemas.microsoft.com/office/drawing/2014/main" id="{00000000-0008-0000-0000-0000BF000000}"/>
            </a:ext>
          </a:extLst>
        </xdr:cNvPr>
        <xdr:cNvCxnSpPr/>
      </xdr:nvCxnSpPr>
      <xdr:spPr>
        <a:xfrm>
          <a:off x="2284911" y="65464274"/>
          <a:ext cx="5677072"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133350</xdr:colOff>
      <xdr:row>165</xdr:row>
      <xdr:rowOff>244694</xdr:rowOff>
    </xdr:from>
    <xdr:to>
      <xdr:col>44</xdr:col>
      <xdr:colOff>38100</xdr:colOff>
      <xdr:row>165</xdr:row>
      <xdr:rowOff>244694</xdr:rowOff>
    </xdr:to>
    <xdr:cxnSp macro="">
      <xdr:nvCxnSpPr>
        <xdr:cNvPr id="192" name="直線コネクタ 191">
          <a:extLst>
            <a:ext uri="{FF2B5EF4-FFF2-40B4-BE49-F238E27FC236}">
              <a16:creationId xmlns:a16="http://schemas.microsoft.com/office/drawing/2014/main" id="{00000000-0008-0000-0000-0000C0000000}"/>
            </a:ext>
          </a:extLst>
        </xdr:cNvPr>
        <xdr:cNvCxnSpPr/>
      </xdr:nvCxnSpPr>
      <xdr:spPr>
        <a:xfrm>
          <a:off x="2284911" y="66803761"/>
          <a:ext cx="5656218"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115956</xdr:colOff>
      <xdr:row>161</xdr:row>
      <xdr:rowOff>388282</xdr:rowOff>
    </xdr:from>
    <xdr:to>
      <xdr:col>12</xdr:col>
      <xdr:colOff>11430</xdr:colOff>
      <xdr:row>161</xdr:row>
      <xdr:rowOff>647701</xdr:rowOff>
    </xdr:to>
    <xdr:sp macro="" textlink="">
      <xdr:nvSpPr>
        <xdr:cNvPr id="144" name="大かっこ 143">
          <a:extLst>
            <a:ext uri="{FF2B5EF4-FFF2-40B4-BE49-F238E27FC236}">
              <a16:creationId xmlns:a16="http://schemas.microsoft.com/office/drawing/2014/main" id="{00000000-0008-0000-0000-000090000000}"/>
            </a:ext>
          </a:extLst>
        </xdr:cNvPr>
        <xdr:cNvSpPr/>
      </xdr:nvSpPr>
      <xdr:spPr>
        <a:xfrm>
          <a:off x="1755913" y="63965586"/>
          <a:ext cx="442126" cy="2594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wrap="none" rtlCol="0" anchor="ctr"/>
        <a:lstStyle/>
        <a:p>
          <a:pPr algn="ctr"/>
          <a:r>
            <a:rPr lang="ja-JP" altLang="en-US" sz="900"/>
            <a:t>支払</a:t>
          </a:r>
        </a:p>
      </xdr:txBody>
    </xdr:sp>
    <xdr:clientData/>
  </xdr:twoCellAnchor>
  <xdr:oneCellAnchor>
    <xdr:from>
      <xdr:col>9</xdr:col>
      <xdr:colOff>112829</xdr:colOff>
      <xdr:row>162</xdr:row>
      <xdr:rowOff>865597</xdr:rowOff>
    </xdr:from>
    <xdr:ext cx="439610" cy="268159"/>
    <xdr:sp macro="" textlink="">
      <xdr:nvSpPr>
        <xdr:cNvPr id="153" name="大かっこ 152">
          <a:extLst>
            <a:ext uri="{FF2B5EF4-FFF2-40B4-BE49-F238E27FC236}">
              <a16:creationId xmlns:a16="http://schemas.microsoft.com/office/drawing/2014/main" id="{00000000-0008-0000-0000-000099000000}"/>
            </a:ext>
          </a:extLst>
        </xdr:cNvPr>
        <xdr:cNvSpPr/>
      </xdr:nvSpPr>
      <xdr:spPr>
        <a:xfrm>
          <a:off x="1726476" y="66433456"/>
          <a:ext cx="439610" cy="26815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wrap="none" rtlCol="0" anchor="ctr">
          <a:spAutoFit/>
        </a:bodyPr>
        <a:lstStyle/>
        <a:p>
          <a:pPr algn="ctr"/>
          <a:r>
            <a:rPr lang="ja-JP" altLang="en-US" sz="900"/>
            <a:t>支払</a:t>
          </a:r>
          <a:endParaRPr lang="en-US" altLang="ja-JP" sz="9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2" Type="http://schemas.openxmlformats.org/officeDocument/2006/relationships/hyperlink" Target="https://fukko-kyufu.jp/agreement/kenchiku-konyu.html&#12288;"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1" Type="http://schemas.openxmlformats.org/officeDocument/2006/relationships/hyperlink" Target="https://fukko-kyufu.jp/" TargetMode="External"/><Relationship Id="rId6" Type="http://schemas.openxmlformats.org/officeDocument/2006/relationships/vmlDrawing" Target="../drawings/vmlDrawing2.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drawing" Target="../drawings/drawing1.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8" Type="http://schemas.openxmlformats.org/officeDocument/2006/relationships/ctrlProp" Target="../ctrlProps/ctrlProp2.xm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16"/>
  <sheetViews>
    <sheetView tabSelected="1" view="pageBreakPreview" zoomScale="70" zoomScaleNormal="10" zoomScaleSheetLayoutView="70" zoomScalePageLayoutView="70" workbookViewId="0"/>
  </sheetViews>
  <sheetFormatPr defaultColWidth="9" defaultRowHeight="13.2" x14ac:dyDescent="0.2"/>
  <cols>
    <col min="1" max="51" width="2.6640625" style="10" customWidth="1"/>
    <col min="52" max="52" width="9" style="10"/>
    <col min="53" max="53" width="14.21875" style="10" bestFit="1" customWidth="1"/>
    <col min="54" max="16384" width="9" style="10"/>
  </cols>
  <sheetData>
    <row r="1" spans="1:51" ht="9" customHeight="1" x14ac:dyDescent="0.2"/>
    <row r="2" spans="1:51" ht="21.75" customHeight="1" thickBo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720" t="s">
        <v>0</v>
      </c>
      <c r="AK2" s="720"/>
      <c r="AL2" s="720"/>
      <c r="AM2" s="720"/>
      <c r="AN2" s="720"/>
      <c r="AO2" s="720"/>
      <c r="AP2" s="720"/>
      <c r="AQ2" s="720"/>
      <c r="AR2" s="720">
        <v>1</v>
      </c>
      <c r="AS2" s="720"/>
      <c r="AT2" s="720"/>
      <c r="AU2" s="720"/>
      <c r="AV2" s="720"/>
      <c r="AW2" s="720"/>
      <c r="AX2" s="720"/>
      <c r="AY2" s="720"/>
    </row>
    <row r="3" spans="1:51" ht="32.1" customHeight="1" thickBot="1" x14ac:dyDescent="0.25">
      <c r="A3" s="757" t="s">
        <v>1</v>
      </c>
      <c r="B3" s="758"/>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c r="AH3" s="758"/>
      <c r="AI3" s="758"/>
      <c r="AJ3" s="758"/>
      <c r="AK3" s="758"/>
      <c r="AL3" s="756"/>
      <c r="AM3" s="756"/>
      <c r="AN3" s="756"/>
      <c r="AO3" s="756"/>
      <c r="AP3" s="721" t="s">
        <v>2</v>
      </c>
      <c r="AQ3" s="721"/>
      <c r="AR3" s="721"/>
      <c r="AS3" s="721"/>
      <c r="AT3" s="721"/>
      <c r="AU3" s="721"/>
      <c r="AV3" s="721"/>
      <c r="AW3" s="721"/>
      <c r="AX3" s="721"/>
      <c r="AY3" s="722"/>
    </row>
    <row r="4" spans="1:51" ht="28.5" customHeight="1" x14ac:dyDescent="0.2">
      <c r="A4" s="723" t="s">
        <v>3</v>
      </c>
      <c r="B4" s="724"/>
      <c r="C4" s="724"/>
      <c r="D4" s="724"/>
      <c r="E4" s="724"/>
      <c r="F4" s="724"/>
      <c r="G4" s="725" t="s">
        <v>4</v>
      </c>
      <c r="H4" s="726"/>
      <c r="I4" s="726"/>
      <c r="J4" s="726"/>
      <c r="K4" s="726"/>
      <c r="L4" s="726"/>
      <c r="M4" s="726"/>
      <c r="N4" s="726"/>
      <c r="O4" s="726"/>
      <c r="P4" s="726"/>
      <c r="Q4" s="726"/>
      <c r="R4" s="726"/>
      <c r="S4" s="726"/>
      <c r="T4" s="726"/>
      <c r="U4" s="726"/>
      <c r="V4" s="726"/>
      <c r="W4" s="726"/>
      <c r="X4" s="726"/>
      <c r="Y4" s="726"/>
      <c r="Z4" s="727"/>
      <c r="AA4" s="728" t="s">
        <v>5</v>
      </c>
      <c r="AB4" s="729"/>
      <c r="AC4" s="729"/>
      <c r="AD4" s="729"/>
      <c r="AE4" s="729"/>
      <c r="AF4" s="730"/>
      <c r="AG4" s="731" t="s">
        <v>6</v>
      </c>
      <c r="AH4" s="732"/>
      <c r="AI4" s="732"/>
      <c r="AJ4" s="732"/>
      <c r="AK4" s="732"/>
      <c r="AL4" s="732"/>
      <c r="AM4" s="732"/>
      <c r="AN4" s="732"/>
      <c r="AO4" s="732"/>
      <c r="AP4" s="732"/>
      <c r="AQ4" s="732"/>
      <c r="AR4" s="732"/>
      <c r="AS4" s="732"/>
      <c r="AT4" s="732"/>
      <c r="AU4" s="732"/>
      <c r="AV4" s="732"/>
      <c r="AW4" s="732"/>
      <c r="AX4" s="732"/>
      <c r="AY4" s="733"/>
    </row>
    <row r="5" spans="1:51" ht="28.5" customHeight="1" x14ac:dyDescent="0.2">
      <c r="A5" s="765" t="s">
        <v>7</v>
      </c>
      <c r="B5" s="766"/>
      <c r="C5" s="766"/>
      <c r="D5" s="766"/>
      <c r="E5" s="766"/>
      <c r="F5" s="767"/>
      <c r="G5" s="570" t="s">
        <v>8</v>
      </c>
      <c r="H5" s="571"/>
      <c r="I5" s="571"/>
      <c r="J5" s="571"/>
      <c r="K5" s="571"/>
      <c r="L5" s="571"/>
      <c r="M5" s="571"/>
      <c r="N5" s="571"/>
      <c r="O5" s="571"/>
      <c r="P5" s="571"/>
      <c r="Q5" s="571"/>
      <c r="R5" s="571"/>
      <c r="S5" s="571"/>
      <c r="T5" s="571"/>
      <c r="U5" s="571"/>
      <c r="V5" s="571"/>
      <c r="W5" s="571"/>
      <c r="X5" s="571"/>
      <c r="Y5" s="571"/>
      <c r="Z5" s="572"/>
      <c r="AA5" s="562" t="s">
        <v>9</v>
      </c>
      <c r="AB5" s="563"/>
      <c r="AC5" s="563"/>
      <c r="AD5" s="563"/>
      <c r="AE5" s="563"/>
      <c r="AF5" s="564"/>
      <c r="AG5" s="565" t="s">
        <v>10</v>
      </c>
      <c r="AH5" s="303"/>
      <c r="AI5" s="303"/>
      <c r="AJ5" s="303"/>
      <c r="AK5" s="303"/>
      <c r="AL5" s="303"/>
      <c r="AM5" s="303"/>
      <c r="AN5" s="303"/>
      <c r="AO5" s="303"/>
      <c r="AP5" s="303"/>
      <c r="AQ5" s="303"/>
      <c r="AR5" s="303"/>
      <c r="AS5" s="303"/>
      <c r="AT5" s="303"/>
      <c r="AU5" s="303"/>
      <c r="AV5" s="303"/>
      <c r="AW5" s="303"/>
      <c r="AX5" s="303"/>
      <c r="AY5" s="566"/>
    </row>
    <row r="6" spans="1:51" ht="28.5" customHeight="1" x14ac:dyDescent="0.2">
      <c r="A6" s="567" t="s">
        <v>11</v>
      </c>
      <c r="B6" s="568"/>
      <c r="C6" s="568"/>
      <c r="D6" s="568"/>
      <c r="E6" s="568"/>
      <c r="F6" s="569"/>
      <c r="G6" s="570" t="s">
        <v>12</v>
      </c>
      <c r="H6" s="571"/>
      <c r="I6" s="571"/>
      <c r="J6" s="571"/>
      <c r="K6" s="571"/>
      <c r="L6" s="571"/>
      <c r="M6" s="571"/>
      <c r="N6" s="571"/>
      <c r="O6" s="571"/>
      <c r="P6" s="571"/>
      <c r="Q6" s="571"/>
      <c r="R6" s="571"/>
      <c r="S6" s="571"/>
      <c r="T6" s="571"/>
      <c r="U6" s="571"/>
      <c r="V6" s="571"/>
      <c r="W6" s="571"/>
      <c r="X6" s="571"/>
      <c r="Y6" s="571"/>
      <c r="Z6" s="572"/>
      <c r="AA6" s="562" t="s">
        <v>13</v>
      </c>
      <c r="AB6" s="563"/>
      <c r="AC6" s="563"/>
      <c r="AD6" s="563"/>
      <c r="AE6" s="563"/>
      <c r="AF6" s="564"/>
      <c r="AG6" s="565" t="s">
        <v>14</v>
      </c>
      <c r="AH6" s="303"/>
      <c r="AI6" s="303"/>
      <c r="AJ6" s="303"/>
      <c r="AK6" s="303"/>
      <c r="AL6" s="303"/>
      <c r="AM6" s="303"/>
      <c r="AN6" s="303"/>
      <c r="AO6" s="303"/>
      <c r="AP6" s="303"/>
      <c r="AQ6" s="303"/>
      <c r="AR6" s="303"/>
      <c r="AS6" s="303"/>
      <c r="AT6" s="303"/>
      <c r="AU6" s="303"/>
      <c r="AV6" s="303"/>
      <c r="AW6" s="303"/>
      <c r="AX6" s="303"/>
      <c r="AY6" s="566"/>
    </row>
    <row r="7" spans="1:51" ht="28.5" customHeight="1" x14ac:dyDescent="0.2">
      <c r="A7" s="750" t="s">
        <v>15</v>
      </c>
      <c r="B7" s="751"/>
      <c r="C7" s="751"/>
      <c r="D7" s="751"/>
      <c r="E7" s="751"/>
      <c r="F7" s="752"/>
      <c r="G7" s="570" t="s">
        <v>16</v>
      </c>
      <c r="H7" s="571"/>
      <c r="I7" s="571"/>
      <c r="J7" s="571"/>
      <c r="K7" s="571"/>
      <c r="L7" s="571"/>
      <c r="M7" s="571"/>
      <c r="N7" s="571"/>
      <c r="O7" s="571"/>
      <c r="P7" s="571"/>
      <c r="Q7" s="571"/>
      <c r="R7" s="571"/>
      <c r="S7" s="571"/>
      <c r="T7" s="571"/>
      <c r="U7" s="571"/>
      <c r="V7" s="571"/>
      <c r="W7" s="571"/>
      <c r="X7" s="571"/>
      <c r="Y7" s="571"/>
      <c r="Z7" s="572"/>
      <c r="AA7" s="977" t="s">
        <v>17</v>
      </c>
      <c r="AB7" s="978"/>
      <c r="AC7" s="978"/>
      <c r="AD7" s="978"/>
      <c r="AE7" s="978"/>
      <c r="AF7" s="979"/>
      <c r="AG7" s="983" t="s">
        <v>16</v>
      </c>
      <c r="AH7" s="984"/>
      <c r="AI7" s="984"/>
      <c r="AJ7" s="984"/>
      <c r="AK7" s="984"/>
      <c r="AL7" s="984"/>
      <c r="AM7" s="984"/>
      <c r="AN7" s="984"/>
      <c r="AO7" s="984"/>
      <c r="AP7" s="984"/>
      <c r="AQ7" s="984"/>
      <c r="AR7" s="984"/>
      <c r="AS7" s="984"/>
      <c r="AT7" s="984"/>
      <c r="AU7" s="984"/>
      <c r="AV7" s="984"/>
      <c r="AW7" s="984"/>
      <c r="AX7" s="984"/>
      <c r="AY7" s="985"/>
    </row>
    <row r="8" spans="1:51" ht="28.5" customHeight="1" x14ac:dyDescent="0.2">
      <c r="A8" s="753" t="s">
        <v>18</v>
      </c>
      <c r="B8" s="754"/>
      <c r="C8" s="754"/>
      <c r="D8" s="754"/>
      <c r="E8" s="754"/>
      <c r="F8" s="755"/>
      <c r="G8" s="974" t="s">
        <v>19</v>
      </c>
      <c r="H8" s="975"/>
      <c r="I8" s="975"/>
      <c r="J8" s="975"/>
      <c r="K8" s="975"/>
      <c r="L8" s="975"/>
      <c r="M8" s="975"/>
      <c r="N8" s="975"/>
      <c r="O8" s="975"/>
      <c r="P8" s="975"/>
      <c r="Q8" s="975"/>
      <c r="R8" s="975"/>
      <c r="S8" s="975"/>
      <c r="T8" s="975"/>
      <c r="U8" s="975"/>
      <c r="V8" s="975"/>
      <c r="W8" s="975"/>
      <c r="X8" s="975"/>
      <c r="Y8" s="975"/>
      <c r="Z8" s="976"/>
      <c r="AA8" s="980"/>
      <c r="AB8" s="981"/>
      <c r="AC8" s="981"/>
      <c r="AD8" s="981"/>
      <c r="AE8" s="981"/>
      <c r="AF8" s="982"/>
      <c r="AG8" s="986"/>
      <c r="AH8" s="987"/>
      <c r="AI8" s="987"/>
      <c r="AJ8" s="987"/>
      <c r="AK8" s="987"/>
      <c r="AL8" s="987"/>
      <c r="AM8" s="987"/>
      <c r="AN8" s="987"/>
      <c r="AO8" s="987"/>
      <c r="AP8" s="987"/>
      <c r="AQ8" s="987"/>
      <c r="AR8" s="987"/>
      <c r="AS8" s="987"/>
      <c r="AT8" s="987"/>
      <c r="AU8" s="987"/>
      <c r="AV8" s="987"/>
      <c r="AW8" s="987"/>
      <c r="AX8" s="987"/>
      <c r="AY8" s="988"/>
    </row>
    <row r="9" spans="1:51" ht="57.6" customHeight="1" x14ac:dyDescent="0.2">
      <c r="A9" s="753" t="s">
        <v>20</v>
      </c>
      <c r="B9" s="754"/>
      <c r="C9" s="754"/>
      <c r="D9" s="754"/>
      <c r="E9" s="754"/>
      <c r="F9" s="755"/>
      <c r="G9" s="759" t="s">
        <v>444</v>
      </c>
      <c r="H9" s="760"/>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0"/>
      <c r="AL9" s="760"/>
      <c r="AM9" s="760"/>
      <c r="AN9" s="760"/>
      <c r="AO9" s="760"/>
      <c r="AP9" s="760"/>
      <c r="AQ9" s="760"/>
      <c r="AR9" s="760"/>
      <c r="AS9" s="760"/>
      <c r="AT9" s="760"/>
      <c r="AU9" s="760"/>
      <c r="AV9" s="760"/>
      <c r="AW9" s="760"/>
      <c r="AX9" s="760"/>
      <c r="AY9" s="761"/>
    </row>
    <row r="10" spans="1:51" s="11" customFormat="1" ht="63" customHeight="1" x14ac:dyDescent="0.2">
      <c r="A10" s="339" t="s">
        <v>21</v>
      </c>
      <c r="B10" s="340"/>
      <c r="C10" s="340"/>
      <c r="D10" s="340"/>
      <c r="E10" s="340"/>
      <c r="F10" s="341"/>
      <c r="G10" s="342" t="s">
        <v>443</v>
      </c>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43"/>
      <c r="AU10" s="343"/>
      <c r="AV10" s="343"/>
      <c r="AW10" s="343"/>
      <c r="AX10" s="343"/>
      <c r="AY10" s="344"/>
    </row>
    <row r="11" spans="1:51" ht="24.9" customHeight="1" x14ac:dyDescent="0.2">
      <c r="A11" s="734" t="s">
        <v>22</v>
      </c>
      <c r="B11" s="735"/>
      <c r="C11" s="735"/>
      <c r="D11" s="735"/>
      <c r="E11" s="735"/>
      <c r="F11" s="736"/>
      <c r="G11" s="12" t="s">
        <v>23</v>
      </c>
      <c r="H11" s="13"/>
      <c r="I11" s="13"/>
      <c r="J11" s="14" t="s">
        <v>24</v>
      </c>
      <c r="K11" s="13"/>
      <c r="L11" s="13"/>
      <c r="M11" s="13"/>
      <c r="N11" s="13"/>
      <c r="O11" s="13"/>
      <c r="P11" s="14" t="s">
        <v>25</v>
      </c>
      <c r="Q11" s="46"/>
      <c r="R11" s="46"/>
      <c r="S11" s="13"/>
      <c r="T11" s="13"/>
      <c r="U11" s="13"/>
      <c r="V11" s="14" t="s">
        <v>26</v>
      </c>
      <c r="W11" s="13"/>
      <c r="X11" s="13"/>
      <c r="Y11" s="46"/>
      <c r="Z11" s="46"/>
      <c r="AA11" s="46"/>
      <c r="AB11" s="14" t="s">
        <v>27</v>
      </c>
      <c r="AC11" s="13"/>
      <c r="AD11" s="13"/>
      <c r="AE11" s="13"/>
      <c r="AF11" s="13"/>
      <c r="AG11" s="46"/>
      <c r="AH11" s="14" t="s">
        <v>28</v>
      </c>
      <c r="AI11" s="13"/>
      <c r="AJ11" s="13"/>
      <c r="AK11" s="13"/>
      <c r="AL11" s="13"/>
      <c r="AM11" s="13"/>
      <c r="AN11" s="13"/>
      <c r="AO11" s="46"/>
      <c r="AP11" s="46"/>
      <c r="AQ11" s="13"/>
      <c r="AR11" s="13"/>
      <c r="AS11" s="13"/>
      <c r="AT11" s="13"/>
      <c r="AU11" s="13"/>
      <c r="AV11" s="13"/>
      <c r="AW11" s="13"/>
      <c r="AX11" s="13"/>
      <c r="AY11" s="15"/>
    </row>
    <row r="12" spans="1:51" ht="24.9" customHeight="1" x14ac:dyDescent="0.2">
      <c r="A12" s="331"/>
      <c r="B12" s="332"/>
      <c r="C12" s="332"/>
      <c r="D12" s="332"/>
      <c r="E12" s="332"/>
      <c r="F12" s="333"/>
      <c r="G12" s="16" t="s">
        <v>29</v>
      </c>
      <c r="H12" s="17"/>
      <c r="I12" s="17"/>
      <c r="J12" s="18" t="s">
        <v>30</v>
      </c>
      <c r="K12" s="17"/>
      <c r="L12" s="17"/>
      <c r="M12" s="17"/>
      <c r="N12" s="18" t="s">
        <v>31</v>
      </c>
      <c r="P12" s="17"/>
      <c r="Q12" s="17"/>
      <c r="R12" s="17"/>
      <c r="S12" s="18" t="s">
        <v>32</v>
      </c>
      <c r="V12" s="17"/>
      <c r="W12" s="17"/>
      <c r="X12" s="17"/>
      <c r="Y12" s="17"/>
      <c r="Z12" s="18" t="s">
        <v>33</v>
      </c>
      <c r="AA12" s="17"/>
      <c r="AC12" s="17"/>
      <c r="AD12" s="18" t="s">
        <v>34</v>
      </c>
      <c r="AE12" s="17"/>
      <c r="AF12" s="17"/>
      <c r="AH12" s="17"/>
      <c r="AI12" s="18" t="s">
        <v>35</v>
      </c>
      <c r="AJ12" s="17"/>
      <c r="AK12" s="17"/>
      <c r="AL12" s="17"/>
      <c r="AM12" s="18" t="s">
        <v>36</v>
      </c>
      <c r="AO12" s="17"/>
      <c r="AP12" s="17"/>
      <c r="AQ12" s="17"/>
      <c r="AR12" s="19" t="s">
        <v>28</v>
      </c>
      <c r="AT12" s="17"/>
      <c r="AU12" s="17"/>
      <c r="AV12" s="17"/>
      <c r="AW12" s="17"/>
      <c r="AX12" s="17"/>
      <c r="AY12" s="20"/>
    </row>
    <row r="13" spans="1:51" ht="50.25" customHeight="1" x14ac:dyDescent="0.2">
      <c r="A13" s="737"/>
      <c r="B13" s="738"/>
      <c r="C13" s="738"/>
      <c r="D13" s="738"/>
      <c r="E13" s="738"/>
      <c r="F13" s="739"/>
      <c r="G13" s="740" t="s">
        <v>436</v>
      </c>
      <c r="H13" s="741"/>
      <c r="I13" s="741"/>
      <c r="J13" s="741"/>
      <c r="K13" s="741"/>
      <c r="L13" s="741"/>
      <c r="M13" s="741"/>
      <c r="N13" s="741"/>
      <c r="O13" s="741"/>
      <c r="P13" s="741"/>
      <c r="Q13" s="741"/>
      <c r="R13" s="741"/>
      <c r="S13" s="741"/>
      <c r="T13" s="741"/>
      <c r="U13" s="741"/>
      <c r="V13" s="741"/>
      <c r="W13" s="741"/>
      <c r="X13" s="741"/>
      <c r="Y13" s="741"/>
      <c r="Z13" s="741"/>
      <c r="AA13" s="741"/>
      <c r="AB13" s="741"/>
      <c r="AC13" s="741"/>
      <c r="AD13" s="741"/>
      <c r="AE13" s="741"/>
      <c r="AF13" s="741"/>
      <c r="AG13" s="741"/>
      <c r="AH13" s="741"/>
      <c r="AI13" s="741"/>
      <c r="AJ13" s="741"/>
      <c r="AK13" s="741"/>
      <c r="AL13" s="741"/>
      <c r="AM13" s="741"/>
      <c r="AN13" s="741"/>
      <c r="AO13" s="741"/>
      <c r="AP13" s="741"/>
      <c r="AQ13" s="741"/>
      <c r="AR13" s="741"/>
      <c r="AS13" s="741"/>
      <c r="AT13" s="741"/>
      <c r="AU13" s="741"/>
      <c r="AV13" s="741"/>
      <c r="AW13" s="741"/>
      <c r="AX13" s="741"/>
      <c r="AY13" s="742"/>
    </row>
    <row r="14" spans="1:51" s="11" customFormat="1" ht="30" customHeight="1" thickBot="1" x14ac:dyDescent="0.25">
      <c r="A14" s="334" t="s">
        <v>37</v>
      </c>
      <c r="B14" s="335"/>
      <c r="C14" s="335"/>
      <c r="D14" s="335"/>
      <c r="E14" s="335"/>
      <c r="F14" s="336"/>
      <c r="G14" s="345" t="s">
        <v>38</v>
      </c>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7"/>
    </row>
    <row r="15" spans="1:51" ht="51" customHeight="1" thickBot="1" x14ac:dyDescent="0.25">
      <c r="A15" s="331" t="s">
        <v>39</v>
      </c>
      <c r="B15" s="332"/>
      <c r="C15" s="332"/>
      <c r="D15" s="332"/>
      <c r="E15" s="332"/>
      <c r="F15" s="333"/>
      <c r="G15" s="654" t="s">
        <v>434</v>
      </c>
      <c r="H15" s="655"/>
      <c r="I15" s="655"/>
      <c r="J15" s="655"/>
      <c r="K15" s="655"/>
      <c r="L15" s="655"/>
      <c r="M15" s="655"/>
      <c r="N15" s="655"/>
      <c r="O15" s="655"/>
      <c r="P15" s="655"/>
      <c r="Q15" s="655"/>
      <c r="R15" s="655"/>
      <c r="S15" s="655"/>
      <c r="T15" s="655"/>
      <c r="U15" s="655"/>
      <c r="V15" s="655"/>
      <c r="W15" s="655"/>
      <c r="X15" s="655"/>
      <c r="Y15" s="655"/>
      <c r="Z15" s="655"/>
      <c r="AA15" s="655"/>
      <c r="AB15" s="655"/>
      <c r="AC15" s="655"/>
      <c r="AD15" s="655"/>
      <c r="AE15" s="655"/>
      <c r="AF15" s="655"/>
      <c r="AG15" s="655"/>
      <c r="AH15" s="655"/>
      <c r="AI15" s="655"/>
      <c r="AJ15" s="655"/>
      <c r="AK15" s="655"/>
      <c r="AL15" s="655"/>
      <c r="AM15" s="655"/>
      <c r="AN15" s="655"/>
      <c r="AO15" s="655"/>
      <c r="AP15" s="655"/>
      <c r="AQ15" s="655"/>
      <c r="AR15" s="655"/>
      <c r="AS15" s="655"/>
      <c r="AT15" s="655"/>
      <c r="AU15" s="655"/>
      <c r="AV15" s="655"/>
      <c r="AW15" s="655"/>
      <c r="AX15" s="655"/>
      <c r="AY15" s="656"/>
    </row>
    <row r="16" spans="1:51" ht="20.100000000000001" customHeight="1" x14ac:dyDescent="0.2">
      <c r="A16" s="328" t="s">
        <v>40</v>
      </c>
      <c r="B16" s="329"/>
      <c r="C16" s="329"/>
      <c r="D16" s="329"/>
      <c r="E16" s="329"/>
      <c r="F16" s="330"/>
      <c r="G16" s="325" t="s">
        <v>41</v>
      </c>
      <c r="H16" s="326"/>
      <c r="I16" s="326"/>
      <c r="J16" s="326"/>
      <c r="K16" s="326"/>
      <c r="L16" s="326"/>
      <c r="M16" s="326"/>
      <c r="N16" s="327"/>
      <c r="O16" s="21"/>
      <c r="P16" s="337" t="s">
        <v>42</v>
      </c>
      <c r="Q16" s="337"/>
      <c r="R16" s="337"/>
      <c r="S16" s="337"/>
      <c r="T16" s="337"/>
      <c r="U16" s="337"/>
      <c r="V16" s="337"/>
      <c r="W16" s="337"/>
      <c r="X16" s="337"/>
      <c r="Y16" s="337"/>
      <c r="Z16" s="337"/>
      <c r="AA16" s="337"/>
      <c r="AB16" s="337"/>
      <c r="AC16" s="337"/>
      <c r="AD16" s="337"/>
      <c r="AE16" s="337"/>
      <c r="AF16" s="338"/>
      <c r="AG16" s="314" t="s">
        <v>43</v>
      </c>
      <c r="AH16" s="170"/>
      <c r="AI16" s="170"/>
      <c r="AJ16" s="170"/>
      <c r="AK16" s="170"/>
      <c r="AL16" s="170"/>
      <c r="AM16" s="170"/>
      <c r="AN16" s="170"/>
      <c r="AO16" s="170"/>
      <c r="AP16" s="170"/>
      <c r="AQ16" s="170"/>
      <c r="AR16" s="170"/>
      <c r="AS16" s="170"/>
      <c r="AT16" s="170"/>
      <c r="AU16" s="170"/>
      <c r="AV16" s="170"/>
      <c r="AW16" s="170"/>
      <c r="AX16" s="170"/>
      <c r="AY16" s="315"/>
    </row>
    <row r="17" spans="1:51" ht="20.100000000000001" customHeight="1" x14ac:dyDescent="0.2">
      <c r="A17" s="331"/>
      <c r="B17" s="332"/>
      <c r="C17" s="332"/>
      <c r="D17" s="332"/>
      <c r="E17" s="332"/>
      <c r="F17" s="333"/>
      <c r="G17" s="325"/>
      <c r="H17" s="326"/>
      <c r="I17" s="326"/>
      <c r="J17" s="326"/>
      <c r="K17" s="326"/>
      <c r="L17" s="326"/>
      <c r="M17" s="326"/>
      <c r="N17" s="327"/>
      <c r="O17" s="22"/>
      <c r="P17" s="74" t="s">
        <v>44</v>
      </c>
      <c r="Q17" s="74"/>
      <c r="R17" s="74"/>
      <c r="S17" s="74"/>
      <c r="T17" s="74"/>
      <c r="U17" s="74"/>
      <c r="V17" s="74"/>
      <c r="W17" s="74"/>
      <c r="X17" s="74"/>
      <c r="Y17" s="74"/>
      <c r="Z17" s="74"/>
      <c r="AA17" s="74"/>
      <c r="AB17" s="74"/>
      <c r="AC17" s="74"/>
      <c r="AD17" s="74"/>
      <c r="AE17" s="74"/>
      <c r="AF17" s="75"/>
      <c r="AG17" s="316" t="s">
        <v>45</v>
      </c>
      <c r="AH17" s="317"/>
      <c r="AI17" s="317"/>
      <c r="AJ17" s="317"/>
      <c r="AK17" s="317"/>
      <c r="AL17" s="317"/>
      <c r="AM17" s="317"/>
      <c r="AN17" s="317"/>
      <c r="AO17" s="317"/>
      <c r="AP17" s="317"/>
      <c r="AQ17" s="317"/>
      <c r="AR17" s="317"/>
      <c r="AS17" s="317"/>
      <c r="AT17" s="317"/>
      <c r="AU17" s="317"/>
      <c r="AV17" s="317"/>
      <c r="AW17" s="317"/>
      <c r="AX17" s="317"/>
      <c r="AY17" s="318"/>
    </row>
    <row r="18" spans="1:51" ht="20.100000000000001" customHeight="1" x14ac:dyDescent="0.2">
      <c r="A18" s="331"/>
      <c r="B18" s="332"/>
      <c r="C18" s="332"/>
      <c r="D18" s="332"/>
      <c r="E18" s="332"/>
      <c r="F18" s="333"/>
      <c r="G18" s="325"/>
      <c r="H18" s="326"/>
      <c r="I18" s="326"/>
      <c r="J18" s="326"/>
      <c r="K18" s="326"/>
      <c r="L18" s="326"/>
      <c r="M18" s="326"/>
      <c r="N18" s="327"/>
      <c r="O18" s="22"/>
      <c r="P18" s="74" t="s">
        <v>46</v>
      </c>
      <c r="Q18" s="74"/>
      <c r="R18" s="74"/>
      <c r="S18" s="74"/>
      <c r="T18" s="74"/>
      <c r="U18" s="74"/>
      <c r="V18" s="74"/>
      <c r="W18" s="74"/>
      <c r="X18" s="74"/>
      <c r="Y18" s="74"/>
      <c r="Z18" s="74"/>
      <c r="AA18" s="74"/>
      <c r="AB18" s="74"/>
      <c r="AC18" s="74"/>
      <c r="AD18" s="74"/>
      <c r="AE18" s="74"/>
      <c r="AF18" s="75"/>
      <c r="AG18" s="319"/>
      <c r="AH18" s="320"/>
      <c r="AI18" s="320"/>
      <c r="AJ18" s="320"/>
      <c r="AK18" s="320"/>
      <c r="AL18" s="320"/>
      <c r="AM18" s="320"/>
      <c r="AN18" s="320"/>
      <c r="AO18" s="320"/>
      <c r="AP18" s="320"/>
      <c r="AQ18" s="320"/>
      <c r="AR18" s="320"/>
      <c r="AS18" s="320"/>
      <c r="AT18" s="320"/>
      <c r="AU18" s="320"/>
      <c r="AV18" s="320"/>
      <c r="AW18" s="320"/>
      <c r="AX18" s="320"/>
      <c r="AY18" s="321"/>
    </row>
    <row r="19" spans="1:51" ht="20.100000000000001" customHeight="1" x14ac:dyDescent="0.2">
      <c r="A19" s="331"/>
      <c r="B19" s="332"/>
      <c r="C19" s="332"/>
      <c r="D19" s="332"/>
      <c r="E19" s="332"/>
      <c r="F19" s="333"/>
      <c r="G19" s="325"/>
      <c r="H19" s="326"/>
      <c r="I19" s="326"/>
      <c r="J19" s="326"/>
      <c r="K19" s="326"/>
      <c r="L19" s="326"/>
      <c r="M19" s="326"/>
      <c r="N19" s="327"/>
      <c r="O19" s="22"/>
      <c r="P19" s="74" t="s">
        <v>47</v>
      </c>
      <c r="Q19" s="74"/>
      <c r="R19" s="74"/>
      <c r="S19" s="74"/>
      <c r="T19" s="74"/>
      <c r="U19" s="74"/>
      <c r="V19" s="74"/>
      <c r="W19" s="74"/>
      <c r="X19" s="74"/>
      <c r="Y19" s="74"/>
      <c r="Z19" s="74"/>
      <c r="AA19" s="74"/>
      <c r="AB19" s="74"/>
      <c r="AC19" s="74"/>
      <c r="AD19" s="74"/>
      <c r="AE19" s="74"/>
      <c r="AF19" s="75"/>
      <c r="AG19" s="322"/>
      <c r="AH19" s="323"/>
      <c r="AI19" s="323"/>
      <c r="AJ19" s="323"/>
      <c r="AK19" s="323"/>
      <c r="AL19" s="323"/>
      <c r="AM19" s="323"/>
      <c r="AN19" s="323"/>
      <c r="AO19" s="323"/>
      <c r="AP19" s="323"/>
      <c r="AQ19" s="323"/>
      <c r="AR19" s="323"/>
      <c r="AS19" s="323"/>
      <c r="AT19" s="323"/>
      <c r="AU19" s="323"/>
      <c r="AV19" s="323"/>
      <c r="AW19" s="323"/>
      <c r="AX19" s="323"/>
      <c r="AY19" s="324"/>
    </row>
    <row r="20" spans="1:51" ht="46.5" customHeight="1" thickBot="1" x14ac:dyDescent="0.25">
      <c r="A20" s="334"/>
      <c r="B20" s="335"/>
      <c r="C20" s="335"/>
      <c r="D20" s="335"/>
      <c r="E20" s="335"/>
      <c r="F20" s="336"/>
      <c r="G20" s="73" t="s">
        <v>48</v>
      </c>
      <c r="H20" s="68"/>
      <c r="I20" s="68"/>
      <c r="J20" s="68"/>
      <c r="K20" s="68"/>
      <c r="L20" s="68"/>
      <c r="M20" s="68"/>
      <c r="N20" s="69"/>
      <c r="O20" s="70" t="s">
        <v>439</v>
      </c>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2"/>
    </row>
    <row r="21" spans="1:51" ht="15" customHeight="1" x14ac:dyDescent="0.2">
      <c r="A21" s="447" t="s">
        <v>49</v>
      </c>
      <c r="B21" s="448"/>
      <c r="C21" s="448"/>
      <c r="D21" s="448"/>
      <c r="E21" s="448"/>
      <c r="F21" s="449"/>
      <c r="G21" s="743" t="s">
        <v>50</v>
      </c>
      <c r="H21" s="686"/>
      <c r="I21" s="686"/>
      <c r="J21" s="686"/>
      <c r="K21" s="686"/>
      <c r="L21" s="686"/>
      <c r="M21" s="686"/>
      <c r="N21" s="687"/>
      <c r="O21" s="648" t="s">
        <v>51</v>
      </c>
      <c r="P21" s="649"/>
      <c r="Q21" s="649"/>
      <c r="R21" s="649"/>
      <c r="S21" s="649"/>
      <c r="T21" s="649"/>
      <c r="U21" s="649"/>
      <c r="V21" s="650"/>
      <c r="W21" s="695" t="s">
        <v>52</v>
      </c>
      <c r="X21" s="696"/>
      <c r="Y21" s="696"/>
      <c r="Z21" s="696"/>
      <c r="AA21" s="696"/>
      <c r="AB21" s="696"/>
      <c r="AC21" s="696"/>
      <c r="AD21" s="697"/>
      <c r="AE21" s="682" t="s">
        <v>53</v>
      </c>
      <c r="AF21" s="683"/>
      <c r="AG21" s="683"/>
      <c r="AH21" s="683"/>
      <c r="AI21" s="683"/>
      <c r="AJ21" s="683"/>
      <c r="AK21" s="684"/>
      <c r="AL21" s="744" t="s">
        <v>54</v>
      </c>
      <c r="AM21" s="745"/>
      <c r="AN21" s="745"/>
      <c r="AO21" s="745"/>
      <c r="AP21" s="745"/>
      <c r="AQ21" s="745"/>
      <c r="AR21" s="746"/>
      <c r="AS21" s="531">
        <v>25000</v>
      </c>
      <c r="AT21" s="532"/>
      <c r="AU21" s="532"/>
      <c r="AV21" s="532"/>
      <c r="AW21" s="532"/>
      <c r="AX21" s="532"/>
      <c r="AY21" s="533"/>
    </row>
    <row r="22" spans="1:51" ht="15" customHeight="1" x14ac:dyDescent="0.2">
      <c r="A22" s="417"/>
      <c r="B22" s="418"/>
      <c r="C22" s="418"/>
      <c r="D22" s="418"/>
      <c r="E22" s="418"/>
      <c r="F22" s="419"/>
      <c r="G22" s="645"/>
      <c r="H22" s="646"/>
      <c r="I22" s="646"/>
      <c r="J22" s="646"/>
      <c r="K22" s="646"/>
      <c r="L22" s="646"/>
      <c r="M22" s="646"/>
      <c r="N22" s="647"/>
      <c r="O22" s="651"/>
      <c r="P22" s="652"/>
      <c r="Q22" s="652"/>
      <c r="R22" s="652"/>
      <c r="S22" s="652"/>
      <c r="T22" s="652"/>
      <c r="U22" s="652"/>
      <c r="V22" s="653"/>
      <c r="W22" s="61" t="s">
        <v>55</v>
      </c>
      <c r="X22" s="62"/>
      <c r="Y22" s="62"/>
      <c r="Z22" s="62"/>
      <c r="AA22" s="62"/>
      <c r="AB22" s="62"/>
      <c r="AC22" s="62"/>
      <c r="AD22" s="63"/>
      <c r="AE22" s="671" t="s">
        <v>56</v>
      </c>
      <c r="AF22" s="672"/>
      <c r="AG22" s="672"/>
      <c r="AH22" s="672"/>
      <c r="AI22" s="672"/>
      <c r="AJ22" s="672"/>
      <c r="AK22" s="673"/>
      <c r="AL22" s="747"/>
      <c r="AM22" s="748"/>
      <c r="AN22" s="748"/>
      <c r="AO22" s="748"/>
      <c r="AP22" s="748"/>
      <c r="AQ22" s="748"/>
      <c r="AR22" s="749"/>
      <c r="AS22" s="534"/>
      <c r="AT22" s="535"/>
      <c r="AU22" s="535"/>
      <c r="AV22" s="535"/>
      <c r="AW22" s="535"/>
      <c r="AX22" s="535"/>
      <c r="AY22" s="536"/>
    </row>
    <row r="23" spans="1:51" ht="30" customHeight="1" x14ac:dyDescent="0.2">
      <c r="A23" s="420"/>
      <c r="B23" s="421"/>
      <c r="C23" s="421"/>
      <c r="D23" s="421"/>
      <c r="E23" s="421"/>
      <c r="F23" s="422"/>
      <c r="G23" s="674" t="s">
        <v>57</v>
      </c>
      <c r="H23" s="675"/>
      <c r="I23" s="675"/>
      <c r="J23" s="675"/>
      <c r="K23" s="675"/>
      <c r="L23" s="675"/>
      <c r="M23" s="675"/>
      <c r="N23" s="676"/>
      <c r="O23" s="521" t="s">
        <v>58</v>
      </c>
      <c r="P23" s="522"/>
      <c r="Q23" s="522"/>
      <c r="R23" s="522"/>
      <c r="S23" s="522"/>
      <c r="T23" s="522"/>
      <c r="U23" s="522"/>
      <c r="V23" s="677"/>
      <c r="W23" s="762" t="s">
        <v>59</v>
      </c>
      <c r="X23" s="763"/>
      <c r="Y23" s="763"/>
      <c r="Z23" s="763"/>
      <c r="AA23" s="763"/>
      <c r="AB23" s="763"/>
      <c r="AC23" s="763"/>
      <c r="AD23" s="764"/>
      <c r="AE23" s="679" t="s">
        <v>60</v>
      </c>
      <c r="AF23" s="680"/>
      <c r="AG23" s="680"/>
      <c r="AH23" s="680"/>
      <c r="AI23" s="680"/>
      <c r="AJ23" s="680"/>
      <c r="AK23" s="681"/>
      <c r="AL23" s="678" t="s">
        <v>61</v>
      </c>
      <c r="AM23" s="675"/>
      <c r="AN23" s="675"/>
      <c r="AO23" s="675"/>
      <c r="AP23" s="675"/>
      <c r="AQ23" s="675"/>
      <c r="AR23" s="676"/>
      <c r="AS23" s="521" t="s">
        <v>62</v>
      </c>
      <c r="AT23" s="522"/>
      <c r="AU23" s="522"/>
      <c r="AV23" s="522"/>
      <c r="AW23" s="522"/>
      <c r="AX23" s="522"/>
      <c r="AY23" s="523"/>
    </row>
    <row r="24" spans="1:51" ht="35.1" customHeight="1" thickBot="1" x14ac:dyDescent="0.25">
      <c r="A24" s="989" t="s">
        <v>63</v>
      </c>
      <c r="B24" s="990"/>
      <c r="C24" s="990"/>
      <c r="D24" s="990"/>
      <c r="E24" s="990"/>
      <c r="F24" s="991"/>
      <c r="G24" s="73" t="s">
        <v>64</v>
      </c>
      <c r="H24" s="68"/>
      <c r="I24" s="68"/>
      <c r="J24" s="68"/>
      <c r="K24" s="69"/>
      <c r="L24" s="110" t="s">
        <v>65</v>
      </c>
      <c r="M24" s="111"/>
      <c r="N24" s="111"/>
      <c r="O24" s="111"/>
      <c r="P24" s="111"/>
      <c r="Q24" s="112"/>
      <c r="R24" s="67" t="s">
        <v>66</v>
      </c>
      <c r="S24" s="68"/>
      <c r="T24" s="68"/>
      <c r="U24" s="68"/>
      <c r="V24" s="69"/>
      <c r="W24" s="113" t="s">
        <v>67</v>
      </c>
      <c r="X24" s="114"/>
      <c r="Y24" s="114"/>
      <c r="Z24" s="114"/>
      <c r="AA24" s="114"/>
      <c r="AB24" s="114"/>
      <c r="AC24" s="114"/>
      <c r="AD24" s="114"/>
      <c r="AE24" s="114"/>
      <c r="AF24" s="114"/>
      <c r="AG24" s="114"/>
      <c r="AH24" s="114"/>
      <c r="AI24" s="114"/>
      <c r="AJ24" s="114"/>
      <c r="AK24" s="115"/>
      <c r="AL24" s="67" t="s">
        <v>68</v>
      </c>
      <c r="AM24" s="68"/>
      <c r="AN24" s="68"/>
      <c r="AO24" s="68"/>
      <c r="AP24" s="68"/>
      <c r="AQ24" s="68"/>
      <c r="AR24" s="69"/>
      <c r="AS24" s="64" t="s">
        <v>69</v>
      </c>
      <c r="AT24" s="65"/>
      <c r="AU24" s="65"/>
      <c r="AV24" s="65"/>
      <c r="AW24" s="65"/>
      <c r="AX24" s="65"/>
      <c r="AY24" s="66"/>
    </row>
    <row r="25" spans="1:51" ht="15" customHeight="1" x14ac:dyDescent="0.2">
      <c r="A25" s="414" t="s">
        <v>70</v>
      </c>
      <c r="B25" s="415"/>
      <c r="C25" s="415"/>
      <c r="D25" s="415"/>
      <c r="E25" s="415"/>
      <c r="F25" s="416"/>
      <c r="G25" s="642" t="s">
        <v>71</v>
      </c>
      <c r="H25" s="643"/>
      <c r="I25" s="643"/>
      <c r="J25" s="643"/>
      <c r="K25" s="643"/>
      <c r="L25" s="643"/>
      <c r="M25" s="643"/>
      <c r="N25" s="644"/>
      <c r="O25" s="648" t="s">
        <v>72</v>
      </c>
      <c r="P25" s="649"/>
      <c r="Q25" s="649"/>
      <c r="R25" s="649"/>
      <c r="S25" s="649"/>
      <c r="T25" s="649"/>
      <c r="U25" s="649"/>
      <c r="V25" s="650"/>
      <c r="W25" s="695" t="s">
        <v>52</v>
      </c>
      <c r="X25" s="696"/>
      <c r="Y25" s="696"/>
      <c r="Z25" s="696"/>
      <c r="AA25" s="696"/>
      <c r="AB25" s="696"/>
      <c r="AC25" s="696"/>
      <c r="AD25" s="697"/>
      <c r="AE25" s="682" t="s">
        <v>73</v>
      </c>
      <c r="AF25" s="683"/>
      <c r="AG25" s="683"/>
      <c r="AH25" s="683"/>
      <c r="AI25" s="683"/>
      <c r="AJ25" s="683"/>
      <c r="AK25" s="684"/>
      <c r="AL25" s="685" t="s">
        <v>74</v>
      </c>
      <c r="AM25" s="686"/>
      <c r="AN25" s="686"/>
      <c r="AO25" s="686"/>
      <c r="AP25" s="686"/>
      <c r="AQ25" s="686"/>
      <c r="AR25" s="687"/>
      <c r="AS25" s="531">
        <v>5000</v>
      </c>
      <c r="AT25" s="532"/>
      <c r="AU25" s="532"/>
      <c r="AV25" s="532"/>
      <c r="AW25" s="532"/>
      <c r="AX25" s="532"/>
      <c r="AY25" s="533"/>
    </row>
    <row r="26" spans="1:51" ht="15" customHeight="1" x14ac:dyDescent="0.2">
      <c r="A26" s="417"/>
      <c r="B26" s="418"/>
      <c r="C26" s="418"/>
      <c r="D26" s="418"/>
      <c r="E26" s="418"/>
      <c r="F26" s="419"/>
      <c r="G26" s="645"/>
      <c r="H26" s="646"/>
      <c r="I26" s="646"/>
      <c r="J26" s="646"/>
      <c r="K26" s="646"/>
      <c r="L26" s="646"/>
      <c r="M26" s="646"/>
      <c r="N26" s="647"/>
      <c r="O26" s="651"/>
      <c r="P26" s="652"/>
      <c r="Q26" s="652"/>
      <c r="R26" s="652"/>
      <c r="S26" s="652"/>
      <c r="T26" s="652"/>
      <c r="U26" s="652"/>
      <c r="V26" s="653"/>
      <c r="W26" s="61" t="s">
        <v>55</v>
      </c>
      <c r="X26" s="62"/>
      <c r="Y26" s="62"/>
      <c r="Z26" s="62"/>
      <c r="AA26" s="62"/>
      <c r="AB26" s="62"/>
      <c r="AC26" s="62"/>
      <c r="AD26" s="63"/>
      <c r="AE26" s="671" t="s">
        <v>56</v>
      </c>
      <c r="AF26" s="672"/>
      <c r="AG26" s="672"/>
      <c r="AH26" s="672"/>
      <c r="AI26" s="672"/>
      <c r="AJ26" s="672"/>
      <c r="AK26" s="673"/>
      <c r="AL26" s="688"/>
      <c r="AM26" s="646"/>
      <c r="AN26" s="646"/>
      <c r="AO26" s="646"/>
      <c r="AP26" s="646"/>
      <c r="AQ26" s="646"/>
      <c r="AR26" s="647"/>
      <c r="AS26" s="534"/>
      <c r="AT26" s="535"/>
      <c r="AU26" s="535"/>
      <c r="AV26" s="535"/>
      <c r="AW26" s="535"/>
      <c r="AX26" s="535"/>
      <c r="AY26" s="536"/>
    </row>
    <row r="27" spans="1:51" ht="30" customHeight="1" x14ac:dyDescent="0.2">
      <c r="A27" s="420"/>
      <c r="B27" s="421"/>
      <c r="C27" s="421"/>
      <c r="D27" s="421"/>
      <c r="E27" s="421"/>
      <c r="F27" s="422"/>
      <c r="G27" s="674" t="s">
        <v>57</v>
      </c>
      <c r="H27" s="675"/>
      <c r="I27" s="675"/>
      <c r="J27" s="675"/>
      <c r="K27" s="675"/>
      <c r="L27" s="675"/>
      <c r="M27" s="675"/>
      <c r="N27" s="676"/>
      <c r="O27" s="521" t="s">
        <v>58</v>
      </c>
      <c r="P27" s="522"/>
      <c r="Q27" s="522"/>
      <c r="R27" s="522"/>
      <c r="S27" s="522"/>
      <c r="T27" s="522"/>
      <c r="U27" s="522"/>
      <c r="V27" s="677"/>
      <c r="W27" s="678" t="s">
        <v>75</v>
      </c>
      <c r="X27" s="675"/>
      <c r="Y27" s="675"/>
      <c r="Z27" s="675"/>
      <c r="AA27" s="675"/>
      <c r="AB27" s="675"/>
      <c r="AC27" s="675"/>
      <c r="AD27" s="676"/>
      <c r="AE27" s="679" t="s">
        <v>60</v>
      </c>
      <c r="AF27" s="680"/>
      <c r="AG27" s="680"/>
      <c r="AH27" s="680"/>
      <c r="AI27" s="680"/>
      <c r="AJ27" s="680"/>
      <c r="AK27" s="681"/>
      <c r="AL27" s="678" t="s">
        <v>61</v>
      </c>
      <c r="AM27" s="675"/>
      <c r="AN27" s="675"/>
      <c r="AO27" s="675"/>
      <c r="AP27" s="675"/>
      <c r="AQ27" s="675"/>
      <c r="AR27" s="676"/>
      <c r="AS27" s="521" t="s">
        <v>62</v>
      </c>
      <c r="AT27" s="522"/>
      <c r="AU27" s="522"/>
      <c r="AV27" s="522"/>
      <c r="AW27" s="522"/>
      <c r="AX27" s="522"/>
      <c r="AY27" s="523"/>
    </row>
    <row r="28" spans="1:51" ht="35.1" customHeight="1" thickBot="1" x14ac:dyDescent="0.25">
      <c r="A28" s="989" t="s">
        <v>63</v>
      </c>
      <c r="B28" s="990"/>
      <c r="C28" s="990"/>
      <c r="D28" s="990"/>
      <c r="E28" s="990"/>
      <c r="F28" s="991"/>
      <c r="G28" s="73" t="s">
        <v>64</v>
      </c>
      <c r="H28" s="68"/>
      <c r="I28" s="68"/>
      <c r="J28" s="68"/>
      <c r="K28" s="69"/>
      <c r="L28" s="110" t="s">
        <v>72</v>
      </c>
      <c r="M28" s="111"/>
      <c r="N28" s="111"/>
      <c r="O28" s="111"/>
      <c r="P28" s="111"/>
      <c r="Q28" s="112"/>
      <c r="R28" s="67" t="s">
        <v>66</v>
      </c>
      <c r="S28" s="68"/>
      <c r="T28" s="68"/>
      <c r="U28" s="68"/>
      <c r="V28" s="69"/>
      <c r="W28" s="113" t="s">
        <v>67</v>
      </c>
      <c r="X28" s="114"/>
      <c r="Y28" s="114"/>
      <c r="Z28" s="114"/>
      <c r="AA28" s="114"/>
      <c r="AB28" s="114"/>
      <c r="AC28" s="114"/>
      <c r="AD28" s="114"/>
      <c r="AE28" s="114"/>
      <c r="AF28" s="114"/>
      <c r="AG28" s="114"/>
      <c r="AH28" s="114"/>
      <c r="AI28" s="114"/>
      <c r="AJ28" s="114"/>
      <c r="AK28" s="115"/>
      <c r="AL28" s="67" t="s">
        <v>68</v>
      </c>
      <c r="AM28" s="68"/>
      <c r="AN28" s="68"/>
      <c r="AO28" s="68"/>
      <c r="AP28" s="68"/>
      <c r="AQ28" s="68"/>
      <c r="AR28" s="69"/>
      <c r="AS28" s="64" t="s">
        <v>76</v>
      </c>
      <c r="AT28" s="65"/>
      <c r="AU28" s="65"/>
      <c r="AV28" s="65"/>
      <c r="AW28" s="65"/>
      <c r="AX28" s="65"/>
      <c r="AY28" s="66"/>
    </row>
    <row r="29" spans="1:51" ht="27" hidden="1" customHeight="1" thickBot="1" x14ac:dyDescent="0.25">
      <c r="A29" s="414" t="s">
        <v>77</v>
      </c>
      <c r="B29" s="415"/>
      <c r="C29" s="415"/>
      <c r="D29" s="415"/>
      <c r="E29" s="415"/>
      <c r="F29" s="416"/>
      <c r="G29" s="689" t="s">
        <v>78</v>
      </c>
      <c r="H29" s="690"/>
      <c r="I29" s="690"/>
      <c r="J29" s="690"/>
      <c r="K29" s="690"/>
      <c r="L29" s="690"/>
      <c r="M29" s="690"/>
      <c r="N29" s="691"/>
      <c r="O29" s="692"/>
      <c r="P29" s="693"/>
      <c r="Q29" s="693"/>
      <c r="R29" s="693"/>
      <c r="S29" s="693"/>
      <c r="T29" s="693"/>
      <c r="U29" s="693"/>
      <c r="V29" s="693"/>
      <c r="W29" s="693"/>
      <c r="X29" s="693"/>
      <c r="Y29" s="693"/>
      <c r="Z29" s="693"/>
      <c r="AA29" s="693"/>
      <c r="AB29" s="693"/>
      <c r="AC29" s="693"/>
      <c r="AD29" s="693"/>
      <c r="AE29" s="693"/>
      <c r="AF29" s="693"/>
      <c r="AG29" s="693"/>
      <c r="AH29" s="693"/>
      <c r="AI29" s="693"/>
      <c r="AJ29" s="693"/>
      <c r="AK29" s="694"/>
      <c r="AL29" s="314" t="s">
        <v>79</v>
      </c>
      <c r="AM29" s="170"/>
      <c r="AN29" s="170"/>
      <c r="AO29" s="170"/>
      <c r="AP29" s="170"/>
      <c r="AQ29" s="170"/>
      <c r="AR29" s="171"/>
      <c r="AS29" s="528"/>
      <c r="AT29" s="529"/>
      <c r="AU29" s="529"/>
      <c r="AV29" s="529"/>
      <c r="AW29" s="529"/>
      <c r="AX29" s="529"/>
      <c r="AY29" s="530"/>
    </row>
    <row r="30" spans="1:51" ht="21" hidden="1" customHeight="1" x14ac:dyDescent="0.2">
      <c r="A30" s="492"/>
      <c r="B30" s="493"/>
      <c r="C30" s="493"/>
      <c r="D30" s="493"/>
      <c r="E30" s="493"/>
      <c r="F30" s="494"/>
      <c r="G30" s="73" t="s">
        <v>80</v>
      </c>
      <c r="H30" s="68"/>
      <c r="I30" s="68"/>
      <c r="J30" s="68"/>
      <c r="K30" s="68"/>
      <c r="L30" s="68"/>
      <c r="M30" s="68"/>
      <c r="N30" s="69"/>
      <c r="O30" s="223"/>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5"/>
    </row>
    <row r="31" spans="1:51" ht="13.5" customHeight="1" x14ac:dyDescent="0.2">
      <c r="A31" s="447" t="s">
        <v>81</v>
      </c>
      <c r="B31" s="448"/>
      <c r="C31" s="448"/>
      <c r="D31" s="448"/>
      <c r="E31" s="448"/>
      <c r="F31" s="449"/>
      <c r="G31" s="518" t="s">
        <v>82</v>
      </c>
      <c r="H31" s="519"/>
      <c r="I31" s="519"/>
      <c r="J31" s="519"/>
      <c r="K31" s="51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c r="AM31" s="519"/>
      <c r="AN31" s="519"/>
      <c r="AO31" s="519"/>
      <c r="AP31" s="519"/>
      <c r="AQ31" s="519"/>
      <c r="AR31" s="519"/>
      <c r="AS31" s="519"/>
      <c r="AT31" s="519"/>
      <c r="AU31" s="519"/>
      <c r="AV31" s="519"/>
      <c r="AW31" s="519"/>
      <c r="AX31" s="519"/>
      <c r="AY31" s="520"/>
    </row>
    <row r="32" spans="1:51" ht="30" customHeight="1" x14ac:dyDescent="0.2">
      <c r="A32" s="417"/>
      <c r="B32" s="418"/>
      <c r="C32" s="418"/>
      <c r="D32" s="418"/>
      <c r="E32" s="418"/>
      <c r="F32" s="419"/>
      <c r="G32" s="506" t="s">
        <v>83</v>
      </c>
      <c r="H32" s="507"/>
      <c r="I32" s="507"/>
      <c r="J32" s="507"/>
      <c r="K32" s="507"/>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7"/>
      <c r="AK32" s="507"/>
      <c r="AL32" s="507"/>
      <c r="AM32" s="507"/>
      <c r="AN32" s="507"/>
      <c r="AO32" s="507"/>
      <c r="AP32" s="507"/>
      <c r="AQ32" s="507"/>
      <c r="AR32" s="507"/>
      <c r="AS32" s="507"/>
      <c r="AT32" s="507"/>
      <c r="AU32" s="507"/>
      <c r="AV32" s="507"/>
      <c r="AW32" s="507"/>
      <c r="AX32" s="507"/>
      <c r="AY32" s="508"/>
    </row>
    <row r="33" spans="1:55" x14ac:dyDescent="0.2">
      <c r="A33" s="417"/>
      <c r="B33" s="418"/>
      <c r="C33" s="418"/>
      <c r="D33" s="418"/>
      <c r="E33" s="418"/>
      <c r="F33" s="419"/>
      <c r="G33" s="119" t="s">
        <v>84</v>
      </c>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1"/>
    </row>
    <row r="34" spans="1:55" x14ac:dyDescent="0.2">
      <c r="A34" s="417"/>
      <c r="B34" s="418"/>
      <c r="C34" s="418"/>
      <c r="D34" s="418"/>
      <c r="E34" s="418"/>
      <c r="F34" s="419"/>
      <c r="G34" s="360" t="s">
        <v>85</v>
      </c>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2"/>
    </row>
    <row r="35" spans="1:55" ht="30" customHeight="1" x14ac:dyDescent="0.2">
      <c r="A35" s="417"/>
      <c r="B35" s="418"/>
      <c r="C35" s="418"/>
      <c r="D35" s="418"/>
      <c r="E35" s="418"/>
      <c r="F35" s="419"/>
      <c r="G35" s="509"/>
      <c r="H35" s="510"/>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0"/>
      <c r="AO35" s="510"/>
      <c r="AP35" s="510"/>
      <c r="AQ35" s="510"/>
      <c r="AR35" s="510"/>
      <c r="AS35" s="510"/>
      <c r="AT35" s="510"/>
      <c r="AU35" s="510"/>
      <c r="AV35" s="510"/>
      <c r="AW35" s="510"/>
      <c r="AX35" s="510"/>
      <c r="AY35" s="511"/>
    </row>
    <row r="36" spans="1:55" x14ac:dyDescent="0.2">
      <c r="A36" s="417"/>
      <c r="B36" s="418"/>
      <c r="C36" s="418"/>
      <c r="D36" s="418"/>
      <c r="E36" s="418"/>
      <c r="F36" s="419"/>
      <c r="G36" s="515" t="s">
        <v>86</v>
      </c>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c r="AL36" s="516"/>
      <c r="AM36" s="516"/>
      <c r="AN36" s="516"/>
      <c r="AO36" s="516"/>
      <c r="AP36" s="516"/>
      <c r="AQ36" s="516"/>
      <c r="AR36" s="516"/>
      <c r="AS36" s="516"/>
      <c r="AT36" s="516"/>
      <c r="AU36" s="516"/>
      <c r="AV36" s="516"/>
      <c r="AW36" s="516"/>
      <c r="AX36" s="516"/>
      <c r="AY36" s="517"/>
    </row>
    <row r="37" spans="1:55" ht="44.25" customHeight="1" x14ac:dyDescent="0.2">
      <c r="A37" s="417"/>
      <c r="B37" s="418"/>
      <c r="C37" s="418"/>
      <c r="D37" s="418"/>
      <c r="E37" s="418"/>
      <c r="F37" s="419"/>
      <c r="G37" s="512" t="s">
        <v>87</v>
      </c>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c r="AO37" s="513"/>
      <c r="AP37" s="513"/>
      <c r="AQ37" s="513"/>
      <c r="AR37" s="513"/>
      <c r="AS37" s="513"/>
      <c r="AT37" s="513"/>
      <c r="AU37" s="513"/>
      <c r="AV37" s="513"/>
      <c r="AW37" s="513"/>
      <c r="AX37" s="513"/>
      <c r="AY37" s="514"/>
    </row>
    <row r="38" spans="1:55" x14ac:dyDescent="0.2">
      <c r="A38" s="417"/>
      <c r="B38" s="418"/>
      <c r="C38" s="418"/>
      <c r="D38" s="418"/>
      <c r="E38" s="418"/>
      <c r="F38" s="419"/>
      <c r="G38" s="58" t="s">
        <v>88</v>
      </c>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60"/>
    </row>
    <row r="39" spans="1:55" ht="12" customHeight="1" thickBot="1" x14ac:dyDescent="0.25">
      <c r="A39" s="492"/>
      <c r="B39" s="493"/>
      <c r="C39" s="493"/>
      <c r="D39" s="493"/>
      <c r="E39" s="493"/>
      <c r="F39" s="494"/>
      <c r="G39" s="55" t="s">
        <v>16</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7"/>
    </row>
    <row r="40" spans="1:55" ht="46.5" customHeight="1" thickBot="1" x14ac:dyDescent="0.25">
      <c r="A40" s="1079" t="s">
        <v>89</v>
      </c>
      <c r="B40" s="1080"/>
      <c r="C40" s="1080"/>
      <c r="D40" s="1080"/>
      <c r="E40" s="1080"/>
      <c r="F40" s="1081"/>
      <c r="G40" s="1082" t="s">
        <v>90</v>
      </c>
      <c r="H40" s="1083"/>
      <c r="I40" s="1083"/>
      <c r="J40" s="1083"/>
      <c r="K40" s="1083"/>
      <c r="L40" s="1083"/>
      <c r="M40" s="1083"/>
      <c r="N40" s="1083"/>
      <c r="O40" s="1083"/>
      <c r="P40" s="1083"/>
      <c r="Q40" s="1083"/>
      <c r="R40" s="1083"/>
      <c r="S40" s="1083"/>
      <c r="T40" s="1083"/>
      <c r="U40" s="1083"/>
      <c r="V40" s="1083"/>
      <c r="W40" s="1083"/>
      <c r="X40" s="1083"/>
      <c r="Y40" s="1083"/>
      <c r="Z40" s="1083"/>
      <c r="AA40" s="1083"/>
      <c r="AB40" s="1083"/>
      <c r="AC40" s="1083"/>
      <c r="AD40" s="1083"/>
      <c r="AE40" s="1083"/>
      <c r="AF40" s="1083"/>
      <c r="AG40" s="1083"/>
      <c r="AH40" s="1083"/>
      <c r="AI40" s="1083"/>
      <c r="AJ40" s="1083"/>
      <c r="AK40" s="1083"/>
      <c r="AL40" s="1083"/>
      <c r="AM40" s="1083"/>
      <c r="AN40" s="1083"/>
      <c r="AO40" s="1083"/>
      <c r="AP40" s="1083"/>
      <c r="AQ40" s="1083"/>
      <c r="AR40" s="1083"/>
      <c r="AS40" s="1083"/>
      <c r="AT40" s="1083"/>
      <c r="AU40" s="1083"/>
      <c r="AV40" s="1083"/>
      <c r="AW40" s="1083"/>
      <c r="AX40" s="1083"/>
      <c r="AY40" s="1084"/>
      <c r="BC40" s="11"/>
    </row>
    <row r="41" spans="1:55" s="11" customFormat="1" ht="61.5" customHeight="1" x14ac:dyDescent="0.2">
      <c r="A41" s="992" t="s">
        <v>91</v>
      </c>
      <c r="B41" s="993"/>
      <c r="C41" s="993"/>
      <c r="D41" s="993"/>
      <c r="E41" s="993"/>
      <c r="F41" s="994"/>
      <c r="G41" s="537" t="s">
        <v>92</v>
      </c>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c r="AU41" s="538"/>
      <c r="AV41" s="538"/>
      <c r="AW41" s="538"/>
      <c r="AX41" s="538"/>
      <c r="AY41" s="539"/>
    </row>
    <row r="42" spans="1:55" s="11" customFormat="1" ht="41.25" customHeight="1" x14ac:dyDescent="0.2">
      <c r="A42" s="995" t="s">
        <v>93</v>
      </c>
      <c r="B42" s="996"/>
      <c r="C42" s="996"/>
      <c r="D42" s="996"/>
      <c r="E42" s="996"/>
      <c r="F42" s="997"/>
      <c r="G42" s="23"/>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47"/>
    </row>
    <row r="43" spans="1:55" s="11" customFormat="1" ht="27" customHeight="1" x14ac:dyDescent="0.2">
      <c r="A43" s="998" t="s">
        <v>94</v>
      </c>
      <c r="B43" s="999"/>
      <c r="C43" s="999"/>
      <c r="D43" s="999"/>
      <c r="E43" s="999"/>
      <c r="F43" s="1000"/>
      <c r="G43" s="1007" t="s">
        <v>95</v>
      </c>
      <c r="H43" s="1008"/>
      <c r="I43" s="1008"/>
      <c r="J43" s="1008"/>
      <c r="K43" s="1008"/>
      <c r="L43" s="1008"/>
      <c r="M43" s="1008"/>
      <c r="N43" s="1008"/>
      <c r="O43" s="1009"/>
      <c r="P43" s="1010" t="s">
        <v>96</v>
      </c>
      <c r="Q43" s="1008"/>
      <c r="R43" s="1008"/>
      <c r="S43" s="1008"/>
      <c r="T43" s="1008"/>
      <c r="U43" s="1008"/>
      <c r="V43" s="1008"/>
      <c r="W43" s="1008"/>
      <c r="X43" s="1009"/>
      <c r="Y43" s="657"/>
      <c r="Z43" s="658"/>
      <c r="AA43" s="659"/>
      <c r="AB43" s="561" t="s">
        <v>97</v>
      </c>
      <c r="AC43" s="266"/>
      <c r="AD43" s="266"/>
      <c r="AE43" s="267"/>
      <c r="AF43" s="561" t="s">
        <v>98</v>
      </c>
      <c r="AG43" s="266"/>
      <c r="AH43" s="266"/>
      <c r="AI43" s="267"/>
      <c r="AJ43" s="561" t="s">
        <v>99</v>
      </c>
      <c r="AK43" s="266"/>
      <c r="AL43" s="266"/>
      <c r="AM43" s="267"/>
      <c r="AN43" s="561" t="s">
        <v>100</v>
      </c>
      <c r="AO43" s="266"/>
      <c r="AP43" s="266"/>
      <c r="AQ43" s="267"/>
      <c r="AR43" s="660" t="s">
        <v>101</v>
      </c>
      <c r="AS43" s="661"/>
      <c r="AT43" s="661"/>
      <c r="AU43" s="662"/>
      <c r="AV43" s="660" t="s">
        <v>102</v>
      </c>
      <c r="AW43" s="661"/>
      <c r="AX43" s="661"/>
      <c r="AY43" s="663"/>
    </row>
    <row r="44" spans="1:55" s="11" customFormat="1" ht="23.25" customHeight="1" x14ac:dyDescent="0.2">
      <c r="A44" s="1001"/>
      <c r="B44" s="1002"/>
      <c r="C44" s="1002"/>
      <c r="D44" s="1002"/>
      <c r="E44" s="1002"/>
      <c r="F44" s="1003"/>
      <c r="G44" s="573" t="s">
        <v>103</v>
      </c>
      <c r="H44" s="574"/>
      <c r="I44" s="574"/>
      <c r="J44" s="574"/>
      <c r="K44" s="574"/>
      <c r="L44" s="574"/>
      <c r="M44" s="574"/>
      <c r="N44" s="574"/>
      <c r="O44" s="574"/>
      <c r="P44" s="577" t="s">
        <v>104</v>
      </c>
      <c r="Q44" s="578"/>
      <c r="R44" s="578"/>
      <c r="S44" s="578"/>
      <c r="T44" s="578"/>
      <c r="U44" s="578"/>
      <c r="V44" s="578"/>
      <c r="W44" s="578"/>
      <c r="X44" s="579"/>
      <c r="Y44" s="583" t="s">
        <v>105</v>
      </c>
      <c r="Z44" s="584"/>
      <c r="AA44" s="585"/>
      <c r="AB44" s="1043" t="s">
        <v>106</v>
      </c>
      <c r="AC44" s="1044"/>
      <c r="AD44" s="1044"/>
      <c r="AE44" s="1045"/>
      <c r="AF44" s="101">
        <v>50</v>
      </c>
      <c r="AG44" s="102"/>
      <c r="AH44" s="102"/>
      <c r="AI44" s="103"/>
      <c r="AJ44" s="101">
        <v>9</v>
      </c>
      <c r="AK44" s="102"/>
      <c r="AL44" s="102"/>
      <c r="AM44" s="103"/>
      <c r="AN44" s="101">
        <v>15</v>
      </c>
      <c r="AO44" s="102"/>
      <c r="AP44" s="102"/>
      <c r="AQ44" s="103"/>
      <c r="AR44" s="101" t="s">
        <v>16</v>
      </c>
      <c r="AS44" s="102"/>
      <c r="AT44" s="102"/>
      <c r="AU44" s="103"/>
      <c r="AV44" s="101" t="s">
        <v>16</v>
      </c>
      <c r="AW44" s="102"/>
      <c r="AX44" s="102"/>
      <c r="AY44" s="667"/>
    </row>
    <row r="45" spans="1:55" s="11" customFormat="1" ht="23.25" customHeight="1" x14ac:dyDescent="0.2">
      <c r="A45" s="1004"/>
      <c r="B45" s="1005"/>
      <c r="C45" s="1005"/>
      <c r="D45" s="1005"/>
      <c r="E45" s="1005"/>
      <c r="F45" s="1006"/>
      <c r="G45" s="575"/>
      <c r="H45" s="576"/>
      <c r="I45" s="576"/>
      <c r="J45" s="576"/>
      <c r="K45" s="576"/>
      <c r="L45" s="576"/>
      <c r="M45" s="576"/>
      <c r="N45" s="576"/>
      <c r="O45" s="576"/>
      <c r="P45" s="580"/>
      <c r="Q45" s="581"/>
      <c r="R45" s="581"/>
      <c r="S45" s="581"/>
      <c r="T45" s="581"/>
      <c r="U45" s="581"/>
      <c r="V45" s="581"/>
      <c r="W45" s="581"/>
      <c r="X45" s="582"/>
      <c r="Y45" s="668" t="s">
        <v>107</v>
      </c>
      <c r="Z45" s="669"/>
      <c r="AA45" s="670"/>
      <c r="AB45" s="1043" t="s">
        <v>106</v>
      </c>
      <c r="AC45" s="1044"/>
      <c r="AD45" s="1044"/>
      <c r="AE45" s="1045"/>
      <c r="AF45" s="101">
        <v>51</v>
      </c>
      <c r="AG45" s="102"/>
      <c r="AH45" s="102"/>
      <c r="AI45" s="103"/>
      <c r="AJ45" s="101">
        <v>24</v>
      </c>
      <c r="AK45" s="102"/>
      <c r="AL45" s="102"/>
      <c r="AM45" s="103"/>
      <c r="AN45" s="101">
        <v>20</v>
      </c>
      <c r="AO45" s="102"/>
      <c r="AP45" s="102"/>
      <c r="AQ45" s="103"/>
      <c r="AR45" s="101">
        <v>10</v>
      </c>
      <c r="AS45" s="102"/>
      <c r="AT45" s="102"/>
      <c r="AU45" s="103"/>
      <c r="AV45" s="101" t="s">
        <v>16</v>
      </c>
      <c r="AW45" s="102"/>
      <c r="AX45" s="102"/>
      <c r="AY45" s="667"/>
    </row>
    <row r="46" spans="1:55" s="11" customFormat="1" ht="13.5" customHeight="1" x14ac:dyDescent="0.2">
      <c r="A46" s="25"/>
      <c r="B46" s="26"/>
      <c r="C46" s="26"/>
      <c r="D46" s="26"/>
      <c r="E46" s="26"/>
      <c r="F46" s="27"/>
      <c r="G46" s="543"/>
      <c r="H46" s="544"/>
      <c r="I46" s="544"/>
      <c r="J46" s="544"/>
      <c r="K46" s="544"/>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4"/>
      <c r="AI46" s="544"/>
      <c r="AJ46" s="544"/>
      <c r="AK46" s="544"/>
      <c r="AL46" s="544"/>
      <c r="AM46" s="544"/>
      <c r="AN46" s="544"/>
      <c r="AO46" s="544"/>
      <c r="AP46" s="544"/>
      <c r="AQ46" s="544"/>
      <c r="AR46" s="544"/>
      <c r="AS46" s="544"/>
      <c r="AT46" s="544"/>
      <c r="AU46" s="544"/>
      <c r="AV46" s="544"/>
      <c r="AW46" s="544"/>
      <c r="AX46" s="544"/>
      <c r="AY46" s="545"/>
    </row>
    <row r="47" spans="1:55" s="11" customFormat="1" ht="79.5" customHeight="1" x14ac:dyDescent="0.2">
      <c r="A47" s="1011" t="s">
        <v>93</v>
      </c>
      <c r="B47" s="1012"/>
      <c r="C47" s="1013" t="s">
        <v>108</v>
      </c>
      <c r="D47" s="1013"/>
      <c r="E47" s="1013"/>
      <c r="F47" s="1014"/>
      <c r="G47" s="1085" t="s">
        <v>431</v>
      </c>
      <c r="H47" s="1086"/>
      <c r="I47" s="1086"/>
      <c r="J47" s="1086"/>
      <c r="K47" s="1086"/>
      <c r="L47" s="1086"/>
      <c r="M47" s="1086"/>
      <c r="N47" s="1086"/>
      <c r="O47" s="1086"/>
      <c r="P47" s="1086"/>
      <c r="Q47" s="1086"/>
      <c r="R47" s="1086"/>
      <c r="S47" s="1086"/>
      <c r="T47" s="1086"/>
      <c r="U47" s="1086"/>
      <c r="V47" s="1086"/>
      <c r="W47" s="1086"/>
      <c r="X47" s="1086"/>
      <c r="Y47" s="1086"/>
      <c r="Z47" s="1086"/>
      <c r="AA47" s="1086"/>
      <c r="AB47" s="1086"/>
      <c r="AC47" s="1086"/>
      <c r="AD47" s="1086"/>
      <c r="AE47" s="1086"/>
      <c r="AF47" s="1086"/>
      <c r="AG47" s="1086"/>
      <c r="AH47" s="1086"/>
      <c r="AI47" s="1086"/>
      <c r="AJ47" s="1086"/>
      <c r="AK47" s="1086"/>
      <c r="AL47" s="1086"/>
      <c r="AM47" s="1086"/>
      <c r="AN47" s="1086"/>
      <c r="AO47" s="1086"/>
      <c r="AP47" s="1086"/>
      <c r="AQ47" s="1086"/>
      <c r="AR47" s="1086"/>
      <c r="AS47" s="1086"/>
      <c r="AT47" s="1086"/>
      <c r="AU47" s="1086"/>
      <c r="AV47" s="1086"/>
      <c r="AW47" s="1086"/>
      <c r="AX47" s="1086"/>
      <c r="AY47" s="1087"/>
    </row>
    <row r="48" spans="1:55" s="11" customFormat="1" ht="18.75" customHeight="1" x14ac:dyDescent="0.2">
      <c r="A48" s="1015" t="s">
        <v>109</v>
      </c>
      <c r="B48" s="1016"/>
      <c r="C48" s="1016"/>
      <c r="D48" s="1016"/>
      <c r="E48" s="1016"/>
      <c r="F48" s="1017"/>
      <c r="G48" s="1025" t="s">
        <v>430</v>
      </c>
      <c r="H48" s="1026"/>
      <c r="I48" s="1026"/>
      <c r="J48" s="1026"/>
      <c r="K48" s="1026"/>
      <c r="L48" s="1026"/>
      <c r="M48" s="1026"/>
      <c r="N48" s="1026"/>
      <c r="O48" s="1027"/>
      <c r="P48" s="549" t="s">
        <v>111</v>
      </c>
      <c r="Q48" s="550"/>
      <c r="R48" s="550"/>
      <c r="S48" s="550"/>
      <c r="T48" s="550"/>
      <c r="U48" s="550"/>
      <c r="V48" s="550"/>
      <c r="W48" s="550"/>
      <c r="X48" s="551"/>
      <c r="Y48" s="555"/>
      <c r="Z48" s="556"/>
      <c r="AA48" s="557"/>
      <c r="AB48" s="549" t="s">
        <v>97</v>
      </c>
      <c r="AC48" s="550"/>
      <c r="AD48" s="550"/>
      <c r="AE48" s="551"/>
      <c r="AF48" s="104" t="s">
        <v>98</v>
      </c>
      <c r="AG48" s="105"/>
      <c r="AH48" s="105"/>
      <c r="AI48" s="106"/>
      <c r="AJ48" s="104" t="s">
        <v>99</v>
      </c>
      <c r="AK48" s="105"/>
      <c r="AL48" s="105"/>
      <c r="AM48" s="106"/>
      <c r="AN48" s="104" t="s">
        <v>100</v>
      </c>
      <c r="AO48" s="105"/>
      <c r="AP48" s="105"/>
      <c r="AQ48" s="106"/>
      <c r="AR48" s="1040" t="s">
        <v>112</v>
      </c>
      <c r="AS48" s="1041"/>
      <c r="AT48" s="1041"/>
      <c r="AU48" s="1041"/>
      <c r="AV48" s="1041"/>
      <c r="AW48" s="1041"/>
      <c r="AX48" s="1041"/>
      <c r="AY48" s="1042"/>
    </row>
    <row r="49" spans="1:51" s="11" customFormat="1" ht="18.75" customHeight="1" x14ac:dyDescent="0.2">
      <c r="A49" s="1018"/>
      <c r="B49" s="1019"/>
      <c r="C49" s="1019"/>
      <c r="D49" s="1019"/>
      <c r="E49" s="1019"/>
      <c r="F49" s="1020"/>
      <c r="G49" s="1028"/>
      <c r="H49" s="553"/>
      <c r="I49" s="553"/>
      <c r="J49" s="553"/>
      <c r="K49" s="553"/>
      <c r="L49" s="553"/>
      <c r="M49" s="553"/>
      <c r="N49" s="553"/>
      <c r="O49" s="554"/>
      <c r="P49" s="552"/>
      <c r="Q49" s="553"/>
      <c r="R49" s="553"/>
      <c r="S49" s="553"/>
      <c r="T49" s="553"/>
      <c r="U49" s="553"/>
      <c r="V49" s="553"/>
      <c r="W49" s="553"/>
      <c r="X49" s="554"/>
      <c r="Y49" s="558"/>
      <c r="Z49" s="559"/>
      <c r="AA49" s="560"/>
      <c r="AB49" s="552"/>
      <c r="AC49" s="553"/>
      <c r="AD49" s="553"/>
      <c r="AE49" s="554"/>
      <c r="AF49" s="107"/>
      <c r="AG49" s="108"/>
      <c r="AH49" s="108"/>
      <c r="AI49" s="109"/>
      <c r="AJ49" s="107"/>
      <c r="AK49" s="108"/>
      <c r="AL49" s="108"/>
      <c r="AM49" s="109"/>
      <c r="AN49" s="107"/>
      <c r="AO49" s="108"/>
      <c r="AP49" s="108"/>
      <c r="AQ49" s="109"/>
      <c r="AR49" s="99"/>
      <c r="AS49" s="100"/>
      <c r="AT49" s="100"/>
      <c r="AU49" s="100"/>
      <c r="AV49" s="1033">
        <v>7</v>
      </c>
      <c r="AW49" s="1033"/>
      <c r="AX49" s="96" t="s">
        <v>113</v>
      </c>
      <c r="AY49" s="97"/>
    </row>
    <row r="50" spans="1:51" s="11" customFormat="1" ht="23.25" customHeight="1" x14ac:dyDescent="0.2">
      <c r="A50" s="1021"/>
      <c r="B50" s="1019"/>
      <c r="C50" s="1019"/>
      <c r="D50" s="1019"/>
      <c r="E50" s="1019"/>
      <c r="F50" s="1020"/>
      <c r="G50" s="453" t="s">
        <v>445</v>
      </c>
      <c r="H50" s="454"/>
      <c r="I50" s="454"/>
      <c r="J50" s="454"/>
      <c r="K50" s="454"/>
      <c r="L50" s="454"/>
      <c r="M50" s="454"/>
      <c r="N50" s="454"/>
      <c r="O50" s="455"/>
      <c r="P50" s="462" t="s">
        <v>427</v>
      </c>
      <c r="Q50" s="462"/>
      <c r="R50" s="462"/>
      <c r="S50" s="462"/>
      <c r="T50" s="462"/>
      <c r="U50" s="462"/>
      <c r="V50" s="462"/>
      <c r="W50" s="462"/>
      <c r="X50" s="463"/>
      <c r="Y50" s="52" t="s">
        <v>114</v>
      </c>
      <c r="Z50" s="53"/>
      <c r="AA50" s="54"/>
      <c r="AB50" s="1043" t="s">
        <v>124</v>
      </c>
      <c r="AC50" s="1044"/>
      <c r="AD50" s="1044"/>
      <c r="AE50" s="1045"/>
      <c r="AF50" s="1029">
        <v>1781</v>
      </c>
      <c r="AG50" s="1030"/>
      <c r="AH50" s="1030"/>
      <c r="AI50" s="1032"/>
      <c r="AJ50" s="1029">
        <v>1306</v>
      </c>
      <c r="AK50" s="1030"/>
      <c r="AL50" s="1030"/>
      <c r="AM50" s="1032"/>
      <c r="AN50" s="1029">
        <v>755</v>
      </c>
      <c r="AO50" s="1030"/>
      <c r="AP50" s="1030"/>
      <c r="AQ50" s="1032"/>
      <c r="AR50" s="1029" t="s">
        <v>16</v>
      </c>
      <c r="AS50" s="1030"/>
      <c r="AT50" s="1030"/>
      <c r="AU50" s="1030"/>
      <c r="AV50" s="1030"/>
      <c r="AW50" s="1030"/>
      <c r="AX50" s="1030"/>
      <c r="AY50" s="1031"/>
    </row>
    <row r="51" spans="1:51" s="11" customFormat="1" ht="23.25" customHeight="1" x14ac:dyDescent="0.2">
      <c r="A51" s="1022"/>
      <c r="B51" s="1023"/>
      <c r="C51" s="1023"/>
      <c r="D51" s="1023"/>
      <c r="E51" s="1023"/>
      <c r="F51" s="1024"/>
      <c r="G51" s="456"/>
      <c r="H51" s="457"/>
      <c r="I51" s="457"/>
      <c r="J51" s="457"/>
      <c r="K51" s="457"/>
      <c r="L51" s="457"/>
      <c r="M51" s="457"/>
      <c r="N51" s="457"/>
      <c r="O51" s="458"/>
      <c r="P51" s="464"/>
      <c r="Q51" s="352"/>
      <c r="R51" s="352"/>
      <c r="S51" s="352"/>
      <c r="T51" s="352"/>
      <c r="U51" s="352"/>
      <c r="V51" s="352"/>
      <c r="W51" s="352"/>
      <c r="X51" s="465"/>
      <c r="Y51" s="561" t="s">
        <v>115</v>
      </c>
      <c r="Z51" s="266"/>
      <c r="AA51" s="267"/>
      <c r="AB51" s="242" t="s">
        <v>124</v>
      </c>
      <c r="AC51" s="240"/>
      <c r="AD51" s="240"/>
      <c r="AE51" s="241"/>
      <c r="AF51" s="1029" t="s">
        <v>16</v>
      </c>
      <c r="AG51" s="1030"/>
      <c r="AH51" s="1030"/>
      <c r="AI51" s="1032"/>
      <c r="AJ51" s="1029" t="s">
        <v>16</v>
      </c>
      <c r="AK51" s="1030"/>
      <c r="AL51" s="1030"/>
      <c r="AM51" s="1032"/>
      <c r="AN51" s="1029" t="s">
        <v>16</v>
      </c>
      <c r="AO51" s="1030"/>
      <c r="AP51" s="1030"/>
      <c r="AQ51" s="1032"/>
      <c r="AR51" s="1029">
        <v>239</v>
      </c>
      <c r="AS51" s="1030"/>
      <c r="AT51" s="1030"/>
      <c r="AU51" s="1030"/>
      <c r="AV51" s="1030"/>
      <c r="AW51" s="1030"/>
      <c r="AX51" s="1030"/>
      <c r="AY51" s="1031"/>
    </row>
    <row r="52" spans="1:51" s="11" customFormat="1" ht="23.25" customHeight="1" x14ac:dyDescent="0.2">
      <c r="A52" s="1021"/>
      <c r="B52" s="1019"/>
      <c r="C52" s="1019"/>
      <c r="D52" s="1019"/>
      <c r="E52" s="1019"/>
      <c r="F52" s="1020"/>
      <c r="G52" s="459"/>
      <c r="H52" s="460"/>
      <c r="I52" s="460"/>
      <c r="J52" s="460"/>
      <c r="K52" s="460"/>
      <c r="L52" s="460"/>
      <c r="M52" s="460"/>
      <c r="N52" s="460"/>
      <c r="O52" s="461"/>
      <c r="P52" s="466"/>
      <c r="Q52" s="466"/>
      <c r="R52" s="466"/>
      <c r="S52" s="466"/>
      <c r="T52" s="466"/>
      <c r="U52" s="466"/>
      <c r="V52" s="466"/>
      <c r="W52" s="466"/>
      <c r="X52" s="467"/>
      <c r="Y52" s="561" t="s">
        <v>116</v>
      </c>
      <c r="Z52" s="266"/>
      <c r="AA52" s="267"/>
      <c r="AB52" s="242" t="s">
        <v>117</v>
      </c>
      <c r="AC52" s="240"/>
      <c r="AD52" s="240"/>
      <c r="AE52" s="241"/>
      <c r="AF52" s="1029" t="s">
        <v>16</v>
      </c>
      <c r="AG52" s="1030"/>
      <c r="AH52" s="1030"/>
      <c r="AI52" s="1032"/>
      <c r="AJ52" s="1029" t="s">
        <v>16</v>
      </c>
      <c r="AK52" s="1030"/>
      <c r="AL52" s="1030"/>
      <c r="AM52" s="1032"/>
      <c r="AN52" s="1029" t="s">
        <v>16</v>
      </c>
      <c r="AO52" s="1030"/>
      <c r="AP52" s="1030"/>
      <c r="AQ52" s="1032"/>
      <c r="AR52" s="1029" t="s">
        <v>16</v>
      </c>
      <c r="AS52" s="1030"/>
      <c r="AT52" s="1030"/>
      <c r="AU52" s="1030"/>
      <c r="AV52" s="1030"/>
      <c r="AW52" s="1030"/>
      <c r="AX52" s="1030"/>
      <c r="AY52" s="1031"/>
    </row>
    <row r="53" spans="1:51" s="11" customFormat="1" ht="106.5" customHeight="1" x14ac:dyDescent="0.2">
      <c r="A53" s="753" t="s">
        <v>118</v>
      </c>
      <c r="B53" s="754"/>
      <c r="C53" s="754"/>
      <c r="D53" s="754"/>
      <c r="E53" s="754"/>
      <c r="F53" s="755"/>
      <c r="G53" s="540" t="s">
        <v>442</v>
      </c>
      <c r="H53" s="541"/>
      <c r="I53" s="541"/>
      <c r="J53" s="541"/>
      <c r="K53" s="541"/>
      <c r="L53" s="541"/>
      <c r="M53" s="541"/>
      <c r="N53" s="541"/>
      <c r="O53" s="541"/>
      <c r="P53" s="541"/>
      <c r="Q53" s="541"/>
      <c r="R53" s="541"/>
      <c r="S53" s="541"/>
      <c r="T53" s="541"/>
      <c r="U53" s="541"/>
      <c r="V53" s="541"/>
      <c r="W53" s="541"/>
      <c r="X53" s="541"/>
      <c r="Y53" s="541"/>
      <c r="Z53" s="541"/>
      <c r="AA53" s="541"/>
      <c r="AB53" s="541"/>
      <c r="AC53" s="541"/>
      <c r="AD53" s="541"/>
      <c r="AE53" s="541"/>
      <c r="AF53" s="541"/>
      <c r="AG53" s="541"/>
      <c r="AH53" s="541"/>
      <c r="AI53" s="541"/>
      <c r="AJ53" s="541"/>
      <c r="AK53" s="541"/>
      <c r="AL53" s="541"/>
      <c r="AM53" s="541"/>
      <c r="AN53" s="541"/>
      <c r="AO53" s="541"/>
      <c r="AP53" s="541"/>
      <c r="AQ53" s="541"/>
      <c r="AR53" s="541"/>
      <c r="AS53" s="541"/>
      <c r="AT53" s="541"/>
      <c r="AU53" s="541"/>
      <c r="AV53" s="541"/>
      <c r="AW53" s="541"/>
      <c r="AX53" s="541"/>
      <c r="AY53" s="542"/>
    </row>
    <row r="54" spans="1:51" s="11" customFormat="1" ht="15" hidden="1" customHeight="1" x14ac:dyDescent="0.2">
      <c r="A54" s="25"/>
      <c r="B54" s="26"/>
      <c r="C54" s="26"/>
      <c r="D54" s="26"/>
      <c r="E54" s="26"/>
      <c r="F54" s="27"/>
      <c r="G54" s="543"/>
      <c r="H54" s="544"/>
      <c r="I54" s="544"/>
      <c r="J54" s="544"/>
      <c r="K54" s="544"/>
      <c r="L54" s="544"/>
      <c r="M54" s="544"/>
      <c r="N54" s="544"/>
      <c r="O54" s="544"/>
      <c r="P54" s="544"/>
      <c r="Q54" s="544"/>
      <c r="R54" s="544"/>
      <c r="S54" s="544"/>
      <c r="T54" s="544"/>
      <c r="U54" s="544"/>
      <c r="V54" s="544"/>
      <c r="W54" s="544"/>
      <c r="X54" s="544"/>
      <c r="Y54" s="544"/>
      <c r="Z54" s="544"/>
      <c r="AA54" s="544"/>
      <c r="AB54" s="544"/>
      <c r="AC54" s="544"/>
      <c r="AD54" s="544"/>
      <c r="AE54" s="544"/>
      <c r="AF54" s="544"/>
      <c r="AG54" s="544"/>
      <c r="AH54" s="544"/>
      <c r="AI54" s="544"/>
      <c r="AJ54" s="544"/>
      <c r="AK54" s="544"/>
      <c r="AL54" s="544"/>
      <c r="AM54" s="544"/>
      <c r="AN54" s="544"/>
      <c r="AO54" s="544"/>
      <c r="AP54" s="544"/>
      <c r="AQ54" s="544"/>
      <c r="AR54" s="544"/>
      <c r="AS54" s="544"/>
      <c r="AT54" s="544"/>
      <c r="AU54" s="544"/>
      <c r="AV54" s="544"/>
      <c r="AW54" s="544"/>
      <c r="AX54" s="544"/>
      <c r="AY54" s="545"/>
    </row>
    <row r="55" spans="1:51" s="11" customFormat="1" ht="81" hidden="1" customHeight="1" x14ac:dyDescent="0.2">
      <c r="A55" s="1011" t="s">
        <v>93</v>
      </c>
      <c r="B55" s="1012"/>
      <c r="C55" s="1013" t="s">
        <v>119</v>
      </c>
      <c r="D55" s="1013"/>
      <c r="E55" s="1013"/>
      <c r="F55" s="1014"/>
      <c r="G55" s="546"/>
      <c r="H55" s="547"/>
      <c r="I55" s="547"/>
      <c r="J55" s="547"/>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7"/>
      <c r="AI55" s="547"/>
      <c r="AJ55" s="547"/>
      <c r="AK55" s="547"/>
      <c r="AL55" s="547"/>
      <c r="AM55" s="547"/>
      <c r="AN55" s="547"/>
      <c r="AO55" s="547"/>
      <c r="AP55" s="547"/>
      <c r="AQ55" s="547"/>
      <c r="AR55" s="547"/>
      <c r="AS55" s="547"/>
      <c r="AT55" s="547"/>
      <c r="AU55" s="547"/>
      <c r="AV55" s="547"/>
      <c r="AW55" s="547"/>
      <c r="AX55" s="547"/>
      <c r="AY55" s="548"/>
    </row>
    <row r="56" spans="1:51" s="11" customFormat="1" ht="18.75" hidden="1" customHeight="1" x14ac:dyDescent="0.2">
      <c r="A56" s="1015" t="s">
        <v>120</v>
      </c>
      <c r="B56" s="1016"/>
      <c r="C56" s="1016"/>
      <c r="D56" s="1016"/>
      <c r="E56" s="1016"/>
      <c r="F56" s="1017"/>
      <c r="G56" s="1025" t="s">
        <v>110</v>
      </c>
      <c r="H56" s="1026"/>
      <c r="I56" s="1026"/>
      <c r="J56" s="1026"/>
      <c r="K56" s="1026"/>
      <c r="L56" s="1026"/>
      <c r="M56" s="1026"/>
      <c r="N56" s="1026"/>
      <c r="O56" s="1027"/>
      <c r="P56" s="549" t="s">
        <v>111</v>
      </c>
      <c r="Q56" s="550"/>
      <c r="R56" s="550"/>
      <c r="S56" s="550"/>
      <c r="T56" s="550"/>
      <c r="U56" s="550"/>
      <c r="V56" s="550"/>
      <c r="W56" s="550"/>
      <c r="X56" s="551"/>
      <c r="Y56" s="555"/>
      <c r="Z56" s="556"/>
      <c r="AA56" s="557"/>
      <c r="AB56" s="549" t="s">
        <v>97</v>
      </c>
      <c r="AC56" s="550"/>
      <c r="AD56" s="550"/>
      <c r="AE56" s="551"/>
      <c r="AF56" s="104" t="s">
        <v>98</v>
      </c>
      <c r="AG56" s="105"/>
      <c r="AH56" s="105"/>
      <c r="AI56" s="106"/>
      <c r="AJ56" s="104" t="s">
        <v>99</v>
      </c>
      <c r="AK56" s="105"/>
      <c r="AL56" s="105"/>
      <c r="AM56" s="106"/>
      <c r="AN56" s="104" t="s">
        <v>100</v>
      </c>
      <c r="AO56" s="105"/>
      <c r="AP56" s="105"/>
      <c r="AQ56" s="106"/>
      <c r="AR56" s="1040" t="s">
        <v>112</v>
      </c>
      <c r="AS56" s="1041"/>
      <c r="AT56" s="1041"/>
      <c r="AU56" s="1041"/>
      <c r="AV56" s="1041"/>
      <c r="AW56" s="1041"/>
      <c r="AX56" s="1041"/>
      <c r="AY56" s="1042"/>
    </row>
    <row r="57" spans="1:51" s="11" customFormat="1" ht="18.75" hidden="1" customHeight="1" x14ac:dyDescent="0.2">
      <c r="A57" s="1018"/>
      <c r="B57" s="1019"/>
      <c r="C57" s="1019"/>
      <c r="D57" s="1019"/>
      <c r="E57" s="1019"/>
      <c r="F57" s="1020"/>
      <c r="G57" s="1028"/>
      <c r="H57" s="553"/>
      <c r="I57" s="553"/>
      <c r="J57" s="553"/>
      <c r="K57" s="553"/>
      <c r="L57" s="553"/>
      <c r="M57" s="553"/>
      <c r="N57" s="553"/>
      <c r="O57" s="554"/>
      <c r="P57" s="552"/>
      <c r="Q57" s="553"/>
      <c r="R57" s="553"/>
      <c r="S57" s="553"/>
      <c r="T57" s="553"/>
      <c r="U57" s="553"/>
      <c r="V57" s="553"/>
      <c r="W57" s="553"/>
      <c r="X57" s="554"/>
      <c r="Y57" s="558"/>
      <c r="Z57" s="559"/>
      <c r="AA57" s="560"/>
      <c r="AB57" s="552"/>
      <c r="AC57" s="553"/>
      <c r="AD57" s="553"/>
      <c r="AE57" s="554"/>
      <c r="AF57" s="107"/>
      <c r="AG57" s="108"/>
      <c r="AH57" s="108"/>
      <c r="AI57" s="109"/>
      <c r="AJ57" s="107"/>
      <c r="AK57" s="108"/>
      <c r="AL57" s="108"/>
      <c r="AM57" s="109"/>
      <c r="AN57" s="107"/>
      <c r="AO57" s="108"/>
      <c r="AP57" s="108"/>
      <c r="AQ57" s="109"/>
      <c r="AR57" s="99"/>
      <c r="AS57" s="100"/>
      <c r="AT57" s="100"/>
      <c r="AU57" s="100"/>
      <c r="AV57" s="98"/>
      <c r="AW57" s="98"/>
      <c r="AX57" s="96" t="s">
        <v>113</v>
      </c>
      <c r="AY57" s="97"/>
    </row>
    <row r="58" spans="1:51" s="11" customFormat="1" ht="23.25" hidden="1" customHeight="1" x14ac:dyDescent="0.2">
      <c r="A58" s="1021"/>
      <c r="B58" s="1019"/>
      <c r="C58" s="1019"/>
      <c r="D58" s="1019"/>
      <c r="E58" s="1019"/>
      <c r="F58" s="1020"/>
      <c r="G58" s="1095"/>
      <c r="H58" s="578"/>
      <c r="I58" s="578"/>
      <c r="J58" s="578"/>
      <c r="K58" s="578"/>
      <c r="L58" s="578"/>
      <c r="M58" s="578"/>
      <c r="N58" s="578"/>
      <c r="O58" s="579"/>
      <c r="P58" s="577"/>
      <c r="Q58" s="578"/>
      <c r="R58" s="578"/>
      <c r="S58" s="578"/>
      <c r="T58" s="578"/>
      <c r="U58" s="578"/>
      <c r="V58" s="578"/>
      <c r="W58" s="578"/>
      <c r="X58" s="579"/>
      <c r="Y58" s="52" t="s">
        <v>114</v>
      </c>
      <c r="Z58" s="53"/>
      <c r="AA58" s="54"/>
      <c r="AB58" s="1043"/>
      <c r="AC58" s="1044"/>
      <c r="AD58" s="1044"/>
      <c r="AE58" s="1045"/>
      <c r="AF58" s="101"/>
      <c r="AG58" s="102"/>
      <c r="AH58" s="102"/>
      <c r="AI58" s="103"/>
      <c r="AJ58" s="101"/>
      <c r="AK58" s="102"/>
      <c r="AL58" s="102"/>
      <c r="AM58" s="103"/>
      <c r="AN58" s="101"/>
      <c r="AO58" s="102"/>
      <c r="AP58" s="102"/>
      <c r="AQ58" s="103"/>
      <c r="AR58" s="101"/>
      <c r="AS58" s="102"/>
      <c r="AT58" s="102"/>
      <c r="AU58" s="102"/>
      <c r="AV58" s="102"/>
      <c r="AW58" s="102"/>
      <c r="AX58" s="102"/>
      <c r="AY58" s="667"/>
    </row>
    <row r="59" spans="1:51" s="11" customFormat="1" ht="23.25" hidden="1" customHeight="1" x14ac:dyDescent="0.2">
      <c r="A59" s="1022"/>
      <c r="B59" s="1023"/>
      <c r="C59" s="1023"/>
      <c r="D59" s="1023"/>
      <c r="E59" s="1023"/>
      <c r="F59" s="1024"/>
      <c r="G59" s="1096"/>
      <c r="H59" s="1097"/>
      <c r="I59" s="1097"/>
      <c r="J59" s="1097"/>
      <c r="K59" s="1097"/>
      <c r="L59" s="1097"/>
      <c r="M59" s="1097"/>
      <c r="N59" s="1097"/>
      <c r="O59" s="1098"/>
      <c r="P59" s="1100"/>
      <c r="Q59" s="1097"/>
      <c r="R59" s="1097"/>
      <c r="S59" s="1097"/>
      <c r="T59" s="1097"/>
      <c r="U59" s="1097"/>
      <c r="V59" s="1097"/>
      <c r="W59" s="1097"/>
      <c r="X59" s="1098"/>
      <c r="Y59" s="561" t="s">
        <v>115</v>
      </c>
      <c r="Z59" s="266"/>
      <c r="AA59" s="267"/>
      <c r="AB59" s="242"/>
      <c r="AC59" s="240"/>
      <c r="AD59" s="240"/>
      <c r="AE59" s="241"/>
      <c r="AF59" s="101"/>
      <c r="AG59" s="102"/>
      <c r="AH59" s="102"/>
      <c r="AI59" s="103"/>
      <c r="AJ59" s="101"/>
      <c r="AK59" s="102"/>
      <c r="AL59" s="102"/>
      <c r="AM59" s="103"/>
      <c r="AN59" s="101"/>
      <c r="AO59" s="102"/>
      <c r="AP59" s="102"/>
      <c r="AQ59" s="103"/>
      <c r="AR59" s="101"/>
      <c r="AS59" s="102"/>
      <c r="AT59" s="102"/>
      <c r="AU59" s="102"/>
      <c r="AV59" s="102"/>
      <c r="AW59" s="102"/>
      <c r="AX59" s="102"/>
      <c r="AY59" s="667"/>
    </row>
    <row r="60" spans="1:51" s="11" customFormat="1" ht="23.25" hidden="1" customHeight="1" x14ac:dyDescent="0.2">
      <c r="A60" s="1021"/>
      <c r="B60" s="1019"/>
      <c r="C60" s="1019"/>
      <c r="D60" s="1019"/>
      <c r="E60" s="1019"/>
      <c r="F60" s="1020"/>
      <c r="G60" s="1099"/>
      <c r="H60" s="581"/>
      <c r="I60" s="581"/>
      <c r="J60" s="581"/>
      <c r="K60" s="581"/>
      <c r="L60" s="581"/>
      <c r="M60" s="581"/>
      <c r="N60" s="581"/>
      <c r="O60" s="582"/>
      <c r="P60" s="580"/>
      <c r="Q60" s="581"/>
      <c r="R60" s="581"/>
      <c r="S60" s="581"/>
      <c r="T60" s="581"/>
      <c r="U60" s="581"/>
      <c r="V60" s="581"/>
      <c r="W60" s="581"/>
      <c r="X60" s="582"/>
      <c r="Y60" s="561" t="s">
        <v>116</v>
      </c>
      <c r="Z60" s="266"/>
      <c r="AA60" s="267"/>
      <c r="AB60" s="242" t="s">
        <v>117</v>
      </c>
      <c r="AC60" s="240"/>
      <c r="AD60" s="240"/>
      <c r="AE60" s="241"/>
      <c r="AF60" s="101"/>
      <c r="AG60" s="102"/>
      <c r="AH60" s="102"/>
      <c r="AI60" s="103"/>
      <c r="AJ60" s="101"/>
      <c r="AK60" s="102"/>
      <c r="AL60" s="102"/>
      <c r="AM60" s="103"/>
      <c r="AN60" s="101"/>
      <c r="AO60" s="102"/>
      <c r="AP60" s="102"/>
      <c r="AQ60" s="103"/>
      <c r="AR60" s="101"/>
      <c r="AS60" s="102"/>
      <c r="AT60" s="102"/>
      <c r="AU60" s="102"/>
      <c r="AV60" s="102"/>
      <c r="AW60" s="102"/>
      <c r="AX60" s="102"/>
      <c r="AY60" s="667"/>
    </row>
    <row r="61" spans="1:51" s="11" customFormat="1" ht="106.5" hidden="1" customHeight="1" x14ac:dyDescent="0.2">
      <c r="A61" s="753" t="s">
        <v>118</v>
      </c>
      <c r="B61" s="754"/>
      <c r="C61" s="754"/>
      <c r="D61" s="754"/>
      <c r="E61" s="754"/>
      <c r="F61" s="755"/>
      <c r="G61" s="1037"/>
      <c r="H61" s="1038"/>
      <c r="I61" s="1038"/>
      <c r="J61" s="1038"/>
      <c r="K61" s="1038"/>
      <c r="L61" s="1038"/>
      <c r="M61" s="1038"/>
      <c r="N61" s="1038"/>
      <c r="O61" s="1038"/>
      <c r="P61" s="1038"/>
      <c r="Q61" s="1038"/>
      <c r="R61" s="1038"/>
      <c r="S61" s="1038"/>
      <c r="T61" s="1038"/>
      <c r="U61" s="1038"/>
      <c r="V61" s="1038"/>
      <c r="W61" s="1038"/>
      <c r="X61" s="1038"/>
      <c r="Y61" s="1038"/>
      <c r="Z61" s="1038"/>
      <c r="AA61" s="1038"/>
      <c r="AB61" s="1038"/>
      <c r="AC61" s="1038"/>
      <c r="AD61" s="1038"/>
      <c r="AE61" s="1038"/>
      <c r="AF61" s="1038"/>
      <c r="AG61" s="1038"/>
      <c r="AH61" s="1038"/>
      <c r="AI61" s="1038"/>
      <c r="AJ61" s="1038"/>
      <c r="AK61" s="1038"/>
      <c r="AL61" s="1038"/>
      <c r="AM61" s="1038"/>
      <c r="AN61" s="1038"/>
      <c r="AO61" s="1038"/>
      <c r="AP61" s="1038"/>
      <c r="AQ61" s="1038"/>
      <c r="AR61" s="1038"/>
      <c r="AS61" s="1038"/>
      <c r="AT61" s="1038"/>
      <c r="AU61" s="1038"/>
      <c r="AV61" s="1038"/>
      <c r="AW61" s="1038"/>
      <c r="AX61" s="1038"/>
      <c r="AY61" s="1039"/>
    </row>
    <row r="62" spans="1:51" s="11" customFormat="1" ht="15" customHeight="1" x14ac:dyDescent="0.2">
      <c r="A62" s="25"/>
      <c r="B62" s="26"/>
      <c r="C62" s="26"/>
      <c r="D62" s="26"/>
      <c r="E62" s="26"/>
      <c r="F62" s="27"/>
      <c r="G62" s="543"/>
      <c r="H62" s="544"/>
      <c r="I62" s="544"/>
      <c r="J62" s="544"/>
      <c r="K62" s="544"/>
      <c r="L62" s="544"/>
      <c r="M62" s="544"/>
      <c r="N62" s="544"/>
      <c r="O62" s="544"/>
      <c r="P62" s="544"/>
      <c r="Q62" s="544"/>
      <c r="R62" s="544"/>
      <c r="S62" s="544"/>
      <c r="T62" s="544"/>
      <c r="U62" s="544"/>
      <c r="V62" s="544"/>
      <c r="W62" s="544"/>
      <c r="X62" s="544"/>
      <c r="Y62" s="544"/>
      <c r="Z62" s="544"/>
      <c r="AA62" s="544"/>
      <c r="AB62" s="544"/>
      <c r="AC62" s="544"/>
      <c r="AD62" s="544"/>
      <c r="AE62" s="544"/>
      <c r="AF62" s="544"/>
      <c r="AG62" s="544"/>
      <c r="AH62" s="544"/>
      <c r="AI62" s="544"/>
      <c r="AJ62" s="544"/>
      <c r="AK62" s="544"/>
      <c r="AL62" s="544"/>
      <c r="AM62" s="544"/>
      <c r="AN62" s="544"/>
      <c r="AO62" s="544"/>
      <c r="AP62" s="544"/>
      <c r="AQ62" s="544"/>
      <c r="AR62" s="544"/>
      <c r="AS62" s="544"/>
      <c r="AT62" s="544"/>
      <c r="AU62" s="544"/>
      <c r="AV62" s="544"/>
      <c r="AW62" s="544"/>
      <c r="AX62" s="544"/>
      <c r="AY62" s="545"/>
    </row>
    <row r="63" spans="1:51" s="11" customFormat="1" ht="85.5" customHeight="1" x14ac:dyDescent="0.2">
      <c r="A63" s="1011" t="s">
        <v>93</v>
      </c>
      <c r="B63" s="1012"/>
      <c r="C63" s="1013" t="s">
        <v>121</v>
      </c>
      <c r="D63" s="1013"/>
      <c r="E63" s="1013"/>
      <c r="F63" s="1014"/>
      <c r="G63" s="1034" t="s">
        <v>446</v>
      </c>
      <c r="H63" s="1035"/>
      <c r="I63" s="1035"/>
      <c r="J63" s="1035"/>
      <c r="K63" s="1035"/>
      <c r="L63" s="1035"/>
      <c r="M63" s="1035"/>
      <c r="N63" s="1035"/>
      <c r="O63" s="1035"/>
      <c r="P63" s="1035"/>
      <c r="Q63" s="1035"/>
      <c r="R63" s="1035"/>
      <c r="S63" s="1035"/>
      <c r="T63" s="1035"/>
      <c r="U63" s="1035"/>
      <c r="V63" s="1035"/>
      <c r="W63" s="1035"/>
      <c r="X63" s="1035"/>
      <c r="Y63" s="1035"/>
      <c r="Z63" s="1035"/>
      <c r="AA63" s="1035"/>
      <c r="AB63" s="1035"/>
      <c r="AC63" s="1035"/>
      <c r="AD63" s="1035"/>
      <c r="AE63" s="1035"/>
      <c r="AF63" s="1035"/>
      <c r="AG63" s="1035"/>
      <c r="AH63" s="1035"/>
      <c r="AI63" s="1035"/>
      <c r="AJ63" s="1035"/>
      <c r="AK63" s="1035"/>
      <c r="AL63" s="1035"/>
      <c r="AM63" s="1035"/>
      <c r="AN63" s="1035"/>
      <c r="AO63" s="1035"/>
      <c r="AP63" s="1035"/>
      <c r="AQ63" s="1035"/>
      <c r="AR63" s="1035"/>
      <c r="AS63" s="1035"/>
      <c r="AT63" s="1035"/>
      <c r="AU63" s="1035"/>
      <c r="AV63" s="1035"/>
      <c r="AW63" s="1035"/>
      <c r="AX63" s="1035"/>
      <c r="AY63" s="1036"/>
    </row>
    <row r="64" spans="1:51" s="11" customFormat="1" ht="18.75" customHeight="1" x14ac:dyDescent="0.2">
      <c r="A64" s="1015" t="s">
        <v>122</v>
      </c>
      <c r="B64" s="1016"/>
      <c r="C64" s="1016"/>
      <c r="D64" s="1016"/>
      <c r="E64" s="1016"/>
      <c r="F64" s="1017"/>
      <c r="G64" s="1025" t="s">
        <v>110</v>
      </c>
      <c r="H64" s="1026"/>
      <c r="I64" s="1026"/>
      <c r="J64" s="1026"/>
      <c r="K64" s="1026"/>
      <c r="L64" s="1026"/>
      <c r="M64" s="1026"/>
      <c r="N64" s="1026"/>
      <c r="O64" s="1027"/>
      <c r="P64" s="549" t="s">
        <v>111</v>
      </c>
      <c r="Q64" s="550"/>
      <c r="R64" s="550"/>
      <c r="S64" s="550"/>
      <c r="T64" s="550"/>
      <c r="U64" s="550"/>
      <c r="V64" s="550"/>
      <c r="W64" s="550"/>
      <c r="X64" s="551"/>
      <c r="Y64" s="555"/>
      <c r="Z64" s="556"/>
      <c r="AA64" s="557"/>
      <c r="AB64" s="549" t="s">
        <v>97</v>
      </c>
      <c r="AC64" s="550"/>
      <c r="AD64" s="550"/>
      <c r="AE64" s="551"/>
      <c r="AF64" s="104" t="s">
        <v>98</v>
      </c>
      <c r="AG64" s="105"/>
      <c r="AH64" s="105"/>
      <c r="AI64" s="106"/>
      <c r="AJ64" s="104" t="s">
        <v>99</v>
      </c>
      <c r="AK64" s="105"/>
      <c r="AL64" s="105"/>
      <c r="AM64" s="106"/>
      <c r="AN64" s="104" t="s">
        <v>100</v>
      </c>
      <c r="AO64" s="105"/>
      <c r="AP64" s="105"/>
      <c r="AQ64" s="106"/>
      <c r="AR64" s="1040" t="s">
        <v>123</v>
      </c>
      <c r="AS64" s="1041"/>
      <c r="AT64" s="1041"/>
      <c r="AU64" s="1041"/>
      <c r="AV64" s="1041"/>
      <c r="AW64" s="1041"/>
      <c r="AX64" s="1041"/>
      <c r="AY64" s="1042"/>
    </row>
    <row r="65" spans="1:51" s="11" customFormat="1" ht="18.75" customHeight="1" x14ac:dyDescent="0.2">
      <c r="A65" s="1018"/>
      <c r="B65" s="1019"/>
      <c r="C65" s="1019"/>
      <c r="D65" s="1019"/>
      <c r="E65" s="1019"/>
      <c r="F65" s="1020"/>
      <c r="G65" s="1028"/>
      <c r="H65" s="553"/>
      <c r="I65" s="553"/>
      <c r="J65" s="553"/>
      <c r="K65" s="553"/>
      <c r="L65" s="553"/>
      <c r="M65" s="553"/>
      <c r="N65" s="553"/>
      <c r="O65" s="554"/>
      <c r="P65" s="552"/>
      <c r="Q65" s="553"/>
      <c r="R65" s="553"/>
      <c r="S65" s="553"/>
      <c r="T65" s="553"/>
      <c r="U65" s="553"/>
      <c r="V65" s="553"/>
      <c r="W65" s="553"/>
      <c r="X65" s="554"/>
      <c r="Y65" s="558"/>
      <c r="Z65" s="559"/>
      <c r="AA65" s="560"/>
      <c r="AB65" s="552"/>
      <c r="AC65" s="553"/>
      <c r="AD65" s="553"/>
      <c r="AE65" s="554"/>
      <c r="AF65" s="107"/>
      <c r="AG65" s="108"/>
      <c r="AH65" s="108"/>
      <c r="AI65" s="109"/>
      <c r="AJ65" s="107"/>
      <c r="AK65" s="108"/>
      <c r="AL65" s="108"/>
      <c r="AM65" s="109"/>
      <c r="AN65" s="107"/>
      <c r="AO65" s="108"/>
      <c r="AP65" s="108"/>
      <c r="AQ65" s="109"/>
      <c r="AR65" s="99"/>
      <c r="AS65" s="100"/>
      <c r="AT65" s="100"/>
      <c r="AU65" s="100"/>
      <c r="AV65" s="1033">
        <v>8</v>
      </c>
      <c r="AW65" s="1033"/>
      <c r="AX65" s="96" t="s">
        <v>113</v>
      </c>
      <c r="AY65" s="97"/>
    </row>
    <row r="66" spans="1:51" s="11" customFormat="1" ht="23.25" customHeight="1" x14ac:dyDescent="0.2">
      <c r="A66" s="1021"/>
      <c r="B66" s="1019"/>
      <c r="C66" s="1019"/>
      <c r="D66" s="1019"/>
      <c r="E66" s="1019"/>
      <c r="F66" s="1020"/>
      <c r="G66" s="453" t="s">
        <v>445</v>
      </c>
      <c r="H66" s="454"/>
      <c r="I66" s="454"/>
      <c r="J66" s="454"/>
      <c r="K66" s="454"/>
      <c r="L66" s="454"/>
      <c r="M66" s="454"/>
      <c r="N66" s="454"/>
      <c r="O66" s="455"/>
      <c r="P66" s="1059" t="s">
        <v>440</v>
      </c>
      <c r="Q66" s="462"/>
      <c r="R66" s="462"/>
      <c r="S66" s="462"/>
      <c r="T66" s="462"/>
      <c r="U66" s="462"/>
      <c r="V66" s="462"/>
      <c r="W66" s="462"/>
      <c r="X66" s="463"/>
      <c r="Y66" s="52" t="s">
        <v>114</v>
      </c>
      <c r="Z66" s="53"/>
      <c r="AA66" s="54"/>
      <c r="AB66" s="1043" t="s">
        <v>124</v>
      </c>
      <c r="AC66" s="1044"/>
      <c r="AD66" s="1044"/>
      <c r="AE66" s="1045"/>
      <c r="AF66" s="101">
        <v>26996</v>
      </c>
      <c r="AG66" s="102"/>
      <c r="AH66" s="102"/>
      <c r="AI66" s="103"/>
      <c r="AJ66" s="101">
        <v>28302</v>
      </c>
      <c r="AK66" s="102"/>
      <c r="AL66" s="102"/>
      <c r="AM66" s="103"/>
      <c r="AN66" s="101">
        <v>29057</v>
      </c>
      <c r="AO66" s="102"/>
      <c r="AP66" s="102"/>
      <c r="AQ66" s="103"/>
      <c r="AR66" s="101" t="s">
        <v>16</v>
      </c>
      <c r="AS66" s="102"/>
      <c r="AT66" s="102"/>
      <c r="AU66" s="102"/>
      <c r="AV66" s="102"/>
      <c r="AW66" s="102"/>
      <c r="AX66" s="102"/>
      <c r="AY66" s="667"/>
    </row>
    <row r="67" spans="1:51" s="11" customFormat="1" ht="23.25" customHeight="1" x14ac:dyDescent="0.2">
      <c r="A67" s="1022"/>
      <c r="B67" s="1023"/>
      <c r="C67" s="1023"/>
      <c r="D67" s="1023"/>
      <c r="E67" s="1023"/>
      <c r="F67" s="1024"/>
      <c r="G67" s="456"/>
      <c r="H67" s="457"/>
      <c r="I67" s="457"/>
      <c r="J67" s="457"/>
      <c r="K67" s="457"/>
      <c r="L67" s="457"/>
      <c r="M67" s="457"/>
      <c r="N67" s="457"/>
      <c r="O67" s="458"/>
      <c r="P67" s="1060"/>
      <c r="Q67" s="352"/>
      <c r="R67" s="352"/>
      <c r="S67" s="352"/>
      <c r="T67" s="352"/>
      <c r="U67" s="352"/>
      <c r="V67" s="352"/>
      <c r="W67" s="352"/>
      <c r="X67" s="465"/>
      <c r="Y67" s="561" t="s">
        <v>115</v>
      </c>
      <c r="Z67" s="266"/>
      <c r="AA67" s="267"/>
      <c r="AB67" s="242" t="s">
        <v>124</v>
      </c>
      <c r="AC67" s="240"/>
      <c r="AD67" s="240"/>
      <c r="AE67" s="241"/>
      <c r="AF67" s="101" t="s">
        <v>16</v>
      </c>
      <c r="AG67" s="102"/>
      <c r="AH67" s="102"/>
      <c r="AI67" s="103"/>
      <c r="AJ67" s="101" t="s">
        <v>16</v>
      </c>
      <c r="AK67" s="102"/>
      <c r="AL67" s="102"/>
      <c r="AM67" s="103"/>
      <c r="AN67" s="101" t="s">
        <v>16</v>
      </c>
      <c r="AO67" s="102"/>
      <c r="AP67" s="102"/>
      <c r="AQ67" s="103"/>
      <c r="AR67" s="1029">
        <v>32167</v>
      </c>
      <c r="AS67" s="1030"/>
      <c r="AT67" s="1030"/>
      <c r="AU67" s="1030"/>
      <c r="AV67" s="1030"/>
      <c r="AW67" s="1030"/>
      <c r="AX67" s="1030"/>
      <c r="AY67" s="1031"/>
    </row>
    <row r="68" spans="1:51" s="11" customFormat="1" ht="23.25" customHeight="1" x14ac:dyDescent="0.2">
      <c r="A68" s="1021"/>
      <c r="B68" s="1019"/>
      <c r="C68" s="1019"/>
      <c r="D68" s="1019"/>
      <c r="E68" s="1019"/>
      <c r="F68" s="1020"/>
      <c r="G68" s="459"/>
      <c r="H68" s="460"/>
      <c r="I68" s="460"/>
      <c r="J68" s="460"/>
      <c r="K68" s="460"/>
      <c r="L68" s="460"/>
      <c r="M68" s="460"/>
      <c r="N68" s="460"/>
      <c r="O68" s="461"/>
      <c r="P68" s="1061"/>
      <c r="Q68" s="466"/>
      <c r="R68" s="466"/>
      <c r="S68" s="466"/>
      <c r="T68" s="466"/>
      <c r="U68" s="466"/>
      <c r="V68" s="466"/>
      <c r="W68" s="466"/>
      <c r="X68" s="467"/>
      <c r="Y68" s="561" t="s">
        <v>116</v>
      </c>
      <c r="Z68" s="266"/>
      <c r="AA68" s="267"/>
      <c r="AB68" s="242" t="s">
        <v>117</v>
      </c>
      <c r="AC68" s="240"/>
      <c r="AD68" s="240"/>
      <c r="AE68" s="241"/>
      <c r="AF68" s="101" t="s">
        <v>16</v>
      </c>
      <c r="AG68" s="102"/>
      <c r="AH68" s="102"/>
      <c r="AI68" s="103"/>
      <c r="AJ68" s="101" t="s">
        <v>16</v>
      </c>
      <c r="AK68" s="102"/>
      <c r="AL68" s="102"/>
      <c r="AM68" s="103"/>
      <c r="AN68" s="101" t="s">
        <v>16</v>
      </c>
      <c r="AO68" s="102"/>
      <c r="AP68" s="102"/>
      <c r="AQ68" s="103"/>
      <c r="AR68" s="101" t="s">
        <v>16</v>
      </c>
      <c r="AS68" s="102"/>
      <c r="AT68" s="102"/>
      <c r="AU68" s="102"/>
      <c r="AV68" s="102"/>
      <c r="AW68" s="102"/>
      <c r="AX68" s="102"/>
      <c r="AY68" s="667"/>
    </row>
    <row r="69" spans="1:51" s="11" customFormat="1" ht="106.5" customHeight="1" x14ac:dyDescent="0.2">
      <c r="A69" s="753" t="s">
        <v>118</v>
      </c>
      <c r="B69" s="754"/>
      <c r="C69" s="754"/>
      <c r="D69" s="754"/>
      <c r="E69" s="754"/>
      <c r="F69" s="755"/>
      <c r="G69" s="540" t="s">
        <v>441</v>
      </c>
      <c r="H69" s="541"/>
      <c r="I69" s="541"/>
      <c r="J69" s="541"/>
      <c r="K69" s="541"/>
      <c r="L69" s="541"/>
      <c r="M69" s="541"/>
      <c r="N69" s="541"/>
      <c r="O69" s="541"/>
      <c r="P69" s="541"/>
      <c r="Q69" s="541"/>
      <c r="R69" s="541"/>
      <c r="S69" s="541"/>
      <c r="T69" s="541"/>
      <c r="U69" s="541"/>
      <c r="V69" s="541"/>
      <c r="W69" s="541"/>
      <c r="X69" s="541"/>
      <c r="Y69" s="541"/>
      <c r="Z69" s="541"/>
      <c r="AA69" s="541"/>
      <c r="AB69" s="541"/>
      <c r="AC69" s="541"/>
      <c r="AD69" s="541"/>
      <c r="AE69" s="541"/>
      <c r="AF69" s="541"/>
      <c r="AG69" s="541"/>
      <c r="AH69" s="541"/>
      <c r="AI69" s="541"/>
      <c r="AJ69" s="541"/>
      <c r="AK69" s="541"/>
      <c r="AL69" s="541"/>
      <c r="AM69" s="541"/>
      <c r="AN69" s="541"/>
      <c r="AO69" s="541"/>
      <c r="AP69" s="541"/>
      <c r="AQ69" s="541"/>
      <c r="AR69" s="541"/>
      <c r="AS69" s="541"/>
      <c r="AT69" s="541"/>
      <c r="AU69" s="541"/>
      <c r="AV69" s="541"/>
      <c r="AW69" s="541"/>
      <c r="AX69" s="541"/>
      <c r="AY69" s="542"/>
    </row>
    <row r="70" spans="1:51" s="11" customFormat="1" ht="22.5" customHeight="1" x14ac:dyDescent="0.2">
      <c r="A70" s="1062" t="s">
        <v>125</v>
      </c>
      <c r="B70" s="1063"/>
      <c r="C70" s="1063"/>
      <c r="D70" s="1063"/>
      <c r="E70" s="1063"/>
      <c r="F70" s="1064"/>
      <c r="G70" s="1007" t="s">
        <v>126</v>
      </c>
      <c r="H70" s="1008"/>
      <c r="I70" s="1008"/>
      <c r="J70" s="1008"/>
      <c r="K70" s="1008"/>
      <c r="L70" s="1008"/>
      <c r="M70" s="1008"/>
      <c r="N70" s="1008"/>
      <c r="O70" s="1008"/>
      <c r="P70" s="1008"/>
      <c r="Q70" s="1008"/>
      <c r="R70" s="1008"/>
      <c r="S70" s="1008"/>
      <c r="T70" s="1008"/>
      <c r="U70" s="1008"/>
      <c r="V70" s="1008"/>
      <c r="W70" s="1008"/>
      <c r="X70" s="1008"/>
      <c r="Y70" s="1008"/>
      <c r="Z70" s="1008"/>
      <c r="AA70" s="1008"/>
      <c r="AB70" s="1008"/>
      <c r="AC70" s="1008"/>
      <c r="AD70" s="1008"/>
      <c r="AE70" s="1008"/>
      <c r="AF70" s="1008"/>
      <c r="AG70" s="1008"/>
      <c r="AH70" s="1008"/>
      <c r="AI70" s="1008"/>
      <c r="AJ70" s="1008"/>
      <c r="AK70" s="1008"/>
      <c r="AL70" s="1008"/>
      <c r="AM70" s="1008"/>
      <c r="AN70" s="1008"/>
      <c r="AO70" s="1008"/>
      <c r="AP70" s="1008"/>
      <c r="AQ70" s="1008"/>
      <c r="AR70" s="1008"/>
      <c r="AS70" s="1008"/>
      <c r="AT70" s="1008"/>
      <c r="AU70" s="1008"/>
      <c r="AV70" s="1008"/>
      <c r="AW70" s="1008"/>
      <c r="AX70" s="1008"/>
      <c r="AY70" s="1074"/>
    </row>
    <row r="71" spans="1:51" s="11" customFormat="1" ht="47.25" customHeight="1" x14ac:dyDescent="0.2">
      <c r="A71" s="1065"/>
      <c r="B71" s="1066"/>
      <c r="C71" s="1066"/>
      <c r="D71" s="1066"/>
      <c r="E71" s="1066"/>
      <c r="F71" s="1067"/>
      <c r="G71" s="1071" t="s">
        <v>16</v>
      </c>
      <c r="H71" s="1072"/>
      <c r="I71" s="1072"/>
      <c r="J71" s="1072"/>
      <c r="K71" s="1072"/>
      <c r="L71" s="1072"/>
      <c r="M71" s="1072"/>
      <c r="N71" s="1072"/>
      <c r="O71" s="1072"/>
      <c r="P71" s="1072"/>
      <c r="Q71" s="1072"/>
      <c r="R71" s="1072"/>
      <c r="S71" s="1072"/>
      <c r="T71" s="1072"/>
      <c r="U71" s="1072"/>
      <c r="V71" s="1072"/>
      <c r="W71" s="1072"/>
      <c r="X71" s="1072"/>
      <c r="Y71" s="1072"/>
      <c r="Z71" s="1072"/>
      <c r="AA71" s="1072"/>
      <c r="AB71" s="1072"/>
      <c r="AC71" s="1072"/>
      <c r="AD71" s="1072"/>
      <c r="AE71" s="1072"/>
      <c r="AF71" s="1072"/>
      <c r="AG71" s="1072"/>
      <c r="AH71" s="1072"/>
      <c r="AI71" s="1072"/>
      <c r="AJ71" s="1072"/>
      <c r="AK71" s="1072"/>
      <c r="AL71" s="1072"/>
      <c r="AM71" s="1072"/>
      <c r="AN71" s="1072"/>
      <c r="AO71" s="1072"/>
      <c r="AP71" s="1072"/>
      <c r="AQ71" s="1072"/>
      <c r="AR71" s="1072"/>
      <c r="AS71" s="1072"/>
      <c r="AT71" s="1072"/>
      <c r="AU71" s="1072"/>
      <c r="AV71" s="1072"/>
      <c r="AW71" s="1072"/>
      <c r="AX71" s="1072"/>
      <c r="AY71" s="1073"/>
    </row>
    <row r="72" spans="1:51" s="11" customFormat="1" ht="22.5" customHeight="1" x14ac:dyDescent="0.2">
      <c r="A72" s="1065"/>
      <c r="B72" s="1066"/>
      <c r="C72" s="1066"/>
      <c r="D72" s="1066"/>
      <c r="E72" s="1066"/>
      <c r="F72" s="1067"/>
      <c r="G72" s="1007" t="s">
        <v>127</v>
      </c>
      <c r="H72" s="1008"/>
      <c r="I72" s="1008"/>
      <c r="J72" s="1008"/>
      <c r="K72" s="1008"/>
      <c r="L72" s="1008"/>
      <c r="M72" s="1008"/>
      <c r="N72" s="1008"/>
      <c r="O72" s="1008"/>
      <c r="P72" s="1008"/>
      <c r="Q72" s="1008"/>
      <c r="R72" s="1008"/>
      <c r="S72" s="1008"/>
      <c r="T72" s="1008"/>
      <c r="U72" s="1008"/>
      <c r="V72" s="1008"/>
      <c r="W72" s="1008"/>
      <c r="X72" s="1008"/>
      <c r="Y72" s="1008"/>
      <c r="Z72" s="1008"/>
      <c r="AA72" s="1008"/>
      <c r="AB72" s="1008"/>
      <c r="AC72" s="1008"/>
      <c r="AD72" s="1008"/>
      <c r="AE72" s="1008"/>
      <c r="AF72" s="1008"/>
      <c r="AG72" s="1008"/>
      <c r="AH72" s="1008"/>
      <c r="AI72" s="1008"/>
      <c r="AJ72" s="1008"/>
      <c r="AK72" s="1008"/>
      <c r="AL72" s="1008"/>
      <c r="AM72" s="1008"/>
      <c r="AN72" s="1008"/>
      <c r="AO72" s="1008"/>
      <c r="AP72" s="1008"/>
      <c r="AQ72" s="1008"/>
      <c r="AR72" s="1008"/>
      <c r="AS72" s="1008"/>
      <c r="AT72" s="1008"/>
      <c r="AU72" s="1008"/>
      <c r="AV72" s="1008"/>
      <c r="AW72" s="1008"/>
      <c r="AX72" s="1008"/>
      <c r="AY72" s="1074"/>
    </row>
    <row r="73" spans="1:51" s="11" customFormat="1" ht="42.75" customHeight="1" thickBot="1" x14ac:dyDescent="0.25">
      <c r="A73" s="1068"/>
      <c r="B73" s="1069"/>
      <c r="C73" s="1069"/>
      <c r="D73" s="1069"/>
      <c r="E73" s="1069"/>
      <c r="F73" s="1070"/>
      <c r="G73" s="1075" t="s">
        <v>16</v>
      </c>
      <c r="H73" s="1076"/>
      <c r="I73" s="1076"/>
      <c r="J73" s="1076"/>
      <c r="K73" s="1076"/>
      <c r="L73" s="1076"/>
      <c r="M73" s="1076"/>
      <c r="N73" s="1076"/>
      <c r="O73" s="1076"/>
      <c r="P73" s="1076"/>
      <c r="Q73" s="1076"/>
      <c r="R73" s="1076"/>
      <c r="S73" s="1076"/>
      <c r="T73" s="1076"/>
      <c r="U73" s="1076"/>
      <c r="V73" s="1076"/>
      <c r="W73" s="1076"/>
      <c r="X73" s="1076"/>
      <c r="Y73" s="1076"/>
      <c r="Z73" s="1076"/>
      <c r="AA73" s="1076"/>
      <c r="AB73" s="1076"/>
      <c r="AC73" s="1076"/>
      <c r="AD73" s="1076"/>
      <c r="AE73" s="1076"/>
      <c r="AF73" s="1076"/>
      <c r="AG73" s="1076"/>
      <c r="AH73" s="1076"/>
      <c r="AI73" s="1076"/>
      <c r="AJ73" s="1076"/>
      <c r="AK73" s="1076"/>
      <c r="AL73" s="1076"/>
      <c r="AM73" s="1076"/>
      <c r="AN73" s="1076"/>
      <c r="AO73" s="1076"/>
      <c r="AP73" s="1076"/>
      <c r="AQ73" s="1076"/>
      <c r="AR73" s="1076"/>
      <c r="AS73" s="1076"/>
      <c r="AT73" s="1076"/>
      <c r="AU73" s="1076"/>
      <c r="AV73" s="1076"/>
      <c r="AW73" s="1076"/>
      <c r="AX73" s="1076"/>
      <c r="AY73" s="1077"/>
    </row>
    <row r="74" spans="1:51" ht="23.25" customHeight="1" thickBot="1" x14ac:dyDescent="0.25">
      <c r="A74" s="447" t="s">
        <v>128</v>
      </c>
      <c r="B74" s="448"/>
      <c r="C74" s="448"/>
      <c r="D74" s="448"/>
      <c r="E74" s="448"/>
      <c r="F74" s="449"/>
      <c r="G74" s="450"/>
      <c r="H74" s="451"/>
      <c r="I74" s="451"/>
      <c r="J74" s="451"/>
      <c r="K74" s="451"/>
      <c r="L74" s="451"/>
      <c r="M74" s="451"/>
      <c r="N74" s="452"/>
      <c r="O74" s="76" t="s">
        <v>129</v>
      </c>
      <c r="P74" s="77"/>
      <c r="Q74" s="77"/>
      <c r="R74" s="77"/>
      <c r="S74" s="77"/>
      <c r="T74" s="77"/>
      <c r="U74" s="77"/>
      <c r="V74" s="77"/>
      <c r="W74" s="79"/>
      <c r="X74" s="76" t="s">
        <v>130</v>
      </c>
      <c r="Y74" s="77"/>
      <c r="Z74" s="77"/>
      <c r="AA74" s="77"/>
      <c r="AB74" s="77"/>
      <c r="AC74" s="77"/>
      <c r="AD74" s="77"/>
      <c r="AE74" s="77"/>
      <c r="AF74" s="77"/>
      <c r="AG74" s="79"/>
      <c r="AH74" s="76" t="s">
        <v>131</v>
      </c>
      <c r="AI74" s="77"/>
      <c r="AJ74" s="77"/>
      <c r="AK74" s="77"/>
      <c r="AL74" s="77"/>
      <c r="AM74" s="77"/>
      <c r="AN74" s="77"/>
      <c r="AO74" s="77"/>
      <c r="AP74" s="79"/>
      <c r="AQ74" s="76" t="s">
        <v>132</v>
      </c>
      <c r="AR74" s="77"/>
      <c r="AS74" s="77"/>
      <c r="AT74" s="77"/>
      <c r="AU74" s="77"/>
      <c r="AV74" s="77"/>
      <c r="AW74" s="77"/>
      <c r="AX74" s="77"/>
      <c r="AY74" s="78"/>
    </row>
    <row r="75" spans="1:51" ht="23.25" customHeight="1" thickBot="1" x14ac:dyDescent="0.25">
      <c r="A75" s="417"/>
      <c r="B75" s="418"/>
      <c r="C75" s="418"/>
      <c r="D75" s="418"/>
      <c r="E75" s="418"/>
      <c r="F75" s="419"/>
      <c r="G75" s="489" t="s">
        <v>133</v>
      </c>
      <c r="H75" s="490"/>
      <c r="I75" s="490"/>
      <c r="J75" s="490"/>
      <c r="K75" s="490"/>
      <c r="L75" s="490"/>
      <c r="M75" s="490"/>
      <c r="N75" s="491"/>
      <c r="O75" s="524">
        <v>10108.106601</v>
      </c>
      <c r="P75" s="525"/>
      <c r="Q75" s="525"/>
      <c r="R75" s="525"/>
      <c r="S75" s="525"/>
      <c r="T75" s="525"/>
      <c r="U75" s="525"/>
      <c r="V75" s="525"/>
      <c r="W75" s="526"/>
      <c r="X75" s="472">
        <v>8115.2267940000002</v>
      </c>
      <c r="Y75" s="473"/>
      <c r="Z75" s="473"/>
      <c r="AA75" s="473"/>
      <c r="AB75" s="473"/>
      <c r="AC75" s="473"/>
      <c r="AD75" s="473"/>
      <c r="AE75" s="473"/>
      <c r="AF75" s="473"/>
      <c r="AG75" s="527"/>
      <c r="AH75" s="472">
        <v>6512.5580380000001</v>
      </c>
      <c r="AI75" s="473"/>
      <c r="AJ75" s="473"/>
      <c r="AK75" s="473"/>
      <c r="AL75" s="473"/>
      <c r="AM75" s="473"/>
      <c r="AN75" s="473"/>
      <c r="AO75" s="473"/>
      <c r="AP75" s="527"/>
      <c r="AQ75" s="472">
        <v>5428.7452739999999</v>
      </c>
      <c r="AR75" s="473"/>
      <c r="AS75" s="473"/>
      <c r="AT75" s="473"/>
      <c r="AU75" s="473"/>
      <c r="AV75" s="473"/>
      <c r="AW75" s="473"/>
      <c r="AX75" s="473"/>
      <c r="AY75" s="474"/>
    </row>
    <row r="76" spans="1:51" ht="23.25" customHeight="1" x14ac:dyDescent="0.2">
      <c r="A76" s="417"/>
      <c r="B76" s="418"/>
      <c r="C76" s="418"/>
      <c r="D76" s="418"/>
      <c r="E76" s="418"/>
      <c r="F76" s="419"/>
      <c r="G76" s="475" t="s">
        <v>134</v>
      </c>
      <c r="H76" s="476"/>
      <c r="I76" s="479" t="s">
        <v>135</v>
      </c>
      <c r="J76" s="480"/>
      <c r="K76" s="480"/>
      <c r="L76" s="480"/>
      <c r="M76" s="480"/>
      <c r="N76" s="481"/>
      <c r="O76" s="482">
        <v>0</v>
      </c>
      <c r="P76" s="483"/>
      <c r="Q76" s="483"/>
      <c r="R76" s="483"/>
      <c r="S76" s="483"/>
      <c r="T76" s="483"/>
      <c r="U76" s="483"/>
      <c r="V76" s="483"/>
      <c r="W76" s="484"/>
      <c r="X76" s="482">
        <v>0</v>
      </c>
      <c r="Y76" s="483"/>
      <c r="Z76" s="483"/>
      <c r="AA76" s="483"/>
      <c r="AB76" s="483"/>
      <c r="AC76" s="483"/>
      <c r="AD76" s="483"/>
      <c r="AE76" s="483"/>
      <c r="AF76" s="483"/>
      <c r="AG76" s="484"/>
      <c r="AH76" s="482">
        <v>0</v>
      </c>
      <c r="AI76" s="483"/>
      <c r="AJ76" s="483"/>
      <c r="AK76" s="483"/>
      <c r="AL76" s="483"/>
      <c r="AM76" s="483"/>
      <c r="AN76" s="483"/>
      <c r="AO76" s="483"/>
      <c r="AP76" s="484"/>
      <c r="AQ76" s="482">
        <v>0</v>
      </c>
      <c r="AR76" s="483"/>
      <c r="AS76" s="483"/>
      <c r="AT76" s="483"/>
      <c r="AU76" s="483"/>
      <c r="AV76" s="483"/>
      <c r="AW76" s="483"/>
      <c r="AX76" s="483"/>
      <c r="AY76" s="485"/>
    </row>
    <row r="77" spans="1:51" ht="23.25" customHeight="1" x14ac:dyDescent="0.2">
      <c r="A77" s="417"/>
      <c r="B77" s="418"/>
      <c r="C77" s="418"/>
      <c r="D77" s="418"/>
      <c r="E77" s="418"/>
      <c r="F77" s="419"/>
      <c r="G77" s="475"/>
      <c r="H77" s="476"/>
      <c r="I77" s="486" t="s">
        <v>136</v>
      </c>
      <c r="J77" s="487"/>
      <c r="K77" s="487"/>
      <c r="L77" s="487"/>
      <c r="M77" s="487"/>
      <c r="N77" s="488"/>
      <c r="O77" s="92">
        <v>0</v>
      </c>
      <c r="P77" s="93"/>
      <c r="Q77" s="93"/>
      <c r="R77" s="93"/>
      <c r="S77" s="93"/>
      <c r="T77" s="93"/>
      <c r="U77" s="93"/>
      <c r="V77" s="93"/>
      <c r="W77" s="95"/>
      <c r="X77" s="92">
        <v>0</v>
      </c>
      <c r="Y77" s="93"/>
      <c r="Z77" s="93"/>
      <c r="AA77" s="93"/>
      <c r="AB77" s="93"/>
      <c r="AC77" s="93"/>
      <c r="AD77" s="93"/>
      <c r="AE77" s="93"/>
      <c r="AF77" s="93"/>
      <c r="AG77" s="95"/>
      <c r="AH77" s="92">
        <v>0</v>
      </c>
      <c r="AI77" s="93"/>
      <c r="AJ77" s="93"/>
      <c r="AK77" s="93"/>
      <c r="AL77" s="93"/>
      <c r="AM77" s="93"/>
      <c r="AN77" s="93"/>
      <c r="AO77" s="93"/>
      <c r="AP77" s="95"/>
      <c r="AQ77" s="92">
        <v>0</v>
      </c>
      <c r="AR77" s="93"/>
      <c r="AS77" s="93"/>
      <c r="AT77" s="93"/>
      <c r="AU77" s="93"/>
      <c r="AV77" s="93"/>
      <c r="AW77" s="93"/>
      <c r="AX77" s="93"/>
      <c r="AY77" s="94"/>
    </row>
    <row r="78" spans="1:51" ht="23.25" customHeight="1" x14ac:dyDescent="0.2">
      <c r="A78" s="417"/>
      <c r="B78" s="418"/>
      <c r="C78" s="418"/>
      <c r="D78" s="418"/>
      <c r="E78" s="418"/>
      <c r="F78" s="419"/>
      <c r="G78" s="475"/>
      <c r="H78" s="476"/>
      <c r="I78" s="503" t="s">
        <v>137</v>
      </c>
      <c r="J78" s="504"/>
      <c r="K78" s="504"/>
      <c r="L78" s="504"/>
      <c r="M78" s="504"/>
      <c r="N78" s="505"/>
      <c r="O78" s="468">
        <v>0</v>
      </c>
      <c r="P78" s="469"/>
      <c r="Q78" s="469"/>
      <c r="R78" s="469"/>
      <c r="S78" s="469"/>
      <c r="T78" s="469"/>
      <c r="U78" s="469"/>
      <c r="V78" s="469"/>
      <c r="W78" s="470"/>
      <c r="X78" s="468">
        <v>0</v>
      </c>
      <c r="Y78" s="469"/>
      <c r="Z78" s="469"/>
      <c r="AA78" s="469"/>
      <c r="AB78" s="469"/>
      <c r="AC78" s="469"/>
      <c r="AD78" s="469"/>
      <c r="AE78" s="469"/>
      <c r="AF78" s="469"/>
      <c r="AG78" s="470"/>
      <c r="AH78" s="468">
        <v>0</v>
      </c>
      <c r="AI78" s="469"/>
      <c r="AJ78" s="469"/>
      <c r="AK78" s="469"/>
      <c r="AL78" s="469"/>
      <c r="AM78" s="469"/>
      <c r="AN78" s="469"/>
      <c r="AO78" s="469"/>
      <c r="AP78" s="470"/>
      <c r="AQ78" s="468">
        <v>0</v>
      </c>
      <c r="AR78" s="469"/>
      <c r="AS78" s="469"/>
      <c r="AT78" s="469"/>
      <c r="AU78" s="469"/>
      <c r="AV78" s="469"/>
      <c r="AW78" s="469"/>
      <c r="AX78" s="469"/>
      <c r="AY78" s="471"/>
    </row>
    <row r="79" spans="1:51" ht="23.25" hidden="1" customHeight="1" x14ac:dyDescent="0.2">
      <c r="A79" s="417"/>
      <c r="B79" s="418"/>
      <c r="C79" s="418"/>
      <c r="D79" s="418"/>
      <c r="E79" s="418"/>
      <c r="F79" s="419"/>
      <c r="G79" s="475"/>
      <c r="H79" s="476"/>
      <c r="I79" s="486" t="s">
        <v>138</v>
      </c>
      <c r="J79" s="487"/>
      <c r="K79" s="487"/>
      <c r="L79" s="487"/>
      <c r="M79" s="487"/>
      <c r="N79" s="488"/>
      <c r="O79" s="92"/>
      <c r="P79" s="93"/>
      <c r="Q79" s="93"/>
      <c r="R79" s="93"/>
      <c r="S79" s="93"/>
      <c r="T79" s="93"/>
      <c r="U79" s="93"/>
      <c r="V79" s="93"/>
      <c r="W79" s="95"/>
      <c r="X79" s="92"/>
      <c r="Y79" s="93"/>
      <c r="Z79" s="93"/>
      <c r="AA79" s="93"/>
      <c r="AB79" s="93"/>
      <c r="AC79" s="93"/>
      <c r="AD79" s="93"/>
      <c r="AE79" s="93"/>
      <c r="AF79" s="93"/>
      <c r="AG79" s="95"/>
      <c r="AH79" s="92"/>
      <c r="AI79" s="93"/>
      <c r="AJ79" s="93"/>
      <c r="AK79" s="93"/>
      <c r="AL79" s="93"/>
      <c r="AM79" s="93"/>
      <c r="AN79" s="93"/>
      <c r="AO79" s="93"/>
      <c r="AP79" s="95"/>
      <c r="AQ79" s="92"/>
      <c r="AR79" s="93"/>
      <c r="AS79" s="93"/>
      <c r="AT79" s="93"/>
      <c r="AU79" s="93"/>
      <c r="AV79" s="93"/>
      <c r="AW79" s="93"/>
      <c r="AX79" s="93"/>
      <c r="AY79" s="94"/>
    </row>
    <row r="80" spans="1:51" ht="23.25" hidden="1" customHeight="1" x14ac:dyDescent="0.2">
      <c r="A80" s="417"/>
      <c r="B80" s="418"/>
      <c r="C80" s="418"/>
      <c r="D80" s="418"/>
      <c r="E80" s="418"/>
      <c r="F80" s="419"/>
      <c r="G80" s="475"/>
      <c r="H80" s="476"/>
      <c r="I80" s="503" t="s">
        <v>137</v>
      </c>
      <c r="J80" s="504"/>
      <c r="K80" s="504"/>
      <c r="L80" s="504"/>
      <c r="M80" s="504"/>
      <c r="N80" s="505"/>
      <c r="O80" s="468">
        <v>0</v>
      </c>
      <c r="P80" s="469"/>
      <c r="Q80" s="469"/>
      <c r="R80" s="469"/>
      <c r="S80" s="469"/>
      <c r="T80" s="469"/>
      <c r="U80" s="469"/>
      <c r="V80" s="469"/>
      <c r="W80" s="470"/>
      <c r="X80" s="468">
        <v>0</v>
      </c>
      <c r="Y80" s="469"/>
      <c r="Z80" s="469"/>
      <c r="AA80" s="469"/>
      <c r="AB80" s="469"/>
      <c r="AC80" s="469"/>
      <c r="AD80" s="469"/>
      <c r="AE80" s="469"/>
      <c r="AF80" s="469"/>
      <c r="AG80" s="470"/>
      <c r="AH80" s="468">
        <v>0</v>
      </c>
      <c r="AI80" s="469"/>
      <c r="AJ80" s="469"/>
      <c r="AK80" s="469"/>
      <c r="AL80" s="469"/>
      <c r="AM80" s="469"/>
      <c r="AN80" s="469"/>
      <c r="AO80" s="469"/>
      <c r="AP80" s="470"/>
      <c r="AQ80" s="468">
        <v>0</v>
      </c>
      <c r="AR80" s="469"/>
      <c r="AS80" s="469"/>
      <c r="AT80" s="469"/>
      <c r="AU80" s="469"/>
      <c r="AV80" s="469"/>
      <c r="AW80" s="469"/>
      <c r="AX80" s="469"/>
      <c r="AY80" s="471"/>
    </row>
    <row r="81" spans="1:51" ht="23.25" customHeight="1" x14ac:dyDescent="0.2">
      <c r="A81" s="417"/>
      <c r="B81" s="418"/>
      <c r="C81" s="418"/>
      <c r="D81" s="418"/>
      <c r="E81" s="418"/>
      <c r="F81" s="419"/>
      <c r="G81" s="475"/>
      <c r="H81" s="476"/>
      <c r="I81" s="499" t="s">
        <v>139</v>
      </c>
      <c r="J81" s="132"/>
      <c r="K81" s="132"/>
      <c r="L81" s="132"/>
      <c r="M81" s="132"/>
      <c r="N81" s="133"/>
      <c r="O81" s="500">
        <v>0</v>
      </c>
      <c r="P81" s="501"/>
      <c r="Q81" s="501"/>
      <c r="R81" s="501"/>
      <c r="S81" s="501"/>
      <c r="T81" s="501"/>
      <c r="U81" s="501"/>
      <c r="V81" s="501"/>
      <c r="W81" s="502"/>
      <c r="X81" s="500">
        <v>0</v>
      </c>
      <c r="Y81" s="501"/>
      <c r="Z81" s="501"/>
      <c r="AA81" s="501"/>
      <c r="AB81" s="501"/>
      <c r="AC81" s="501"/>
      <c r="AD81" s="501"/>
      <c r="AE81" s="501"/>
      <c r="AF81" s="501"/>
      <c r="AG81" s="502"/>
      <c r="AH81" s="500">
        <v>0</v>
      </c>
      <c r="AI81" s="501"/>
      <c r="AJ81" s="501"/>
      <c r="AK81" s="501"/>
      <c r="AL81" s="501"/>
      <c r="AM81" s="501"/>
      <c r="AN81" s="501"/>
      <c r="AO81" s="501"/>
      <c r="AP81" s="502"/>
      <c r="AQ81" s="500">
        <v>0</v>
      </c>
      <c r="AR81" s="501"/>
      <c r="AS81" s="501"/>
      <c r="AT81" s="501"/>
      <c r="AU81" s="501"/>
      <c r="AV81" s="501"/>
      <c r="AW81" s="501"/>
      <c r="AX81" s="501"/>
      <c r="AY81" s="781"/>
    </row>
    <row r="82" spans="1:51" ht="23.25" customHeight="1" thickBot="1" x14ac:dyDescent="0.25">
      <c r="A82" s="417"/>
      <c r="B82" s="418"/>
      <c r="C82" s="418"/>
      <c r="D82" s="418"/>
      <c r="E82" s="418"/>
      <c r="F82" s="419"/>
      <c r="G82" s="477"/>
      <c r="H82" s="478"/>
      <c r="I82" s="782" t="s">
        <v>140</v>
      </c>
      <c r="J82" s="783"/>
      <c r="K82" s="783"/>
      <c r="L82" s="783"/>
      <c r="M82" s="783"/>
      <c r="N82" s="784"/>
      <c r="O82" s="771">
        <f>SUM(O76,O77,O79,O81)</f>
        <v>0</v>
      </c>
      <c r="P82" s="772"/>
      <c r="Q82" s="772"/>
      <c r="R82" s="772"/>
      <c r="S82" s="772"/>
      <c r="T82" s="772"/>
      <c r="U82" s="772"/>
      <c r="V82" s="772"/>
      <c r="W82" s="773"/>
      <c r="X82" s="771">
        <f>SUM(X76,X77,X79,X81)</f>
        <v>0</v>
      </c>
      <c r="Y82" s="772"/>
      <c r="Z82" s="772"/>
      <c r="AA82" s="772"/>
      <c r="AB82" s="772"/>
      <c r="AC82" s="772"/>
      <c r="AD82" s="772"/>
      <c r="AE82" s="772"/>
      <c r="AF82" s="772"/>
      <c r="AG82" s="773"/>
      <c r="AH82" s="771">
        <f>SUM(AH76,AH77,AH79,AH81)</f>
        <v>0</v>
      </c>
      <c r="AI82" s="772"/>
      <c r="AJ82" s="772"/>
      <c r="AK82" s="772"/>
      <c r="AL82" s="772"/>
      <c r="AM82" s="772"/>
      <c r="AN82" s="772"/>
      <c r="AO82" s="772"/>
      <c r="AP82" s="773"/>
      <c r="AQ82" s="771">
        <f>SUM(AQ76,AQ77,AQ79,AQ81)</f>
        <v>0</v>
      </c>
      <c r="AR82" s="772"/>
      <c r="AS82" s="772"/>
      <c r="AT82" s="772"/>
      <c r="AU82" s="772"/>
      <c r="AV82" s="772"/>
      <c r="AW82" s="772"/>
      <c r="AX82" s="772"/>
      <c r="AY82" s="774"/>
    </row>
    <row r="83" spans="1:51" ht="23.25" customHeight="1" x14ac:dyDescent="0.2">
      <c r="A83" s="417"/>
      <c r="B83" s="418"/>
      <c r="C83" s="418"/>
      <c r="D83" s="418"/>
      <c r="E83" s="418"/>
      <c r="F83" s="419"/>
      <c r="G83" s="847" t="s">
        <v>141</v>
      </c>
      <c r="H83" s="848"/>
      <c r="I83" s="852" t="s">
        <v>142</v>
      </c>
      <c r="J83" s="142"/>
      <c r="K83" s="142"/>
      <c r="L83" s="142"/>
      <c r="M83" s="142"/>
      <c r="N83" s="143"/>
      <c r="O83" s="853">
        <v>1498.675</v>
      </c>
      <c r="P83" s="854"/>
      <c r="Q83" s="854"/>
      <c r="R83" s="854"/>
      <c r="S83" s="854"/>
      <c r="T83" s="854"/>
      <c r="U83" s="854"/>
      <c r="V83" s="854"/>
      <c r="W83" s="855"/>
      <c r="X83" s="853">
        <v>1285.55</v>
      </c>
      <c r="Y83" s="854"/>
      <c r="Z83" s="854"/>
      <c r="AA83" s="854"/>
      <c r="AB83" s="854"/>
      <c r="AC83" s="854"/>
      <c r="AD83" s="854"/>
      <c r="AE83" s="854"/>
      <c r="AF83" s="854"/>
      <c r="AG83" s="855"/>
      <c r="AH83" s="853">
        <v>803.11599999999999</v>
      </c>
      <c r="AI83" s="854"/>
      <c r="AJ83" s="854"/>
      <c r="AK83" s="854"/>
      <c r="AL83" s="854"/>
      <c r="AM83" s="854"/>
      <c r="AN83" s="854"/>
      <c r="AO83" s="854"/>
      <c r="AP83" s="855"/>
      <c r="AQ83" s="853">
        <v>668.87300000000005</v>
      </c>
      <c r="AR83" s="854"/>
      <c r="AS83" s="854"/>
      <c r="AT83" s="854"/>
      <c r="AU83" s="854"/>
      <c r="AV83" s="854"/>
      <c r="AW83" s="854"/>
      <c r="AX83" s="854"/>
      <c r="AY83" s="856"/>
    </row>
    <row r="84" spans="1:51" ht="23.25" customHeight="1" x14ac:dyDescent="0.2">
      <c r="A84" s="417"/>
      <c r="B84" s="418"/>
      <c r="C84" s="418"/>
      <c r="D84" s="418"/>
      <c r="E84" s="418"/>
      <c r="F84" s="419"/>
      <c r="G84" s="849"/>
      <c r="H84" s="849"/>
      <c r="I84" s="857" t="s">
        <v>143</v>
      </c>
      <c r="J84" s="858"/>
      <c r="K84" s="858"/>
      <c r="L84" s="858"/>
      <c r="M84" s="858"/>
      <c r="N84" s="859"/>
      <c r="O84" s="775">
        <v>494.20480700000002</v>
      </c>
      <c r="P84" s="776"/>
      <c r="Q84" s="776"/>
      <c r="R84" s="776"/>
      <c r="S84" s="776"/>
      <c r="T84" s="776"/>
      <c r="U84" s="776"/>
      <c r="V84" s="776"/>
      <c r="W84" s="777"/>
      <c r="X84" s="775">
        <v>317.11875600000008</v>
      </c>
      <c r="Y84" s="776"/>
      <c r="Z84" s="776"/>
      <c r="AA84" s="776"/>
      <c r="AB84" s="776"/>
      <c r="AC84" s="776"/>
      <c r="AD84" s="776"/>
      <c r="AE84" s="776"/>
      <c r="AF84" s="776"/>
      <c r="AG84" s="777"/>
      <c r="AH84" s="775">
        <v>280.69676400000026</v>
      </c>
      <c r="AI84" s="776"/>
      <c r="AJ84" s="776"/>
      <c r="AK84" s="776"/>
      <c r="AL84" s="776"/>
      <c r="AM84" s="776"/>
      <c r="AN84" s="776"/>
      <c r="AO84" s="776"/>
      <c r="AP84" s="777"/>
      <c r="AQ84" s="775">
        <v>265.22018100000003</v>
      </c>
      <c r="AR84" s="776"/>
      <c r="AS84" s="776"/>
      <c r="AT84" s="776"/>
      <c r="AU84" s="776"/>
      <c r="AV84" s="776"/>
      <c r="AW84" s="776"/>
      <c r="AX84" s="776"/>
      <c r="AY84" s="797"/>
    </row>
    <row r="85" spans="1:51" ht="23.25" customHeight="1" x14ac:dyDescent="0.2">
      <c r="A85" s="417"/>
      <c r="B85" s="418"/>
      <c r="C85" s="418"/>
      <c r="D85" s="418"/>
      <c r="E85" s="418"/>
      <c r="F85" s="419"/>
      <c r="G85" s="849"/>
      <c r="H85" s="849"/>
      <c r="I85" s="862" t="s">
        <v>144</v>
      </c>
      <c r="J85" s="863"/>
      <c r="K85" s="863"/>
      <c r="L85" s="863"/>
      <c r="M85" s="863"/>
      <c r="N85" s="864"/>
      <c r="O85" s="495">
        <v>2.3831450000000025</v>
      </c>
      <c r="P85" s="496"/>
      <c r="Q85" s="496"/>
      <c r="R85" s="496"/>
      <c r="S85" s="496"/>
      <c r="T85" s="496"/>
      <c r="U85" s="496"/>
      <c r="V85" s="496"/>
      <c r="W85" s="497"/>
      <c r="X85" s="495">
        <v>2.3037880000000008</v>
      </c>
      <c r="Y85" s="496"/>
      <c r="Z85" s="496"/>
      <c r="AA85" s="496"/>
      <c r="AB85" s="496"/>
      <c r="AC85" s="496"/>
      <c r="AD85" s="496"/>
      <c r="AE85" s="496"/>
      <c r="AF85" s="496"/>
      <c r="AG85" s="497"/>
      <c r="AH85" s="495">
        <v>2.3716200000000001</v>
      </c>
      <c r="AI85" s="496"/>
      <c r="AJ85" s="496"/>
      <c r="AK85" s="496"/>
      <c r="AL85" s="496"/>
      <c r="AM85" s="496"/>
      <c r="AN85" s="496"/>
      <c r="AO85" s="496"/>
      <c r="AP85" s="497"/>
      <c r="AQ85" s="495">
        <v>2.066929</v>
      </c>
      <c r="AR85" s="496"/>
      <c r="AS85" s="496"/>
      <c r="AT85" s="496"/>
      <c r="AU85" s="496"/>
      <c r="AV85" s="496"/>
      <c r="AW85" s="496"/>
      <c r="AX85" s="496"/>
      <c r="AY85" s="498"/>
    </row>
    <row r="86" spans="1:51" ht="23.25" customHeight="1" x14ac:dyDescent="0.2">
      <c r="A86" s="417"/>
      <c r="B86" s="418"/>
      <c r="C86" s="418"/>
      <c r="D86" s="418"/>
      <c r="E86" s="418"/>
      <c r="F86" s="419"/>
      <c r="G86" s="849"/>
      <c r="H86" s="849"/>
      <c r="I86" s="801" t="s">
        <v>145</v>
      </c>
      <c r="J86" s="802"/>
      <c r="K86" s="802"/>
      <c r="L86" s="802"/>
      <c r="M86" s="802"/>
      <c r="N86" s="803"/>
      <c r="O86" s="804">
        <v>20.362169999999999</v>
      </c>
      <c r="P86" s="805"/>
      <c r="Q86" s="805"/>
      <c r="R86" s="805"/>
      <c r="S86" s="805"/>
      <c r="T86" s="805"/>
      <c r="U86" s="805"/>
      <c r="V86" s="805"/>
      <c r="W86" s="806"/>
      <c r="X86" s="804">
        <v>17.749141999999999</v>
      </c>
      <c r="Y86" s="805"/>
      <c r="Z86" s="805"/>
      <c r="AA86" s="805"/>
      <c r="AB86" s="805"/>
      <c r="AC86" s="805"/>
      <c r="AD86" s="805"/>
      <c r="AE86" s="805"/>
      <c r="AF86" s="805"/>
      <c r="AG86" s="806"/>
      <c r="AH86" s="804">
        <v>16.175595000000001</v>
      </c>
      <c r="AI86" s="805"/>
      <c r="AJ86" s="805"/>
      <c r="AK86" s="805"/>
      <c r="AL86" s="805"/>
      <c r="AM86" s="805"/>
      <c r="AN86" s="805"/>
      <c r="AO86" s="805"/>
      <c r="AP86" s="806"/>
      <c r="AQ86" s="804">
        <v>14.097454000000001</v>
      </c>
      <c r="AR86" s="805"/>
      <c r="AS86" s="805"/>
      <c r="AT86" s="805"/>
      <c r="AU86" s="805"/>
      <c r="AV86" s="805"/>
      <c r="AW86" s="805"/>
      <c r="AX86" s="805"/>
      <c r="AY86" s="807"/>
    </row>
    <row r="87" spans="1:51" ht="23.25" customHeight="1" thickBot="1" x14ac:dyDescent="0.25">
      <c r="A87" s="417"/>
      <c r="B87" s="418"/>
      <c r="C87" s="418"/>
      <c r="D87" s="418"/>
      <c r="E87" s="418"/>
      <c r="F87" s="419"/>
      <c r="G87" s="850"/>
      <c r="H87" s="851"/>
      <c r="I87" s="798" t="s">
        <v>146</v>
      </c>
      <c r="J87" s="799"/>
      <c r="K87" s="799"/>
      <c r="L87" s="799"/>
      <c r="M87" s="799"/>
      <c r="N87" s="800"/>
      <c r="O87" s="771">
        <v>1992.8798069999993</v>
      </c>
      <c r="P87" s="772"/>
      <c r="Q87" s="772"/>
      <c r="R87" s="772"/>
      <c r="S87" s="772"/>
      <c r="T87" s="772"/>
      <c r="U87" s="772"/>
      <c r="V87" s="772"/>
      <c r="W87" s="773"/>
      <c r="X87" s="771">
        <v>1602.668756</v>
      </c>
      <c r="Y87" s="772"/>
      <c r="Z87" s="772"/>
      <c r="AA87" s="772"/>
      <c r="AB87" s="772"/>
      <c r="AC87" s="772"/>
      <c r="AD87" s="772"/>
      <c r="AE87" s="772"/>
      <c r="AF87" s="772"/>
      <c r="AG87" s="773"/>
      <c r="AH87" s="771">
        <v>1083.8127640000002</v>
      </c>
      <c r="AI87" s="772"/>
      <c r="AJ87" s="772"/>
      <c r="AK87" s="772"/>
      <c r="AL87" s="772"/>
      <c r="AM87" s="772"/>
      <c r="AN87" s="772"/>
      <c r="AO87" s="772"/>
      <c r="AP87" s="773"/>
      <c r="AQ87" s="771">
        <v>934.09318100000007</v>
      </c>
      <c r="AR87" s="772"/>
      <c r="AS87" s="772"/>
      <c r="AT87" s="772"/>
      <c r="AU87" s="772"/>
      <c r="AV87" s="772"/>
      <c r="AW87" s="772"/>
      <c r="AX87" s="772"/>
      <c r="AY87" s="774"/>
    </row>
    <row r="88" spans="1:51" ht="23.25" customHeight="1" thickBot="1" x14ac:dyDescent="0.25">
      <c r="A88" s="417"/>
      <c r="B88" s="418"/>
      <c r="C88" s="418"/>
      <c r="D88" s="418"/>
      <c r="E88" s="418"/>
      <c r="F88" s="419"/>
      <c r="G88" s="778" t="s">
        <v>147</v>
      </c>
      <c r="H88" s="779"/>
      <c r="I88" s="779"/>
      <c r="J88" s="779"/>
      <c r="K88" s="779"/>
      <c r="L88" s="779"/>
      <c r="M88" s="779"/>
      <c r="N88" s="780"/>
      <c r="O88" s="472">
        <v>0</v>
      </c>
      <c r="P88" s="473"/>
      <c r="Q88" s="473"/>
      <c r="R88" s="473"/>
      <c r="S88" s="473"/>
      <c r="T88" s="473"/>
      <c r="U88" s="473"/>
      <c r="V88" s="473"/>
      <c r="W88" s="527"/>
      <c r="X88" s="472">
        <v>0</v>
      </c>
      <c r="Y88" s="473"/>
      <c r="Z88" s="473"/>
      <c r="AA88" s="473"/>
      <c r="AB88" s="473"/>
      <c r="AC88" s="473"/>
      <c r="AD88" s="473"/>
      <c r="AE88" s="473"/>
      <c r="AF88" s="473"/>
      <c r="AG88" s="527"/>
      <c r="AH88" s="472">
        <v>0</v>
      </c>
      <c r="AI88" s="473"/>
      <c r="AJ88" s="473"/>
      <c r="AK88" s="473"/>
      <c r="AL88" s="473"/>
      <c r="AM88" s="473"/>
      <c r="AN88" s="473"/>
      <c r="AO88" s="473"/>
      <c r="AP88" s="527"/>
      <c r="AQ88" s="472">
        <v>0</v>
      </c>
      <c r="AR88" s="473"/>
      <c r="AS88" s="473"/>
      <c r="AT88" s="473"/>
      <c r="AU88" s="473"/>
      <c r="AV88" s="473"/>
      <c r="AW88" s="473"/>
      <c r="AX88" s="473"/>
      <c r="AY88" s="474"/>
    </row>
    <row r="89" spans="1:51" ht="23.25" customHeight="1" x14ac:dyDescent="0.2">
      <c r="A89" s="417"/>
      <c r="B89" s="418"/>
      <c r="C89" s="418"/>
      <c r="D89" s="418"/>
      <c r="E89" s="418"/>
      <c r="F89" s="419"/>
      <c r="G89" s="873" t="s">
        <v>148</v>
      </c>
      <c r="H89" s="874"/>
      <c r="I89" s="874"/>
      <c r="J89" s="874"/>
      <c r="K89" s="874"/>
      <c r="L89" s="874"/>
      <c r="M89" s="874"/>
      <c r="N89" s="875"/>
      <c r="O89" s="482">
        <v>8115.2267940000002</v>
      </c>
      <c r="P89" s="483"/>
      <c r="Q89" s="483"/>
      <c r="R89" s="483"/>
      <c r="S89" s="483"/>
      <c r="T89" s="483"/>
      <c r="U89" s="483"/>
      <c r="V89" s="483"/>
      <c r="W89" s="484"/>
      <c r="X89" s="482">
        <v>6512.5580380000001</v>
      </c>
      <c r="Y89" s="483"/>
      <c r="Z89" s="483"/>
      <c r="AA89" s="483"/>
      <c r="AB89" s="483"/>
      <c r="AC89" s="483"/>
      <c r="AD89" s="483"/>
      <c r="AE89" s="483"/>
      <c r="AF89" s="483"/>
      <c r="AG89" s="484"/>
      <c r="AH89" s="482">
        <v>5428.7452739999999</v>
      </c>
      <c r="AI89" s="483"/>
      <c r="AJ89" s="483"/>
      <c r="AK89" s="483"/>
      <c r="AL89" s="483"/>
      <c r="AM89" s="483"/>
      <c r="AN89" s="483"/>
      <c r="AO89" s="483"/>
      <c r="AP89" s="484"/>
      <c r="AQ89" s="482">
        <f>AQ75+AQ82-AQ87-AQ88</f>
        <v>4494.6520929999997</v>
      </c>
      <c r="AR89" s="483"/>
      <c r="AS89" s="483"/>
      <c r="AT89" s="483"/>
      <c r="AU89" s="483"/>
      <c r="AV89" s="483"/>
      <c r="AW89" s="483"/>
      <c r="AX89" s="483"/>
      <c r="AY89" s="485"/>
    </row>
    <row r="90" spans="1:51" ht="23.25" customHeight="1" thickBot="1" x14ac:dyDescent="0.25">
      <c r="A90" s="417"/>
      <c r="B90" s="418"/>
      <c r="C90" s="418"/>
      <c r="D90" s="418"/>
      <c r="E90" s="418"/>
      <c r="F90" s="419"/>
      <c r="G90" s="823"/>
      <c r="H90" s="824"/>
      <c r="I90" s="825" t="s">
        <v>149</v>
      </c>
      <c r="J90" s="826"/>
      <c r="K90" s="826"/>
      <c r="L90" s="826"/>
      <c r="M90" s="826"/>
      <c r="N90" s="827"/>
      <c r="O90" s="768">
        <v>8115.2267940000002</v>
      </c>
      <c r="P90" s="769"/>
      <c r="Q90" s="769"/>
      <c r="R90" s="769"/>
      <c r="S90" s="769"/>
      <c r="T90" s="769"/>
      <c r="U90" s="769"/>
      <c r="V90" s="769"/>
      <c r="W90" s="770"/>
      <c r="X90" s="768">
        <v>6512.5580380000001</v>
      </c>
      <c r="Y90" s="769"/>
      <c r="Z90" s="769"/>
      <c r="AA90" s="769"/>
      <c r="AB90" s="769"/>
      <c r="AC90" s="769"/>
      <c r="AD90" s="769"/>
      <c r="AE90" s="769"/>
      <c r="AF90" s="769"/>
      <c r="AG90" s="770"/>
      <c r="AH90" s="768">
        <v>5428.7452739999999</v>
      </c>
      <c r="AI90" s="769"/>
      <c r="AJ90" s="769"/>
      <c r="AK90" s="769"/>
      <c r="AL90" s="769"/>
      <c r="AM90" s="769"/>
      <c r="AN90" s="769"/>
      <c r="AO90" s="769"/>
      <c r="AP90" s="770"/>
      <c r="AQ90" s="768">
        <f>AQ89</f>
        <v>4494.6520929999997</v>
      </c>
      <c r="AR90" s="769"/>
      <c r="AS90" s="769"/>
      <c r="AT90" s="769"/>
      <c r="AU90" s="769"/>
      <c r="AV90" s="769"/>
      <c r="AW90" s="769"/>
      <c r="AX90" s="769"/>
      <c r="AY90" s="846"/>
    </row>
    <row r="91" spans="1:51" ht="23.25" customHeight="1" x14ac:dyDescent="0.2">
      <c r="A91" s="429" t="s">
        <v>150</v>
      </c>
      <c r="B91" s="430"/>
      <c r="C91" s="430"/>
      <c r="D91" s="430"/>
      <c r="E91" s="430"/>
      <c r="F91" s="431"/>
      <c r="G91" s="438" t="s">
        <v>151</v>
      </c>
      <c r="H91" s="439"/>
      <c r="I91" s="439"/>
      <c r="J91" s="439"/>
      <c r="K91" s="439"/>
      <c r="L91" s="439"/>
      <c r="M91" s="439"/>
      <c r="N91" s="440"/>
      <c r="O91" s="88">
        <v>0</v>
      </c>
      <c r="P91" s="89"/>
      <c r="Q91" s="89"/>
      <c r="R91" s="89"/>
      <c r="S91" s="89"/>
      <c r="T91" s="89"/>
      <c r="U91" s="89"/>
      <c r="V91" s="89"/>
      <c r="W91" s="91"/>
      <c r="X91" s="88">
        <v>0</v>
      </c>
      <c r="Y91" s="89"/>
      <c r="Z91" s="89"/>
      <c r="AA91" s="89"/>
      <c r="AB91" s="89"/>
      <c r="AC91" s="89"/>
      <c r="AD91" s="89"/>
      <c r="AE91" s="89"/>
      <c r="AF91" s="89"/>
      <c r="AG91" s="91"/>
      <c r="AH91" s="88">
        <v>0</v>
      </c>
      <c r="AI91" s="89"/>
      <c r="AJ91" s="89"/>
      <c r="AK91" s="89"/>
      <c r="AL91" s="89"/>
      <c r="AM91" s="89"/>
      <c r="AN91" s="89"/>
      <c r="AO91" s="89"/>
      <c r="AP91" s="91"/>
      <c r="AQ91" s="88">
        <v>0</v>
      </c>
      <c r="AR91" s="89"/>
      <c r="AS91" s="89"/>
      <c r="AT91" s="89"/>
      <c r="AU91" s="89"/>
      <c r="AV91" s="89"/>
      <c r="AW91" s="89"/>
      <c r="AX91" s="89"/>
      <c r="AY91" s="90"/>
    </row>
    <row r="92" spans="1:51" ht="23.25" customHeight="1" x14ac:dyDescent="0.2">
      <c r="A92" s="432"/>
      <c r="B92" s="433"/>
      <c r="C92" s="433"/>
      <c r="D92" s="433"/>
      <c r="E92" s="433"/>
      <c r="F92" s="434"/>
      <c r="G92" s="441" t="s">
        <v>152</v>
      </c>
      <c r="H92" s="442"/>
      <c r="I92" s="442"/>
      <c r="J92" s="442"/>
      <c r="K92" s="442"/>
      <c r="L92" s="442"/>
      <c r="M92" s="442"/>
      <c r="N92" s="443"/>
      <c r="O92" s="84">
        <v>0</v>
      </c>
      <c r="P92" s="85"/>
      <c r="Q92" s="85"/>
      <c r="R92" s="85"/>
      <c r="S92" s="85"/>
      <c r="T92" s="85"/>
      <c r="U92" s="85"/>
      <c r="V92" s="85"/>
      <c r="W92" s="87"/>
      <c r="X92" s="84">
        <v>0</v>
      </c>
      <c r="Y92" s="85"/>
      <c r="Z92" s="85"/>
      <c r="AA92" s="85"/>
      <c r="AB92" s="85"/>
      <c r="AC92" s="85"/>
      <c r="AD92" s="85"/>
      <c r="AE92" s="85"/>
      <c r="AF92" s="85"/>
      <c r="AG92" s="87"/>
      <c r="AH92" s="84">
        <v>0</v>
      </c>
      <c r="AI92" s="85"/>
      <c r="AJ92" s="85"/>
      <c r="AK92" s="85"/>
      <c r="AL92" s="85"/>
      <c r="AM92" s="85"/>
      <c r="AN92" s="85"/>
      <c r="AO92" s="85"/>
      <c r="AP92" s="87"/>
      <c r="AQ92" s="84">
        <v>0</v>
      </c>
      <c r="AR92" s="85"/>
      <c r="AS92" s="85"/>
      <c r="AT92" s="85"/>
      <c r="AU92" s="85"/>
      <c r="AV92" s="85"/>
      <c r="AW92" s="85"/>
      <c r="AX92" s="85"/>
      <c r="AY92" s="86"/>
    </row>
    <row r="93" spans="1:51" ht="23.25" customHeight="1" thickBot="1" x14ac:dyDescent="0.25">
      <c r="A93" s="435"/>
      <c r="B93" s="436"/>
      <c r="C93" s="436"/>
      <c r="D93" s="436"/>
      <c r="E93" s="436"/>
      <c r="F93" s="437"/>
      <c r="G93" s="444" t="s">
        <v>153</v>
      </c>
      <c r="H93" s="445"/>
      <c r="I93" s="445"/>
      <c r="J93" s="445"/>
      <c r="K93" s="445"/>
      <c r="L93" s="445"/>
      <c r="M93" s="445"/>
      <c r="N93" s="446"/>
      <c r="O93" s="80">
        <f>SUM(O91:W92)</f>
        <v>0</v>
      </c>
      <c r="P93" s="81"/>
      <c r="Q93" s="81"/>
      <c r="R93" s="81"/>
      <c r="S93" s="81"/>
      <c r="T93" s="81"/>
      <c r="U93" s="81"/>
      <c r="V93" s="81"/>
      <c r="W93" s="83"/>
      <c r="X93" s="80">
        <f>SUM(X91:AG92)</f>
        <v>0</v>
      </c>
      <c r="Y93" s="81"/>
      <c r="Z93" s="81"/>
      <c r="AA93" s="81"/>
      <c r="AB93" s="81"/>
      <c r="AC93" s="81"/>
      <c r="AD93" s="81"/>
      <c r="AE93" s="81"/>
      <c r="AF93" s="81"/>
      <c r="AG93" s="83"/>
      <c r="AH93" s="80">
        <f>SUM(AH91:AP92)</f>
        <v>0</v>
      </c>
      <c r="AI93" s="81"/>
      <c r="AJ93" s="81"/>
      <c r="AK93" s="81"/>
      <c r="AL93" s="81"/>
      <c r="AM93" s="81"/>
      <c r="AN93" s="81"/>
      <c r="AO93" s="81"/>
      <c r="AP93" s="83"/>
      <c r="AQ93" s="80">
        <f>SUM(AQ91:AY92)</f>
        <v>0</v>
      </c>
      <c r="AR93" s="81"/>
      <c r="AS93" s="81"/>
      <c r="AT93" s="81"/>
      <c r="AU93" s="81"/>
      <c r="AV93" s="81"/>
      <c r="AW93" s="81"/>
      <c r="AX93" s="81"/>
      <c r="AY93" s="82"/>
    </row>
    <row r="94" spans="1:51" ht="23.25" customHeight="1" x14ac:dyDescent="0.2">
      <c r="A94" s="447" t="s">
        <v>154</v>
      </c>
      <c r="B94" s="448"/>
      <c r="C94" s="448"/>
      <c r="D94" s="448"/>
      <c r="E94" s="448"/>
      <c r="F94" s="448"/>
      <c r="G94" s="698" t="s">
        <v>155</v>
      </c>
      <c r="H94" s="699"/>
      <c r="I94" s="699"/>
      <c r="J94" s="699"/>
      <c r="K94" s="699"/>
      <c r="L94" s="702" t="s">
        <v>97</v>
      </c>
      <c r="M94" s="703"/>
      <c r="N94" s="704"/>
      <c r="O94" s="708" t="s">
        <v>156</v>
      </c>
      <c r="P94" s="709"/>
      <c r="Q94" s="709"/>
      <c r="R94" s="709"/>
      <c r="S94" s="709"/>
      <c r="T94" s="709"/>
      <c r="U94" s="710"/>
      <c r="V94" s="714" t="s">
        <v>157</v>
      </c>
      <c r="W94" s="715"/>
      <c r="X94" s="715"/>
      <c r="Y94" s="715"/>
      <c r="Z94" s="715"/>
      <c r="AA94" s="715"/>
      <c r="AB94" s="715"/>
      <c r="AC94" s="715"/>
      <c r="AD94" s="715"/>
      <c r="AE94" s="715"/>
      <c r="AF94" s="715"/>
      <c r="AG94" s="715"/>
      <c r="AH94" s="715"/>
      <c r="AI94" s="715"/>
      <c r="AJ94" s="715"/>
      <c r="AK94" s="715"/>
      <c r="AL94" s="715"/>
      <c r="AM94" s="715"/>
      <c r="AN94" s="715"/>
      <c r="AO94" s="715"/>
      <c r="AP94" s="715"/>
      <c r="AQ94" s="715"/>
      <c r="AR94" s="715"/>
      <c r="AS94" s="715"/>
      <c r="AT94" s="715"/>
      <c r="AU94" s="715"/>
      <c r="AV94" s="715"/>
      <c r="AW94" s="715"/>
      <c r="AX94" s="715"/>
      <c r="AY94" s="716"/>
    </row>
    <row r="95" spans="1:51" ht="23.25" customHeight="1" thickBot="1" x14ac:dyDescent="0.25">
      <c r="A95" s="417"/>
      <c r="B95" s="418"/>
      <c r="C95" s="418"/>
      <c r="D95" s="418"/>
      <c r="E95" s="418"/>
      <c r="F95" s="418"/>
      <c r="G95" s="700"/>
      <c r="H95" s="701"/>
      <c r="I95" s="701"/>
      <c r="J95" s="701"/>
      <c r="K95" s="701"/>
      <c r="L95" s="705"/>
      <c r="M95" s="706"/>
      <c r="N95" s="707"/>
      <c r="O95" s="711"/>
      <c r="P95" s="712"/>
      <c r="Q95" s="712"/>
      <c r="R95" s="712"/>
      <c r="S95" s="712"/>
      <c r="T95" s="712"/>
      <c r="U95" s="713"/>
      <c r="V95" s="717" t="s">
        <v>129</v>
      </c>
      <c r="W95" s="718"/>
      <c r="X95" s="718"/>
      <c r="Y95" s="718"/>
      <c r="Z95" s="718"/>
      <c r="AA95" s="719"/>
      <c r="AB95" s="717" t="s">
        <v>130</v>
      </c>
      <c r="AC95" s="718"/>
      <c r="AD95" s="718"/>
      <c r="AE95" s="718"/>
      <c r="AF95" s="718"/>
      <c r="AG95" s="719"/>
      <c r="AH95" s="717" t="s">
        <v>158</v>
      </c>
      <c r="AI95" s="718"/>
      <c r="AJ95" s="718"/>
      <c r="AK95" s="718"/>
      <c r="AL95" s="718"/>
      <c r="AM95" s="719"/>
      <c r="AN95" s="865" t="s">
        <v>159</v>
      </c>
      <c r="AO95" s="866"/>
      <c r="AP95" s="866"/>
      <c r="AQ95" s="866"/>
      <c r="AR95" s="866"/>
      <c r="AS95" s="867"/>
      <c r="AT95" s="868" t="s">
        <v>160</v>
      </c>
      <c r="AU95" s="869"/>
      <c r="AV95" s="869"/>
      <c r="AW95" s="869"/>
      <c r="AX95" s="869"/>
      <c r="AY95" s="870"/>
    </row>
    <row r="96" spans="1:51" ht="23.25" customHeight="1" x14ac:dyDescent="0.2">
      <c r="A96" s="417"/>
      <c r="B96" s="418"/>
      <c r="C96" s="418"/>
      <c r="D96" s="418"/>
      <c r="E96" s="418"/>
      <c r="F96" s="418"/>
      <c r="G96" s="808" t="s">
        <v>161</v>
      </c>
      <c r="H96" s="809"/>
      <c r="I96" s="809"/>
      <c r="J96" s="809"/>
      <c r="K96" s="810"/>
      <c r="L96" s="814" t="s">
        <v>162</v>
      </c>
      <c r="M96" s="815"/>
      <c r="N96" s="816"/>
      <c r="O96" s="817">
        <v>1781</v>
      </c>
      <c r="P96" s="818"/>
      <c r="Q96" s="48" t="s">
        <v>163</v>
      </c>
      <c r="R96" s="819">
        <v>1498.675</v>
      </c>
      <c r="S96" s="819"/>
      <c r="T96" s="819"/>
      <c r="U96" s="820"/>
      <c r="V96" s="821">
        <v>1781</v>
      </c>
      <c r="W96" s="822"/>
      <c r="X96" s="28" t="s">
        <v>163</v>
      </c>
      <c r="Y96" s="819">
        <v>1498.675</v>
      </c>
      <c r="Z96" s="819"/>
      <c r="AA96" s="820"/>
      <c r="AB96" s="860">
        <v>0</v>
      </c>
      <c r="AC96" s="861"/>
      <c r="AD96" s="28" t="s">
        <v>163</v>
      </c>
      <c r="AE96" s="871">
        <v>0</v>
      </c>
      <c r="AF96" s="871"/>
      <c r="AG96" s="872"/>
      <c r="AH96" s="860">
        <v>0</v>
      </c>
      <c r="AI96" s="861"/>
      <c r="AJ96" s="28" t="s">
        <v>163</v>
      </c>
      <c r="AK96" s="871">
        <v>0</v>
      </c>
      <c r="AL96" s="871"/>
      <c r="AM96" s="872"/>
      <c r="AN96" s="860">
        <v>0</v>
      </c>
      <c r="AO96" s="861"/>
      <c r="AP96" s="28" t="s">
        <v>163</v>
      </c>
      <c r="AQ96" s="871">
        <v>0</v>
      </c>
      <c r="AR96" s="871"/>
      <c r="AS96" s="872"/>
      <c r="AT96" s="876">
        <v>0</v>
      </c>
      <c r="AU96" s="877"/>
      <c r="AV96" s="48" t="s">
        <v>163</v>
      </c>
      <c r="AW96" s="785">
        <v>0</v>
      </c>
      <c r="AX96" s="785"/>
      <c r="AY96" s="786"/>
    </row>
    <row r="97" spans="1:51" ht="23.25" customHeight="1" x14ac:dyDescent="0.2">
      <c r="A97" s="417"/>
      <c r="B97" s="418"/>
      <c r="C97" s="418"/>
      <c r="D97" s="418"/>
      <c r="E97" s="418"/>
      <c r="F97" s="418"/>
      <c r="G97" s="811"/>
      <c r="H97" s="812"/>
      <c r="I97" s="812"/>
      <c r="J97" s="812"/>
      <c r="K97" s="813"/>
      <c r="L97" s="159" t="s">
        <v>162</v>
      </c>
      <c r="M97" s="160"/>
      <c r="N97" s="161"/>
      <c r="O97" s="787">
        <v>2009</v>
      </c>
      <c r="P97" s="788"/>
      <c r="Q97" s="49" t="s">
        <v>163</v>
      </c>
      <c r="R97" s="789">
        <v>2138</v>
      </c>
      <c r="S97" s="789"/>
      <c r="T97" s="789"/>
      <c r="U97" s="790"/>
      <c r="V97" s="791"/>
      <c r="W97" s="792"/>
      <c r="X97" s="792"/>
      <c r="Y97" s="792"/>
      <c r="Z97" s="792"/>
      <c r="AA97" s="793"/>
      <c r="AB97" s="791"/>
      <c r="AC97" s="792"/>
      <c r="AD97" s="792"/>
      <c r="AE97" s="792"/>
      <c r="AF97" s="792"/>
      <c r="AG97" s="793"/>
      <c r="AH97" s="791"/>
      <c r="AI97" s="792"/>
      <c r="AJ97" s="792"/>
      <c r="AK97" s="792"/>
      <c r="AL97" s="792"/>
      <c r="AM97" s="793"/>
      <c r="AN97" s="791"/>
      <c r="AO97" s="792"/>
      <c r="AP97" s="792"/>
      <c r="AQ97" s="792"/>
      <c r="AR97" s="792"/>
      <c r="AS97" s="793"/>
      <c r="AT97" s="794"/>
      <c r="AU97" s="795"/>
      <c r="AV97" s="795"/>
      <c r="AW97" s="795"/>
      <c r="AX97" s="795"/>
      <c r="AY97" s="796"/>
    </row>
    <row r="98" spans="1:51" ht="23.25" customHeight="1" x14ac:dyDescent="0.2">
      <c r="A98" s="417"/>
      <c r="B98" s="418"/>
      <c r="C98" s="418"/>
      <c r="D98" s="418"/>
      <c r="E98" s="418"/>
      <c r="F98" s="418"/>
      <c r="G98" s="828" t="s">
        <v>164</v>
      </c>
      <c r="H98" s="829"/>
      <c r="I98" s="829"/>
      <c r="J98" s="829"/>
      <c r="K98" s="830"/>
      <c r="L98" s="841" t="s">
        <v>162</v>
      </c>
      <c r="M98" s="842"/>
      <c r="N98" s="843"/>
      <c r="O98" s="834">
        <v>1306</v>
      </c>
      <c r="P98" s="835"/>
      <c r="Q98" s="50" t="s">
        <v>163</v>
      </c>
      <c r="R98" s="776">
        <v>1285.55</v>
      </c>
      <c r="S98" s="776"/>
      <c r="T98" s="776"/>
      <c r="U98" s="777"/>
      <c r="V98" s="836"/>
      <c r="W98" s="837"/>
      <c r="X98" s="837"/>
      <c r="Y98" s="837"/>
      <c r="Z98" s="837"/>
      <c r="AA98" s="838"/>
      <c r="AB98" s="839">
        <v>1306</v>
      </c>
      <c r="AC98" s="840"/>
      <c r="AD98" s="29" t="s">
        <v>163</v>
      </c>
      <c r="AE98" s="776">
        <v>1285.55</v>
      </c>
      <c r="AF98" s="776"/>
      <c r="AG98" s="777"/>
      <c r="AH98" s="878">
        <v>0</v>
      </c>
      <c r="AI98" s="879"/>
      <c r="AJ98" s="29" t="s">
        <v>163</v>
      </c>
      <c r="AK98" s="93">
        <v>0</v>
      </c>
      <c r="AL98" s="93"/>
      <c r="AM98" s="95"/>
      <c r="AN98" s="878">
        <v>0</v>
      </c>
      <c r="AO98" s="879"/>
      <c r="AP98" s="29" t="s">
        <v>163</v>
      </c>
      <c r="AQ98" s="93">
        <v>0</v>
      </c>
      <c r="AR98" s="93"/>
      <c r="AS98" s="95"/>
      <c r="AT98" s="880">
        <v>0</v>
      </c>
      <c r="AU98" s="881"/>
      <c r="AV98" s="50" t="s">
        <v>163</v>
      </c>
      <c r="AW98" s="844">
        <v>0</v>
      </c>
      <c r="AX98" s="844"/>
      <c r="AY98" s="845"/>
    </row>
    <row r="99" spans="1:51" ht="23.25" customHeight="1" x14ac:dyDescent="0.2">
      <c r="A99" s="417"/>
      <c r="B99" s="418"/>
      <c r="C99" s="418"/>
      <c r="D99" s="418"/>
      <c r="E99" s="418"/>
      <c r="F99" s="418"/>
      <c r="G99" s="831"/>
      <c r="H99" s="832"/>
      <c r="I99" s="832"/>
      <c r="J99" s="832"/>
      <c r="K99" s="833"/>
      <c r="L99" s="159" t="s">
        <v>162</v>
      </c>
      <c r="M99" s="160"/>
      <c r="N99" s="161"/>
      <c r="O99" s="787">
        <v>1327</v>
      </c>
      <c r="P99" s="788"/>
      <c r="Q99" s="49" t="s">
        <v>163</v>
      </c>
      <c r="R99" s="789">
        <v>1158</v>
      </c>
      <c r="S99" s="789"/>
      <c r="T99" s="789"/>
      <c r="U99" s="790"/>
      <c r="V99" s="791"/>
      <c r="W99" s="792"/>
      <c r="X99" s="792"/>
      <c r="Y99" s="792"/>
      <c r="Z99" s="792"/>
      <c r="AA99" s="793"/>
      <c r="AB99" s="791"/>
      <c r="AC99" s="792"/>
      <c r="AD99" s="792"/>
      <c r="AE99" s="792"/>
      <c r="AF99" s="792"/>
      <c r="AG99" s="793"/>
      <c r="AH99" s="791"/>
      <c r="AI99" s="792"/>
      <c r="AJ99" s="792"/>
      <c r="AK99" s="792"/>
      <c r="AL99" s="792"/>
      <c r="AM99" s="793"/>
      <c r="AN99" s="791"/>
      <c r="AO99" s="792"/>
      <c r="AP99" s="792"/>
      <c r="AQ99" s="792"/>
      <c r="AR99" s="792"/>
      <c r="AS99" s="793"/>
      <c r="AT99" s="794"/>
      <c r="AU99" s="795"/>
      <c r="AV99" s="795"/>
      <c r="AW99" s="795"/>
      <c r="AX99" s="795"/>
      <c r="AY99" s="796"/>
    </row>
    <row r="100" spans="1:51" ht="23.25" customHeight="1" x14ac:dyDescent="0.2">
      <c r="A100" s="417"/>
      <c r="B100" s="418"/>
      <c r="C100" s="418"/>
      <c r="D100" s="418"/>
      <c r="E100" s="418"/>
      <c r="F100" s="418"/>
      <c r="G100" s="828" t="s">
        <v>165</v>
      </c>
      <c r="H100" s="829"/>
      <c r="I100" s="829"/>
      <c r="J100" s="829"/>
      <c r="K100" s="830"/>
      <c r="L100" s="841" t="s">
        <v>162</v>
      </c>
      <c r="M100" s="842"/>
      <c r="N100" s="843"/>
      <c r="O100" s="914">
        <v>755</v>
      </c>
      <c r="P100" s="915"/>
      <c r="Q100" s="50" t="s">
        <v>163</v>
      </c>
      <c r="R100" s="776">
        <v>803.11599999999999</v>
      </c>
      <c r="S100" s="776"/>
      <c r="T100" s="776"/>
      <c r="U100" s="777"/>
      <c r="V100" s="836"/>
      <c r="W100" s="837"/>
      <c r="X100" s="837"/>
      <c r="Y100" s="837"/>
      <c r="Z100" s="837"/>
      <c r="AA100" s="838"/>
      <c r="AB100" s="836"/>
      <c r="AC100" s="837"/>
      <c r="AD100" s="837"/>
      <c r="AE100" s="837"/>
      <c r="AF100" s="837"/>
      <c r="AG100" s="838"/>
      <c r="AH100" s="878">
        <v>755</v>
      </c>
      <c r="AI100" s="879"/>
      <c r="AJ100" s="29" t="s">
        <v>163</v>
      </c>
      <c r="AK100" s="776">
        <v>803.11599999999999</v>
      </c>
      <c r="AL100" s="776"/>
      <c r="AM100" s="777"/>
      <c r="AN100" s="878">
        <v>0</v>
      </c>
      <c r="AO100" s="879"/>
      <c r="AP100" s="29" t="s">
        <v>163</v>
      </c>
      <c r="AQ100" s="93">
        <v>0</v>
      </c>
      <c r="AR100" s="93"/>
      <c r="AS100" s="95"/>
      <c r="AT100" s="880">
        <v>0</v>
      </c>
      <c r="AU100" s="881"/>
      <c r="AV100" s="50" t="s">
        <v>163</v>
      </c>
      <c r="AW100" s="844">
        <v>0</v>
      </c>
      <c r="AX100" s="844"/>
      <c r="AY100" s="845"/>
    </row>
    <row r="101" spans="1:51" ht="23.25" customHeight="1" x14ac:dyDescent="0.2">
      <c r="A101" s="417"/>
      <c r="B101" s="418"/>
      <c r="C101" s="418"/>
      <c r="D101" s="418"/>
      <c r="E101" s="418"/>
      <c r="F101" s="418"/>
      <c r="G101" s="831"/>
      <c r="H101" s="832"/>
      <c r="I101" s="832"/>
      <c r="J101" s="832"/>
      <c r="K101" s="833"/>
      <c r="L101" s="159" t="s">
        <v>162</v>
      </c>
      <c r="M101" s="160"/>
      <c r="N101" s="161"/>
      <c r="O101" s="787">
        <v>1086</v>
      </c>
      <c r="P101" s="788"/>
      <c r="Q101" s="49" t="s">
        <v>163</v>
      </c>
      <c r="R101" s="789">
        <v>1151.1600000000001</v>
      </c>
      <c r="S101" s="789"/>
      <c r="T101" s="789"/>
      <c r="U101" s="790"/>
      <c r="V101" s="791"/>
      <c r="W101" s="792"/>
      <c r="X101" s="792"/>
      <c r="Y101" s="792"/>
      <c r="Z101" s="792"/>
      <c r="AA101" s="793"/>
      <c r="AB101" s="791"/>
      <c r="AC101" s="792"/>
      <c r="AD101" s="792"/>
      <c r="AE101" s="792"/>
      <c r="AF101" s="792"/>
      <c r="AG101" s="793"/>
      <c r="AH101" s="791"/>
      <c r="AI101" s="792"/>
      <c r="AJ101" s="792"/>
      <c r="AK101" s="792"/>
      <c r="AL101" s="792"/>
      <c r="AM101" s="793"/>
      <c r="AN101" s="791"/>
      <c r="AO101" s="792"/>
      <c r="AP101" s="792"/>
      <c r="AQ101" s="792"/>
      <c r="AR101" s="792"/>
      <c r="AS101" s="793"/>
      <c r="AT101" s="794"/>
      <c r="AU101" s="795"/>
      <c r="AV101" s="795"/>
      <c r="AW101" s="795"/>
      <c r="AX101" s="795"/>
      <c r="AY101" s="796"/>
    </row>
    <row r="102" spans="1:51" ht="23.25" customHeight="1" thickBot="1" x14ac:dyDescent="0.25">
      <c r="A102" s="492"/>
      <c r="B102" s="493"/>
      <c r="C102" s="493"/>
      <c r="D102" s="493"/>
      <c r="E102" s="493"/>
      <c r="F102" s="493"/>
      <c r="G102" s="909" t="s">
        <v>166</v>
      </c>
      <c r="H102" s="799"/>
      <c r="I102" s="799"/>
      <c r="J102" s="799"/>
      <c r="K102" s="800"/>
      <c r="L102" s="910" t="s">
        <v>162</v>
      </c>
      <c r="M102" s="911"/>
      <c r="N102" s="912"/>
      <c r="O102" s="904">
        <v>629</v>
      </c>
      <c r="P102" s="905"/>
      <c r="Q102" s="51" t="s">
        <v>163</v>
      </c>
      <c r="R102" s="891">
        <v>668.87300000000005</v>
      </c>
      <c r="S102" s="891"/>
      <c r="T102" s="891"/>
      <c r="U102" s="892"/>
      <c r="V102" s="886"/>
      <c r="W102" s="887"/>
      <c r="X102" s="887"/>
      <c r="Y102" s="887"/>
      <c r="Z102" s="887"/>
      <c r="AA102" s="888"/>
      <c r="AB102" s="886"/>
      <c r="AC102" s="887"/>
      <c r="AD102" s="887"/>
      <c r="AE102" s="887"/>
      <c r="AF102" s="887"/>
      <c r="AG102" s="888"/>
      <c r="AH102" s="886"/>
      <c r="AI102" s="887"/>
      <c r="AJ102" s="887"/>
      <c r="AK102" s="887"/>
      <c r="AL102" s="887"/>
      <c r="AM102" s="888"/>
      <c r="AN102" s="889">
        <v>629</v>
      </c>
      <c r="AO102" s="890"/>
      <c r="AP102" s="30" t="s">
        <v>163</v>
      </c>
      <c r="AQ102" s="891">
        <v>668.87300000000005</v>
      </c>
      <c r="AR102" s="891"/>
      <c r="AS102" s="892"/>
      <c r="AT102" s="893">
        <v>0</v>
      </c>
      <c r="AU102" s="894"/>
      <c r="AV102" s="51" t="s">
        <v>163</v>
      </c>
      <c r="AW102" s="895">
        <v>0</v>
      </c>
      <c r="AX102" s="895"/>
      <c r="AY102" s="896"/>
    </row>
    <row r="103" spans="1:51" ht="23.25" hidden="1" customHeight="1" thickBot="1" x14ac:dyDescent="0.25">
      <c r="A103" s="447" t="s">
        <v>167</v>
      </c>
      <c r="B103" s="448"/>
      <c r="C103" s="448"/>
      <c r="D103" s="448"/>
      <c r="E103" s="448"/>
      <c r="F103" s="448"/>
      <c r="G103" s="906" t="s">
        <v>168</v>
      </c>
      <c r="H103" s="907"/>
      <c r="I103" s="907"/>
      <c r="J103" s="907"/>
      <c r="K103" s="908"/>
      <c r="L103" s="901" t="s">
        <v>97</v>
      </c>
      <c r="M103" s="902"/>
      <c r="N103" s="903"/>
      <c r="O103" s="76" t="s">
        <v>129</v>
      </c>
      <c r="P103" s="77"/>
      <c r="Q103" s="77"/>
      <c r="R103" s="77"/>
      <c r="S103" s="77"/>
      <c r="T103" s="77"/>
      <c r="U103" s="77"/>
      <c r="V103" s="77"/>
      <c r="W103" s="79"/>
      <c r="X103" s="76" t="s">
        <v>130</v>
      </c>
      <c r="Y103" s="77"/>
      <c r="Z103" s="77"/>
      <c r="AA103" s="77"/>
      <c r="AB103" s="77"/>
      <c r="AC103" s="77"/>
      <c r="AD103" s="77"/>
      <c r="AE103" s="77"/>
      <c r="AF103" s="77"/>
      <c r="AG103" s="79"/>
      <c r="AH103" s="76" t="s">
        <v>131</v>
      </c>
      <c r="AI103" s="77"/>
      <c r="AJ103" s="77"/>
      <c r="AK103" s="77"/>
      <c r="AL103" s="77"/>
      <c r="AM103" s="77"/>
      <c r="AN103" s="77"/>
      <c r="AO103" s="77"/>
      <c r="AP103" s="79"/>
      <c r="AQ103" s="76" t="s">
        <v>132</v>
      </c>
      <c r="AR103" s="77"/>
      <c r="AS103" s="77"/>
      <c r="AT103" s="77"/>
      <c r="AU103" s="77"/>
      <c r="AV103" s="77"/>
      <c r="AW103" s="77"/>
      <c r="AX103" s="77"/>
      <c r="AY103" s="78"/>
    </row>
    <row r="104" spans="1:51" ht="23.25" hidden="1" customHeight="1" x14ac:dyDescent="0.2">
      <c r="A104" s="417"/>
      <c r="B104" s="418"/>
      <c r="C104" s="418"/>
      <c r="D104" s="418"/>
      <c r="E104" s="418"/>
      <c r="F104" s="418"/>
      <c r="G104" s="917" t="s">
        <v>169</v>
      </c>
      <c r="H104" s="918"/>
      <c r="I104" s="918"/>
      <c r="J104" s="918"/>
      <c r="K104" s="918"/>
      <c r="L104" s="814" t="s">
        <v>162</v>
      </c>
      <c r="M104" s="815"/>
      <c r="N104" s="816"/>
      <c r="O104" s="899"/>
      <c r="P104" s="900"/>
      <c r="Q104" s="900"/>
      <c r="R104" s="31" t="s">
        <v>170</v>
      </c>
      <c r="S104" s="897"/>
      <c r="T104" s="897"/>
      <c r="U104" s="897"/>
      <c r="V104" s="897"/>
      <c r="W104" s="898"/>
      <c r="X104" s="899"/>
      <c r="Y104" s="900"/>
      <c r="Z104" s="900"/>
      <c r="AA104" s="31" t="s">
        <v>170</v>
      </c>
      <c r="AB104" s="897"/>
      <c r="AC104" s="897"/>
      <c r="AD104" s="897"/>
      <c r="AE104" s="897"/>
      <c r="AF104" s="897"/>
      <c r="AG104" s="898"/>
      <c r="AH104" s="899"/>
      <c r="AI104" s="900"/>
      <c r="AJ104" s="900"/>
      <c r="AK104" s="31" t="s">
        <v>170</v>
      </c>
      <c r="AL104" s="897"/>
      <c r="AM104" s="897"/>
      <c r="AN104" s="897"/>
      <c r="AO104" s="897"/>
      <c r="AP104" s="898"/>
      <c r="AQ104" s="156"/>
      <c r="AR104" s="157"/>
      <c r="AS104" s="157"/>
      <c r="AT104" s="157"/>
      <c r="AU104" s="157"/>
      <c r="AV104" s="157"/>
      <c r="AW104" s="157"/>
      <c r="AX104" s="157"/>
      <c r="AY104" s="158"/>
    </row>
    <row r="105" spans="1:51" ht="23.25" hidden="1" customHeight="1" x14ac:dyDescent="0.2">
      <c r="A105" s="417"/>
      <c r="B105" s="418"/>
      <c r="C105" s="418"/>
      <c r="D105" s="418"/>
      <c r="E105" s="418"/>
      <c r="F105" s="418"/>
      <c r="G105" s="919"/>
      <c r="H105" s="920"/>
      <c r="I105" s="920"/>
      <c r="J105" s="920"/>
      <c r="K105" s="920"/>
      <c r="L105" s="159" t="s">
        <v>162</v>
      </c>
      <c r="M105" s="160"/>
      <c r="N105" s="161"/>
      <c r="O105" s="162"/>
      <c r="P105" s="163"/>
      <c r="Q105" s="163"/>
      <c r="R105" s="32" t="s">
        <v>170</v>
      </c>
      <c r="S105" s="164"/>
      <c r="T105" s="164"/>
      <c r="U105" s="164"/>
      <c r="V105" s="164"/>
      <c r="W105" s="165"/>
      <c r="X105" s="162"/>
      <c r="Y105" s="163"/>
      <c r="Z105" s="163"/>
      <c r="AA105" s="32" t="s">
        <v>170</v>
      </c>
      <c r="AB105" s="164"/>
      <c r="AC105" s="164"/>
      <c r="AD105" s="164"/>
      <c r="AE105" s="164"/>
      <c r="AF105" s="164"/>
      <c r="AG105" s="165"/>
      <c r="AH105" s="162"/>
      <c r="AI105" s="163"/>
      <c r="AJ105" s="163"/>
      <c r="AK105" s="32" t="s">
        <v>170</v>
      </c>
      <c r="AL105" s="164"/>
      <c r="AM105" s="164"/>
      <c r="AN105" s="164"/>
      <c r="AO105" s="164"/>
      <c r="AP105" s="165"/>
      <c r="AQ105" s="162"/>
      <c r="AR105" s="163"/>
      <c r="AS105" s="163"/>
      <c r="AT105" s="32" t="s">
        <v>170</v>
      </c>
      <c r="AU105" s="164"/>
      <c r="AV105" s="164"/>
      <c r="AW105" s="164"/>
      <c r="AX105" s="164"/>
      <c r="AY105" s="882"/>
    </row>
    <row r="106" spans="1:51" ht="23.25" hidden="1" customHeight="1" x14ac:dyDescent="0.2">
      <c r="A106" s="417"/>
      <c r="B106" s="418"/>
      <c r="C106" s="418"/>
      <c r="D106" s="418"/>
      <c r="E106" s="418"/>
      <c r="F106" s="418"/>
      <c r="G106" s="883" t="s">
        <v>171</v>
      </c>
      <c r="H106" s="884"/>
      <c r="I106" s="884"/>
      <c r="J106" s="884"/>
      <c r="K106" s="885"/>
      <c r="L106" s="242" t="s">
        <v>162</v>
      </c>
      <c r="M106" s="240"/>
      <c r="N106" s="241"/>
      <c r="O106" s="146"/>
      <c r="P106" s="147"/>
      <c r="Q106" s="147"/>
      <c r="R106" s="33" t="s">
        <v>170</v>
      </c>
      <c r="S106" s="150"/>
      <c r="T106" s="150"/>
      <c r="U106" s="150"/>
      <c r="V106" s="150"/>
      <c r="W106" s="152"/>
      <c r="X106" s="146"/>
      <c r="Y106" s="147"/>
      <c r="Z106" s="147"/>
      <c r="AA106" s="33" t="s">
        <v>170</v>
      </c>
      <c r="AB106" s="150"/>
      <c r="AC106" s="150"/>
      <c r="AD106" s="150"/>
      <c r="AE106" s="150"/>
      <c r="AF106" s="150"/>
      <c r="AG106" s="152"/>
      <c r="AH106" s="146"/>
      <c r="AI106" s="147"/>
      <c r="AJ106" s="147"/>
      <c r="AK106" s="33" t="s">
        <v>170</v>
      </c>
      <c r="AL106" s="150"/>
      <c r="AM106" s="150"/>
      <c r="AN106" s="150"/>
      <c r="AO106" s="150"/>
      <c r="AP106" s="152"/>
      <c r="AQ106" s="146"/>
      <c r="AR106" s="147"/>
      <c r="AS106" s="147"/>
      <c r="AT106" s="33"/>
      <c r="AU106" s="150"/>
      <c r="AV106" s="150"/>
      <c r="AW106" s="150"/>
      <c r="AX106" s="150"/>
      <c r="AY106" s="151"/>
    </row>
    <row r="107" spans="1:51" ht="23.25" hidden="1" customHeight="1" x14ac:dyDescent="0.2">
      <c r="A107" s="417"/>
      <c r="B107" s="418"/>
      <c r="C107" s="418"/>
      <c r="D107" s="418"/>
      <c r="E107" s="418"/>
      <c r="F107" s="418"/>
      <c r="G107" s="131" t="s">
        <v>172</v>
      </c>
      <c r="H107" s="132"/>
      <c r="I107" s="132"/>
      <c r="J107" s="132"/>
      <c r="K107" s="133"/>
      <c r="L107" s="242" t="s">
        <v>162</v>
      </c>
      <c r="M107" s="240"/>
      <c r="N107" s="241"/>
      <c r="O107" s="146"/>
      <c r="P107" s="147"/>
      <c r="Q107" s="147"/>
      <c r="R107" s="33" t="s">
        <v>170</v>
      </c>
      <c r="S107" s="150"/>
      <c r="T107" s="150"/>
      <c r="U107" s="150"/>
      <c r="V107" s="150"/>
      <c r="W107" s="152"/>
      <c r="X107" s="146"/>
      <c r="Y107" s="147"/>
      <c r="Z107" s="147"/>
      <c r="AA107" s="33" t="s">
        <v>170</v>
      </c>
      <c r="AB107" s="150"/>
      <c r="AC107" s="150"/>
      <c r="AD107" s="150"/>
      <c r="AE107" s="150"/>
      <c r="AF107" s="150"/>
      <c r="AG107" s="152"/>
      <c r="AH107" s="146"/>
      <c r="AI107" s="147"/>
      <c r="AJ107" s="147"/>
      <c r="AK107" s="33" t="s">
        <v>170</v>
      </c>
      <c r="AL107" s="150"/>
      <c r="AM107" s="150"/>
      <c r="AN107" s="150"/>
      <c r="AO107" s="150"/>
      <c r="AP107" s="152"/>
      <c r="AQ107" s="146"/>
      <c r="AR107" s="147"/>
      <c r="AS107" s="147"/>
      <c r="AT107" s="33" t="s">
        <v>170</v>
      </c>
      <c r="AU107" s="150"/>
      <c r="AV107" s="150"/>
      <c r="AW107" s="150"/>
      <c r="AX107" s="150"/>
      <c r="AY107" s="151"/>
    </row>
    <row r="108" spans="1:51" ht="23.25" hidden="1" customHeight="1" x14ac:dyDescent="0.2">
      <c r="A108" s="492"/>
      <c r="B108" s="493"/>
      <c r="C108" s="493"/>
      <c r="D108" s="493"/>
      <c r="E108" s="493"/>
      <c r="F108" s="493"/>
      <c r="G108" s="909" t="s">
        <v>173</v>
      </c>
      <c r="H108" s="799"/>
      <c r="I108" s="799"/>
      <c r="J108" s="799"/>
      <c r="K108" s="800"/>
      <c r="L108" s="910" t="s">
        <v>162</v>
      </c>
      <c r="M108" s="911"/>
      <c r="N108" s="912"/>
      <c r="O108" s="148"/>
      <c r="P108" s="149"/>
      <c r="Q108" s="149"/>
      <c r="R108" s="34" t="s">
        <v>170</v>
      </c>
      <c r="S108" s="144"/>
      <c r="T108" s="144"/>
      <c r="U108" s="144"/>
      <c r="V108" s="144"/>
      <c r="W108" s="913"/>
      <c r="X108" s="148"/>
      <c r="Y108" s="149"/>
      <c r="Z108" s="149"/>
      <c r="AA108" s="34" t="s">
        <v>170</v>
      </c>
      <c r="AB108" s="144">
        <f>S108+AB104-AB106-AB107</f>
        <v>0</v>
      </c>
      <c r="AC108" s="144"/>
      <c r="AD108" s="144"/>
      <c r="AE108" s="144"/>
      <c r="AF108" s="144"/>
      <c r="AG108" s="913"/>
      <c r="AH108" s="148"/>
      <c r="AI108" s="149"/>
      <c r="AJ108" s="149"/>
      <c r="AK108" s="34" t="s">
        <v>170</v>
      </c>
      <c r="AL108" s="144">
        <f>AB108+AL104-AL106-AL107</f>
        <v>0</v>
      </c>
      <c r="AM108" s="144"/>
      <c r="AN108" s="144"/>
      <c r="AO108" s="144"/>
      <c r="AP108" s="913"/>
      <c r="AQ108" s="148"/>
      <c r="AR108" s="149"/>
      <c r="AS108" s="149"/>
      <c r="AT108" s="34" t="s">
        <v>170</v>
      </c>
      <c r="AU108" s="144">
        <f>AL108+AU105-AU106-AU107</f>
        <v>0</v>
      </c>
      <c r="AV108" s="144"/>
      <c r="AW108" s="144"/>
      <c r="AX108" s="144"/>
      <c r="AY108" s="145"/>
    </row>
    <row r="109" spans="1:51" ht="23.25" hidden="1" customHeight="1" x14ac:dyDescent="0.2">
      <c r="A109" s="447" t="s">
        <v>174</v>
      </c>
      <c r="B109" s="448"/>
      <c r="C109" s="448"/>
      <c r="D109" s="448"/>
      <c r="E109" s="448"/>
      <c r="F109" s="448"/>
      <c r="G109" s="906" t="s">
        <v>168</v>
      </c>
      <c r="H109" s="907"/>
      <c r="I109" s="907"/>
      <c r="J109" s="907"/>
      <c r="K109" s="908"/>
      <c r="L109" s="901" t="s">
        <v>97</v>
      </c>
      <c r="M109" s="902"/>
      <c r="N109" s="903"/>
      <c r="O109" s="76" t="s">
        <v>129</v>
      </c>
      <c r="P109" s="77"/>
      <c r="Q109" s="77"/>
      <c r="R109" s="77"/>
      <c r="S109" s="77"/>
      <c r="T109" s="77"/>
      <c r="U109" s="77"/>
      <c r="V109" s="77"/>
      <c r="W109" s="79"/>
      <c r="X109" s="76" t="s">
        <v>130</v>
      </c>
      <c r="Y109" s="77"/>
      <c r="Z109" s="77"/>
      <c r="AA109" s="77"/>
      <c r="AB109" s="77"/>
      <c r="AC109" s="77"/>
      <c r="AD109" s="77"/>
      <c r="AE109" s="77"/>
      <c r="AF109" s="77"/>
      <c r="AG109" s="79"/>
      <c r="AH109" s="76" t="s">
        <v>131</v>
      </c>
      <c r="AI109" s="77"/>
      <c r="AJ109" s="77"/>
      <c r="AK109" s="77"/>
      <c r="AL109" s="77"/>
      <c r="AM109" s="77"/>
      <c r="AN109" s="77"/>
      <c r="AO109" s="77"/>
      <c r="AP109" s="79"/>
      <c r="AQ109" s="76" t="s">
        <v>132</v>
      </c>
      <c r="AR109" s="77"/>
      <c r="AS109" s="77"/>
      <c r="AT109" s="77"/>
      <c r="AU109" s="77"/>
      <c r="AV109" s="77"/>
      <c r="AW109" s="77"/>
      <c r="AX109" s="77"/>
      <c r="AY109" s="78"/>
    </row>
    <row r="110" spans="1:51" ht="23.25" hidden="1" customHeight="1" x14ac:dyDescent="0.2">
      <c r="A110" s="417"/>
      <c r="B110" s="418"/>
      <c r="C110" s="418"/>
      <c r="D110" s="418"/>
      <c r="E110" s="418"/>
      <c r="F110" s="418"/>
      <c r="G110" s="917" t="s">
        <v>175</v>
      </c>
      <c r="H110" s="918"/>
      <c r="I110" s="918"/>
      <c r="J110" s="918"/>
      <c r="K110" s="918"/>
      <c r="L110" s="860" t="s">
        <v>162</v>
      </c>
      <c r="M110" s="861"/>
      <c r="N110" s="921"/>
      <c r="O110" s="899"/>
      <c r="P110" s="900"/>
      <c r="Q110" s="900"/>
      <c r="R110" s="31" t="s">
        <v>170</v>
      </c>
      <c r="S110" s="897"/>
      <c r="T110" s="897"/>
      <c r="U110" s="897"/>
      <c r="V110" s="897"/>
      <c r="W110" s="898"/>
      <c r="X110" s="899"/>
      <c r="Y110" s="900"/>
      <c r="Z110" s="900"/>
      <c r="AA110" s="31" t="s">
        <v>170</v>
      </c>
      <c r="AB110" s="897"/>
      <c r="AC110" s="897"/>
      <c r="AD110" s="897"/>
      <c r="AE110" s="897"/>
      <c r="AF110" s="897"/>
      <c r="AG110" s="898"/>
      <c r="AH110" s="899"/>
      <c r="AI110" s="900"/>
      <c r="AJ110" s="900"/>
      <c r="AK110" s="31" t="s">
        <v>170</v>
      </c>
      <c r="AL110" s="897"/>
      <c r="AM110" s="897"/>
      <c r="AN110" s="897"/>
      <c r="AO110" s="897"/>
      <c r="AP110" s="898"/>
      <c r="AQ110" s="156"/>
      <c r="AR110" s="157"/>
      <c r="AS110" s="157"/>
      <c r="AT110" s="157"/>
      <c r="AU110" s="157"/>
      <c r="AV110" s="157"/>
      <c r="AW110" s="157"/>
      <c r="AX110" s="157"/>
      <c r="AY110" s="158"/>
    </row>
    <row r="111" spans="1:51" ht="23.25" hidden="1" customHeight="1" x14ac:dyDescent="0.2">
      <c r="A111" s="417"/>
      <c r="B111" s="418"/>
      <c r="C111" s="418"/>
      <c r="D111" s="418"/>
      <c r="E111" s="418"/>
      <c r="F111" s="418"/>
      <c r="G111" s="919"/>
      <c r="H111" s="920"/>
      <c r="I111" s="920"/>
      <c r="J111" s="920"/>
      <c r="K111" s="920"/>
      <c r="L111" s="925" t="s">
        <v>162</v>
      </c>
      <c r="M111" s="926"/>
      <c r="N111" s="927"/>
      <c r="O111" s="162"/>
      <c r="P111" s="163"/>
      <c r="Q111" s="163"/>
      <c r="R111" s="32" t="s">
        <v>170</v>
      </c>
      <c r="S111" s="164"/>
      <c r="T111" s="164"/>
      <c r="U111" s="164"/>
      <c r="V111" s="164"/>
      <c r="W111" s="165"/>
      <c r="X111" s="162"/>
      <c r="Y111" s="163"/>
      <c r="Z111" s="163"/>
      <c r="AA111" s="32" t="s">
        <v>170</v>
      </c>
      <c r="AB111" s="164"/>
      <c r="AC111" s="164"/>
      <c r="AD111" s="164"/>
      <c r="AE111" s="164"/>
      <c r="AF111" s="164"/>
      <c r="AG111" s="165"/>
      <c r="AH111" s="162"/>
      <c r="AI111" s="163"/>
      <c r="AJ111" s="163"/>
      <c r="AK111" s="32" t="s">
        <v>170</v>
      </c>
      <c r="AL111" s="164"/>
      <c r="AM111" s="164"/>
      <c r="AN111" s="164"/>
      <c r="AO111" s="164"/>
      <c r="AP111" s="165"/>
      <c r="AQ111" s="162"/>
      <c r="AR111" s="163"/>
      <c r="AS111" s="163"/>
      <c r="AT111" s="32" t="s">
        <v>170</v>
      </c>
      <c r="AU111" s="164"/>
      <c r="AV111" s="164"/>
      <c r="AW111" s="164"/>
      <c r="AX111" s="164"/>
      <c r="AY111" s="882"/>
    </row>
    <row r="112" spans="1:51" ht="23.25" hidden="1" customHeight="1" x14ac:dyDescent="0.2">
      <c r="A112" s="417"/>
      <c r="B112" s="418"/>
      <c r="C112" s="418"/>
      <c r="D112" s="418"/>
      <c r="E112" s="418"/>
      <c r="F112" s="418"/>
      <c r="G112" s="883" t="s">
        <v>176</v>
      </c>
      <c r="H112" s="884"/>
      <c r="I112" s="884"/>
      <c r="J112" s="884"/>
      <c r="K112" s="885"/>
      <c r="L112" s="153" t="s">
        <v>162</v>
      </c>
      <c r="M112" s="154"/>
      <c r="N112" s="155"/>
      <c r="O112" s="146"/>
      <c r="P112" s="147"/>
      <c r="Q112" s="147"/>
      <c r="R112" s="33" t="s">
        <v>170</v>
      </c>
      <c r="S112" s="150"/>
      <c r="T112" s="150"/>
      <c r="U112" s="150"/>
      <c r="V112" s="150"/>
      <c r="W112" s="152"/>
      <c r="X112" s="146"/>
      <c r="Y112" s="147"/>
      <c r="Z112" s="147"/>
      <c r="AA112" s="33" t="s">
        <v>170</v>
      </c>
      <c r="AB112" s="150"/>
      <c r="AC112" s="150"/>
      <c r="AD112" s="150"/>
      <c r="AE112" s="150"/>
      <c r="AF112" s="150"/>
      <c r="AG112" s="152"/>
      <c r="AH112" s="146"/>
      <c r="AI112" s="147"/>
      <c r="AJ112" s="147"/>
      <c r="AK112" s="33" t="s">
        <v>170</v>
      </c>
      <c r="AL112" s="150"/>
      <c r="AM112" s="150"/>
      <c r="AN112" s="150"/>
      <c r="AO112" s="150"/>
      <c r="AP112" s="152"/>
      <c r="AQ112" s="146"/>
      <c r="AR112" s="147"/>
      <c r="AS112" s="147"/>
      <c r="AT112" s="33" t="s">
        <v>170</v>
      </c>
      <c r="AU112" s="150"/>
      <c r="AV112" s="150"/>
      <c r="AW112" s="150"/>
      <c r="AX112" s="150"/>
      <c r="AY112" s="151"/>
    </row>
    <row r="113" spans="1:51" ht="23.25" hidden="1" customHeight="1" x14ac:dyDescent="0.2">
      <c r="A113" s="417"/>
      <c r="B113" s="418"/>
      <c r="C113" s="418"/>
      <c r="D113" s="418"/>
      <c r="E113" s="418"/>
      <c r="F113" s="418"/>
      <c r="G113" s="131" t="s">
        <v>177</v>
      </c>
      <c r="H113" s="132"/>
      <c r="I113" s="132"/>
      <c r="J113" s="132"/>
      <c r="K113" s="133"/>
      <c r="L113" s="153" t="s">
        <v>162</v>
      </c>
      <c r="M113" s="154"/>
      <c r="N113" s="155"/>
      <c r="O113" s="146"/>
      <c r="P113" s="147"/>
      <c r="Q113" s="147"/>
      <c r="R113" s="33" t="s">
        <v>170</v>
      </c>
      <c r="S113" s="150"/>
      <c r="T113" s="150"/>
      <c r="U113" s="150"/>
      <c r="V113" s="150"/>
      <c r="W113" s="152"/>
      <c r="X113" s="146"/>
      <c r="Y113" s="147"/>
      <c r="Z113" s="147"/>
      <c r="AA113" s="33" t="s">
        <v>170</v>
      </c>
      <c r="AB113" s="150"/>
      <c r="AC113" s="150"/>
      <c r="AD113" s="150"/>
      <c r="AE113" s="150"/>
      <c r="AF113" s="150"/>
      <c r="AG113" s="152"/>
      <c r="AH113" s="146"/>
      <c r="AI113" s="147"/>
      <c r="AJ113" s="147"/>
      <c r="AK113" s="33" t="s">
        <v>170</v>
      </c>
      <c r="AL113" s="150"/>
      <c r="AM113" s="150"/>
      <c r="AN113" s="150"/>
      <c r="AO113" s="150"/>
      <c r="AP113" s="152"/>
      <c r="AQ113" s="146"/>
      <c r="AR113" s="147"/>
      <c r="AS113" s="147"/>
      <c r="AT113" s="33" t="s">
        <v>170</v>
      </c>
      <c r="AU113" s="150"/>
      <c r="AV113" s="150"/>
      <c r="AW113" s="150"/>
      <c r="AX113" s="150"/>
      <c r="AY113" s="151"/>
    </row>
    <row r="114" spans="1:51" ht="23.25" hidden="1" customHeight="1" x14ac:dyDescent="0.2">
      <c r="A114" s="492"/>
      <c r="B114" s="493"/>
      <c r="C114" s="493"/>
      <c r="D114" s="493"/>
      <c r="E114" s="493"/>
      <c r="F114" s="493"/>
      <c r="G114" s="909" t="s">
        <v>178</v>
      </c>
      <c r="H114" s="799"/>
      <c r="I114" s="799"/>
      <c r="J114" s="799"/>
      <c r="K114" s="800"/>
      <c r="L114" s="889" t="s">
        <v>162</v>
      </c>
      <c r="M114" s="890"/>
      <c r="N114" s="916"/>
      <c r="O114" s="148"/>
      <c r="P114" s="149"/>
      <c r="Q114" s="149"/>
      <c r="R114" s="34" t="s">
        <v>170</v>
      </c>
      <c r="S114" s="144"/>
      <c r="T114" s="144"/>
      <c r="U114" s="144"/>
      <c r="V114" s="144"/>
      <c r="W114" s="913"/>
      <c r="X114" s="148"/>
      <c r="Y114" s="149"/>
      <c r="Z114" s="149"/>
      <c r="AA114" s="34" t="s">
        <v>170</v>
      </c>
      <c r="AB114" s="144">
        <f>S114+AB110-AB112-AB113</f>
        <v>0</v>
      </c>
      <c r="AC114" s="144"/>
      <c r="AD114" s="144"/>
      <c r="AE114" s="144"/>
      <c r="AF114" s="144"/>
      <c r="AG114" s="913"/>
      <c r="AH114" s="148"/>
      <c r="AI114" s="149"/>
      <c r="AJ114" s="149"/>
      <c r="AK114" s="34" t="s">
        <v>170</v>
      </c>
      <c r="AL114" s="144">
        <f>AB114+AL110-AL112-AL113</f>
        <v>0</v>
      </c>
      <c r="AM114" s="144"/>
      <c r="AN114" s="144"/>
      <c r="AO114" s="144"/>
      <c r="AP114" s="913"/>
      <c r="AQ114" s="148"/>
      <c r="AR114" s="149"/>
      <c r="AS114" s="149"/>
      <c r="AT114" s="34" t="s">
        <v>170</v>
      </c>
      <c r="AU114" s="144">
        <f>AL114+AU111-AU112-AU113</f>
        <v>0</v>
      </c>
      <c r="AV114" s="144"/>
      <c r="AW114" s="144"/>
      <c r="AX114" s="144"/>
      <c r="AY114" s="145"/>
    </row>
    <row r="115" spans="1:51" ht="23.25" hidden="1" customHeight="1" x14ac:dyDescent="0.2">
      <c r="A115" s="447" t="s">
        <v>179</v>
      </c>
      <c r="B115" s="448"/>
      <c r="C115" s="448"/>
      <c r="D115" s="448"/>
      <c r="E115" s="448"/>
      <c r="F115" s="448"/>
      <c r="G115" s="906" t="s">
        <v>168</v>
      </c>
      <c r="H115" s="907"/>
      <c r="I115" s="907"/>
      <c r="J115" s="907"/>
      <c r="K115" s="908"/>
      <c r="L115" s="901" t="s">
        <v>97</v>
      </c>
      <c r="M115" s="902"/>
      <c r="N115" s="903"/>
      <c r="O115" s="76" t="s">
        <v>129</v>
      </c>
      <c r="P115" s="77"/>
      <c r="Q115" s="77"/>
      <c r="R115" s="77"/>
      <c r="S115" s="77"/>
      <c r="T115" s="77"/>
      <c r="U115" s="77"/>
      <c r="V115" s="77"/>
      <c r="W115" s="79"/>
      <c r="X115" s="76" t="s">
        <v>130</v>
      </c>
      <c r="Y115" s="77"/>
      <c r="Z115" s="77"/>
      <c r="AA115" s="77"/>
      <c r="AB115" s="77"/>
      <c r="AC115" s="77"/>
      <c r="AD115" s="77"/>
      <c r="AE115" s="77"/>
      <c r="AF115" s="77"/>
      <c r="AG115" s="79"/>
      <c r="AH115" s="76" t="s">
        <v>131</v>
      </c>
      <c r="AI115" s="77"/>
      <c r="AJ115" s="77"/>
      <c r="AK115" s="77"/>
      <c r="AL115" s="77"/>
      <c r="AM115" s="77"/>
      <c r="AN115" s="77"/>
      <c r="AO115" s="77"/>
      <c r="AP115" s="79"/>
      <c r="AQ115" s="76" t="s">
        <v>132</v>
      </c>
      <c r="AR115" s="77"/>
      <c r="AS115" s="77"/>
      <c r="AT115" s="77"/>
      <c r="AU115" s="77"/>
      <c r="AV115" s="77"/>
      <c r="AW115" s="77"/>
      <c r="AX115" s="77"/>
      <c r="AY115" s="78"/>
    </row>
    <row r="116" spans="1:51" ht="23.25" hidden="1" customHeight="1" x14ac:dyDescent="0.2">
      <c r="A116" s="417"/>
      <c r="B116" s="418"/>
      <c r="C116" s="418"/>
      <c r="D116" s="418"/>
      <c r="E116" s="418"/>
      <c r="F116" s="418"/>
      <c r="G116" s="917" t="s">
        <v>180</v>
      </c>
      <c r="H116" s="918"/>
      <c r="I116" s="918"/>
      <c r="J116" s="918"/>
      <c r="K116" s="918"/>
      <c r="L116" s="814" t="s">
        <v>162</v>
      </c>
      <c r="M116" s="815"/>
      <c r="N116" s="816"/>
      <c r="O116" s="899"/>
      <c r="P116" s="900"/>
      <c r="Q116" s="900"/>
      <c r="R116" s="31" t="s">
        <v>170</v>
      </c>
      <c r="S116" s="897"/>
      <c r="T116" s="897"/>
      <c r="U116" s="897"/>
      <c r="V116" s="897"/>
      <c r="W116" s="898"/>
      <c r="X116" s="899"/>
      <c r="Y116" s="900"/>
      <c r="Z116" s="900"/>
      <c r="AA116" s="31" t="s">
        <v>170</v>
      </c>
      <c r="AB116" s="897"/>
      <c r="AC116" s="897"/>
      <c r="AD116" s="897"/>
      <c r="AE116" s="897"/>
      <c r="AF116" s="897"/>
      <c r="AG116" s="898"/>
      <c r="AH116" s="899"/>
      <c r="AI116" s="900"/>
      <c r="AJ116" s="900"/>
      <c r="AK116" s="31" t="s">
        <v>170</v>
      </c>
      <c r="AL116" s="897"/>
      <c r="AM116" s="897"/>
      <c r="AN116" s="897"/>
      <c r="AO116" s="897"/>
      <c r="AP116" s="898"/>
      <c r="AQ116" s="156"/>
      <c r="AR116" s="157"/>
      <c r="AS116" s="157"/>
      <c r="AT116" s="157"/>
      <c r="AU116" s="157"/>
      <c r="AV116" s="157"/>
      <c r="AW116" s="157"/>
      <c r="AX116" s="157"/>
      <c r="AY116" s="158"/>
    </row>
    <row r="117" spans="1:51" ht="23.25" hidden="1" customHeight="1" x14ac:dyDescent="0.2">
      <c r="A117" s="417"/>
      <c r="B117" s="418"/>
      <c r="C117" s="418"/>
      <c r="D117" s="418"/>
      <c r="E117" s="418"/>
      <c r="F117" s="418"/>
      <c r="G117" s="919"/>
      <c r="H117" s="920"/>
      <c r="I117" s="920"/>
      <c r="J117" s="920"/>
      <c r="K117" s="920"/>
      <c r="L117" s="159" t="s">
        <v>162</v>
      </c>
      <c r="M117" s="160"/>
      <c r="N117" s="161"/>
      <c r="O117" s="162"/>
      <c r="P117" s="163"/>
      <c r="Q117" s="163"/>
      <c r="R117" s="32" t="s">
        <v>170</v>
      </c>
      <c r="S117" s="164"/>
      <c r="T117" s="164"/>
      <c r="U117" s="164"/>
      <c r="V117" s="164"/>
      <c r="W117" s="165"/>
      <c r="X117" s="162"/>
      <c r="Y117" s="163"/>
      <c r="Z117" s="163"/>
      <c r="AA117" s="32" t="s">
        <v>170</v>
      </c>
      <c r="AB117" s="164"/>
      <c r="AC117" s="164"/>
      <c r="AD117" s="164"/>
      <c r="AE117" s="164"/>
      <c r="AF117" s="164"/>
      <c r="AG117" s="165"/>
      <c r="AH117" s="162"/>
      <c r="AI117" s="163"/>
      <c r="AJ117" s="163"/>
      <c r="AK117" s="32" t="s">
        <v>170</v>
      </c>
      <c r="AL117" s="164"/>
      <c r="AM117" s="164"/>
      <c r="AN117" s="164"/>
      <c r="AO117" s="164"/>
      <c r="AP117" s="165"/>
      <c r="AQ117" s="162"/>
      <c r="AR117" s="163"/>
      <c r="AS117" s="163"/>
      <c r="AT117" s="32" t="s">
        <v>170</v>
      </c>
      <c r="AU117" s="164"/>
      <c r="AV117" s="164"/>
      <c r="AW117" s="164"/>
      <c r="AX117" s="164"/>
      <c r="AY117" s="882"/>
    </row>
    <row r="118" spans="1:51" ht="23.25" hidden="1" customHeight="1" x14ac:dyDescent="0.2">
      <c r="A118" s="417"/>
      <c r="B118" s="418"/>
      <c r="C118" s="418"/>
      <c r="D118" s="418"/>
      <c r="E118" s="418"/>
      <c r="F118" s="418"/>
      <c r="G118" s="883" t="s">
        <v>181</v>
      </c>
      <c r="H118" s="884"/>
      <c r="I118" s="884"/>
      <c r="J118" s="884"/>
      <c r="K118" s="885"/>
      <c r="L118" s="242" t="s">
        <v>162</v>
      </c>
      <c r="M118" s="240"/>
      <c r="N118" s="241"/>
      <c r="O118" s="146"/>
      <c r="P118" s="147"/>
      <c r="Q118" s="147"/>
      <c r="R118" s="33" t="s">
        <v>170</v>
      </c>
      <c r="S118" s="150"/>
      <c r="T118" s="150"/>
      <c r="U118" s="150"/>
      <c r="V118" s="150"/>
      <c r="W118" s="152"/>
      <c r="X118" s="146"/>
      <c r="Y118" s="147"/>
      <c r="Z118" s="147"/>
      <c r="AA118" s="33" t="s">
        <v>170</v>
      </c>
      <c r="AB118" s="150"/>
      <c r="AC118" s="150"/>
      <c r="AD118" s="150"/>
      <c r="AE118" s="150"/>
      <c r="AF118" s="150"/>
      <c r="AG118" s="152"/>
      <c r="AH118" s="146"/>
      <c r="AI118" s="147"/>
      <c r="AJ118" s="147"/>
      <c r="AK118" s="33" t="s">
        <v>170</v>
      </c>
      <c r="AL118" s="150"/>
      <c r="AM118" s="150"/>
      <c r="AN118" s="150"/>
      <c r="AO118" s="150"/>
      <c r="AP118" s="152"/>
      <c r="AQ118" s="146"/>
      <c r="AR118" s="147"/>
      <c r="AS118" s="147"/>
      <c r="AT118" s="33" t="s">
        <v>170</v>
      </c>
      <c r="AU118" s="150"/>
      <c r="AV118" s="150"/>
      <c r="AW118" s="150"/>
      <c r="AX118" s="150"/>
      <c r="AY118" s="151"/>
    </row>
    <row r="119" spans="1:51" ht="23.25" hidden="1" customHeight="1" x14ac:dyDescent="0.2">
      <c r="A119" s="417"/>
      <c r="B119" s="418"/>
      <c r="C119" s="418"/>
      <c r="D119" s="418"/>
      <c r="E119" s="418"/>
      <c r="F119" s="418"/>
      <c r="G119" s="131" t="s">
        <v>182</v>
      </c>
      <c r="H119" s="132"/>
      <c r="I119" s="132"/>
      <c r="J119" s="132"/>
      <c r="K119" s="133"/>
      <c r="L119" s="242" t="s">
        <v>162</v>
      </c>
      <c r="M119" s="240"/>
      <c r="N119" s="241"/>
      <c r="O119" s="146"/>
      <c r="P119" s="147"/>
      <c r="Q119" s="147"/>
      <c r="R119" s="33" t="s">
        <v>170</v>
      </c>
      <c r="S119" s="150"/>
      <c r="T119" s="150"/>
      <c r="U119" s="150"/>
      <c r="V119" s="150"/>
      <c r="W119" s="152"/>
      <c r="X119" s="146"/>
      <c r="Y119" s="147"/>
      <c r="Z119" s="147"/>
      <c r="AA119" s="33" t="s">
        <v>170</v>
      </c>
      <c r="AB119" s="150"/>
      <c r="AC119" s="150"/>
      <c r="AD119" s="150"/>
      <c r="AE119" s="150"/>
      <c r="AF119" s="150"/>
      <c r="AG119" s="152"/>
      <c r="AH119" s="146"/>
      <c r="AI119" s="147"/>
      <c r="AJ119" s="147"/>
      <c r="AK119" s="33" t="s">
        <v>170</v>
      </c>
      <c r="AL119" s="150"/>
      <c r="AM119" s="150"/>
      <c r="AN119" s="150"/>
      <c r="AO119" s="150"/>
      <c r="AP119" s="152"/>
      <c r="AQ119" s="146"/>
      <c r="AR119" s="147"/>
      <c r="AS119" s="147"/>
      <c r="AT119" s="33" t="s">
        <v>170</v>
      </c>
      <c r="AU119" s="150"/>
      <c r="AV119" s="150"/>
      <c r="AW119" s="150"/>
      <c r="AX119" s="150"/>
      <c r="AY119" s="151"/>
    </row>
    <row r="120" spans="1:51" ht="23.25" hidden="1" customHeight="1" x14ac:dyDescent="0.2">
      <c r="A120" s="492"/>
      <c r="B120" s="493"/>
      <c r="C120" s="493"/>
      <c r="D120" s="493"/>
      <c r="E120" s="493"/>
      <c r="F120" s="493"/>
      <c r="G120" s="909" t="s">
        <v>183</v>
      </c>
      <c r="H120" s="799"/>
      <c r="I120" s="799"/>
      <c r="J120" s="799"/>
      <c r="K120" s="800"/>
      <c r="L120" s="910" t="s">
        <v>162</v>
      </c>
      <c r="M120" s="911"/>
      <c r="N120" s="912"/>
      <c r="O120" s="148"/>
      <c r="P120" s="149"/>
      <c r="Q120" s="149"/>
      <c r="R120" s="34" t="s">
        <v>170</v>
      </c>
      <c r="S120" s="144"/>
      <c r="T120" s="144"/>
      <c r="U120" s="144"/>
      <c r="V120" s="144"/>
      <c r="W120" s="913"/>
      <c r="X120" s="148"/>
      <c r="Y120" s="149"/>
      <c r="Z120" s="149"/>
      <c r="AA120" s="34" t="s">
        <v>170</v>
      </c>
      <c r="AB120" s="144">
        <f>S120+AB116-AB118-AB119</f>
        <v>0</v>
      </c>
      <c r="AC120" s="144"/>
      <c r="AD120" s="144"/>
      <c r="AE120" s="144"/>
      <c r="AF120" s="144"/>
      <c r="AG120" s="913"/>
      <c r="AH120" s="148"/>
      <c r="AI120" s="149"/>
      <c r="AJ120" s="149"/>
      <c r="AK120" s="34" t="s">
        <v>170</v>
      </c>
      <c r="AL120" s="144">
        <f>AB120+AL116-AL118-AL119</f>
        <v>0</v>
      </c>
      <c r="AM120" s="144"/>
      <c r="AN120" s="144"/>
      <c r="AO120" s="144"/>
      <c r="AP120" s="913"/>
      <c r="AQ120" s="148"/>
      <c r="AR120" s="149"/>
      <c r="AS120" s="149"/>
      <c r="AT120" s="34" t="s">
        <v>170</v>
      </c>
      <c r="AU120" s="144">
        <f>AL120+AU117-AU118-AU119</f>
        <v>0</v>
      </c>
      <c r="AV120" s="144"/>
      <c r="AW120" s="144"/>
      <c r="AX120" s="144"/>
      <c r="AY120" s="145"/>
    </row>
    <row r="121" spans="1:51" ht="25.5" customHeight="1" x14ac:dyDescent="0.2">
      <c r="A121" s="447" t="s">
        <v>184</v>
      </c>
      <c r="B121" s="448"/>
      <c r="C121" s="448"/>
      <c r="D121" s="448"/>
      <c r="E121" s="448"/>
      <c r="F121" s="449"/>
      <c r="G121" s="141" t="s">
        <v>185</v>
      </c>
      <c r="H121" s="142"/>
      <c r="I121" s="142"/>
      <c r="J121" s="142"/>
      <c r="K121" s="142"/>
      <c r="L121" s="142"/>
      <c r="M121" s="142"/>
      <c r="N121" s="142"/>
      <c r="O121" s="142"/>
      <c r="P121" s="142"/>
      <c r="Q121" s="143"/>
      <c r="R121" s="134">
        <v>1158</v>
      </c>
      <c r="S121" s="135"/>
      <c r="T121" s="135"/>
      <c r="U121" s="135"/>
      <c r="V121" s="135"/>
      <c r="W121" s="135"/>
      <c r="X121" s="135"/>
      <c r="Y121" s="135"/>
      <c r="Z121" s="135"/>
      <c r="AA121" s="135"/>
      <c r="AB121" s="140"/>
      <c r="AC121" s="137" t="s">
        <v>186</v>
      </c>
      <c r="AD121" s="138"/>
      <c r="AE121" s="138"/>
      <c r="AF121" s="138"/>
      <c r="AG121" s="138"/>
      <c r="AH121" s="138"/>
      <c r="AI121" s="138"/>
      <c r="AJ121" s="138"/>
      <c r="AK121" s="138"/>
      <c r="AL121" s="138"/>
      <c r="AM121" s="139"/>
      <c r="AN121" s="134">
        <f>X83</f>
        <v>1285.55</v>
      </c>
      <c r="AO121" s="135"/>
      <c r="AP121" s="135"/>
      <c r="AQ121" s="135"/>
      <c r="AR121" s="135"/>
      <c r="AS121" s="135"/>
      <c r="AT121" s="135"/>
      <c r="AU121" s="135"/>
      <c r="AV121" s="135"/>
      <c r="AW121" s="135"/>
      <c r="AX121" s="135"/>
      <c r="AY121" s="136"/>
    </row>
    <row r="122" spans="1:51" ht="25.5" customHeight="1" x14ac:dyDescent="0.2">
      <c r="A122" s="417"/>
      <c r="B122" s="418"/>
      <c r="C122" s="418"/>
      <c r="D122" s="418"/>
      <c r="E122" s="418"/>
      <c r="F122" s="419"/>
      <c r="G122" s="131" t="s">
        <v>187</v>
      </c>
      <c r="H122" s="132"/>
      <c r="I122" s="132"/>
      <c r="J122" s="132"/>
      <c r="K122" s="132"/>
      <c r="L122" s="132"/>
      <c r="M122" s="132"/>
      <c r="N122" s="132"/>
      <c r="O122" s="132"/>
      <c r="P122" s="132"/>
      <c r="Q122" s="133"/>
      <c r="R122" s="128">
        <f>R121-AN121</f>
        <v>-127.54999999999995</v>
      </c>
      <c r="S122" s="129"/>
      <c r="T122" s="129"/>
      <c r="U122" s="129"/>
      <c r="V122" s="129"/>
      <c r="W122" s="129"/>
      <c r="X122" s="129"/>
      <c r="Y122" s="129"/>
      <c r="Z122" s="129"/>
      <c r="AA122" s="129"/>
      <c r="AB122" s="130"/>
      <c r="AC122" s="125" t="s">
        <v>188</v>
      </c>
      <c r="AD122" s="126"/>
      <c r="AE122" s="126"/>
      <c r="AF122" s="126"/>
      <c r="AG122" s="126"/>
      <c r="AH122" s="126"/>
      <c r="AI122" s="126"/>
      <c r="AJ122" s="126"/>
      <c r="AK122" s="126"/>
      <c r="AL122" s="126"/>
      <c r="AM122" s="127"/>
      <c r="AN122" s="122">
        <f>R122/R121</f>
        <v>-0.11014680483592397</v>
      </c>
      <c r="AO122" s="123"/>
      <c r="AP122" s="123"/>
      <c r="AQ122" s="123"/>
      <c r="AR122" s="123"/>
      <c r="AS122" s="123"/>
      <c r="AT122" s="123"/>
      <c r="AU122" s="123"/>
      <c r="AV122" s="123"/>
      <c r="AW122" s="123"/>
      <c r="AX122" s="123"/>
      <c r="AY122" s="124"/>
    </row>
    <row r="123" spans="1:51" x14ac:dyDescent="0.2">
      <c r="A123" s="417"/>
      <c r="B123" s="418"/>
      <c r="C123" s="418"/>
      <c r="D123" s="418"/>
      <c r="E123" s="418"/>
      <c r="F123" s="419"/>
      <c r="G123" s="119" t="s">
        <v>189</v>
      </c>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1"/>
    </row>
    <row r="124" spans="1:51" ht="69.75" customHeight="1" thickBot="1" x14ac:dyDescent="0.25">
      <c r="A124" s="417"/>
      <c r="B124" s="418"/>
      <c r="C124" s="418"/>
      <c r="D124" s="418"/>
      <c r="E124" s="418"/>
      <c r="F124" s="419"/>
      <c r="G124" s="116" t="s">
        <v>190</v>
      </c>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8"/>
    </row>
    <row r="125" spans="1:51" ht="25.5" customHeight="1" x14ac:dyDescent="0.2">
      <c r="A125" s="417"/>
      <c r="B125" s="418"/>
      <c r="C125" s="418"/>
      <c r="D125" s="418"/>
      <c r="E125" s="418"/>
      <c r="F125" s="419"/>
      <c r="G125" s="141" t="s">
        <v>191</v>
      </c>
      <c r="H125" s="142"/>
      <c r="I125" s="142"/>
      <c r="J125" s="142"/>
      <c r="K125" s="142"/>
      <c r="L125" s="142"/>
      <c r="M125" s="142"/>
      <c r="N125" s="142"/>
      <c r="O125" s="142"/>
      <c r="P125" s="142"/>
      <c r="Q125" s="143"/>
      <c r="R125" s="964">
        <v>1151</v>
      </c>
      <c r="S125" s="965"/>
      <c r="T125" s="965"/>
      <c r="U125" s="965"/>
      <c r="V125" s="965"/>
      <c r="W125" s="965"/>
      <c r="X125" s="965"/>
      <c r="Y125" s="965"/>
      <c r="Z125" s="965"/>
      <c r="AA125" s="965"/>
      <c r="AB125" s="1078"/>
      <c r="AC125" s="137" t="s">
        <v>192</v>
      </c>
      <c r="AD125" s="138"/>
      <c r="AE125" s="138"/>
      <c r="AF125" s="138"/>
      <c r="AG125" s="138"/>
      <c r="AH125" s="138"/>
      <c r="AI125" s="138"/>
      <c r="AJ125" s="138"/>
      <c r="AK125" s="138"/>
      <c r="AL125" s="138"/>
      <c r="AM125" s="139"/>
      <c r="AN125" s="964">
        <f>AH83</f>
        <v>803.11599999999999</v>
      </c>
      <c r="AO125" s="965"/>
      <c r="AP125" s="965"/>
      <c r="AQ125" s="965"/>
      <c r="AR125" s="965"/>
      <c r="AS125" s="965"/>
      <c r="AT125" s="965"/>
      <c r="AU125" s="965"/>
      <c r="AV125" s="965"/>
      <c r="AW125" s="965"/>
      <c r="AX125" s="965"/>
      <c r="AY125" s="966"/>
    </row>
    <row r="126" spans="1:51" ht="25.5" customHeight="1" x14ac:dyDescent="0.2">
      <c r="A126" s="417"/>
      <c r="B126" s="418"/>
      <c r="C126" s="418"/>
      <c r="D126" s="418"/>
      <c r="E126" s="418"/>
      <c r="F126" s="419"/>
      <c r="G126" s="131" t="s">
        <v>187</v>
      </c>
      <c r="H126" s="132"/>
      <c r="I126" s="132"/>
      <c r="J126" s="132"/>
      <c r="K126" s="132"/>
      <c r="L126" s="132"/>
      <c r="M126" s="132"/>
      <c r="N126" s="132"/>
      <c r="O126" s="132"/>
      <c r="P126" s="132"/>
      <c r="Q126" s="133"/>
      <c r="R126" s="967">
        <f>R125-AN125</f>
        <v>347.88400000000001</v>
      </c>
      <c r="S126" s="150"/>
      <c r="T126" s="150"/>
      <c r="U126" s="150"/>
      <c r="V126" s="150"/>
      <c r="W126" s="150"/>
      <c r="X126" s="150"/>
      <c r="Y126" s="150"/>
      <c r="Z126" s="150"/>
      <c r="AA126" s="150"/>
      <c r="AB126" s="152"/>
      <c r="AC126" s="125" t="s">
        <v>188</v>
      </c>
      <c r="AD126" s="126"/>
      <c r="AE126" s="126"/>
      <c r="AF126" s="126"/>
      <c r="AG126" s="126"/>
      <c r="AH126" s="126"/>
      <c r="AI126" s="126"/>
      <c r="AJ126" s="126"/>
      <c r="AK126" s="126"/>
      <c r="AL126" s="126"/>
      <c r="AM126" s="127"/>
      <c r="AN126" s="968">
        <f>R126/R125</f>
        <v>0.30224500434404866</v>
      </c>
      <c r="AO126" s="969"/>
      <c r="AP126" s="969"/>
      <c r="AQ126" s="969"/>
      <c r="AR126" s="969"/>
      <c r="AS126" s="969"/>
      <c r="AT126" s="969"/>
      <c r="AU126" s="969"/>
      <c r="AV126" s="969"/>
      <c r="AW126" s="969"/>
      <c r="AX126" s="969"/>
      <c r="AY126" s="970"/>
    </row>
    <row r="127" spans="1:51" x14ac:dyDescent="0.2">
      <c r="A127" s="417"/>
      <c r="B127" s="418"/>
      <c r="C127" s="418"/>
      <c r="D127" s="418"/>
      <c r="E127" s="418"/>
      <c r="F127" s="419"/>
      <c r="G127" s="971" t="s">
        <v>189</v>
      </c>
      <c r="H127" s="972"/>
      <c r="I127" s="972"/>
      <c r="J127" s="972"/>
      <c r="K127" s="972"/>
      <c r="L127" s="972"/>
      <c r="M127" s="972"/>
      <c r="N127" s="972"/>
      <c r="O127" s="972"/>
      <c r="P127" s="972"/>
      <c r="Q127" s="972"/>
      <c r="R127" s="972"/>
      <c r="S127" s="972"/>
      <c r="T127" s="972"/>
      <c r="U127" s="972"/>
      <c r="V127" s="972"/>
      <c r="W127" s="972"/>
      <c r="X127" s="972"/>
      <c r="Y127" s="972"/>
      <c r="Z127" s="972"/>
      <c r="AA127" s="972"/>
      <c r="AB127" s="972"/>
      <c r="AC127" s="972"/>
      <c r="AD127" s="972"/>
      <c r="AE127" s="972"/>
      <c r="AF127" s="972"/>
      <c r="AG127" s="972"/>
      <c r="AH127" s="972"/>
      <c r="AI127" s="972"/>
      <c r="AJ127" s="972"/>
      <c r="AK127" s="972"/>
      <c r="AL127" s="972"/>
      <c r="AM127" s="972"/>
      <c r="AN127" s="972"/>
      <c r="AO127" s="972"/>
      <c r="AP127" s="972"/>
      <c r="AQ127" s="972"/>
      <c r="AR127" s="972"/>
      <c r="AS127" s="972"/>
      <c r="AT127" s="972"/>
      <c r="AU127" s="972"/>
      <c r="AV127" s="972"/>
      <c r="AW127" s="972"/>
      <c r="AX127" s="972"/>
      <c r="AY127" s="973"/>
    </row>
    <row r="128" spans="1:51" ht="69.75" customHeight="1" thickBot="1" x14ac:dyDescent="0.25">
      <c r="A128" s="492"/>
      <c r="B128" s="493"/>
      <c r="C128" s="493"/>
      <c r="D128" s="493"/>
      <c r="E128" s="493"/>
      <c r="F128" s="494"/>
      <c r="G128" s="116" t="s">
        <v>193</v>
      </c>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7"/>
      <c r="AY128" s="118"/>
    </row>
    <row r="129" spans="1:51" ht="36" customHeight="1" x14ac:dyDescent="0.2">
      <c r="A129" s="363" t="s">
        <v>194</v>
      </c>
      <c r="B129" s="364"/>
      <c r="C129" s="364"/>
      <c r="D129" s="364"/>
      <c r="E129" s="364"/>
      <c r="F129" s="365"/>
      <c r="G129" s="372">
        <v>0.82</v>
      </c>
      <c r="H129" s="372"/>
      <c r="I129" s="372"/>
      <c r="J129" s="372"/>
      <c r="K129" s="372"/>
      <c r="L129" s="372"/>
      <c r="M129" s="372"/>
      <c r="N129" s="372"/>
      <c r="O129" s="603" t="s">
        <v>195</v>
      </c>
      <c r="P129" s="604"/>
      <c r="Q129" s="605"/>
      <c r="R129" s="609" t="s">
        <v>196</v>
      </c>
      <c r="S129" s="610"/>
      <c r="T129" s="611"/>
      <c r="U129" s="375" t="s">
        <v>197</v>
      </c>
      <c r="V129" s="376"/>
      <c r="W129" s="376"/>
      <c r="X129" s="376"/>
      <c r="Y129" s="376"/>
      <c r="Z129" s="376"/>
      <c r="AA129" s="376"/>
      <c r="AB129" s="376"/>
      <c r="AC129" s="376"/>
      <c r="AD129" s="376"/>
      <c r="AE129" s="376"/>
      <c r="AF129" s="376"/>
      <c r="AG129" s="376"/>
      <c r="AH129" s="376"/>
      <c r="AI129" s="376"/>
      <c r="AJ129" s="376"/>
      <c r="AK129" s="376"/>
      <c r="AL129" s="376"/>
      <c r="AM129" s="376"/>
      <c r="AN129" s="376"/>
      <c r="AO129" s="376"/>
      <c r="AP129" s="376"/>
      <c r="AQ129" s="376"/>
      <c r="AR129" s="376"/>
      <c r="AS129" s="376"/>
      <c r="AT129" s="376"/>
      <c r="AU129" s="376"/>
      <c r="AV129" s="376"/>
      <c r="AW129" s="376"/>
      <c r="AX129" s="376"/>
      <c r="AY129" s="377"/>
    </row>
    <row r="130" spans="1:51" ht="48" customHeight="1" x14ac:dyDescent="0.2">
      <c r="A130" s="366"/>
      <c r="B130" s="367"/>
      <c r="C130" s="367"/>
      <c r="D130" s="367"/>
      <c r="E130" s="367"/>
      <c r="F130" s="368"/>
      <c r="G130" s="373"/>
      <c r="H130" s="373"/>
      <c r="I130" s="373"/>
      <c r="J130" s="373"/>
      <c r="K130" s="373"/>
      <c r="L130" s="373"/>
      <c r="M130" s="373"/>
      <c r="N130" s="373"/>
      <c r="O130" s="606"/>
      <c r="P130" s="607"/>
      <c r="Q130" s="608"/>
      <c r="R130" s="612" t="s">
        <v>198</v>
      </c>
      <c r="S130" s="613"/>
      <c r="T130" s="614"/>
      <c r="U130" s="615" t="s">
        <v>437</v>
      </c>
      <c r="V130" s="616"/>
      <c r="W130" s="616"/>
      <c r="X130" s="616"/>
      <c r="Y130" s="616"/>
      <c r="Z130" s="616"/>
      <c r="AA130" s="616"/>
      <c r="AB130" s="616"/>
      <c r="AC130" s="616"/>
      <c r="AD130" s="616"/>
      <c r="AE130" s="616"/>
      <c r="AF130" s="616"/>
      <c r="AG130" s="616"/>
      <c r="AH130" s="616"/>
      <c r="AI130" s="616"/>
      <c r="AJ130" s="616"/>
      <c r="AK130" s="616"/>
      <c r="AL130" s="616"/>
      <c r="AM130" s="616"/>
      <c r="AN130" s="616"/>
      <c r="AO130" s="616"/>
      <c r="AP130" s="616"/>
      <c r="AQ130" s="616"/>
      <c r="AR130" s="616"/>
      <c r="AS130" s="616"/>
      <c r="AT130" s="616"/>
      <c r="AU130" s="616"/>
      <c r="AV130" s="616"/>
      <c r="AW130" s="616"/>
      <c r="AX130" s="616"/>
      <c r="AY130" s="617"/>
    </row>
    <row r="131" spans="1:51" ht="36" customHeight="1" x14ac:dyDescent="0.2">
      <c r="A131" s="366"/>
      <c r="B131" s="367"/>
      <c r="C131" s="367"/>
      <c r="D131" s="367"/>
      <c r="E131" s="367"/>
      <c r="F131" s="368"/>
      <c r="G131" s="373"/>
      <c r="H131" s="373"/>
      <c r="I131" s="373"/>
      <c r="J131" s="373"/>
      <c r="K131" s="373"/>
      <c r="L131" s="373"/>
      <c r="M131" s="373"/>
      <c r="N131" s="373"/>
      <c r="O131" s="618" t="s">
        <v>199</v>
      </c>
      <c r="P131" s="619"/>
      <c r="Q131" s="619"/>
      <c r="R131" s="619"/>
      <c r="S131" s="619"/>
      <c r="T131" s="620"/>
      <c r="U131" s="627" t="s">
        <v>196</v>
      </c>
      <c r="V131" s="628"/>
      <c r="W131" s="629"/>
      <c r="X131" s="630" t="s">
        <v>432</v>
      </c>
      <c r="Y131" s="631"/>
      <c r="Z131" s="631"/>
      <c r="AA131" s="631"/>
      <c r="AB131" s="631"/>
      <c r="AC131" s="631"/>
      <c r="AD131" s="631"/>
      <c r="AE131" s="631"/>
      <c r="AF131" s="631"/>
      <c r="AG131" s="631"/>
      <c r="AH131" s="631"/>
      <c r="AI131" s="631"/>
      <c r="AJ131" s="631"/>
      <c r="AK131" s="631"/>
      <c r="AL131" s="631"/>
      <c r="AM131" s="631"/>
      <c r="AN131" s="631"/>
      <c r="AO131" s="631"/>
      <c r="AP131" s="631"/>
      <c r="AQ131" s="631"/>
      <c r="AR131" s="631"/>
      <c r="AS131" s="631"/>
      <c r="AT131" s="631"/>
      <c r="AU131" s="631"/>
      <c r="AV131" s="631"/>
      <c r="AW131" s="631"/>
      <c r="AX131" s="631"/>
      <c r="AY131" s="632"/>
    </row>
    <row r="132" spans="1:51" ht="74.25" customHeight="1" x14ac:dyDescent="0.2">
      <c r="A132" s="366"/>
      <c r="B132" s="367"/>
      <c r="C132" s="367"/>
      <c r="D132" s="367"/>
      <c r="E132" s="367"/>
      <c r="F132" s="368"/>
      <c r="G132" s="373"/>
      <c r="H132" s="373"/>
      <c r="I132" s="373"/>
      <c r="J132" s="373"/>
      <c r="K132" s="373"/>
      <c r="L132" s="373"/>
      <c r="M132" s="373"/>
      <c r="N132" s="373"/>
      <c r="O132" s="621"/>
      <c r="P132" s="622"/>
      <c r="Q132" s="622"/>
      <c r="R132" s="622"/>
      <c r="S132" s="622"/>
      <c r="T132" s="623"/>
      <c r="U132" s="633" t="s">
        <v>200</v>
      </c>
      <c r="V132" s="634"/>
      <c r="W132" s="635"/>
      <c r="X132" s="636" t="s">
        <v>201</v>
      </c>
      <c r="Y132" s="637"/>
      <c r="Z132" s="637"/>
      <c r="AA132" s="637"/>
      <c r="AB132" s="637"/>
      <c r="AC132" s="637"/>
      <c r="AD132" s="637"/>
      <c r="AE132" s="637"/>
      <c r="AF132" s="637"/>
      <c r="AG132" s="637"/>
      <c r="AH132" s="637"/>
      <c r="AI132" s="637"/>
      <c r="AJ132" s="637"/>
      <c r="AK132" s="637"/>
      <c r="AL132" s="637"/>
      <c r="AM132" s="637"/>
      <c r="AN132" s="637"/>
      <c r="AO132" s="637"/>
      <c r="AP132" s="637"/>
      <c r="AQ132" s="637"/>
      <c r="AR132" s="637"/>
      <c r="AS132" s="637"/>
      <c r="AT132" s="637"/>
      <c r="AU132" s="637"/>
      <c r="AV132" s="637"/>
      <c r="AW132" s="637"/>
      <c r="AX132" s="637"/>
      <c r="AY132" s="638"/>
    </row>
    <row r="133" spans="1:51" ht="228.75" customHeight="1" x14ac:dyDescent="0.2">
      <c r="A133" s="366"/>
      <c r="B133" s="367"/>
      <c r="C133" s="367"/>
      <c r="D133" s="367"/>
      <c r="E133" s="367"/>
      <c r="F133" s="368"/>
      <c r="G133" s="373"/>
      <c r="H133" s="373"/>
      <c r="I133" s="373"/>
      <c r="J133" s="373"/>
      <c r="K133" s="373"/>
      <c r="L133" s="373"/>
      <c r="M133" s="373"/>
      <c r="N133" s="373"/>
      <c r="O133" s="621"/>
      <c r="P133" s="622"/>
      <c r="Q133" s="622"/>
      <c r="R133" s="622"/>
      <c r="S133" s="622"/>
      <c r="T133" s="623"/>
      <c r="U133" s="633" t="s">
        <v>202</v>
      </c>
      <c r="V133" s="634"/>
      <c r="W133" s="635"/>
      <c r="X133" s="639" t="s">
        <v>433</v>
      </c>
      <c r="Y133" s="640"/>
      <c r="Z133" s="640"/>
      <c r="AA133" s="640"/>
      <c r="AB133" s="640"/>
      <c r="AC133" s="640"/>
      <c r="AD133" s="640"/>
      <c r="AE133" s="640"/>
      <c r="AF133" s="640"/>
      <c r="AG133" s="640"/>
      <c r="AH133" s="640"/>
      <c r="AI133" s="640"/>
      <c r="AJ133" s="640"/>
      <c r="AK133" s="640"/>
      <c r="AL133" s="640"/>
      <c r="AM133" s="640"/>
      <c r="AN133" s="640"/>
      <c r="AO133" s="640"/>
      <c r="AP133" s="640"/>
      <c r="AQ133" s="640"/>
      <c r="AR133" s="640"/>
      <c r="AS133" s="640"/>
      <c r="AT133" s="640"/>
      <c r="AU133" s="640"/>
      <c r="AV133" s="640"/>
      <c r="AW133" s="640"/>
      <c r="AX133" s="640"/>
      <c r="AY133" s="641"/>
    </row>
    <row r="134" spans="1:51" ht="91.5" customHeight="1" thickBot="1" x14ac:dyDescent="0.25">
      <c r="A134" s="369"/>
      <c r="B134" s="370"/>
      <c r="C134" s="370"/>
      <c r="D134" s="370"/>
      <c r="E134" s="370"/>
      <c r="F134" s="371"/>
      <c r="G134" s="374"/>
      <c r="H134" s="374"/>
      <c r="I134" s="374"/>
      <c r="J134" s="374"/>
      <c r="K134" s="374"/>
      <c r="L134" s="374"/>
      <c r="M134" s="374"/>
      <c r="N134" s="374"/>
      <c r="O134" s="624"/>
      <c r="P134" s="625"/>
      <c r="Q134" s="625"/>
      <c r="R134" s="625"/>
      <c r="S134" s="625"/>
      <c r="T134" s="626"/>
      <c r="U134" s="190" t="s">
        <v>203</v>
      </c>
      <c r="V134" s="191"/>
      <c r="W134" s="192"/>
      <c r="X134" s="187" t="s">
        <v>204</v>
      </c>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9"/>
    </row>
    <row r="135" spans="1:51" ht="36" customHeight="1" x14ac:dyDescent="0.2">
      <c r="A135" s="384" t="s">
        <v>205</v>
      </c>
      <c r="B135" s="385"/>
      <c r="C135" s="385"/>
      <c r="D135" s="385"/>
      <c r="E135" s="385"/>
      <c r="F135" s="386"/>
      <c r="G135" s="393" t="s">
        <v>206</v>
      </c>
      <c r="H135" s="394"/>
      <c r="I135" s="394"/>
      <c r="J135" s="394"/>
      <c r="K135" s="394"/>
      <c r="L135" s="394"/>
      <c r="M135" s="394"/>
      <c r="N135" s="394"/>
      <c r="O135" s="394"/>
      <c r="P135" s="394"/>
      <c r="Q135" s="394"/>
      <c r="R135" s="394"/>
      <c r="S135" s="394"/>
      <c r="T135" s="395"/>
      <c r="U135" s="396" t="s">
        <v>207</v>
      </c>
      <c r="V135" s="397"/>
      <c r="W135" s="398"/>
      <c r="X135" s="399" t="s">
        <v>208</v>
      </c>
      <c r="Y135" s="400"/>
      <c r="Z135" s="400"/>
      <c r="AA135" s="400"/>
      <c r="AB135" s="400"/>
      <c r="AC135" s="400"/>
      <c r="AD135" s="400"/>
      <c r="AE135" s="400"/>
      <c r="AF135" s="400"/>
      <c r="AG135" s="400"/>
      <c r="AH135" s="400"/>
      <c r="AI135" s="400"/>
      <c r="AJ135" s="400"/>
      <c r="AK135" s="400"/>
      <c r="AL135" s="400"/>
      <c r="AM135" s="400"/>
      <c r="AN135" s="400"/>
      <c r="AO135" s="400"/>
      <c r="AP135" s="400"/>
      <c r="AQ135" s="400"/>
      <c r="AR135" s="400"/>
      <c r="AS135" s="400"/>
      <c r="AT135" s="400"/>
      <c r="AU135" s="400"/>
      <c r="AV135" s="400"/>
      <c r="AW135" s="400"/>
      <c r="AX135" s="400"/>
      <c r="AY135" s="401"/>
    </row>
    <row r="136" spans="1:51" ht="36" customHeight="1" x14ac:dyDescent="0.2">
      <c r="A136" s="387"/>
      <c r="B136" s="388"/>
      <c r="C136" s="388"/>
      <c r="D136" s="388"/>
      <c r="E136" s="388"/>
      <c r="F136" s="389"/>
      <c r="G136" s="184" t="s">
        <v>209</v>
      </c>
      <c r="H136" s="185"/>
      <c r="I136" s="185"/>
      <c r="J136" s="185"/>
      <c r="K136" s="185"/>
      <c r="L136" s="185"/>
      <c r="M136" s="185"/>
      <c r="N136" s="185"/>
      <c r="O136" s="185"/>
      <c r="P136" s="185"/>
      <c r="Q136" s="185"/>
      <c r="R136" s="185"/>
      <c r="S136" s="185"/>
      <c r="T136" s="186"/>
      <c r="U136" s="402" t="s">
        <v>207</v>
      </c>
      <c r="V136" s="403"/>
      <c r="W136" s="404"/>
      <c r="X136" s="405" t="s">
        <v>16</v>
      </c>
      <c r="Y136" s="406"/>
      <c r="Z136" s="406"/>
      <c r="AA136" s="406"/>
      <c r="AB136" s="406"/>
      <c r="AC136" s="406"/>
      <c r="AD136" s="406"/>
      <c r="AE136" s="406"/>
      <c r="AF136" s="406"/>
      <c r="AG136" s="406"/>
      <c r="AH136" s="406"/>
      <c r="AI136" s="406"/>
      <c r="AJ136" s="406"/>
      <c r="AK136" s="406"/>
      <c r="AL136" s="406"/>
      <c r="AM136" s="406"/>
      <c r="AN136" s="406"/>
      <c r="AO136" s="406"/>
      <c r="AP136" s="406"/>
      <c r="AQ136" s="406"/>
      <c r="AR136" s="406"/>
      <c r="AS136" s="406"/>
      <c r="AT136" s="406"/>
      <c r="AU136" s="406"/>
      <c r="AV136" s="406"/>
      <c r="AW136" s="406"/>
      <c r="AX136" s="406"/>
      <c r="AY136" s="407"/>
    </row>
    <row r="137" spans="1:51" ht="36" customHeight="1" x14ac:dyDescent="0.2">
      <c r="A137" s="387"/>
      <c r="B137" s="388"/>
      <c r="C137" s="388"/>
      <c r="D137" s="388"/>
      <c r="E137" s="388"/>
      <c r="F137" s="389"/>
      <c r="G137" s="184" t="s">
        <v>210</v>
      </c>
      <c r="H137" s="185"/>
      <c r="I137" s="185"/>
      <c r="J137" s="185"/>
      <c r="K137" s="185"/>
      <c r="L137" s="185"/>
      <c r="M137" s="185"/>
      <c r="N137" s="185"/>
      <c r="O137" s="185"/>
      <c r="P137" s="185"/>
      <c r="Q137" s="185"/>
      <c r="R137" s="185"/>
      <c r="S137" s="185"/>
      <c r="T137" s="186"/>
      <c r="U137" s="402" t="s">
        <v>207</v>
      </c>
      <c r="V137" s="403"/>
      <c r="W137" s="404"/>
      <c r="X137" s="408"/>
      <c r="Y137" s="409"/>
      <c r="Z137" s="409"/>
      <c r="AA137" s="409"/>
      <c r="AB137" s="409"/>
      <c r="AC137" s="409"/>
      <c r="AD137" s="409"/>
      <c r="AE137" s="409"/>
      <c r="AF137" s="409"/>
      <c r="AG137" s="409"/>
      <c r="AH137" s="409"/>
      <c r="AI137" s="409"/>
      <c r="AJ137" s="409"/>
      <c r="AK137" s="409"/>
      <c r="AL137" s="409"/>
      <c r="AM137" s="409"/>
      <c r="AN137" s="409"/>
      <c r="AO137" s="409"/>
      <c r="AP137" s="409"/>
      <c r="AQ137" s="409"/>
      <c r="AR137" s="409"/>
      <c r="AS137" s="409"/>
      <c r="AT137" s="409"/>
      <c r="AU137" s="409"/>
      <c r="AV137" s="409"/>
      <c r="AW137" s="409"/>
      <c r="AX137" s="409"/>
      <c r="AY137" s="410"/>
    </row>
    <row r="138" spans="1:51" ht="36" customHeight="1" x14ac:dyDescent="0.2">
      <c r="A138" s="387"/>
      <c r="B138" s="388"/>
      <c r="C138" s="388"/>
      <c r="D138" s="388"/>
      <c r="E138" s="388"/>
      <c r="F138" s="389"/>
      <c r="G138" s="184" t="s">
        <v>211</v>
      </c>
      <c r="H138" s="185"/>
      <c r="I138" s="185"/>
      <c r="J138" s="185"/>
      <c r="K138" s="185"/>
      <c r="L138" s="185"/>
      <c r="M138" s="185"/>
      <c r="N138" s="185"/>
      <c r="O138" s="185"/>
      <c r="P138" s="185"/>
      <c r="Q138" s="185"/>
      <c r="R138" s="185"/>
      <c r="S138" s="185"/>
      <c r="T138" s="186"/>
      <c r="U138" s="196" t="s">
        <v>207</v>
      </c>
      <c r="V138" s="197"/>
      <c r="W138" s="198"/>
      <c r="X138" s="408"/>
      <c r="Y138" s="409"/>
      <c r="Z138" s="409"/>
      <c r="AA138" s="409"/>
      <c r="AB138" s="409"/>
      <c r="AC138" s="409"/>
      <c r="AD138" s="409"/>
      <c r="AE138" s="409"/>
      <c r="AF138" s="409"/>
      <c r="AG138" s="409"/>
      <c r="AH138" s="409"/>
      <c r="AI138" s="409"/>
      <c r="AJ138" s="409"/>
      <c r="AK138" s="409"/>
      <c r="AL138" s="409"/>
      <c r="AM138" s="409"/>
      <c r="AN138" s="409"/>
      <c r="AO138" s="409"/>
      <c r="AP138" s="409"/>
      <c r="AQ138" s="409"/>
      <c r="AR138" s="409"/>
      <c r="AS138" s="409"/>
      <c r="AT138" s="409"/>
      <c r="AU138" s="409"/>
      <c r="AV138" s="409"/>
      <c r="AW138" s="409"/>
      <c r="AX138" s="409"/>
      <c r="AY138" s="410"/>
    </row>
    <row r="139" spans="1:51" ht="36" customHeight="1" thickBot="1" x14ac:dyDescent="0.25">
      <c r="A139" s="387"/>
      <c r="B139" s="388"/>
      <c r="C139" s="388"/>
      <c r="D139" s="388"/>
      <c r="E139" s="388"/>
      <c r="F139" s="389"/>
      <c r="G139" s="181" t="s">
        <v>212</v>
      </c>
      <c r="H139" s="182"/>
      <c r="I139" s="182"/>
      <c r="J139" s="182"/>
      <c r="K139" s="182"/>
      <c r="L139" s="182"/>
      <c r="M139" s="182"/>
      <c r="N139" s="182"/>
      <c r="O139" s="182"/>
      <c r="P139" s="182"/>
      <c r="Q139" s="182"/>
      <c r="R139" s="182"/>
      <c r="S139" s="182"/>
      <c r="T139" s="183"/>
      <c r="U139" s="193" t="s">
        <v>207</v>
      </c>
      <c r="V139" s="194"/>
      <c r="W139" s="195"/>
      <c r="X139" s="411"/>
      <c r="Y139" s="412"/>
      <c r="Z139" s="412"/>
      <c r="AA139" s="412"/>
      <c r="AB139" s="412"/>
      <c r="AC139" s="412"/>
      <c r="AD139" s="412"/>
      <c r="AE139" s="412"/>
      <c r="AF139" s="412"/>
      <c r="AG139" s="412"/>
      <c r="AH139" s="412"/>
      <c r="AI139" s="412"/>
      <c r="AJ139" s="412"/>
      <c r="AK139" s="412"/>
      <c r="AL139" s="412"/>
      <c r="AM139" s="412"/>
      <c r="AN139" s="412"/>
      <c r="AO139" s="412"/>
      <c r="AP139" s="412"/>
      <c r="AQ139" s="412"/>
      <c r="AR139" s="412"/>
      <c r="AS139" s="412"/>
      <c r="AT139" s="412"/>
      <c r="AU139" s="412"/>
      <c r="AV139" s="412"/>
      <c r="AW139" s="412"/>
      <c r="AX139" s="412"/>
      <c r="AY139" s="413"/>
    </row>
    <row r="140" spans="1:51" ht="36" customHeight="1" x14ac:dyDescent="0.2">
      <c r="A140" s="387"/>
      <c r="B140" s="388"/>
      <c r="C140" s="388"/>
      <c r="D140" s="388"/>
      <c r="E140" s="388"/>
      <c r="F140" s="389"/>
      <c r="G140" s="141" t="s">
        <v>213</v>
      </c>
      <c r="H140" s="142"/>
      <c r="I140" s="142"/>
      <c r="J140" s="142"/>
      <c r="K140" s="142"/>
      <c r="L140" s="142"/>
      <c r="M140" s="142"/>
      <c r="N140" s="143"/>
      <c r="O140" s="178" t="s">
        <v>16</v>
      </c>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c r="AQ140" s="179"/>
      <c r="AR140" s="179"/>
      <c r="AS140" s="179"/>
      <c r="AT140" s="179"/>
      <c r="AU140" s="179"/>
      <c r="AV140" s="179"/>
      <c r="AW140" s="179"/>
      <c r="AX140" s="179"/>
      <c r="AY140" s="180"/>
    </row>
    <row r="141" spans="1:51" ht="213.75" customHeight="1" thickBot="1" x14ac:dyDescent="0.25">
      <c r="A141" s="390"/>
      <c r="B141" s="391"/>
      <c r="C141" s="391"/>
      <c r="D141" s="391"/>
      <c r="E141" s="391"/>
      <c r="F141" s="392"/>
      <c r="G141" s="175" t="s">
        <v>214</v>
      </c>
      <c r="H141" s="176"/>
      <c r="I141" s="176"/>
      <c r="J141" s="176"/>
      <c r="K141" s="176"/>
      <c r="L141" s="176"/>
      <c r="M141" s="176"/>
      <c r="N141" s="177"/>
      <c r="O141" s="172" t="s">
        <v>16</v>
      </c>
      <c r="P141" s="173"/>
      <c r="Q141" s="173"/>
      <c r="R141" s="173"/>
      <c r="S141" s="173"/>
      <c r="T141" s="173"/>
      <c r="U141" s="173"/>
      <c r="V141" s="173"/>
      <c r="W141" s="173"/>
      <c r="X141" s="173"/>
      <c r="Y141" s="173"/>
      <c r="Z141" s="173"/>
      <c r="AA141" s="173"/>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4"/>
    </row>
    <row r="142" spans="1:51" s="11" customFormat="1" ht="48" customHeight="1" thickBot="1" x14ac:dyDescent="0.25">
      <c r="A142" s="423" t="s">
        <v>215</v>
      </c>
      <c r="B142" s="424"/>
      <c r="C142" s="424"/>
      <c r="D142" s="424"/>
      <c r="E142" s="424"/>
      <c r="F142" s="425"/>
      <c r="G142" s="169" t="s">
        <v>216</v>
      </c>
      <c r="H142" s="170"/>
      <c r="I142" s="170"/>
      <c r="J142" s="170"/>
      <c r="K142" s="170"/>
      <c r="L142" s="170"/>
      <c r="M142" s="170"/>
      <c r="N142" s="171"/>
      <c r="O142" s="166" t="s">
        <v>16</v>
      </c>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7"/>
      <c r="AR142" s="167"/>
      <c r="AS142" s="167"/>
      <c r="AT142" s="167"/>
      <c r="AU142" s="167"/>
      <c r="AV142" s="167"/>
      <c r="AW142" s="167"/>
      <c r="AX142" s="167"/>
      <c r="AY142" s="168"/>
    </row>
    <row r="143" spans="1:51" s="11" customFormat="1" ht="48" customHeight="1" thickBot="1" x14ac:dyDescent="0.25">
      <c r="A143" s="426"/>
      <c r="B143" s="427"/>
      <c r="C143" s="427"/>
      <c r="D143" s="427"/>
      <c r="E143" s="427"/>
      <c r="F143" s="428"/>
      <c r="G143" s="226" t="s">
        <v>217</v>
      </c>
      <c r="H143" s="227"/>
      <c r="I143" s="227"/>
      <c r="J143" s="227"/>
      <c r="K143" s="227"/>
      <c r="L143" s="227"/>
      <c r="M143" s="227"/>
      <c r="N143" s="228"/>
      <c r="O143" s="223" t="s">
        <v>16</v>
      </c>
      <c r="P143" s="224"/>
      <c r="Q143" s="224"/>
      <c r="R143" s="224"/>
      <c r="S143" s="224"/>
      <c r="T143" s="224"/>
      <c r="U143" s="224"/>
      <c r="V143" s="224"/>
      <c r="W143" s="224"/>
      <c r="X143" s="224"/>
      <c r="Y143" s="224"/>
      <c r="Z143" s="224"/>
      <c r="AA143" s="224"/>
      <c r="AB143" s="224"/>
      <c r="AC143" s="224"/>
      <c r="AD143" s="224"/>
      <c r="AE143" s="224"/>
      <c r="AF143" s="224"/>
      <c r="AG143" s="224"/>
      <c r="AH143" s="224"/>
      <c r="AI143" s="224"/>
      <c r="AJ143" s="224"/>
      <c r="AK143" s="224"/>
      <c r="AL143" s="224"/>
      <c r="AM143" s="224"/>
      <c r="AN143" s="224"/>
      <c r="AO143" s="224"/>
      <c r="AP143" s="224"/>
      <c r="AQ143" s="224"/>
      <c r="AR143" s="224"/>
      <c r="AS143" s="224"/>
      <c r="AT143" s="224"/>
      <c r="AU143" s="224"/>
      <c r="AV143" s="224"/>
      <c r="AW143" s="224"/>
      <c r="AX143" s="224"/>
      <c r="AY143" s="225"/>
    </row>
    <row r="144" spans="1:51" ht="73.2" customHeight="1" thickBot="1" x14ac:dyDescent="0.25">
      <c r="A144" s="378" t="s">
        <v>218</v>
      </c>
      <c r="B144" s="379"/>
      <c r="C144" s="379"/>
      <c r="D144" s="379"/>
      <c r="E144" s="379"/>
      <c r="F144" s="380"/>
      <c r="G144" s="381" t="s">
        <v>438</v>
      </c>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2"/>
      <c r="AI144" s="382"/>
      <c r="AJ144" s="382"/>
      <c r="AK144" s="382"/>
      <c r="AL144" s="382"/>
      <c r="AM144" s="382"/>
      <c r="AN144" s="382"/>
      <c r="AO144" s="382"/>
      <c r="AP144" s="382"/>
      <c r="AQ144" s="382"/>
      <c r="AR144" s="382"/>
      <c r="AS144" s="382"/>
      <c r="AT144" s="382"/>
      <c r="AU144" s="382"/>
      <c r="AV144" s="382"/>
      <c r="AW144" s="382"/>
      <c r="AX144" s="382"/>
      <c r="AY144" s="383"/>
    </row>
    <row r="145" spans="1:53" ht="48" customHeight="1" x14ac:dyDescent="0.2">
      <c r="A145" s="586" t="s">
        <v>219</v>
      </c>
      <c r="B145" s="587"/>
      <c r="C145" s="587"/>
      <c r="D145" s="587"/>
      <c r="E145" s="587"/>
      <c r="F145" s="588"/>
      <c r="G145" s="592" t="s">
        <v>220</v>
      </c>
      <c r="H145" s="400"/>
      <c r="I145" s="400"/>
      <c r="J145" s="400"/>
      <c r="K145" s="400"/>
      <c r="L145" s="400"/>
      <c r="M145" s="400"/>
      <c r="N145" s="593"/>
      <c r="O145" s="594" t="s">
        <v>221</v>
      </c>
      <c r="P145" s="595"/>
      <c r="Q145" s="595"/>
      <c r="R145" s="595"/>
      <c r="S145" s="595"/>
      <c r="T145" s="595"/>
      <c r="U145" s="595"/>
      <c r="V145" s="595"/>
      <c r="W145" s="595"/>
      <c r="X145" s="595"/>
      <c r="Y145" s="595"/>
      <c r="Z145" s="595"/>
      <c r="AA145" s="595"/>
      <c r="AB145" s="595"/>
      <c r="AC145" s="595"/>
      <c r="AD145" s="595"/>
      <c r="AE145" s="595"/>
      <c r="AF145" s="595"/>
      <c r="AG145" s="595"/>
      <c r="AH145" s="595"/>
      <c r="AI145" s="595"/>
      <c r="AJ145" s="595"/>
      <c r="AK145" s="595"/>
      <c r="AL145" s="595"/>
      <c r="AM145" s="595"/>
      <c r="AN145" s="595"/>
      <c r="AO145" s="595"/>
      <c r="AP145" s="595"/>
      <c r="AQ145" s="595"/>
      <c r="AR145" s="595"/>
      <c r="AS145" s="595"/>
      <c r="AT145" s="595"/>
      <c r="AU145" s="595"/>
      <c r="AV145" s="595"/>
      <c r="AW145" s="595"/>
      <c r="AX145" s="595"/>
      <c r="AY145" s="596"/>
      <c r="BA145" s="10" t="s">
        <v>222</v>
      </c>
    </row>
    <row r="146" spans="1:53" ht="48" customHeight="1" thickBot="1" x14ac:dyDescent="0.25">
      <c r="A146" s="589"/>
      <c r="B146" s="590"/>
      <c r="C146" s="590"/>
      <c r="D146" s="590"/>
      <c r="E146" s="590"/>
      <c r="F146" s="591"/>
      <c r="G146" s="597" t="s">
        <v>223</v>
      </c>
      <c r="H146" s="598"/>
      <c r="I146" s="598"/>
      <c r="J146" s="598"/>
      <c r="K146" s="598"/>
      <c r="L146" s="598"/>
      <c r="M146" s="598"/>
      <c r="N146" s="599"/>
      <c r="O146" s="600" t="s">
        <v>16</v>
      </c>
      <c r="P146" s="601"/>
      <c r="Q146" s="601"/>
      <c r="R146" s="601"/>
      <c r="S146" s="601"/>
      <c r="T146" s="601"/>
      <c r="U146" s="601"/>
      <c r="V146" s="601"/>
      <c r="W146" s="601"/>
      <c r="X146" s="601"/>
      <c r="Y146" s="601"/>
      <c r="Z146" s="601"/>
      <c r="AA146" s="601"/>
      <c r="AB146" s="601"/>
      <c r="AC146" s="601"/>
      <c r="AD146" s="601"/>
      <c r="AE146" s="601"/>
      <c r="AF146" s="601"/>
      <c r="AG146" s="601"/>
      <c r="AH146" s="601"/>
      <c r="AI146" s="601"/>
      <c r="AJ146" s="601"/>
      <c r="AK146" s="601"/>
      <c r="AL146" s="601"/>
      <c r="AM146" s="601"/>
      <c r="AN146" s="601"/>
      <c r="AO146" s="601"/>
      <c r="AP146" s="601"/>
      <c r="AQ146" s="601"/>
      <c r="AR146" s="601"/>
      <c r="AS146" s="601"/>
      <c r="AT146" s="601"/>
      <c r="AU146" s="601"/>
      <c r="AV146" s="601"/>
      <c r="AW146" s="601"/>
      <c r="AX146" s="601"/>
      <c r="AY146" s="602"/>
    </row>
    <row r="147" spans="1:53" s="11" customFormat="1" ht="23.25" customHeight="1" x14ac:dyDescent="0.2">
      <c r="A147" s="1049" t="s">
        <v>224</v>
      </c>
      <c r="B147" s="1050"/>
      <c r="C147" s="1050"/>
      <c r="D147" s="1050"/>
      <c r="E147" s="1050"/>
      <c r="F147" s="1050"/>
      <c r="G147" s="1050"/>
      <c r="H147" s="1050"/>
      <c r="I147" s="1050"/>
      <c r="J147" s="1050"/>
      <c r="K147" s="1050"/>
      <c r="L147" s="1050"/>
      <c r="M147" s="1050"/>
      <c r="N147" s="1050"/>
      <c r="O147" s="1050"/>
      <c r="P147" s="1050"/>
      <c r="Q147" s="1050"/>
      <c r="R147" s="1050"/>
      <c r="S147" s="1050"/>
      <c r="T147" s="1050"/>
      <c r="U147" s="1050"/>
      <c r="V147" s="1050"/>
      <c r="W147" s="1050"/>
      <c r="X147" s="1050"/>
      <c r="Y147" s="1050"/>
      <c r="Z147" s="1050"/>
      <c r="AA147" s="1050"/>
      <c r="AB147" s="1050"/>
      <c r="AC147" s="1050"/>
      <c r="AD147" s="1050"/>
      <c r="AE147" s="1050"/>
      <c r="AF147" s="1050"/>
      <c r="AG147" s="1050"/>
      <c r="AH147" s="1050"/>
      <c r="AI147" s="1050"/>
      <c r="AJ147" s="1050"/>
      <c r="AK147" s="1050"/>
      <c r="AL147" s="1050"/>
      <c r="AM147" s="1050"/>
      <c r="AN147" s="1050"/>
      <c r="AO147" s="1050"/>
      <c r="AP147" s="1050"/>
      <c r="AQ147" s="1050"/>
      <c r="AR147" s="1050"/>
      <c r="AS147" s="1050"/>
      <c r="AT147" s="1050"/>
      <c r="AU147" s="1050"/>
      <c r="AV147" s="1050"/>
      <c r="AW147" s="1050"/>
      <c r="AX147" s="1050"/>
      <c r="AY147" s="1051"/>
    </row>
    <row r="148" spans="1:53" s="11" customFormat="1" ht="23.25" customHeight="1" x14ac:dyDescent="0.2">
      <c r="A148" s="1088" t="s">
        <v>225</v>
      </c>
      <c r="B148" s="1089"/>
      <c r="C148" s="1089"/>
      <c r="D148" s="1089"/>
      <c r="E148" s="1089"/>
      <c r="F148" s="1090"/>
      <c r="G148" s="577" t="s">
        <v>226</v>
      </c>
      <c r="H148" s="578"/>
      <c r="I148" s="578"/>
      <c r="J148" s="578"/>
      <c r="K148" s="578"/>
      <c r="L148" s="578"/>
      <c r="M148" s="578"/>
      <c r="N148" s="578"/>
      <c r="O148" s="578"/>
      <c r="P148" s="578"/>
      <c r="Q148" s="578"/>
      <c r="R148" s="578"/>
      <c r="S148" s="578"/>
      <c r="T148" s="578"/>
      <c r="U148" s="578"/>
      <c r="V148" s="578"/>
      <c r="W148" s="578"/>
      <c r="X148" s="578"/>
      <c r="Y148" s="578"/>
      <c r="Z148" s="578"/>
      <c r="AA148" s="578"/>
      <c r="AB148" s="578"/>
      <c r="AC148" s="578"/>
      <c r="AD148" s="1093"/>
      <c r="AE148" s="1052" t="s">
        <v>227</v>
      </c>
      <c r="AF148" s="1053"/>
      <c r="AG148" s="1053"/>
      <c r="AH148" s="1053"/>
      <c r="AI148" s="1053"/>
      <c r="AJ148" s="1053"/>
      <c r="AK148" s="1053"/>
      <c r="AL148" s="1053"/>
      <c r="AM148" s="1053"/>
      <c r="AN148" s="1053"/>
      <c r="AO148" s="1053"/>
      <c r="AP148" s="1053"/>
      <c r="AQ148" s="1053"/>
      <c r="AR148" s="1053"/>
      <c r="AS148" s="1053"/>
      <c r="AT148" s="1053"/>
      <c r="AU148" s="1053"/>
      <c r="AV148" s="1053"/>
      <c r="AW148" s="1053"/>
      <c r="AX148" s="1053"/>
      <c r="AY148" s="1054"/>
    </row>
    <row r="149" spans="1:53" s="11" customFormat="1" ht="87.75" customHeight="1" x14ac:dyDescent="0.2">
      <c r="A149" s="1091"/>
      <c r="B149" s="96"/>
      <c r="C149" s="96"/>
      <c r="D149" s="96"/>
      <c r="E149" s="96"/>
      <c r="F149" s="1092"/>
      <c r="G149" s="580"/>
      <c r="H149" s="581"/>
      <c r="I149" s="581"/>
      <c r="J149" s="581"/>
      <c r="K149" s="581"/>
      <c r="L149" s="581"/>
      <c r="M149" s="581"/>
      <c r="N149" s="581"/>
      <c r="O149" s="581"/>
      <c r="P149" s="581"/>
      <c r="Q149" s="581"/>
      <c r="R149" s="581"/>
      <c r="S149" s="581"/>
      <c r="T149" s="581"/>
      <c r="U149" s="581"/>
      <c r="V149" s="581"/>
      <c r="W149" s="581"/>
      <c r="X149" s="581"/>
      <c r="Y149" s="581"/>
      <c r="Z149" s="581"/>
      <c r="AA149" s="581"/>
      <c r="AB149" s="581"/>
      <c r="AC149" s="581"/>
      <c r="AD149" s="1094"/>
      <c r="AE149" s="1055" t="s">
        <v>16</v>
      </c>
      <c r="AF149" s="547"/>
      <c r="AG149" s="547"/>
      <c r="AH149" s="547"/>
      <c r="AI149" s="547"/>
      <c r="AJ149" s="547"/>
      <c r="AK149" s="547"/>
      <c r="AL149" s="547"/>
      <c r="AM149" s="547"/>
      <c r="AN149" s="547"/>
      <c r="AO149" s="547"/>
      <c r="AP149" s="547"/>
      <c r="AQ149" s="547"/>
      <c r="AR149" s="547"/>
      <c r="AS149" s="547"/>
      <c r="AT149" s="547"/>
      <c r="AU149" s="547"/>
      <c r="AV149" s="547"/>
      <c r="AW149" s="547"/>
      <c r="AX149" s="547"/>
      <c r="AY149" s="548"/>
    </row>
    <row r="150" spans="1:53" s="11" customFormat="1" ht="69" customHeight="1" thickBot="1" x14ac:dyDescent="0.25">
      <c r="A150" s="1046" t="s">
        <v>228</v>
      </c>
      <c r="B150" s="1047"/>
      <c r="C150" s="1047"/>
      <c r="D150" s="1047"/>
      <c r="E150" s="1047"/>
      <c r="F150" s="1048"/>
      <c r="G150" s="1056" t="s">
        <v>229</v>
      </c>
      <c r="H150" s="1057"/>
      <c r="I150" s="1057"/>
      <c r="J150" s="1057"/>
      <c r="K150" s="1057"/>
      <c r="L150" s="1057"/>
      <c r="M150" s="1057"/>
      <c r="N150" s="1057"/>
      <c r="O150" s="1057"/>
      <c r="P150" s="1057"/>
      <c r="Q150" s="1057"/>
      <c r="R150" s="1057"/>
      <c r="S150" s="1057"/>
      <c r="T150" s="1057"/>
      <c r="U150" s="1057"/>
      <c r="V150" s="1057"/>
      <c r="W150" s="1057"/>
      <c r="X150" s="1057"/>
      <c r="Y150" s="1057"/>
      <c r="Z150" s="1057"/>
      <c r="AA150" s="1057"/>
      <c r="AB150" s="1057"/>
      <c r="AC150" s="1057"/>
      <c r="AD150" s="1057"/>
      <c r="AE150" s="1057"/>
      <c r="AF150" s="1057"/>
      <c r="AG150" s="1057"/>
      <c r="AH150" s="1057"/>
      <c r="AI150" s="1057"/>
      <c r="AJ150" s="1057"/>
      <c r="AK150" s="1057"/>
      <c r="AL150" s="1057"/>
      <c r="AM150" s="1057"/>
      <c r="AN150" s="1057"/>
      <c r="AO150" s="1057"/>
      <c r="AP150" s="1057"/>
      <c r="AQ150" s="1057"/>
      <c r="AR150" s="1057"/>
      <c r="AS150" s="1057"/>
      <c r="AT150" s="1057"/>
      <c r="AU150" s="1057"/>
      <c r="AV150" s="1057"/>
      <c r="AW150" s="1057"/>
      <c r="AX150" s="1057"/>
      <c r="AY150" s="1058"/>
    </row>
    <row r="151" spans="1:53" s="11" customFormat="1" ht="23.25" customHeight="1" x14ac:dyDescent="0.2">
      <c r="A151" s="348" t="s">
        <v>230</v>
      </c>
      <c r="B151" s="349"/>
      <c r="C151" s="349"/>
      <c r="D151" s="349"/>
      <c r="E151" s="349"/>
      <c r="F151" s="349"/>
      <c r="G151" s="349"/>
      <c r="H151" s="349"/>
      <c r="I151" s="349"/>
      <c r="J151" s="349"/>
      <c r="K151" s="349"/>
      <c r="L151" s="349"/>
      <c r="M151" s="349"/>
      <c r="N151" s="349"/>
      <c r="O151" s="349"/>
      <c r="P151" s="349"/>
      <c r="Q151" s="349"/>
      <c r="R151" s="349"/>
      <c r="S151" s="349"/>
      <c r="T151" s="349"/>
      <c r="U151" s="349"/>
      <c r="V151" s="349"/>
      <c r="W151" s="349"/>
      <c r="X151" s="349"/>
      <c r="Y151" s="349"/>
      <c r="Z151" s="349"/>
      <c r="AA151" s="349"/>
      <c r="AB151" s="349"/>
      <c r="AC151" s="349"/>
      <c r="AD151" s="349"/>
      <c r="AE151" s="349"/>
      <c r="AF151" s="349"/>
      <c r="AG151" s="349"/>
      <c r="AH151" s="349"/>
      <c r="AI151" s="349"/>
      <c r="AJ151" s="349"/>
      <c r="AK151" s="349"/>
      <c r="AL151" s="349"/>
      <c r="AM151" s="349"/>
      <c r="AN151" s="349"/>
      <c r="AO151" s="349"/>
      <c r="AP151" s="349"/>
      <c r="AQ151" s="349"/>
      <c r="AR151" s="349"/>
      <c r="AS151" s="349"/>
      <c r="AT151" s="349"/>
      <c r="AU151" s="349"/>
      <c r="AV151" s="349"/>
      <c r="AW151" s="349"/>
      <c r="AX151" s="349"/>
      <c r="AY151" s="350"/>
    </row>
    <row r="152" spans="1:53" s="11" customFormat="1" ht="87" customHeight="1" thickBot="1" x14ac:dyDescent="0.25">
      <c r="A152" s="351" t="s">
        <v>16</v>
      </c>
      <c r="B152" s="352"/>
      <c r="C152" s="352"/>
      <c r="D152" s="352"/>
      <c r="E152" s="352"/>
      <c r="F152" s="352"/>
      <c r="G152" s="352"/>
      <c r="H152" s="352"/>
      <c r="I152" s="352"/>
      <c r="J152" s="352"/>
      <c r="K152" s="352"/>
      <c r="L152" s="352"/>
      <c r="M152" s="352"/>
      <c r="N152" s="352"/>
      <c r="O152" s="352"/>
      <c r="P152" s="352"/>
      <c r="Q152" s="352"/>
      <c r="R152" s="352"/>
      <c r="S152" s="352"/>
      <c r="T152" s="352"/>
      <c r="U152" s="352"/>
      <c r="V152" s="352"/>
      <c r="W152" s="352"/>
      <c r="X152" s="352"/>
      <c r="Y152" s="352"/>
      <c r="Z152" s="352"/>
      <c r="AA152" s="352"/>
      <c r="AB152" s="352"/>
      <c r="AC152" s="352"/>
      <c r="AD152" s="352"/>
      <c r="AE152" s="352"/>
      <c r="AF152" s="352"/>
      <c r="AG152" s="352"/>
      <c r="AH152" s="352"/>
      <c r="AI152" s="352"/>
      <c r="AJ152" s="352"/>
      <c r="AK152" s="352"/>
      <c r="AL152" s="352"/>
      <c r="AM152" s="352"/>
      <c r="AN152" s="352"/>
      <c r="AO152" s="352"/>
      <c r="AP152" s="352"/>
      <c r="AQ152" s="352"/>
      <c r="AR152" s="352"/>
      <c r="AS152" s="352"/>
      <c r="AT152" s="352"/>
      <c r="AU152" s="352"/>
      <c r="AV152" s="352"/>
      <c r="AW152" s="352"/>
      <c r="AX152" s="352"/>
      <c r="AY152" s="353"/>
    </row>
    <row r="153" spans="1:53" s="11" customFormat="1" ht="23.25" customHeight="1" x14ac:dyDescent="0.2">
      <c r="A153" s="348" t="s">
        <v>231</v>
      </c>
      <c r="B153" s="349"/>
      <c r="C153" s="349"/>
      <c r="D153" s="349"/>
      <c r="E153" s="349"/>
      <c r="F153" s="349"/>
      <c r="G153" s="349"/>
      <c r="H153" s="349"/>
      <c r="I153" s="349"/>
      <c r="J153" s="349"/>
      <c r="K153" s="349"/>
      <c r="L153" s="349"/>
      <c r="M153" s="349"/>
      <c r="N153" s="349"/>
      <c r="O153" s="349"/>
      <c r="P153" s="349"/>
      <c r="Q153" s="349"/>
      <c r="R153" s="349"/>
      <c r="S153" s="349"/>
      <c r="T153" s="349"/>
      <c r="U153" s="349"/>
      <c r="V153" s="349"/>
      <c r="W153" s="349"/>
      <c r="X153" s="349"/>
      <c r="Y153" s="349"/>
      <c r="Z153" s="349"/>
      <c r="AA153" s="349"/>
      <c r="AB153" s="349"/>
      <c r="AC153" s="349"/>
      <c r="AD153" s="349"/>
      <c r="AE153" s="349"/>
      <c r="AF153" s="349"/>
      <c r="AG153" s="349"/>
      <c r="AH153" s="349"/>
      <c r="AI153" s="349"/>
      <c r="AJ153" s="349"/>
      <c r="AK153" s="349"/>
      <c r="AL153" s="349"/>
      <c r="AM153" s="349"/>
      <c r="AN153" s="349"/>
      <c r="AO153" s="349"/>
      <c r="AP153" s="349"/>
      <c r="AQ153" s="349"/>
      <c r="AR153" s="349"/>
      <c r="AS153" s="349"/>
      <c r="AT153" s="349"/>
      <c r="AU153" s="349"/>
      <c r="AV153" s="349"/>
      <c r="AW153" s="349"/>
      <c r="AX153" s="349"/>
      <c r="AY153" s="350"/>
    </row>
    <row r="154" spans="1:53" s="11" customFormat="1" ht="136.5" customHeight="1" thickBot="1" x14ac:dyDescent="0.25">
      <c r="A154" s="354" t="s">
        <v>435</v>
      </c>
      <c r="B154" s="355"/>
      <c r="C154" s="355"/>
      <c r="D154" s="355"/>
      <c r="E154" s="355"/>
      <c r="F154" s="355"/>
      <c r="G154" s="355"/>
      <c r="H154" s="355"/>
      <c r="I154" s="355"/>
      <c r="J154" s="355"/>
      <c r="K154" s="355"/>
      <c r="L154" s="355"/>
      <c r="M154" s="355"/>
      <c r="N154" s="355"/>
      <c r="O154" s="355"/>
      <c r="P154" s="355"/>
      <c r="Q154" s="355"/>
      <c r="R154" s="355"/>
      <c r="S154" s="355"/>
      <c r="T154" s="355"/>
      <c r="U154" s="355"/>
      <c r="V154" s="355"/>
      <c r="W154" s="355"/>
      <c r="X154" s="355"/>
      <c r="Y154" s="355"/>
      <c r="Z154" s="355"/>
      <c r="AA154" s="355"/>
      <c r="AB154" s="355"/>
      <c r="AC154" s="355"/>
      <c r="AD154" s="355"/>
      <c r="AE154" s="355"/>
      <c r="AF154" s="355"/>
      <c r="AG154" s="355"/>
      <c r="AH154" s="355"/>
      <c r="AI154" s="355"/>
      <c r="AJ154" s="355"/>
      <c r="AK154" s="355"/>
      <c r="AL154" s="355"/>
      <c r="AM154" s="355"/>
      <c r="AN154" s="355"/>
      <c r="AO154" s="355"/>
      <c r="AP154" s="355"/>
      <c r="AQ154" s="355"/>
      <c r="AR154" s="355"/>
      <c r="AS154" s="355"/>
      <c r="AT154" s="355"/>
      <c r="AU154" s="355"/>
      <c r="AV154" s="355"/>
      <c r="AW154" s="355"/>
      <c r="AX154" s="355"/>
      <c r="AY154" s="356"/>
    </row>
    <row r="155" spans="1:53" s="11" customFormat="1" ht="23.25" customHeight="1" x14ac:dyDescent="0.2">
      <c r="A155" s="348" t="s">
        <v>232</v>
      </c>
      <c r="B155" s="349"/>
      <c r="C155" s="349"/>
      <c r="D155" s="349"/>
      <c r="E155" s="349"/>
      <c r="F155" s="349"/>
      <c r="G155" s="349"/>
      <c r="H155" s="349"/>
      <c r="I155" s="349"/>
      <c r="J155" s="349"/>
      <c r="K155" s="349"/>
      <c r="L155" s="349"/>
      <c r="M155" s="349"/>
      <c r="N155" s="349"/>
      <c r="O155" s="349"/>
      <c r="P155" s="349"/>
      <c r="Q155" s="349"/>
      <c r="R155" s="349"/>
      <c r="S155" s="349"/>
      <c r="T155" s="349"/>
      <c r="U155" s="349"/>
      <c r="V155" s="349"/>
      <c r="W155" s="349"/>
      <c r="X155" s="349"/>
      <c r="Y155" s="349"/>
      <c r="Z155" s="349"/>
      <c r="AA155" s="349"/>
      <c r="AB155" s="349"/>
      <c r="AC155" s="349"/>
      <c r="AD155" s="349"/>
      <c r="AE155" s="349"/>
      <c r="AF155" s="349"/>
      <c r="AG155" s="349"/>
      <c r="AH155" s="349"/>
      <c r="AI155" s="349"/>
      <c r="AJ155" s="349"/>
      <c r="AK155" s="349"/>
      <c r="AL155" s="349"/>
      <c r="AM155" s="349"/>
      <c r="AN155" s="349"/>
      <c r="AO155" s="349"/>
      <c r="AP155" s="349"/>
      <c r="AQ155" s="349"/>
      <c r="AR155" s="349"/>
      <c r="AS155" s="349"/>
      <c r="AT155" s="349"/>
      <c r="AU155" s="349"/>
      <c r="AV155" s="349"/>
      <c r="AW155" s="349"/>
      <c r="AX155" s="349"/>
      <c r="AY155" s="350"/>
    </row>
    <row r="156" spans="1:53" s="11" customFormat="1" ht="108.6" customHeight="1" x14ac:dyDescent="0.2">
      <c r="A156" s="357" t="s">
        <v>429</v>
      </c>
      <c r="B156" s="358"/>
      <c r="C156" s="358"/>
      <c r="D156" s="358"/>
      <c r="E156" s="358"/>
      <c r="F156" s="358"/>
      <c r="G156" s="358"/>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c r="AD156" s="358"/>
      <c r="AE156" s="358"/>
      <c r="AF156" s="358"/>
      <c r="AG156" s="358"/>
      <c r="AH156" s="358"/>
      <c r="AI156" s="358"/>
      <c r="AJ156" s="358"/>
      <c r="AK156" s="358"/>
      <c r="AL156" s="358"/>
      <c r="AM156" s="358"/>
      <c r="AN156" s="358"/>
      <c r="AO156" s="358"/>
      <c r="AP156" s="358"/>
      <c r="AQ156" s="358"/>
      <c r="AR156" s="358"/>
      <c r="AS156" s="358"/>
      <c r="AT156" s="358"/>
      <c r="AU156" s="358"/>
      <c r="AV156" s="358"/>
      <c r="AW156" s="358"/>
      <c r="AX156" s="358"/>
      <c r="AY156" s="359"/>
    </row>
    <row r="157" spans="1:53" ht="60" customHeight="1" thickBot="1" x14ac:dyDescent="0.25">
      <c r="A157" s="417" t="s">
        <v>233</v>
      </c>
      <c r="B157" s="418"/>
      <c r="C157" s="418"/>
      <c r="D157" s="418"/>
      <c r="E157" s="418"/>
      <c r="F157" s="419"/>
      <c r="G157" s="664" t="s">
        <v>16</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665"/>
      <c r="AL157" s="665"/>
      <c r="AM157" s="665"/>
      <c r="AN157" s="665"/>
      <c r="AO157" s="665"/>
      <c r="AP157" s="665"/>
      <c r="AQ157" s="665"/>
      <c r="AR157" s="665"/>
      <c r="AS157" s="665"/>
      <c r="AT157" s="665"/>
      <c r="AU157" s="665"/>
      <c r="AV157" s="665"/>
      <c r="AW157" s="665"/>
      <c r="AX157" s="665"/>
      <c r="AY157" s="666"/>
    </row>
    <row r="158" spans="1:53" ht="112.5" customHeight="1" thickBot="1" x14ac:dyDescent="0.25">
      <c r="A158" s="931" t="s">
        <v>234</v>
      </c>
      <c r="B158" s="932"/>
      <c r="C158" s="932"/>
      <c r="D158" s="932"/>
      <c r="E158" s="932"/>
      <c r="F158" s="933"/>
      <c r="G158" s="220" t="s">
        <v>16</v>
      </c>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c r="AL158" s="221"/>
      <c r="AM158" s="221"/>
      <c r="AN158" s="221"/>
      <c r="AO158" s="221"/>
      <c r="AP158" s="221"/>
      <c r="AQ158" s="221"/>
      <c r="AR158" s="221"/>
      <c r="AS158" s="221"/>
      <c r="AT158" s="221"/>
      <c r="AU158" s="221"/>
      <c r="AV158" s="221"/>
      <c r="AW158" s="221"/>
      <c r="AX158" s="221"/>
      <c r="AY158" s="222"/>
    </row>
    <row r="159" spans="1:53" ht="41.25" customHeight="1" x14ac:dyDescent="0.2">
      <c r="A159" s="447" t="s">
        <v>235</v>
      </c>
      <c r="B159" s="448"/>
      <c r="C159" s="448"/>
      <c r="D159" s="448"/>
      <c r="E159" s="448"/>
      <c r="F159" s="449"/>
      <c r="G159" s="35" t="s">
        <v>236</v>
      </c>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7"/>
    </row>
    <row r="160" spans="1:53" ht="75" customHeight="1" x14ac:dyDescent="0.2">
      <c r="A160" s="417"/>
      <c r="B160" s="418"/>
      <c r="C160" s="418"/>
      <c r="D160" s="418"/>
      <c r="E160" s="418"/>
      <c r="F160" s="419"/>
      <c r="G160" s="38"/>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40"/>
    </row>
    <row r="161" spans="1:51" ht="180" customHeight="1" x14ac:dyDescent="0.2">
      <c r="A161" s="417"/>
      <c r="B161" s="418"/>
      <c r="C161" s="418"/>
      <c r="D161" s="418"/>
      <c r="E161" s="418"/>
      <c r="F161" s="419"/>
      <c r="G161" s="38"/>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40"/>
    </row>
    <row r="162" spans="1:51" ht="72.900000000000006" customHeight="1" x14ac:dyDescent="0.2">
      <c r="A162" s="417"/>
      <c r="B162" s="418"/>
      <c r="C162" s="418"/>
      <c r="D162" s="418"/>
      <c r="E162" s="418"/>
      <c r="F162" s="419"/>
      <c r="G162" s="38"/>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40"/>
    </row>
    <row r="163" spans="1:51" ht="72.75" customHeight="1" x14ac:dyDescent="0.2">
      <c r="A163" s="417"/>
      <c r="B163" s="418"/>
      <c r="C163" s="418"/>
      <c r="D163" s="418"/>
      <c r="E163" s="418"/>
      <c r="F163" s="419"/>
      <c r="G163" s="38"/>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40"/>
    </row>
    <row r="164" spans="1:51" ht="66" customHeight="1" x14ac:dyDescent="0.2">
      <c r="A164" s="417"/>
      <c r="B164" s="418"/>
      <c r="C164" s="418"/>
      <c r="D164" s="418"/>
      <c r="E164" s="418"/>
      <c r="F164" s="419"/>
      <c r="G164" s="38"/>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40"/>
    </row>
    <row r="165" spans="1:51" ht="19.5" customHeight="1" x14ac:dyDescent="0.2">
      <c r="A165" s="417"/>
      <c r="B165" s="418"/>
      <c r="C165" s="418"/>
      <c r="D165" s="418"/>
      <c r="E165" s="418"/>
      <c r="F165" s="419"/>
      <c r="G165" s="38"/>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40"/>
    </row>
    <row r="166" spans="1:51" ht="19.5" customHeight="1" x14ac:dyDescent="0.2">
      <c r="A166" s="417"/>
      <c r="B166" s="418"/>
      <c r="C166" s="418"/>
      <c r="D166" s="418"/>
      <c r="E166" s="418"/>
      <c r="F166" s="419"/>
      <c r="G166" s="38"/>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40"/>
    </row>
    <row r="167" spans="1:51" ht="19.5" customHeight="1" x14ac:dyDescent="0.2">
      <c r="A167" s="417"/>
      <c r="B167" s="418"/>
      <c r="C167" s="418"/>
      <c r="D167" s="418"/>
      <c r="E167" s="418"/>
      <c r="F167" s="419"/>
      <c r="G167" s="38"/>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40"/>
    </row>
    <row r="168" spans="1:51" ht="19.5" customHeight="1" x14ac:dyDescent="0.2">
      <c r="A168" s="417"/>
      <c r="B168" s="418"/>
      <c r="C168" s="418"/>
      <c r="D168" s="418"/>
      <c r="E168" s="418"/>
      <c r="F168" s="419"/>
      <c r="G168" s="38"/>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40"/>
    </row>
    <row r="169" spans="1:51" ht="19.5" customHeight="1" x14ac:dyDescent="0.2">
      <c r="A169" s="417"/>
      <c r="B169" s="418"/>
      <c r="C169" s="418"/>
      <c r="D169" s="418"/>
      <c r="E169" s="418"/>
      <c r="F169" s="419"/>
      <c r="G169" s="38"/>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40"/>
    </row>
    <row r="170" spans="1:51" ht="37.5" customHeight="1" thickBot="1" x14ac:dyDescent="0.25">
      <c r="A170" s="492"/>
      <c r="B170" s="493"/>
      <c r="C170" s="493"/>
      <c r="D170" s="493"/>
      <c r="E170" s="493"/>
      <c r="F170" s="494"/>
      <c r="G170" s="41"/>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3"/>
    </row>
    <row r="171" spans="1:51" ht="24.75" customHeight="1" x14ac:dyDescent="0.2">
      <c r="A171" s="384" t="s">
        <v>237</v>
      </c>
      <c r="B171" s="385"/>
      <c r="C171" s="385"/>
      <c r="D171" s="385"/>
      <c r="E171" s="385"/>
      <c r="F171" s="386"/>
      <c r="G171" s="235" t="s">
        <v>238</v>
      </c>
      <c r="H171" s="236"/>
      <c r="I171" s="236"/>
      <c r="J171" s="236"/>
      <c r="K171" s="236"/>
      <c r="L171" s="236"/>
      <c r="M171" s="236"/>
      <c r="N171" s="236"/>
      <c r="O171" s="236"/>
      <c r="P171" s="236"/>
      <c r="Q171" s="236"/>
      <c r="R171" s="236"/>
      <c r="S171" s="236"/>
      <c r="T171" s="236"/>
      <c r="U171" s="236"/>
      <c r="V171" s="236"/>
      <c r="W171" s="236"/>
      <c r="X171" s="236"/>
      <c r="Y171" s="236"/>
      <c r="Z171" s="236"/>
      <c r="AA171" s="236"/>
      <c r="AB171" s="236"/>
      <c r="AC171" s="237"/>
      <c r="AD171" s="235" t="s">
        <v>239</v>
      </c>
      <c r="AE171" s="236"/>
      <c r="AF171" s="236"/>
      <c r="AG171" s="236"/>
      <c r="AH171" s="236"/>
      <c r="AI171" s="236"/>
      <c r="AJ171" s="236"/>
      <c r="AK171" s="236"/>
      <c r="AL171" s="236"/>
      <c r="AM171" s="236"/>
      <c r="AN171" s="236"/>
      <c r="AO171" s="236"/>
      <c r="AP171" s="236"/>
      <c r="AQ171" s="236"/>
      <c r="AR171" s="236"/>
      <c r="AS171" s="236"/>
      <c r="AT171" s="236"/>
      <c r="AU171" s="236"/>
      <c r="AV171" s="236"/>
      <c r="AW171" s="236"/>
      <c r="AX171" s="236"/>
      <c r="AY171" s="238"/>
    </row>
    <row r="172" spans="1:51" ht="24.75" customHeight="1" x14ac:dyDescent="0.2">
      <c r="A172" s="387"/>
      <c r="B172" s="388"/>
      <c r="C172" s="388"/>
      <c r="D172" s="388"/>
      <c r="E172" s="388"/>
      <c r="F172" s="389"/>
      <c r="G172" s="239" t="s">
        <v>240</v>
      </c>
      <c r="H172" s="240"/>
      <c r="I172" s="240"/>
      <c r="J172" s="240"/>
      <c r="K172" s="241"/>
      <c r="L172" s="242" t="s">
        <v>241</v>
      </c>
      <c r="M172" s="240"/>
      <c r="N172" s="240"/>
      <c r="O172" s="240"/>
      <c r="P172" s="240"/>
      <c r="Q172" s="240"/>
      <c r="R172" s="240"/>
      <c r="S172" s="240"/>
      <c r="T172" s="240"/>
      <c r="U172" s="240"/>
      <c r="V172" s="240"/>
      <c r="W172" s="240"/>
      <c r="X172" s="241"/>
      <c r="Y172" s="243" t="s">
        <v>242</v>
      </c>
      <c r="Z172" s="244"/>
      <c r="AA172" s="244"/>
      <c r="AB172" s="244"/>
      <c r="AC172" s="245"/>
      <c r="AD172" s="239" t="s">
        <v>240</v>
      </c>
      <c r="AE172" s="240"/>
      <c r="AF172" s="240"/>
      <c r="AG172" s="240"/>
      <c r="AH172" s="241"/>
      <c r="AI172" s="242" t="s">
        <v>241</v>
      </c>
      <c r="AJ172" s="240"/>
      <c r="AK172" s="240"/>
      <c r="AL172" s="240"/>
      <c r="AM172" s="240"/>
      <c r="AN172" s="240"/>
      <c r="AO172" s="240"/>
      <c r="AP172" s="240"/>
      <c r="AQ172" s="240"/>
      <c r="AR172" s="240"/>
      <c r="AS172" s="240"/>
      <c r="AT172" s="240"/>
      <c r="AU172" s="241"/>
      <c r="AV172" s="243" t="s">
        <v>243</v>
      </c>
      <c r="AW172" s="244"/>
      <c r="AX172" s="244"/>
      <c r="AY172" s="246"/>
    </row>
    <row r="173" spans="1:51" ht="21.9" customHeight="1" x14ac:dyDescent="0.2">
      <c r="A173" s="387"/>
      <c r="B173" s="388"/>
      <c r="C173" s="388"/>
      <c r="D173" s="388"/>
      <c r="E173" s="388"/>
      <c r="F173" s="389"/>
      <c r="G173" s="247" t="s">
        <v>152</v>
      </c>
      <c r="H173" s="248"/>
      <c r="I173" s="248"/>
      <c r="J173" s="248"/>
      <c r="K173" s="249"/>
      <c r="L173" s="250" t="s">
        <v>152</v>
      </c>
      <c r="M173" s="251"/>
      <c r="N173" s="251"/>
      <c r="O173" s="251"/>
      <c r="P173" s="251"/>
      <c r="Q173" s="251"/>
      <c r="R173" s="251"/>
      <c r="S173" s="251"/>
      <c r="T173" s="251"/>
      <c r="U173" s="251"/>
      <c r="V173" s="251"/>
      <c r="W173" s="251"/>
      <c r="X173" s="252"/>
      <c r="Y173" s="280">
        <v>16.164383000000001</v>
      </c>
      <c r="Z173" s="281"/>
      <c r="AA173" s="281"/>
      <c r="AB173" s="281"/>
      <c r="AC173" s="283"/>
      <c r="AD173" s="1108" t="s">
        <v>244</v>
      </c>
      <c r="AE173" s="1109"/>
      <c r="AF173" s="1109"/>
      <c r="AG173" s="1109"/>
      <c r="AH173" s="1110"/>
      <c r="AI173" s="1111" t="s">
        <v>245</v>
      </c>
      <c r="AJ173" s="1112"/>
      <c r="AK173" s="1112"/>
      <c r="AL173" s="1112"/>
      <c r="AM173" s="1112"/>
      <c r="AN173" s="1112"/>
      <c r="AO173" s="1112"/>
      <c r="AP173" s="1112"/>
      <c r="AQ173" s="1112"/>
      <c r="AR173" s="1112"/>
      <c r="AS173" s="1112"/>
      <c r="AT173" s="1112"/>
      <c r="AU173" s="1113"/>
      <c r="AV173" s="1114">
        <f>Y192</f>
        <v>803.16600000000005</v>
      </c>
      <c r="AW173" s="1115"/>
      <c r="AX173" s="1115"/>
      <c r="AY173" s="1116"/>
    </row>
    <row r="174" spans="1:51" ht="21.9" customHeight="1" x14ac:dyDescent="0.2">
      <c r="A174" s="387"/>
      <c r="B174" s="388"/>
      <c r="C174" s="388"/>
      <c r="D174" s="388"/>
      <c r="E174" s="388"/>
      <c r="F174" s="389"/>
      <c r="G174" s="922" t="s">
        <v>246</v>
      </c>
      <c r="H174" s="923"/>
      <c r="I174" s="923"/>
      <c r="J174" s="923"/>
      <c r="K174" s="924"/>
      <c r="L174" s="202" t="s">
        <v>247</v>
      </c>
      <c r="M174" s="203"/>
      <c r="N174" s="203"/>
      <c r="O174" s="203"/>
      <c r="P174" s="203"/>
      <c r="Q174" s="203"/>
      <c r="R174" s="203"/>
      <c r="S174" s="203"/>
      <c r="T174" s="203"/>
      <c r="U174" s="203"/>
      <c r="V174" s="203"/>
      <c r="W174" s="203"/>
      <c r="X174" s="204"/>
      <c r="Y174" s="217">
        <v>1.4273469999999999</v>
      </c>
      <c r="Z174" s="218"/>
      <c r="AA174" s="218"/>
      <c r="AB174" s="218"/>
      <c r="AC174" s="219"/>
      <c r="AD174" s="199" t="s">
        <v>248</v>
      </c>
      <c r="AE174" s="200"/>
      <c r="AF174" s="200"/>
      <c r="AG174" s="200"/>
      <c r="AH174" s="201"/>
      <c r="AI174" s="202" t="s">
        <v>249</v>
      </c>
      <c r="AJ174" s="203"/>
      <c r="AK174" s="203"/>
      <c r="AL174" s="203"/>
      <c r="AM174" s="203"/>
      <c r="AN174" s="203"/>
      <c r="AO174" s="203"/>
      <c r="AP174" s="203"/>
      <c r="AQ174" s="203"/>
      <c r="AR174" s="203"/>
      <c r="AS174" s="203"/>
      <c r="AT174" s="203"/>
      <c r="AU174" s="204"/>
      <c r="AV174" s="205">
        <f>AV192+Y203+AV203+Y214</f>
        <v>212.33681399999998</v>
      </c>
      <c r="AW174" s="206"/>
      <c r="AX174" s="206"/>
      <c r="AY174" s="207"/>
    </row>
    <row r="175" spans="1:51" ht="21.9" customHeight="1" x14ac:dyDescent="0.2">
      <c r="A175" s="387"/>
      <c r="B175" s="388"/>
      <c r="C175" s="388"/>
      <c r="D175" s="388"/>
      <c r="E175" s="388"/>
      <c r="F175" s="389"/>
      <c r="G175" s="199" t="s">
        <v>250</v>
      </c>
      <c r="H175" s="200"/>
      <c r="I175" s="200"/>
      <c r="J175" s="200"/>
      <c r="K175" s="201"/>
      <c r="L175" s="202" t="s">
        <v>251</v>
      </c>
      <c r="M175" s="203"/>
      <c r="N175" s="203"/>
      <c r="O175" s="203"/>
      <c r="P175" s="203"/>
      <c r="Q175" s="203"/>
      <c r="R175" s="203"/>
      <c r="S175" s="203"/>
      <c r="T175" s="203"/>
      <c r="U175" s="203"/>
      <c r="V175" s="203"/>
      <c r="W175" s="203"/>
      <c r="X175" s="204"/>
      <c r="Y175" s="217">
        <v>0.322743</v>
      </c>
      <c r="Z175" s="218"/>
      <c r="AA175" s="218"/>
      <c r="AB175" s="218"/>
      <c r="AC175" s="219"/>
      <c r="AD175" s="922" t="s">
        <v>252</v>
      </c>
      <c r="AE175" s="923"/>
      <c r="AF175" s="923"/>
      <c r="AG175" s="923"/>
      <c r="AH175" s="924"/>
      <c r="AI175" s="202" t="s">
        <v>252</v>
      </c>
      <c r="AJ175" s="203"/>
      <c r="AK175" s="203"/>
      <c r="AL175" s="203"/>
      <c r="AM175" s="203"/>
      <c r="AN175" s="203"/>
      <c r="AO175" s="203"/>
      <c r="AP175" s="203"/>
      <c r="AQ175" s="203"/>
      <c r="AR175" s="203"/>
      <c r="AS175" s="203"/>
      <c r="AT175" s="203"/>
      <c r="AU175" s="204"/>
      <c r="AV175" s="205">
        <v>23.752082999999999</v>
      </c>
      <c r="AW175" s="206"/>
      <c r="AX175" s="206"/>
      <c r="AY175" s="207"/>
    </row>
    <row r="176" spans="1:51" ht="21.9" customHeight="1" x14ac:dyDescent="0.2">
      <c r="A176" s="387"/>
      <c r="B176" s="388"/>
      <c r="C176" s="388"/>
      <c r="D176" s="388"/>
      <c r="E176" s="388"/>
      <c r="F176" s="389"/>
      <c r="G176" s="199" t="s">
        <v>253</v>
      </c>
      <c r="H176" s="200"/>
      <c r="I176" s="200"/>
      <c r="J176" s="200"/>
      <c r="K176" s="201"/>
      <c r="L176" s="202" t="s">
        <v>253</v>
      </c>
      <c r="M176" s="203"/>
      <c r="N176" s="203"/>
      <c r="O176" s="203"/>
      <c r="P176" s="203"/>
      <c r="Q176" s="203"/>
      <c r="R176" s="203"/>
      <c r="S176" s="203"/>
      <c r="T176" s="203"/>
      <c r="U176" s="203"/>
      <c r="V176" s="203"/>
      <c r="W176" s="203"/>
      <c r="X176" s="204"/>
      <c r="Y176" s="217">
        <v>0.1</v>
      </c>
      <c r="Z176" s="218"/>
      <c r="AA176" s="218"/>
      <c r="AB176" s="218"/>
      <c r="AC176" s="219"/>
      <c r="AD176" s="199" t="s">
        <v>143</v>
      </c>
      <c r="AE176" s="200"/>
      <c r="AF176" s="200"/>
      <c r="AG176" s="200"/>
      <c r="AH176" s="201"/>
      <c r="AI176" s="202" t="s">
        <v>143</v>
      </c>
      <c r="AJ176" s="203"/>
      <c r="AK176" s="203"/>
      <c r="AL176" s="203"/>
      <c r="AM176" s="203"/>
      <c r="AN176" s="203"/>
      <c r="AO176" s="203"/>
      <c r="AP176" s="203"/>
      <c r="AQ176" s="203"/>
      <c r="AR176" s="203"/>
      <c r="AS176" s="203"/>
      <c r="AT176" s="203"/>
      <c r="AU176" s="204"/>
      <c r="AV176" s="205">
        <v>21.241149</v>
      </c>
      <c r="AW176" s="206"/>
      <c r="AX176" s="206"/>
      <c r="AY176" s="207"/>
    </row>
    <row r="177" spans="1:51" ht="21.9" customHeight="1" x14ac:dyDescent="0.2">
      <c r="A177" s="387"/>
      <c r="B177" s="388"/>
      <c r="C177" s="388"/>
      <c r="D177" s="388"/>
      <c r="E177" s="388"/>
      <c r="F177" s="389"/>
      <c r="G177" s="199" t="s">
        <v>139</v>
      </c>
      <c r="H177" s="200"/>
      <c r="I177" s="200"/>
      <c r="J177" s="200"/>
      <c r="K177" s="201"/>
      <c r="L177" s="202" t="s">
        <v>254</v>
      </c>
      <c r="M177" s="203"/>
      <c r="N177" s="203"/>
      <c r="O177" s="203"/>
      <c r="P177" s="203"/>
      <c r="Q177" s="203"/>
      <c r="R177" s="203"/>
      <c r="S177" s="203"/>
      <c r="T177" s="203"/>
      <c r="U177" s="203"/>
      <c r="V177" s="203"/>
      <c r="W177" s="203"/>
      <c r="X177" s="204"/>
      <c r="Y177" s="217">
        <v>0.53342699999999998</v>
      </c>
      <c r="Z177" s="218"/>
      <c r="AA177" s="218"/>
      <c r="AB177" s="218"/>
      <c r="AC177" s="219"/>
      <c r="AD177" s="199" t="s">
        <v>255</v>
      </c>
      <c r="AE177" s="200"/>
      <c r="AF177" s="200"/>
      <c r="AG177" s="200"/>
      <c r="AH177" s="201"/>
      <c r="AI177" s="202" t="s">
        <v>256</v>
      </c>
      <c r="AJ177" s="203"/>
      <c r="AK177" s="203"/>
      <c r="AL177" s="203"/>
      <c r="AM177" s="203"/>
      <c r="AN177" s="203"/>
      <c r="AO177" s="203"/>
      <c r="AP177" s="203"/>
      <c r="AQ177" s="203"/>
      <c r="AR177" s="203"/>
      <c r="AS177" s="203"/>
      <c r="AT177" s="203"/>
      <c r="AU177" s="204"/>
      <c r="AV177" s="205">
        <v>3.8681749999999999</v>
      </c>
      <c r="AW177" s="206"/>
      <c r="AX177" s="206"/>
      <c r="AY177" s="207"/>
    </row>
    <row r="178" spans="1:51" ht="21.9" customHeight="1" x14ac:dyDescent="0.2">
      <c r="A178" s="387"/>
      <c r="B178" s="388"/>
      <c r="C178" s="388"/>
      <c r="D178" s="388"/>
      <c r="E178" s="388"/>
      <c r="F178" s="389"/>
      <c r="G178" s="208"/>
      <c r="H178" s="209"/>
      <c r="I178" s="209"/>
      <c r="J178" s="209"/>
      <c r="K178" s="210"/>
      <c r="L178" s="211"/>
      <c r="M178" s="212"/>
      <c r="N178" s="212"/>
      <c r="O178" s="212"/>
      <c r="P178" s="212"/>
      <c r="Q178" s="212"/>
      <c r="R178" s="212"/>
      <c r="S178" s="212"/>
      <c r="T178" s="212"/>
      <c r="U178" s="212"/>
      <c r="V178" s="212"/>
      <c r="W178" s="212"/>
      <c r="X178" s="213"/>
      <c r="Y178" s="229"/>
      <c r="Z178" s="230"/>
      <c r="AA178" s="230"/>
      <c r="AB178" s="230"/>
      <c r="AC178" s="231"/>
      <c r="AD178" s="199" t="s">
        <v>257</v>
      </c>
      <c r="AE178" s="200"/>
      <c r="AF178" s="200"/>
      <c r="AG178" s="200"/>
      <c r="AH178" s="201"/>
      <c r="AI178" s="202" t="s">
        <v>258</v>
      </c>
      <c r="AJ178" s="203"/>
      <c r="AK178" s="203"/>
      <c r="AL178" s="203"/>
      <c r="AM178" s="203"/>
      <c r="AN178" s="203"/>
      <c r="AO178" s="203"/>
      <c r="AP178" s="203"/>
      <c r="AQ178" s="203"/>
      <c r="AR178" s="203"/>
      <c r="AS178" s="203"/>
      <c r="AT178" s="203"/>
      <c r="AU178" s="204"/>
      <c r="AV178" s="205">
        <v>2.0745E-2</v>
      </c>
      <c r="AW178" s="206"/>
      <c r="AX178" s="206"/>
      <c r="AY178" s="207"/>
    </row>
    <row r="179" spans="1:51" ht="24.75" hidden="1" customHeight="1" x14ac:dyDescent="0.2">
      <c r="A179" s="387"/>
      <c r="B179" s="388"/>
      <c r="C179" s="388"/>
      <c r="D179" s="388"/>
      <c r="E179" s="388"/>
      <c r="F179" s="389"/>
      <c r="G179" s="208"/>
      <c r="H179" s="209"/>
      <c r="I179" s="209"/>
      <c r="J179" s="209"/>
      <c r="K179" s="210"/>
      <c r="L179" s="211"/>
      <c r="M179" s="212"/>
      <c r="N179" s="212"/>
      <c r="O179" s="212"/>
      <c r="P179" s="212"/>
      <c r="Q179" s="212"/>
      <c r="R179" s="212"/>
      <c r="S179" s="212"/>
      <c r="T179" s="212"/>
      <c r="U179" s="212"/>
      <c r="V179" s="212"/>
      <c r="W179" s="212"/>
      <c r="X179" s="213"/>
      <c r="Y179" s="214"/>
      <c r="Z179" s="215"/>
      <c r="AA179" s="215"/>
      <c r="AB179" s="215"/>
      <c r="AC179" s="216"/>
      <c r="AD179" s="208"/>
      <c r="AE179" s="209"/>
      <c r="AF179" s="209"/>
      <c r="AG179" s="209"/>
      <c r="AH179" s="210"/>
      <c r="AI179" s="211"/>
      <c r="AJ179" s="212"/>
      <c r="AK179" s="212"/>
      <c r="AL179" s="212"/>
      <c r="AM179" s="212"/>
      <c r="AN179" s="212"/>
      <c r="AO179" s="212"/>
      <c r="AP179" s="212"/>
      <c r="AQ179" s="212"/>
      <c r="AR179" s="212"/>
      <c r="AS179" s="212"/>
      <c r="AT179" s="212"/>
      <c r="AU179" s="213"/>
      <c r="AV179" s="232"/>
      <c r="AW179" s="233"/>
      <c r="AX179" s="233"/>
      <c r="AY179" s="234"/>
    </row>
    <row r="180" spans="1:51" ht="24.75" hidden="1" customHeight="1" thickBot="1" x14ac:dyDescent="0.25">
      <c r="A180" s="387"/>
      <c r="B180" s="388"/>
      <c r="C180" s="388"/>
      <c r="D180" s="388"/>
      <c r="E180" s="388"/>
      <c r="F180" s="389"/>
      <c r="G180" s="928"/>
      <c r="H180" s="929"/>
      <c r="I180" s="929"/>
      <c r="J180" s="929"/>
      <c r="K180" s="930"/>
      <c r="L180" s="939"/>
      <c r="M180" s="940"/>
      <c r="N180" s="940"/>
      <c r="O180" s="940"/>
      <c r="P180" s="940"/>
      <c r="Q180" s="940"/>
      <c r="R180" s="940"/>
      <c r="S180" s="940"/>
      <c r="T180" s="940"/>
      <c r="U180" s="940"/>
      <c r="V180" s="940"/>
      <c r="W180" s="940"/>
      <c r="X180" s="941"/>
      <c r="Y180" s="942"/>
      <c r="Z180" s="943"/>
      <c r="AA180" s="943"/>
      <c r="AB180" s="943"/>
      <c r="AC180" s="944"/>
      <c r="AD180" s="945"/>
      <c r="AE180" s="946"/>
      <c r="AF180" s="946"/>
      <c r="AG180" s="946"/>
      <c r="AH180" s="947"/>
      <c r="AI180" s="948"/>
      <c r="AJ180" s="949"/>
      <c r="AK180" s="949"/>
      <c r="AL180" s="949"/>
      <c r="AM180" s="949"/>
      <c r="AN180" s="949"/>
      <c r="AO180" s="949"/>
      <c r="AP180" s="949"/>
      <c r="AQ180" s="949"/>
      <c r="AR180" s="949"/>
      <c r="AS180" s="949"/>
      <c r="AT180" s="949"/>
      <c r="AU180" s="950"/>
      <c r="AV180" s="951"/>
      <c r="AW180" s="952"/>
      <c r="AX180" s="952"/>
      <c r="AY180" s="953"/>
    </row>
    <row r="181" spans="1:51" ht="24.75" customHeight="1" thickBot="1" x14ac:dyDescent="0.25">
      <c r="A181" s="387"/>
      <c r="B181" s="388"/>
      <c r="C181" s="388"/>
      <c r="D181" s="388"/>
      <c r="E181" s="388"/>
      <c r="F181" s="389"/>
      <c r="G181" s="934" t="s">
        <v>259</v>
      </c>
      <c r="H181" s="911"/>
      <c r="I181" s="911"/>
      <c r="J181" s="911"/>
      <c r="K181" s="912"/>
      <c r="L181" s="935"/>
      <c r="M181" s="936"/>
      <c r="N181" s="936"/>
      <c r="O181" s="936"/>
      <c r="P181" s="936"/>
      <c r="Q181" s="936"/>
      <c r="R181" s="936"/>
      <c r="S181" s="936"/>
      <c r="T181" s="936"/>
      <c r="U181" s="936"/>
      <c r="V181" s="936"/>
      <c r="W181" s="936"/>
      <c r="X181" s="937"/>
      <c r="Y181" s="771">
        <f>SUM(Y173:AC180)</f>
        <v>18.547900000000002</v>
      </c>
      <c r="Z181" s="772"/>
      <c r="AA181" s="772"/>
      <c r="AB181" s="772"/>
      <c r="AC181" s="938"/>
      <c r="AD181" s="934" t="s">
        <v>259</v>
      </c>
      <c r="AE181" s="911"/>
      <c r="AF181" s="911"/>
      <c r="AG181" s="911"/>
      <c r="AH181" s="912"/>
      <c r="AI181" s="935"/>
      <c r="AJ181" s="936"/>
      <c r="AK181" s="936"/>
      <c r="AL181" s="936"/>
      <c r="AM181" s="936"/>
      <c r="AN181" s="936"/>
      <c r="AO181" s="936"/>
      <c r="AP181" s="936"/>
      <c r="AQ181" s="936"/>
      <c r="AR181" s="936"/>
      <c r="AS181" s="936"/>
      <c r="AT181" s="936"/>
      <c r="AU181" s="937"/>
      <c r="AV181" s="771">
        <f>SUM(AV173:AY180)</f>
        <v>1064.3849660000001</v>
      </c>
      <c r="AW181" s="772"/>
      <c r="AX181" s="772"/>
      <c r="AY181" s="774"/>
    </row>
    <row r="182" spans="1:51" ht="24.75" customHeight="1" x14ac:dyDescent="0.2">
      <c r="A182" s="387"/>
      <c r="B182" s="388"/>
      <c r="C182" s="388"/>
      <c r="D182" s="388"/>
      <c r="E182" s="388"/>
      <c r="F182" s="389"/>
      <c r="G182" s="235" t="s">
        <v>260</v>
      </c>
      <c r="H182" s="236"/>
      <c r="I182" s="236"/>
      <c r="J182" s="236"/>
      <c r="K182" s="236"/>
      <c r="L182" s="236"/>
      <c r="M182" s="236"/>
      <c r="N182" s="236"/>
      <c r="O182" s="236"/>
      <c r="P182" s="236"/>
      <c r="Q182" s="236"/>
      <c r="R182" s="236"/>
      <c r="S182" s="236"/>
      <c r="T182" s="236"/>
      <c r="U182" s="236"/>
      <c r="V182" s="236"/>
      <c r="W182" s="236"/>
      <c r="X182" s="236"/>
      <c r="Y182" s="236"/>
      <c r="Z182" s="236"/>
      <c r="AA182" s="236"/>
      <c r="AB182" s="236"/>
      <c r="AC182" s="237"/>
      <c r="AD182" s="235" t="s">
        <v>261</v>
      </c>
      <c r="AE182" s="236"/>
      <c r="AF182" s="236"/>
      <c r="AG182" s="236"/>
      <c r="AH182" s="236"/>
      <c r="AI182" s="236"/>
      <c r="AJ182" s="236"/>
      <c r="AK182" s="236"/>
      <c r="AL182" s="236"/>
      <c r="AM182" s="236"/>
      <c r="AN182" s="236"/>
      <c r="AO182" s="236"/>
      <c r="AP182" s="236"/>
      <c r="AQ182" s="236"/>
      <c r="AR182" s="236"/>
      <c r="AS182" s="236"/>
      <c r="AT182" s="236"/>
      <c r="AU182" s="236"/>
      <c r="AV182" s="236"/>
      <c r="AW182" s="236"/>
      <c r="AX182" s="236"/>
      <c r="AY182" s="238"/>
    </row>
    <row r="183" spans="1:51" ht="24.75" customHeight="1" x14ac:dyDescent="0.2">
      <c r="A183" s="387"/>
      <c r="B183" s="388"/>
      <c r="C183" s="388"/>
      <c r="D183" s="388"/>
      <c r="E183" s="388"/>
      <c r="F183" s="389"/>
      <c r="G183" s="239" t="s">
        <v>240</v>
      </c>
      <c r="H183" s="240"/>
      <c r="I183" s="240"/>
      <c r="J183" s="240"/>
      <c r="K183" s="241"/>
      <c r="L183" s="242" t="s">
        <v>241</v>
      </c>
      <c r="M183" s="240"/>
      <c r="N183" s="240"/>
      <c r="O183" s="240"/>
      <c r="P183" s="240"/>
      <c r="Q183" s="240"/>
      <c r="R183" s="240"/>
      <c r="S183" s="240"/>
      <c r="T183" s="240"/>
      <c r="U183" s="240"/>
      <c r="V183" s="240"/>
      <c r="W183" s="240"/>
      <c r="X183" s="241"/>
      <c r="Y183" s="243" t="s">
        <v>242</v>
      </c>
      <c r="Z183" s="244"/>
      <c r="AA183" s="244"/>
      <c r="AB183" s="244"/>
      <c r="AC183" s="245"/>
      <c r="AD183" s="239" t="s">
        <v>240</v>
      </c>
      <c r="AE183" s="240"/>
      <c r="AF183" s="240"/>
      <c r="AG183" s="240"/>
      <c r="AH183" s="241"/>
      <c r="AI183" s="242" t="s">
        <v>241</v>
      </c>
      <c r="AJ183" s="240"/>
      <c r="AK183" s="240"/>
      <c r="AL183" s="240"/>
      <c r="AM183" s="240"/>
      <c r="AN183" s="240"/>
      <c r="AO183" s="240"/>
      <c r="AP183" s="240"/>
      <c r="AQ183" s="240"/>
      <c r="AR183" s="240"/>
      <c r="AS183" s="240"/>
      <c r="AT183" s="240"/>
      <c r="AU183" s="241"/>
      <c r="AV183" s="243" t="s">
        <v>243</v>
      </c>
      <c r="AW183" s="244"/>
      <c r="AX183" s="244"/>
      <c r="AY183" s="246"/>
    </row>
    <row r="184" spans="1:51" ht="21.9" customHeight="1" x14ac:dyDescent="0.2">
      <c r="A184" s="387"/>
      <c r="B184" s="388"/>
      <c r="C184" s="388"/>
      <c r="D184" s="388"/>
      <c r="E184" s="388"/>
      <c r="F184" s="389"/>
      <c r="G184" s="1108" t="s">
        <v>244</v>
      </c>
      <c r="H184" s="1109"/>
      <c r="I184" s="1109"/>
      <c r="J184" s="1109"/>
      <c r="K184" s="1110"/>
      <c r="L184" s="1111" t="s">
        <v>262</v>
      </c>
      <c r="M184" s="1112"/>
      <c r="N184" s="1112"/>
      <c r="O184" s="1112"/>
      <c r="P184" s="1112"/>
      <c r="Q184" s="1112"/>
      <c r="R184" s="1112"/>
      <c r="S184" s="1112"/>
      <c r="T184" s="1112"/>
      <c r="U184" s="1112"/>
      <c r="V184" s="1112"/>
      <c r="W184" s="1112"/>
      <c r="X184" s="1113"/>
      <c r="Y184" s="1114">
        <v>803.16600000000005</v>
      </c>
      <c r="Z184" s="1115"/>
      <c r="AA184" s="1115"/>
      <c r="AB184" s="1115"/>
      <c r="AC184" s="1117"/>
      <c r="AD184" s="247" t="s">
        <v>263</v>
      </c>
      <c r="AE184" s="248"/>
      <c r="AF184" s="248"/>
      <c r="AG184" s="248"/>
      <c r="AH184" s="249"/>
      <c r="AI184" s="250" t="s">
        <v>264</v>
      </c>
      <c r="AJ184" s="251"/>
      <c r="AK184" s="251"/>
      <c r="AL184" s="251"/>
      <c r="AM184" s="251"/>
      <c r="AN184" s="251"/>
      <c r="AO184" s="251"/>
      <c r="AP184" s="251"/>
      <c r="AQ184" s="251"/>
      <c r="AR184" s="251"/>
      <c r="AS184" s="251"/>
      <c r="AT184" s="251"/>
      <c r="AU184" s="252"/>
      <c r="AV184" s="280">
        <f>AV214+Y225+AV225+Y236+AV236+Y247+AV247</f>
        <v>183.45002099999999</v>
      </c>
      <c r="AW184" s="281"/>
      <c r="AX184" s="281"/>
      <c r="AY184" s="282"/>
    </row>
    <row r="185" spans="1:51" ht="21.9" customHeight="1" x14ac:dyDescent="0.2">
      <c r="A185" s="387"/>
      <c r="B185" s="388"/>
      <c r="C185" s="388"/>
      <c r="D185" s="388"/>
      <c r="E185" s="388"/>
      <c r="F185" s="389"/>
      <c r="G185" s="208"/>
      <c r="H185" s="209"/>
      <c r="I185" s="209"/>
      <c r="J185" s="209"/>
      <c r="K185" s="210"/>
      <c r="L185" s="211"/>
      <c r="M185" s="212"/>
      <c r="N185" s="212"/>
      <c r="O185" s="212"/>
      <c r="P185" s="212"/>
      <c r="Q185" s="212"/>
      <c r="R185" s="212"/>
      <c r="S185" s="212"/>
      <c r="T185" s="212"/>
      <c r="U185" s="212"/>
      <c r="V185" s="212"/>
      <c r="W185" s="212"/>
      <c r="X185" s="213"/>
      <c r="Y185" s="214"/>
      <c r="Z185" s="215"/>
      <c r="AA185" s="215"/>
      <c r="AB185" s="215"/>
      <c r="AC185" s="216"/>
      <c r="AD185" s="199" t="s">
        <v>265</v>
      </c>
      <c r="AE185" s="200"/>
      <c r="AF185" s="200"/>
      <c r="AG185" s="200"/>
      <c r="AH185" s="201"/>
      <c r="AI185" s="202" t="s">
        <v>266</v>
      </c>
      <c r="AJ185" s="203"/>
      <c r="AK185" s="203"/>
      <c r="AL185" s="203"/>
      <c r="AM185" s="203"/>
      <c r="AN185" s="203"/>
      <c r="AO185" s="203"/>
      <c r="AP185" s="203"/>
      <c r="AQ185" s="203"/>
      <c r="AR185" s="203"/>
      <c r="AS185" s="203"/>
      <c r="AT185" s="203"/>
      <c r="AU185" s="204"/>
      <c r="AV185" s="205">
        <f>5.330351+0.29016+0.133068+0.0384+0.265688+0.00104+4.837462</f>
        <v>10.896169</v>
      </c>
      <c r="AW185" s="206"/>
      <c r="AX185" s="206"/>
      <c r="AY185" s="207"/>
    </row>
    <row r="186" spans="1:51" ht="21.9" customHeight="1" x14ac:dyDescent="0.2">
      <c r="A186" s="387"/>
      <c r="B186" s="388"/>
      <c r="C186" s="388"/>
      <c r="D186" s="388"/>
      <c r="E186" s="388"/>
      <c r="F186" s="389"/>
      <c r="G186" s="208"/>
      <c r="H186" s="209"/>
      <c r="I186" s="209"/>
      <c r="J186" s="209"/>
      <c r="K186" s="210"/>
      <c r="L186" s="211"/>
      <c r="M186" s="212"/>
      <c r="N186" s="212"/>
      <c r="O186" s="212"/>
      <c r="P186" s="212"/>
      <c r="Q186" s="212"/>
      <c r="R186" s="212"/>
      <c r="S186" s="212"/>
      <c r="T186" s="212"/>
      <c r="U186" s="212"/>
      <c r="V186" s="212"/>
      <c r="W186" s="212"/>
      <c r="X186" s="213"/>
      <c r="Y186" s="214"/>
      <c r="Z186" s="215"/>
      <c r="AA186" s="215"/>
      <c r="AB186" s="215"/>
      <c r="AC186" s="216"/>
      <c r="AD186" s="199" t="s">
        <v>152</v>
      </c>
      <c r="AE186" s="200"/>
      <c r="AF186" s="200"/>
      <c r="AG186" s="200"/>
      <c r="AH186" s="201"/>
      <c r="AI186" s="202" t="s">
        <v>256</v>
      </c>
      <c r="AJ186" s="203"/>
      <c r="AK186" s="203"/>
      <c r="AL186" s="203"/>
      <c r="AM186" s="203"/>
      <c r="AN186" s="203"/>
      <c r="AO186" s="203"/>
      <c r="AP186" s="203"/>
      <c r="AQ186" s="203"/>
      <c r="AR186" s="203"/>
      <c r="AS186" s="203"/>
      <c r="AT186" s="203"/>
      <c r="AU186" s="204"/>
      <c r="AV186" s="205">
        <v>10.18713</v>
      </c>
      <c r="AW186" s="206"/>
      <c r="AX186" s="206"/>
      <c r="AY186" s="207"/>
    </row>
    <row r="187" spans="1:51" ht="21.9" customHeight="1" x14ac:dyDescent="0.2">
      <c r="A187" s="387"/>
      <c r="B187" s="388"/>
      <c r="C187" s="388"/>
      <c r="D187" s="388"/>
      <c r="E187" s="388"/>
      <c r="F187" s="389"/>
      <c r="G187" s="208"/>
      <c r="H187" s="209"/>
      <c r="I187" s="209"/>
      <c r="J187" s="209"/>
      <c r="K187" s="210"/>
      <c r="L187" s="211"/>
      <c r="M187" s="212"/>
      <c r="N187" s="212"/>
      <c r="O187" s="212"/>
      <c r="P187" s="212"/>
      <c r="Q187" s="212"/>
      <c r="R187" s="212"/>
      <c r="S187" s="212"/>
      <c r="T187" s="212"/>
      <c r="U187" s="212"/>
      <c r="V187" s="212"/>
      <c r="W187" s="212"/>
      <c r="X187" s="213"/>
      <c r="Y187" s="214"/>
      <c r="Z187" s="215"/>
      <c r="AA187" s="215"/>
      <c r="AB187" s="215"/>
      <c r="AC187" s="216"/>
      <c r="AD187" s="199" t="s">
        <v>267</v>
      </c>
      <c r="AE187" s="200"/>
      <c r="AF187" s="200"/>
      <c r="AG187" s="200"/>
      <c r="AH187" s="201"/>
      <c r="AI187" s="202" t="s">
        <v>268</v>
      </c>
      <c r="AJ187" s="203"/>
      <c r="AK187" s="203"/>
      <c r="AL187" s="203"/>
      <c r="AM187" s="203"/>
      <c r="AN187" s="203"/>
      <c r="AO187" s="203"/>
      <c r="AP187" s="203"/>
      <c r="AQ187" s="203"/>
      <c r="AR187" s="203"/>
      <c r="AS187" s="203"/>
      <c r="AT187" s="203"/>
      <c r="AU187" s="204"/>
      <c r="AV187" s="205">
        <v>2.0254000000000001E-2</v>
      </c>
      <c r="AW187" s="206"/>
      <c r="AX187" s="206"/>
      <c r="AY187" s="207"/>
    </row>
    <row r="188" spans="1:51" ht="24.75" hidden="1" customHeight="1" x14ac:dyDescent="0.2">
      <c r="A188" s="387"/>
      <c r="B188" s="388"/>
      <c r="C188" s="388"/>
      <c r="D188" s="388"/>
      <c r="E188" s="388"/>
      <c r="F188" s="389"/>
      <c r="G188" s="208"/>
      <c r="H188" s="209"/>
      <c r="I188" s="209"/>
      <c r="J188" s="209"/>
      <c r="K188" s="210"/>
      <c r="L188" s="211"/>
      <c r="M188" s="212"/>
      <c r="N188" s="212"/>
      <c r="O188" s="212"/>
      <c r="P188" s="212"/>
      <c r="Q188" s="212"/>
      <c r="R188" s="212"/>
      <c r="S188" s="212"/>
      <c r="T188" s="212"/>
      <c r="U188" s="212"/>
      <c r="V188" s="212"/>
      <c r="W188" s="212"/>
      <c r="X188" s="213"/>
      <c r="Y188" s="229"/>
      <c r="Z188" s="230"/>
      <c r="AA188" s="230"/>
      <c r="AB188" s="230"/>
      <c r="AC188" s="231"/>
      <c r="AD188" s="208"/>
      <c r="AE188" s="209"/>
      <c r="AF188" s="209"/>
      <c r="AG188" s="209"/>
      <c r="AH188" s="210"/>
      <c r="AI188" s="211"/>
      <c r="AJ188" s="212"/>
      <c r="AK188" s="212"/>
      <c r="AL188" s="212"/>
      <c r="AM188" s="212"/>
      <c r="AN188" s="212"/>
      <c r="AO188" s="212"/>
      <c r="AP188" s="212"/>
      <c r="AQ188" s="212"/>
      <c r="AR188" s="212"/>
      <c r="AS188" s="212"/>
      <c r="AT188" s="212"/>
      <c r="AU188" s="213"/>
      <c r="AV188" s="232"/>
      <c r="AW188" s="233"/>
      <c r="AX188" s="233"/>
      <c r="AY188" s="234"/>
    </row>
    <row r="189" spans="1:51" ht="24.75" hidden="1" customHeight="1" thickBot="1" x14ac:dyDescent="0.25">
      <c r="A189" s="387"/>
      <c r="B189" s="388"/>
      <c r="C189" s="388"/>
      <c r="D189" s="388"/>
      <c r="E189" s="388"/>
      <c r="F189" s="389"/>
      <c r="G189" s="208"/>
      <c r="H189" s="209"/>
      <c r="I189" s="209"/>
      <c r="J189" s="209"/>
      <c r="K189" s="210"/>
      <c r="L189" s="211"/>
      <c r="M189" s="212"/>
      <c r="N189" s="212"/>
      <c r="O189" s="212"/>
      <c r="P189" s="212"/>
      <c r="Q189" s="212"/>
      <c r="R189" s="212"/>
      <c r="S189" s="212"/>
      <c r="T189" s="212"/>
      <c r="U189" s="212"/>
      <c r="V189" s="212"/>
      <c r="W189" s="212"/>
      <c r="X189" s="213"/>
      <c r="Y189" s="229"/>
      <c r="Z189" s="230"/>
      <c r="AA189" s="230"/>
      <c r="AB189" s="230"/>
      <c r="AC189" s="231"/>
      <c r="AD189" s="208"/>
      <c r="AE189" s="209"/>
      <c r="AF189" s="209"/>
      <c r="AG189" s="209"/>
      <c r="AH189" s="210"/>
      <c r="AI189" s="211"/>
      <c r="AJ189" s="212"/>
      <c r="AK189" s="212"/>
      <c r="AL189" s="212"/>
      <c r="AM189" s="212"/>
      <c r="AN189" s="212"/>
      <c r="AO189" s="212"/>
      <c r="AP189" s="212"/>
      <c r="AQ189" s="212"/>
      <c r="AR189" s="212"/>
      <c r="AS189" s="212"/>
      <c r="AT189" s="212"/>
      <c r="AU189" s="213"/>
      <c r="AV189" s="232"/>
      <c r="AW189" s="233"/>
      <c r="AX189" s="233"/>
      <c r="AY189" s="234"/>
    </row>
    <row r="190" spans="1:51" ht="24.75" hidden="1" customHeight="1" thickBot="1" x14ac:dyDescent="0.25">
      <c r="A190" s="387"/>
      <c r="B190" s="388"/>
      <c r="C190" s="388"/>
      <c r="D190" s="388"/>
      <c r="E190" s="388"/>
      <c r="F190" s="389"/>
      <c r="G190" s="208"/>
      <c r="H190" s="209"/>
      <c r="I190" s="209"/>
      <c r="J190" s="209"/>
      <c r="K190" s="210"/>
      <c r="L190" s="211"/>
      <c r="M190" s="212"/>
      <c r="N190" s="212"/>
      <c r="O190" s="212"/>
      <c r="P190" s="212"/>
      <c r="Q190" s="212"/>
      <c r="R190" s="212"/>
      <c r="S190" s="212"/>
      <c r="T190" s="212"/>
      <c r="U190" s="212"/>
      <c r="V190" s="212"/>
      <c r="W190" s="212"/>
      <c r="X190" s="213"/>
      <c r="Y190" s="214"/>
      <c r="Z190" s="215"/>
      <c r="AA190" s="215"/>
      <c r="AB190" s="215"/>
      <c r="AC190" s="216"/>
      <c r="AD190" s="208"/>
      <c r="AE190" s="209"/>
      <c r="AF190" s="209"/>
      <c r="AG190" s="209"/>
      <c r="AH190" s="210"/>
      <c r="AI190" s="211"/>
      <c r="AJ190" s="212"/>
      <c r="AK190" s="212"/>
      <c r="AL190" s="212"/>
      <c r="AM190" s="212"/>
      <c r="AN190" s="212"/>
      <c r="AO190" s="212"/>
      <c r="AP190" s="212"/>
      <c r="AQ190" s="212"/>
      <c r="AR190" s="212"/>
      <c r="AS190" s="212"/>
      <c r="AT190" s="212"/>
      <c r="AU190" s="213"/>
      <c r="AV190" s="232"/>
      <c r="AW190" s="233"/>
      <c r="AX190" s="233"/>
      <c r="AY190" s="234"/>
    </row>
    <row r="191" spans="1:51" ht="24.75" hidden="1" customHeight="1" thickBot="1" x14ac:dyDescent="0.25">
      <c r="A191" s="387"/>
      <c r="B191" s="388"/>
      <c r="C191" s="388"/>
      <c r="D191" s="388"/>
      <c r="E191" s="388"/>
      <c r="F191" s="389"/>
      <c r="G191" s="928"/>
      <c r="H191" s="929"/>
      <c r="I191" s="929"/>
      <c r="J191" s="929"/>
      <c r="K191" s="930"/>
      <c r="L191" s="939"/>
      <c r="M191" s="940"/>
      <c r="N191" s="940"/>
      <c r="O191" s="940"/>
      <c r="P191" s="940"/>
      <c r="Q191" s="940"/>
      <c r="R191" s="940"/>
      <c r="S191" s="940"/>
      <c r="T191" s="940"/>
      <c r="U191" s="940"/>
      <c r="V191" s="940"/>
      <c r="W191" s="940"/>
      <c r="X191" s="941"/>
      <c r="Y191" s="942"/>
      <c r="Z191" s="943"/>
      <c r="AA191" s="943"/>
      <c r="AB191" s="943"/>
      <c r="AC191" s="944"/>
      <c r="AD191" s="945"/>
      <c r="AE191" s="946"/>
      <c r="AF191" s="946"/>
      <c r="AG191" s="946"/>
      <c r="AH191" s="947"/>
      <c r="AI191" s="948"/>
      <c r="AJ191" s="949"/>
      <c r="AK191" s="949"/>
      <c r="AL191" s="949"/>
      <c r="AM191" s="949"/>
      <c r="AN191" s="949"/>
      <c r="AO191" s="949"/>
      <c r="AP191" s="949"/>
      <c r="AQ191" s="949"/>
      <c r="AR191" s="949"/>
      <c r="AS191" s="949"/>
      <c r="AT191" s="949"/>
      <c r="AU191" s="950"/>
      <c r="AV191" s="951"/>
      <c r="AW191" s="952"/>
      <c r="AX191" s="952"/>
      <c r="AY191" s="953"/>
    </row>
    <row r="192" spans="1:51" ht="24.75" customHeight="1" thickBot="1" x14ac:dyDescent="0.25">
      <c r="A192" s="387"/>
      <c r="B192" s="388"/>
      <c r="C192" s="388"/>
      <c r="D192" s="388"/>
      <c r="E192" s="388"/>
      <c r="F192" s="389"/>
      <c r="G192" s="934" t="s">
        <v>259</v>
      </c>
      <c r="H192" s="911"/>
      <c r="I192" s="911"/>
      <c r="J192" s="911"/>
      <c r="K192" s="912"/>
      <c r="L192" s="935"/>
      <c r="M192" s="936"/>
      <c r="N192" s="936"/>
      <c r="O192" s="936"/>
      <c r="P192" s="936"/>
      <c r="Q192" s="936"/>
      <c r="R192" s="936"/>
      <c r="S192" s="936"/>
      <c r="T192" s="936"/>
      <c r="U192" s="936"/>
      <c r="V192" s="936"/>
      <c r="W192" s="936"/>
      <c r="X192" s="937"/>
      <c r="Y192" s="771">
        <f>SUM(Y184:AC191)</f>
        <v>803.16600000000005</v>
      </c>
      <c r="Z192" s="772"/>
      <c r="AA192" s="772"/>
      <c r="AB192" s="772"/>
      <c r="AC192" s="938"/>
      <c r="AD192" s="934" t="s">
        <v>259</v>
      </c>
      <c r="AE192" s="911"/>
      <c r="AF192" s="911"/>
      <c r="AG192" s="911"/>
      <c r="AH192" s="912"/>
      <c r="AI192" s="935"/>
      <c r="AJ192" s="936"/>
      <c r="AK192" s="936"/>
      <c r="AL192" s="936"/>
      <c r="AM192" s="936"/>
      <c r="AN192" s="936"/>
      <c r="AO192" s="936"/>
      <c r="AP192" s="936"/>
      <c r="AQ192" s="936"/>
      <c r="AR192" s="936"/>
      <c r="AS192" s="936"/>
      <c r="AT192" s="936"/>
      <c r="AU192" s="937"/>
      <c r="AV192" s="771">
        <f>SUM(AV184:AY191)</f>
        <v>204.55357399999997</v>
      </c>
      <c r="AW192" s="772"/>
      <c r="AX192" s="772"/>
      <c r="AY192" s="774"/>
    </row>
    <row r="193" spans="1:51" ht="24.75" customHeight="1" x14ac:dyDescent="0.2">
      <c r="A193" s="387"/>
      <c r="B193" s="388"/>
      <c r="C193" s="388"/>
      <c r="D193" s="388"/>
      <c r="E193" s="388"/>
      <c r="F193" s="389"/>
      <c r="G193" s="235" t="s">
        <v>269</v>
      </c>
      <c r="H193" s="236"/>
      <c r="I193" s="236"/>
      <c r="J193" s="236"/>
      <c r="K193" s="236"/>
      <c r="L193" s="236"/>
      <c r="M193" s="236"/>
      <c r="N193" s="236"/>
      <c r="O193" s="236"/>
      <c r="P193" s="236"/>
      <c r="Q193" s="236"/>
      <c r="R193" s="236"/>
      <c r="S193" s="236"/>
      <c r="T193" s="236"/>
      <c r="U193" s="236"/>
      <c r="V193" s="236"/>
      <c r="W193" s="236"/>
      <c r="X193" s="236"/>
      <c r="Y193" s="236"/>
      <c r="Z193" s="236"/>
      <c r="AA193" s="236"/>
      <c r="AB193" s="236"/>
      <c r="AC193" s="237"/>
      <c r="AD193" s="235" t="s">
        <v>270</v>
      </c>
      <c r="AE193" s="236"/>
      <c r="AF193" s="236"/>
      <c r="AG193" s="236"/>
      <c r="AH193" s="236"/>
      <c r="AI193" s="236"/>
      <c r="AJ193" s="236"/>
      <c r="AK193" s="236"/>
      <c r="AL193" s="236"/>
      <c r="AM193" s="236"/>
      <c r="AN193" s="236"/>
      <c r="AO193" s="236"/>
      <c r="AP193" s="236"/>
      <c r="AQ193" s="236"/>
      <c r="AR193" s="236"/>
      <c r="AS193" s="236"/>
      <c r="AT193" s="236"/>
      <c r="AU193" s="236"/>
      <c r="AV193" s="236"/>
      <c r="AW193" s="236"/>
      <c r="AX193" s="236"/>
      <c r="AY193" s="238"/>
    </row>
    <row r="194" spans="1:51" ht="24.75" customHeight="1" x14ac:dyDescent="0.2">
      <c r="A194" s="387"/>
      <c r="B194" s="388"/>
      <c r="C194" s="388"/>
      <c r="D194" s="388"/>
      <c r="E194" s="388"/>
      <c r="F194" s="389"/>
      <c r="G194" s="239" t="s">
        <v>240</v>
      </c>
      <c r="H194" s="240"/>
      <c r="I194" s="240"/>
      <c r="J194" s="240"/>
      <c r="K194" s="241"/>
      <c r="L194" s="242" t="s">
        <v>241</v>
      </c>
      <c r="M194" s="240"/>
      <c r="N194" s="240"/>
      <c r="O194" s="240"/>
      <c r="P194" s="240"/>
      <c r="Q194" s="240"/>
      <c r="R194" s="240"/>
      <c r="S194" s="240"/>
      <c r="T194" s="240"/>
      <c r="U194" s="240"/>
      <c r="V194" s="240"/>
      <c r="W194" s="240"/>
      <c r="X194" s="241"/>
      <c r="Y194" s="243" t="s">
        <v>242</v>
      </c>
      <c r="Z194" s="244"/>
      <c r="AA194" s="244"/>
      <c r="AB194" s="244"/>
      <c r="AC194" s="245"/>
      <c r="AD194" s="239" t="s">
        <v>240</v>
      </c>
      <c r="AE194" s="240"/>
      <c r="AF194" s="240"/>
      <c r="AG194" s="240"/>
      <c r="AH194" s="241"/>
      <c r="AI194" s="242" t="s">
        <v>241</v>
      </c>
      <c r="AJ194" s="240"/>
      <c r="AK194" s="240"/>
      <c r="AL194" s="240"/>
      <c r="AM194" s="240"/>
      <c r="AN194" s="240"/>
      <c r="AO194" s="240"/>
      <c r="AP194" s="240"/>
      <c r="AQ194" s="240"/>
      <c r="AR194" s="240"/>
      <c r="AS194" s="240"/>
      <c r="AT194" s="240"/>
      <c r="AU194" s="241"/>
      <c r="AV194" s="243" t="s">
        <v>243</v>
      </c>
      <c r="AW194" s="244"/>
      <c r="AX194" s="244"/>
      <c r="AY194" s="246"/>
    </row>
    <row r="195" spans="1:51" ht="21.9" customHeight="1" x14ac:dyDescent="0.2">
      <c r="A195" s="387"/>
      <c r="B195" s="388"/>
      <c r="C195" s="388"/>
      <c r="D195" s="388"/>
      <c r="E195" s="388"/>
      <c r="F195" s="389"/>
      <c r="G195" s="247" t="s">
        <v>152</v>
      </c>
      <c r="H195" s="248"/>
      <c r="I195" s="248"/>
      <c r="J195" s="248"/>
      <c r="K195" s="249"/>
      <c r="L195" s="250" t="s">
        <v>256</v>
      </c>
      <c r="M195" s="251"/>
      <c r="N195" s="251"/>
      <c r="O195" s="251"/>
      <c r="P195" s="251"/>
      <c r="Q195" s="251"/>
      <c r="R195" s="251"/>
      <c r="S195" s="251"/>
      <c r="T195" s="251"/>
      <c r="U195" s="251"/>
      <c r="V195" s="251"/>
      <c r="W195" s="251"/>
      <c r="X195" s="252"/>
      <c r="Y195" s="280">
        <v>4.5946899999999999</v>
      </c>
      <c r="Z195" s="281"/>
      <c r="AA195" s="281"/>
      <c r="AB195" s="281"/>
      <c r="AC195" s="283"/>
      <c r="AD195" s="1105" t="s">
        <v>271</v>
      </c>
      <c r="AE195" s="1106"/>
      <c r="AF195" s="1106"/>
      <c r="AG195" s="1106"/>
      <c r="AH195" s="1107"/>
      <c r="AI195" s="250" t="s">
        <v>271</v>
      </c>
      <c r="AJ195" s="251"/>
      <c r="AK195" s="251"/>
      <c r="AL195" s="251"/>
      <c r="AM195" s="251"/>
      <c r="AN195" s="251"/>
      <c r="AO195" s="251"/>
      <c r="AP195" s="251"/>
      <c r="AQ195" s="251"/>
      <c r="AR195" s="251"/>
      <c r="AS195" s="251"/>
      <c r="AT195" s="251"/>
      <c r="AU195" s="252"/>
      <c r="AV195" s="280">
        <v>2.5379999999999998</v>
      </c>
      <c r="AW195" s="281"/>
      <c r="AX195" s="281"/>
      <c r="AY195" s="282"/>
    </row>
    <row r="196" spans="1:51" ht="21.9" customHeight="1" x14ac:dyDescent="0.2">
      <c r="A196" s="387"/>
      <c r="B196" s="388"/>
      <c r="C196" s="388"/>
      <c r="D196" s="388"/>
      <c r="E196" s="388"/>
      <c r="F196" s="389"/>
      <c r="G196" s="199" t="s">
        <v>265</v>
      </c>
      <c r="H196" s="200"/>
      <c r="I196" s="200"/>
      <c r="J196" s="200"/>
      <c r="K196" s="201"/>
      <c r="L196" s="202" t="s">
        <v>272</v>
      </c>
      <c r="M196" s="203"/>
      <c r="N196" s="203"/>
      <c r="O196" s="203"/>
      <c r="P196" s="203"/>
      <c r="Q196" s="203"/>
      <c r="R196" s="203"/>
      <c r="S196" s="203"/>
      <c r="T196" s="203"/>
      <c r="U196" s="203"/>
      <c r="V196" s="203"/>
      <c r="W196" s="203"/>
      <c r="X196" s="204"/>
      <c r="Y196" s="217">
        <v>1.0149999999999999E-2</v>
      </c>
      <c r="Z196" s="218"/>
      <c r="AA196" s="218"/>
      <c r="AB196" s="218"/>
      <c r="AC196" s="219"/>
      <c r="AD196" s="208"/>
      <c r="AE196" s="209"/>
      <c r="AF196" s="209"/>
      <c r="AG196" s="209"/>
      <c r="AH196" s="210"/>
      <c r="AI196" s="211"/>
      <c r="AJ196" s="212"/>
      <c r="AK196" s="212"/>
      <c r="AL196" s="212"/>
      <c r="AM196" s="212"/>
      <c r="AN196" s="212"/>
      <c r="AO196" s="212"/>
      <c r="AP196" s="212"/>
      <c r="AQ196" s="212"/>
      <c r="AR196" s="212"/>
      <c r="AS196" s="212"/>
      <c r="AT196" s="212"/>
      <c r="AU196" s="213"/>
      <c r="AV196" s="232"/>
      <c r="AW196" s="233"/>
      <c r="AX196" s="233"/>
      <c r="AY196" s="234"/>
    </row>
    <row r="197" spans="1:51" ht="24.75" hidden="1" customHeight="1" x14ac:dyDescent="0.2">
      <c r="A197" s="387"/>
      <c r="B197" s="388"/>
      <c r="C197" s="388"/>
      <c r="D197" s="388"/>
      <c r="E197" s="388"/>
      <c r="F197" s="389"/>
      <c r="G197" s="208"/>
      <c r="H197" s="209"/>
      <c r="I197" s="209"/>
      <c r="J197" s="209"/>
      <c r="K197" s="210"/>
      <c r="L197" s="211"/>
      <c r="M197" s="212"/>
      <c r="N197" s="212"/>
      <c r="O197" s="212"/>
      <c r="P197" s="212"/>
      <c r="Q197" s="212"/>
      <c r="R197" s="212"/>
      <c r="S197" s="212"/>
      <c r="T197" s="212"/>
      <c r="U197" s="212"/>
      <c r="V197" s="212"/>
      <c r="W197" s="212"/>
      <c r="X197" s="213"/>
      <c r="Y197" s="214"/>
      <c r="Z197" s="215"/>
      <c r="AA197" s="215"/>
      <c r="AB197" s="215"/>
      <c r="AC197" s="216"/>
      <c r="AD197" s="208"/>
      <c r="AE197" s="209"/>
      <c r="AF197" s="209"/>
      <c r="AG197" s="209"/>
      <c r="AH197" s="210"/>
      <c r="AI197" s="211"/>
      <c r="AJ197" s="212"/>
      <c r="AK197" s="212"/>
      <c r="AL197" s="212"/>
      <c r="AM197" s="212"/>
      <c r="AN197" s="212"/>
      <c r="AO197" s="212"/>
      <c r="AP197" s="212"/>
      <c r="AQ197" s="212"/>
      <c r="AR197" s="212"/>
      <c r="AS197" s="212"/>
      <c r="AT197" s="212"/>
      <c r="AU197" s="213"/>
      <c r="AV197" s="232"/>
      <c r="AW197" s="233"/>
      <c r="AX197" s="233"/>
      <c r="AY197" s="234"/>
    </row>
    <row r="198" spans="1:51" ht="24.75" hidden="1" customHeight="1" thickBot="1" x14ac:dyDescent="0.25">
      <c r="A198" s="387"/>
      <c r="B198" s="388"/>
      <c r="C198" s="388"/>
      <c r="D198" s="388"/>
      <c r="E198" s="388"/>
      <c r="F198" s="389"/>
      <c r="G198" s="208"/>
      <c r="H198" s="209"/>
      <c r="I198" s="209"/>
      <c r="J198" s="209"/>
      <c r="K198" s="210"/>
      <c r="L198" s="211"/>
      <c r="M198" s="212"/>
      <c r="N198" s="212"/>
      <c r="O198" s="212"/>
      <c r="P198" s="212"/>
      <c r="Q198" s="212"/>
      <c r="R198" s="212"/>
      <c r="S198" s="212"/>
      <c r="T198" s="212"/>
      <c r="U198" s="212"/>
      <c r="V198" s="212"/>
      <c r="W198" s="212"/>
      <c r="X198" s="213"/>
      <c r="Y198" s="214"/>
      <c r="Z198" s="215"/>
      <c r="AA198" s="215"/>
      <c r="AB198" s="215"/>
      <c r="AC198" s="216"/>
      <c r="AD198" s="208"/>
      <c r="AE198" s="209"/>
      <c r="AF198" s="209"/>
      <c r="AG198" s="209"/>
      <c r="AH198" s="210"/>
      <c r="AI198" s="211"/>
      <c r="AJ198" s="212"/>
      <c r="AK198" s="212"/>
      <c r="AL198" s="212"/>
      <c r="AM198" s="212"/>
      <c r="AN198" s="212"/>
      <c r="AO198" s="212"/>
      <c r="AP198" s="212"/>
      <c r="AQ198" s="212"/>
      <c r="AR198" s="212"/>
      <c r="AS198" s="212"/>
      <c r="AT198" s="212"/>
      <c r="AU198" s="213"/>
      <c r="AV198" s="232"/>
      <c r="AW198" s="233"/>
      <c r="AX198" s="233"/>
      <c r="AY198" s="234"/>
    </row>
    <row r="199" spans="1:51" ht="24.75" hidden="1" customHeight="1" thickBot="1" x14ac:dyDescent="0.25">
      <c r="A199" s="387"/>
      <c r="B199" s="388"/>
      <c r="C199" s="388"/>
      <c r="D199" s="388"/>
      <c r="E199" s="388"/>
      <c r="F199" s="389"/>
      <c r="G199" s="208"/>
      <c r="H199" s="209"/>
      <c r="I199" s="209"/>
      <c r="J199" s="209"/>
      <c r="K199" s="210"/>
      <c r="L199" s="211"/>
      <c r="M199" s="212"/>
      <c r="N199" s="212"/>
      <c r="O199" s="212"/>
      <c r="P199" s="212"/>
      <c r="Q199" s="212"/>
      <c r="R199" s="212"/>
      <c r="S199" s="212"/>
      <c r="T199" s="212"/>
      <c r="U199" s="212"/>
      <c r="V199" s="212"/>
      <c r="W199" s="212"/>
      <c r="X199" s="213"/>
      <c r="Y199" s="229"/>
      <c r="Z199" s="230"/>
      <c r="AA199" s="230"/>
      <c r="AB199" s="230"/>
      <c r="AC199" s="231"/>
      <c r="AD199" s="208"/>
      <c r="AE199" s="209"/>
      <c r="AF199" s="209"/>
      <c r="AG199" s="209"/>
      <c r="AH199" s="210"/>
      <c r="AI199" s="211"/>
      <c r="AJ199" s="212"/>
      <c r="AK199" s="212"/>
      <c r="AL199" s="212"/>
      <c r="AM199" s="212"/>
      <c r="AN199" s="212"/>
      <c r="AO199" s="212"/>
      <c r="AP199" s="212"/>
      <c r="AQ199" s="212"/>
      <c r="AR199" s="212"/>
      <c r="AS199" s="212"/>
      <c r="AT199" s="212"/>
      <c r="AU199" s="213"/>
      <c r="AV199" s="232"/>
      <c r="AW199" s="233"/>
      <c r="AX199" s="233"/>
      <c r="AY199" s="234"/>
    </row>
    <row r="200" spans="1:51" ht="24.75" hidden="1" customHeight="1" thickBot="1" x14ac:dyDescent="0.25">
      <c r="A200" s="387"/>
      <c r="B200" s="388"/>
      <c r="C200" s="388"/>
      <c r="D200" s="388"/>
      <c r="E200" s="388"/>
      <c r="F200" s="389"/>
      <c r="G200" s="208"/>
      <c r="H200" s="209"/>
      <c r="I200" s="209"/>
      <c r="J200" s="209"/>
      <c r="K200" s="210"/>
      <c r="L200" s="211"/>
      <c r="M200" s="212"/>
      <c r="N200" s="212"/>
      <c r="O200" s="212"/>
      <c r="P200" s="212"/>
      <c r="Q200" s="212"/>
      <c r="R200" s="212"/>
      <c r="S200" s="212"/>
      <c r="T200" s="212"/>
      <c r="U200" s="212"/>
      <c r="V200" s="212"/>
      <c r="W200" s="212"/>
      <c r="X200" s="213"/>
      <c r="Y200" s="229"/>
      <c r="Z200" s="230"/>
      <c r="AA200" s="230"/>
      <c r="AB200" s="230"/>
      <c r="AC200" s="231"/>
      <c r="AD200" s="208"/>
      <c r="AE200" s="209"/>
      <c r="AF200" s="209"/>
      <c r="AG200" s="209"/>
      <c r="AH200" s="210"/>
      <c r="AI200" s="211"/>
      <c r="AJ200" s="212"/>
      <c r="AK200" s="212"/>
      <c r="AL200" s="212"/>
      <c r="AM200" s="212"/>
      <c r="AN200" s="212"/>
      <c r="AO200" s="212"/>
      <c r="AP200" s="212"/>
      <c r="AQ200" s="212"/>
      <c r="AR200" s="212"/>
      <c r="AS200" s="212"/>
      <c r="AT200" s="212"/>
      <c r="AU200" s="213"/>
      <c r="AV200" s="232"/>
      <c r="AW200" s="233"/>
      <c r="AX200" s="233"/>
      <c r="AY200" s="234"/>
    </row>
    <row r="201" spans="1:51" ht="24.75" hidden="1" customHeight="1" thickBot="1" x14ac:dyDescent="0.25">
      <c r="A201" s="387"/>
      <c r="B201" s="388"/>
      <c r="C201" s="388"/>
      <c r="D201" s="388"/>
      <c r="E201" s="388"/>
      <c r="F201" s="389"/>
      <c r="G201" s="208"/>
      <c r="H201" s="209"/>
      <c r="I201" s="209"/>
      <c r="J201" s="209"/>
      <c r="K201" s="210"/>
      <c r="L201" s="211"/>
      <c r="M201" s="212"/>
      <c r="N201" s="212"/>
      <c r="O201" s="212"/>
      <c r="P201" s="212"/>
      <c r="Q201" s="212"/>
      <c r="R201" s="212"/>
      <c r="S201" s="212"/>
      <c r="T201" s="212"/>
      <c r="U201" s="212"/>
      <c r="V201" s="212"/>
      <c r="W201" s="212"/>
      <c r="X201" s="213"/>
      <c r="Y201" s="214"/>
      <c r="Z201" s="215"/>
      <c r="AA201" s="215"/>
      <c r="AB201" s="215"/>
      <c r="AC201" s="216"/>
      <c r="AD201" s="208"/>
      <c r="AE201" s="209"/>
      <c r="AF201" s="209"/>
      <c r="AG201" s="209"/>
      <c r="AH201" s="210"/>
      <c r="AI201" s="211"/>
      <c r="AJ201" s="212"/>
      <c r="AK201" s="212"/>
      <c r="AL201" s="212"/>
      <c r="AM201" s="212"/>
      <c r="AN201" s="212"/>
      <c r="AO201" s="212"/>
      <c r="AP201" s="212"/>
      <c r="AQ201" s="212"/>
      <c r="AR201" s="212"/>
      <c r="AS201" s="212"/>
      <c r="AT201" s="212"/>
      <c r="AU201" s="213"/>
      <c r="AV201" s="232"/>
      <c r="AW201" s="233"/>
      <c r="AX201" s="233"/>
      <c r="AY201" s="234"/>
    </row>
    <row r="202" spans="1:51" ht="24.75" hidden="1" customHeight="1" thickBot="1" x14ac:dyDescent="0.25">
      <c r="A202" s="387"/>
      <c r="B202" s="388"/>
      <c r="C202" s="388"/>
      <c r="D202" s="388"/>
      <c r="E202" s="388"/>
      <c r="F202" s="389"/>
      <c r="G202" s="928"/>
      <c r="H202" s="929"/>
      <c r="I202" s="929"/>
      <c r="J202" s="929"/>
      <c r="K202" s="930"/>
      <c r="L202" s="939"/>
      <c r="M202" s="940"/>
      <c r="N202" s="940"/>
      <c r="O202" s="940"/>
      <c r="P202" s="940"/>
      <c r="Q202" s="940"/>
      <c r="R202" s="940"/>
      <c r="S202" s="940"/>
      <c r="T202" s="940"/>
      <c r="U202" s="940"/>
      <c r="V202" s="940"/>
      <c r="W202" s="940"/>
      <c r="X202" s="941"/>
      <c r="Y202" s="942"/>
      <c r="Z202" s="943"/>
      <c r="AA202" s="943"/>
      <c r="AB202" s="943"/>
      <c r="AC202" s="944"/>
      <c r="AD202" s="945"/>
      <c r="AE202" s="946"/>
      <c r="AF202" s="946"/>
      <c r="AG202" s="946"/>
      <c r="AH202" s="947"/>
      <c r="AI202" s="948"/>
      <c r="AJ202" s="949"/>
      <c r="AK202" s="949"/>
      <c r="AL202" s="949"/>
      <c r="AM202" s="949"/>
      <c r="AN202" s="949"/>
      <c r="AO202" s="949"/>
      <c r="AP202" s="949"/>
      <c r="AQ202" s="949"/>
      <c r="AR202" s="949"/>
      <c r="AS202" s="949"/>
      <c r="AT202" s="949"/>
      <c r="AU202" s="950"/>
      <c r="AV202" s="951"/>
      <c r="AW202" s="952"/>
      <c r="AX202" s="952"/>
      <c r="AY202" s="953"/>
    </row>
    <row r="203" spans="1:51" ht="24.75" customHeight="1" thickBot="1" x14ac:dyDescent="0.25">
      <c r="A203" s="387"/>
      <c r="B203" s="388"/>
      <c r="C203" s="388"/>
      <c r="D203" s="388"/>
      <c r="E203" s="388"/>
      <c r="F203" s="389"/>
      <c r="G203" s="934" t="s">
        <v>259</v>
      </c>
      <c r="H203" s="911"/>
      <c r="I203" s="911"/>
      <c r="J203" s="911"/>
      <c r="K203" s="912"/>
      <c r="L203" s="935"/>
      <c r="M203" s="936"/>
      <c r="N203" s="936"/>
      <c r="O203" s="936"/>
      <c r="P203" s="936"/>
      <c r="Q203" s="936"/>
      <c r="R203" s="936"/>
      <c r="S203" s="936"/>
      <c r="T203" s="936"/>
      <c r="U203" s="936"/>
      <c r="V203" s="936"/>
      <c r="W203" s="936"/>
      <c r="X203" s="937"/>
      <c r="Y203" s="771">
        <f>SUM(Y195:AC202)</f>
        <v>4.6048400000000003</v>
      </c>
      <c r="Z203" s="772"/>
      <c r="AA203" s="772"/>
      <c r="AB203" s="772"/>
      <c r="AC203" s="938"/>
      <c r="AD203" s="934" t="s">
        <v>259</v>
      </c>
      <c r="AE203" s="911"/>
      <c r="AF203" s="911"/>
      <c r="AG203" s="911"/>
      <c r="AH203" s="912"/>
      <c r="AI203" s="935"/>
      <c r="AJ203" s="936"/>
      <c r="AK203" s="936"/>
      <c r="AL203" s="936"/>
      <c r="AM203" s="936"/>
      <c r="AN203" s="936"/>
      <c r="AO203" s="936"/>
      <c r="AP203" s="936"/>
      <c r="AQ203" s="936"/>
      <c r="AR203" s="936"/>
      <c r="AS203" s="936"/>
      <c r="AT203" s="936"/>
      <c r="AU203" s="937"/>
      <c r="AV203" s="771">
        <f>SUM(AV195:AY202)</f>
        <v>2.5379999999999998</v>
      </c>
      <c r="AW203" s="772"/>
      <c r="AX203" s="772"/>
      <c r="AY203" s="774"/>
    </row>
    <row r="204" spans="1:51" ht="24.75" customHeight="1" x14ac:dyDescent="0.2">
      <c r="A204" s="387"/>
      <c r="B204" s="388"/>
      <c r="C204" s="388"/>
      <c r="D204" s="388"/>
      <c r="E204" s="388"/>
      <c r="F204" s="389"/>
      <c r="G204" s="235" t="s">
        <v>273</v>
      </c>
      <c r="H204" s="236"/>
      <c r="I204" s="236"/>
      <c r="J204" s="236"/>
      <c r="K204" s="236"/>
      <c r="L204" s="236"/>
      <c r="M204" s="236"/>
      <c r="N204" s="236"/>
      <c r="O204" s="236"/>
      <c r="P204" s="236"/>
      <c r="Q204" s="236"/>
      <c r="R204" s="236"/>
      <c r="S204" s="236"/>
      <c r="T204" s="236"/>
      <c r="U204" s="236"/>
      <c r="V204" s="236"/>
      <c r="W204" s="236"/>
      <c r="X204" s="236"/>
      <c r="Y204" s="236"/>
      <c r="Z204" s="236"/>
      <c r="AA204" s="236"/>
      <c r="AB204" s="236"/>
      <c r="AC204" s="237"/>
      <c r="AD204" s="235" t="s">
        <v>274</v>
      </c>
      <c r="AE204" s="236"/>
      <c r="AF204" s="236"/>
      <c r="AG204" s="236"/>
      <c r="AH204" s="236"/>
      <c r="AI204" s="236"/>
      <c r="AJ204" s="236"/>
      <c r="AK204" s="236"/>
      <c r="AL204" s="236"/>
      <c r="AM204" s="236"/>
      <c r="AN204" s="236"/>
      <c r="AO204" s="236"/>
      <c r="AP204" s="236"/>
      <c r="AQ204" s="236"/>
      <c r="AR204" s="236"/>
      <c r="AS204" s="236"/>
      <c r="AT204" s="236"/>
      <c r="AU204" s="236"/>
      <c r="AV204" s="236"/>
      <c r="AW204" s="236"/>
      <c r="AX204" s="236"/>
      <c r="AY204" s="238"/>
    </row>
    <row r="205" spans="1:51" ht="24.75" customHeight="1" x14ac:dyDescent="0.2">
      <c r="A205" s="387"/>
      <c r="B205" s="388"/>
      <c r="C205" s="388"/>
      <c r="D205" s="388"/>
      <c r="E205" s="388"/>
      <c r="F205" s="389"/>
      <c r="G205" s="239" t="s">
        <v>240</v>
      </c>
      <c r="H205" s="240"/>
      <c r="I205" s="240"/>
      <c r="J205" s="240"/>
      <c r="K205" s="241"/>
      <c r="L205" s="242" t="s">
        <v>241</v>
      </c>
      <c r="M205" s="240"/>
      <c r="N205" s="240"/>
      <c r="O205" s="240"/>
      <c r="P205" s="240"/>
      <c r="Q205" s="240"/>
      <c r="R205" s="240"/>
      <c r="S205" s="240"/>
      <c r="T205" s="240"/>
      <c r="U205" s="240"/>
      <c r="V205" s="240"/>
      <c r="W205" s="240"/>
      <c r="X205" s="241"/>
      <c r="Y205" s="243" t="s">
        <v>242</v>
      </c>
      <c r="Z205" s="244"/>
      <c r="AA205" s="244"/>
      <c r="AB205" s="244"/>
      <c r="AC205" s="245"/>
      <c r="AD205" s="239" t="s">
        <v>240</v>
      </c>
      <c r="AE205" s="240"/>
      <c r="AF205" s="240"/>
      <c r="AG205" s="240"/>
      <c r="AH205" s="241"/>
      <c r="AI205" s="242" t="s">
        <v>241</v>
      </c>
      <c r="AJ205" s="240"/>
      <c r="AK205" s="240"/>
      <c r="AL205" s="240"/>
      <c r="AM205" s="240"/>
      <c r="AN205" s="240"/>
      <c r="AO205" s="240"/>
      <c r="AP205" s="240"/>
      <c r="AQ205" s="240"/>
      <c r="AR205" s="240"/>
      <c r="AS205" s="240"/>
      <c r="AT205" s="240"/>
      <c r="AU205" s="241"/>
      <c r="AV205" s="243" t="s">
        <v>243</v>
      </c>
      <c r="AW205" s="244"/>
      <c r="AX205" s="244"/>
      <c r="AY205" s="246"/>
    </row>
    <row r="206" spans="1:51" ht="21.9" customHeight="1" x14ac:dyDescent="0.2">
      <c r="A206" s="387"/>
      <c r="B206" s="388"/>
      <c r="C206" s="388"/>
      <c r="D206" s="388"/>
      <c r="E206" s="388"/>
      <c r="F206" s="389"/>
      <c r="G206" s="247" t="s">
        <v>275</v>
      </c>
      <c r="H206" s="248"/>
      <c r="I206" s="248"/>
      <c r="J206" s="248"/>
      <c r="K206" s="249"/>
      <c r="L206" s="250" t="s">
        <v>276</v>
      </c>
      <c r="M206" s="251"/>
      <c r="N206" s="251"/>
      <c r="O206" s="251"/>
      <c r="P206" s="251"/>
      <c r="Q206" s="251"/>
      <c r="R206" s="251"/>
      <c r="S206" s="251"/>
      <c r="T206" s="251"/>
      <c r="U206" s="251"/>
      <c r="V206" s="251"/>
      <c r="W206" s="251"/>
      <c r="X206" s="252"/>
      <c r="Y206" s="280">
        <v>0.64039999999999997</v>
      </c>
      <c r="Z206" s="281"/>
      <c r="AA206" s="281"/>
      <c r="AB206" s="281"/>
      <c r="AC206" s="283"/>
      <c r="AD206" s="247" t="s">
        <v>152</v>
      </c>
      <c r="AE206" s="248"/>
      <c r="AF206" s="248"/>
      <c r="AG206" s="248"/>
      <c r="AH206" s="249"/>
      <c r="AI206" s="250" t="s">
        <v>256</v>
      </c>
      <c r="AJ206" s="251"/>
      <c r="AK206" s="251"/>
      <c r="AL206" s="251"/>
      <c r="AM206" s="251"/>
      <c r="AN206" s="251"/>
      <c r="AO206" s="251"/>
      <c r="AP206" s="251"/>
      <c r="AQ206" s="251"/>
      <c r="AR206" s="251"/>
      <c r="AS206" s="251"/>
      <c r="AT206" s="251"/>
      <c r="AU206" s="252"/>
      <c r="AV206" s="280">
        <f>6.277059+48.795</f>
        <v>55.072059000000003</v>
      </c>
      <c r="AW206" s="281"/>
      <c r="AX206" s="281"/>
      <c r="AY206" s="282"/>
    </row>
    <row r="207" spans="1:51" ht="21.9" customHeight="1" x14ac:dyDescent="0.2">
      <c r="A207" s="387"/>
      <c r="B207" s="388"/>
      <c r="C207" s="388"/>
      <c r="D207" s="388"/>
      <c r="E207" s="388"/>
      <c r="F207" s="389"/>
      <c r="G207" s="208"/>
      <c r="H207" s="209"/>
      <c r="I207" s="209"/>
      <c r="J207" s="209"/>
      <c r="K207" s="210"/>
      <c r="L207" s="211"/>
      <c r="M207" s="212"/>
      <c r="N207" s="212"/>
      <c r="O207" s="212"/>
      <c r="P207" s="212"/>
      <c r="Q207" s="212"/>
      <c r="R207" s="212"/>
      <c r="S207" s="212"/>
      <c r="T207" s="212"/>
      <c r="U207" s="212"/>
      <c r="V207" s="212"/>
      <c r="W207" s="212"/>
      <c r="X207" s="213"/>
      <c r="Y207" s="214"/>
      <c r="Z207" s="215"/>
      <c r="AA207" s="215"/>
      <c r="AB207" s="215"/>
      <c r="AC207" s="216"/>
      <c r="AD207" s="199" t="s">
        <v>277</v>
      </c>
      <c r="AE207" s="200"/>
      <c r="AF207" s="200"/>
      <c r="AG207" s="200"/>
      <c r="AH207" s="201"/>
      <c r="AI207" s="202" t="s">
        <v>278</v>
      </c>
      <c r="AJ207" s="203"/>
      <c r="AK207" s="203"/>
      <c r="AL207" s="203"/>
      <c r="AM207" s="203"/>
      <c r="AN207" s="203"/>
      <c r="AO207" s="203"/>
      <c r="AP207" s="203"/>
      <c r="AQ207" s="203"/>
      <c r="AR207" s="203"/>
      <c r="AS207" s="203"/>
      <c r="AT207" s="203"/>
      <c r="AU207" s="204"/>
      <c r="AV207" s="205">
        <v>15.553105</v>
      </c>
      <c r="AW207" s="206"/>
      <c r="AX207" s="206"/>
      <c r="AY207" s="207"/>
    </row>
    <row r="208" spans="1:51" ht="21.9" customHeight="1" x14ac:dyDescent="0.2">
      <c r="A208" s="387"/>
      <c r="B208" s="388"/>
      <c r="C208" s="388"/>
      <c r="D208" s="388"/>
      <c r="E208" s="388"/>
      <c r="F208" s="389"/>
      <c r="G208" s="208"/>
      <c r="H208" s="209"/>
      <c r="I208" s="209"/>
      <c r="J208" s="209"/>
      <c r="K208" s="210"/>
      <c r="L208" s="211"/>
      <c r="M208" s="212"/>
      <c r="N208" s="212"/>
      <c r="O208" s="212"/>
      <c r="P208" s="212"/>
      <c r="Q208" s="212"/>
      <c r="R208" s="212"/>
      <c r="S208" s="212"/>
      <c r="T208" s="212"/>
      <c r="U208" s="212"/>
      <c r="V208" s="212"/>
      <c r="W208" s="212"/>
      <c r="X208" s="213"/>
      <c r="Y208" s="214"/>
      <c r="Z208" s="215"/>
      <c r="AA208" s="215"/>
      <c r="AB208" s="215"/>
      <c r="AC208" s="216"/>
      <c r="AD208" s="199" t="s">
        <v>265</v>
      </c>
      <c r="AE208" s="200"/>
      <c r="AF208" s="200"/>
      <c r="AG208" s="200"/>
      <c r="AH208" s="201"/>
      <c r="AI208" s="202" t="s">
        <v>279</v>
      </c>
      <c r="AJ208" s="203"/>
      <c r="AK208" s="203"/>
      <c r="AL208" s="203"/>
      <c r="AM208" s="203"/>
      <c r="AN208" s="203"/>
      <c r="AO208" s="203"/>
      <c r="AP208" s="203"/>
      <c r="AQ208" s="203"/>
      <c r="AR208" s="203"/>
      <c r="AS208" s="203"/>
      <c r="AT208" s="203"/>
      <c r="AU208" s="204"/>
      <c r="AV208" s="205">
        <v>0.65051000000000003</v>
      </c>
      <c r="AW208" s="206"/>
      <c r="AX208" s="206"/>
      <c r="AY208" s="207"/>
    </row>
    <row r="209" spans="1:51" ht="21.9" customHeight="1" x14ac:dyDescent="0.2">
      <c r="A209" s="387"/>
      <c r="B209" s="388"/>
      <c r="C209" s="388"/>
      <c r="D209" s="388"/>
      <c r="E209" s="388"/>
      <c r="F209" s="389"/>
      <c r="G209" s="208"/>
      <c r="H209" s="209"/>
      <c r="I209" s="209"/>
      <c r="J209" s="209"/>
      <c r="K209" s="210"/>
      <c r="L209" s="211"/>
      <c r="M209" s="212"/>
      <c r="N209" s="212"/>
      <c r="O209" s="212"/>
      <c r="P209" s="212"/>
      <c r="Q209" s="212"/>
      <c r="R209" s="212"/>
      <c r="S209" s="212"/>
      <c r="T209" s="212"/>
      <c r="U209" s="212"/>
      <c r="V209" s="212"/>
      <c r="W209" s="212"/>
      <c r="X209" s="213"/>
      <c r="Y209" s="214"/>
      <c r="Z209" s="215"/>
      <c r="AA209" s="215"/>
      <c r="AB209" s="215"/>
      <c r="AC209" s="216"/>
      <c r="AD209" s="199" t="s">
        <v>267</v>
      </c>
      <c r="AE209" s="200"/>
      <c r="AF209" s="200"/>
      <c r="AG209" s="200"/>
      <c r="AH209" s="201"/>
      <c r="AI209" s="202" t="s">
        <v>268</v>
      </c>
      <c r="AJ209" s="203"/>
      <c r="AK209" s="203"/>
      <c r="AL209" s="203"/>
      <c r="AM209" s="203"/>
      <c r="AN209" s="203"/>
      <c r="AO209" s="203"/>
      <c r="AP209" s="203"/>
      <c r="AQ209" s="203"/>
      <c r="AR209" s="203"/>
      <c r="AS209" s="203"/>
      <c r="AT209" s="203"/>
      <c r="AU209" s="204"/>
      <c r="AV209" s="205">
        <v>0.06</v>
      </c>
      <c r="AW209" s="206"/>
      <c r="AX209" s="206"/>
      <c r="AY209" s="207"/>
    </row>
    <row r="210" spans="1:51" ht="24.75" hidden="1" customHeight="1" x14ac:dyDescent="0.2">
      <c r="A210" s="387"/>
      <c r="B210" s="388"/>
      <c r="C210" s="388"/>
      <c r="D210" s="388"/>
      <c r="E210" s="388"/>
      <c r="F210" s="389"/>
      <c r="G210" s="208"/>
      <c r="H210" s="209"/>
      <c r="I210" s="209"/>
      <c r="J210" s="209"/>
      <c r="K210" s="210"/>
      <c r="L210" s="211"/>
      <c r="M210" s="212"/>
      <c r="N210" s="212"/>
      <c r="O210" s="212"/>
      <c r="P210" s="212"/>
      <c r="Q210" s="212"/>
      <c r="R210" s="212"/>
      <c r="S210" s="212"/>
      <c r="T210" s="212"/>
      <c r="U210" s="212"/>
      <c r="V210" s="212"/>
      <c r="W210" s="212"/>
      <c r="X210" s="213"/>
      <c r="Y210" s="229"/>
      <c r="Z210" s="230"/>
      <c r="AA210" s="230"/>
      <c r="AB210" s="230"/>
      <c r="AC210" s="231"/>
      <c r="AD210" s="208"/>
      <c r="AE210" s="209"/>
      <c r="AF210" s="209"/>
      <c r="AG210" s="209"/>
      <c r="AH210" s="210"/>
      <c r="AI210" s="211"/>
      <c r="AJ210" s="212"/>
      <c r="AK210" s="212"/>
      <c r="AL210" s="212"/>
      <c r="AM210" s="212"/>
      <c r="AN210" s="212"/>
      <c r="AO210" s="212"/>
      <c r="AP210" s="212"/>
      <c r="AQ210" s="212"/>
      <c r="AR210" s="212"/>
      <c r="AS210" s="212"/>
      <c r="AT210" s="212"/>
      <c r="AU210" s="213"/>
      <c r="AV210" s="232"/>
      <c r="AW210" s="233"/>
      <c r="AX210" s="233"/>
      <c r="AY210" s="234"/>
    </row>
    <row r="211" spans="1:51" ht="24.75" hidden="1" customHeight="1" thickBot="1" x14ac:dyDescent="0.25">
      <c r="A211" s="387"/>
      <c r="B211" s="388"/>
      <c r="C211" s="388"/>
      <c r="D211" s="388"/>
      <c r="E211" s="388"/>
      <c r="F211" s="389"/>
      <c r="G211" s="208"/>
      <c r="H211" s="209"/>
      <c r="I211" s="209"/>
      <c r="J211" s="209"/>
      <c r="K211" s="210"/>
      <c r="L211" s="211"/>
      <c r="M211" s="212"/>
      <c r="N211" s="212"/>
      <c r="O211" s="212"/>
      <c r="P211" s="212"/>
      <c r="Q211" s="212"/>
      <c r="R211" s="212"/>
      <c r="S211" s="212"/>
      <c r="T211" s="212"/>
      <c r="U211" s="212"/>
      <c r="V211" s="212"/>
      <c r="W211" s="212"/>
      <c r="X211" s="213"/>
      <c r="Y211" s="229"/>
      <c r="Z211" s="230"/>
      <c r="AA211" s="230"/>
      <c r="AB211" s="230"/>
      <c r="AC211" s="231"/>
      <c r="AD211" s="208"/>
      <c r="AE211" s="209"/>
      <c r="AF211" s="209"/>
      <c r="AG211" s="209"/>
      <c r="AH211" s="210"/>
      <c r="AI211" s="211"/>
      <c r="AJ211" s="212"/>
      <c r="AK211" s="212"/>
      <c r="AL211" s="212"/>
      <c r="AM211" s="212"/>
      <c r="AN211" s="212"/>
      <c r="AO211" s="212"/>
      <c r="AP211" s="212"/>
      <c r="AQ211" s="212"/>
      <c r="AR211" s="212"/>
      <c r="AS211" s="212"/>
      <c r="AT211" s="212"/>
      <c r="AU211" s="213"/>
      <c r="AV211" s="232"/>
      <c r="AW211" s="233"/>
      <c r="AX211" s="233"/>
      <c r="AY211" s="234"/>
    </row>
    <row r="212" spans="1:51" ht="24.75" hidden="1" customHeight="1" thickBot="1" x14ac:dyDescent="0.25">
      <c r="A212" s="387"/>
      <c r="B212" s="388"/>
      <c r="C212" s="388"/>
      <c r="D212" s="388"/>
      <c r="E212" s="388"/>
      <c r="F212" s="389"/>
      <c r="G212" s="208"/>
      <c r="H212" s="209"/>
      <c r="I212" s="209"/>
      <c r="J212" s="209"/>
      <c r="K212" s="210"/>
      <c r="L212" s="211"/>
      <c r="M212" s="212"/>
      <c r="N212" s="212"/>
      <c r="O212" s="212"/>
      <c r="P212" s="212"/>
      <c r="Q212" s="212"/>
      <c r="R212" s="212"/>
      <c r="S212" s="212"/>
      <c r="T212" s="212"/>
      <c r="U212" s="212"/>
      <c r="V212" s="212"/>
      <c r="W212" s="212"/>
      <c r="X212" s="213"/>
      <c r="Y212" s="214"/>
      <c r="Z212" s="215"/>
      <c r="AA212" s="215"/>
      <c r="AB212" s="215"/>
      <c r="AC212" s="216"/>
      <c r="AD212" s="208"/>
      <c r="AE212" s="209"/>
      <c r="AF212" s="209"/>
      <c r="AG212" s="209"/>
      <c r="AH212" s="210"/>
      <c r="AI212" s="211"/>
      <c r="AJ212" s="212"/>
      <c r="AK212" s="212"/>
      <c r="AL212" s="212"/>
      <c r="AM212" s="212"/>
      <c r="AN212" s="212"/>
      <c r="AO212" s="212"/>
      <c r="AP212" s="212"/>
      <c r="AQ212" s="212"/>
      <c r="AR212" s="212"/>
      <c r="AS212" s="212"/>
      <c r="AT212" s="212"/>
      <c r="AU212" s="213"/>
      <c r="AV212" s="232"/>
      <c r="AW212" s="233"/>
      <c r="AX212" s="233"/>
      <c r="AY212" s="234"/>
    </row>
    <row r="213" spans="1:51" ht="24.75" hidden="1" customHeight="1" thickBot="1" x14ac:dyDescent="0.25">
      <c r="A213" s="387"/>
      <c r="B213" s="388"/>
      <c r="C213" s="388"/>
      <c r="D213" s="388"/>
      <c r="E213" s="388"/>
      <c r="F213" s="389"/>
      <c r="G213" s="928"/>
      <c r="H213" s="929"/>
      <c r="I213" s="929"/>
      <c r="J213" s="929"/>
      <c r="K213" s="930"/>
      <c r="L213" s="939"/>
      <c r="M213" s="940"/>
      <c r="N213" s="940"/>
      <c r="O213" s="940"/>
      <c r="P213" s="940"/>
      <c r="Q213" s="940"/>
      <c r="R213" s="940"/>
      <c r="S213" s="940"/>
      <c r="T213" s="940"/>
      <c r="U213" s="940"/>
      <c r="V213" s="940"/>
      <c r="W213" s="940"/>
      <c r="X213" s="941"/>
      <c r="Y213" s="942"/>
      <c r="Z213" s="943"/>
      <c r="AA213" s="943"/>
      <c r="AB213" s="943"/>
      <c r="AC213" s="944"/>
      <c r="AD213" s="945"/>
      <c r="AE213" s="946"/>
      <c r="AF213" s="946"/>
      <c r="AG213" s="946"/>
      <c r="AH213" s="947"/>
      <c r="AI213" s="948"/>
      <c r="AJ213" s="949"/>
      <c r="AK213" s="949"/>
      <c r="AL213" s="949"/>
      <c r="AM213" s="949"/>
      <c r="AN213" s="949"/>
      <c r="AO213" s="949"/>
      <c r="AP213" s="949"/>
      <c r="AQ213" s="949"/>
      <c r="AR213" s="949"/>
      <c r="AS213" s="949"/>
      <c r="AT213" s="949"/>
      <c r="AU213" s="950"/>
      <c r="AV213" s="951"/>
      <c r="AW213" s="952"/>
      <c r="AX213" s="952"/>
      <c r="AY213" s="953"/>
    </row>
    <row r="214" spans="1:51" ht="24.75" customHeight="1" thickBot="1" x14ac:dyDescent="0.25">
      <c r="A214" s="387"/>
      <c r="B214" s="388"/>
      <c r="C214" s="388"/>
      <c r="D214" s="388"/>
      <c r="E214" s="388"/>
      <c r="F214" s="389"/>
      <c r="G214" s="934" t="s">
        <v>259</v>
      </c>
      <c r="H214" s="911"/>
      <c r="I214" s="911"/>
      <c r="J214" s="911"/>
      <c r="K214" s="912"/>
      <c r="L214" s="935"/>
      <c r="M214" s="936"/>
      <c r="N214" s="936"/>
      <c r="O214" s="936"/>
      <c r="P214" s="936"/>
      <c r="Q214" s="936"/>
      <c r="R214" s="936"/>
      <c r="S214" s="936"/>
      <c r="T214" s="936"/>
      <c r="U214" s="936"/>
      <c r="V214" s="936"/>
      <c r="W214" s="936"/>
      <c r="X214" s="937"/>
      <c r="Y214" s="771">
        <f>SUM(Y206:AC213)</f>
        <v>0.64039999999999997</v>
      </c>
      <c r="Z214" s="772"/>
      <c r="AA214" s="772"/>
      <c r="AB214" s="772"/>
      <c r="AC214" s="938"/>
      <c r="AD214" s="934" t="s">
        <v>259</v>
      </c>
      <c r="AE214" s="911"/>
      <c r="AF214" s="911"/>
      <c r="AG214" s="911"/>
      <c r="AH214" s="912"/>
      <c r="AI214" s="935"/>
      <c r="AJ214" s="936"/>
      <c r="AK214" s="936"/>
      <c r="AL214" s="936"/>
      <c r="AM214" s="936"/>
      <c r="AN214" s="936"/>
      <c r="AO214" s="936"/>
      <c r="AP214" s="936"/>
      <c r="AQ214" s="936"/>
      <c r="AR214" s="936"/>
      <c r="AS214" s="936"/>
      <c r="AT214" s="936"/>
      <c r="AU214" s="937"/>
      <c r="AV214" s="771">
        <f>SUM(AV206:AY213)</f>
        <v>71.335673999999997</v>
      </c>
      <c r="AW214" s="772"/>
      <c r="AX214" s="772"/>
      <c r="AY214" s="774"/>
    </row>
    <row r="215" spans="1:51" ht="24.75" customHeight="1" x14ac:dyDescent="0.2">
      <c r="A215" s="387"/>
      <c r="B215" s="388"/>
      <c r="C215" s="388"/>
      <c r="D215" s="388"/>
      <c r="E215" s="388"/>
      <c r="F215" s="389"/>
      <c r="G215" s="235" t="s">
        <v>280</v>
      </c>
      <c r="H215" s="236"/>
      <c r="I215" s="236"/>
      <c r="J215" s="236"/>
      <c r="K215" s="236"/>
      <c r="L215" s="236"/>
      <c r="M215" s="236"/>
      <c r="N215" s="236"/>
      <c r="O215" s="236"/>
      <c r="P215" s="236"/>
      <c r="Q215" s="236"/>
      <c r="R215" s="236"/>
      <c r="S215" s="236"/>
      <c r="T215" s="236"/>
      <c r="U215" s="236"/>
      <c r="V215" s="236"/>
      <c r="W215" s="236"/>
      <c r="X215" s="236"/>
      <c r="Y215" s="236"/>
      <c r="Z215" s="236"/>
      <c r="AA215" s="236"/>
      <c r="AB215" s="236"/>
      <c r="AC215" s="237"/>
      <c r="AD215" s="235" t="s">
        <v>281</v>
      </c>
      <c r="AE215" s="236"/>
      <c r="AF215" s="236"/>
      <c r="AG215" s="236"/>
      <c r="AH215" s="236"/>
      <c r="AI215" s="236"/>
      <c r="AJ215" s="236"/>
      <c r="AK215" s="236"/>
      <c r="AL215" s="236"/>
      <c r="AM215" s="236"/>
      <c r="AN215" s="236"/>
      <c r="AO215" s="236"/>
      <c r="AP215" s="236"/>
      <c r="AQ215" s="236"/>
      <c r="AR215" s="236"/>
      <c r="AS215" s="236"/>
      <c r="AT215" s="236"/>
      <c r="AU215" s="236"/>
      <c r="AV215" s="236"/>
      <c r="AW215" s="236"/>
      <c r="AX215" s="236"/>
      <c r="AY215" s="238"/>
    </row>
    <row r="216" spans="1:51" ht="24.75" customHeight="1" x14ac:dyDescent="0.2">
      <c r="A216" s="387"/>
      <c r="B216" s="388"/>
      <c r="C216" s="388"/>
      <c r="D216" s="388"/>
      <c r="E216" s="388"/>
      <c r="F216" s="389"/>
      <c r="G216" s="239" t="s">
        <v>240</v>
      </c>
      <c r="H216" s="240"/>
      <c r="I216" s="240"/>
      <c r="J216" s="240"/>
      <c r="K216" s="241"/>
      <c r="L216" s="242" t="s">
        <v>241</v>
      </c>
      <c r="M216" s="240"/>
      <c r="N216" s="240"/>
      <c r="O216" s="240"/>
      <c r="P216" s="240"/>
      <c r="Q216" s="240"/>
      <c r="R216" s="240"/>
      <c r="S216" s="240"/>
      <c r="T216" s="240"/>
      <c r="U216" s="240"/>
      <c r="V216" s="240"/>
      <c r="W216" s="240"/>
      <c r="X216" s="241"/>
      <c r="Y216" s="243" t="s">
        <v>242</v>
      </c>
      <c r="Z216" s="244"/>
      <c r="AA216" s="244"/>
      <c r="AB216" s="244"/>
      <c r="AC216" s="245"/>
      <c r="AD216" s="239" t="s">
        <v>240</v>
      </c>
      <c r="AE216" s="240"/>
      <c r="AF216" s="240"/>
      <c r="AG216" s="240"/>
      <c r="AH216" s="241"/>
      <c r="AI216" s="242" t="s">
        <v>241</v>
      </c>
      <c r="AJ216" s="240"/>
      <c r="AK216" s="240"/>
      <c r="AL216" s="240"/>
      <c r="AM216" s="240"/>
      <c r="AN216" s="240"/>
      <c r="AO216" s="240"/>
      <c r="AP216" s="240"/>
      <c r="AQ216" s="240"/>
      <c r="AR216" s="240"/>
      <c r="AS216" s="240"/>
      <c r="AT216" s="240"/>
      <c r="AU216" s="241"/>
      <c r="AV216" s="243" t="s">
        <v>243</v>
      </c>
      <c r="AW216" s="244"/>
      <c r="AX216" s="244"/>
      <c r="AY216" s="246"/>
    </row>
    <row r="217" spans="1:51" ht="21.9" customHeight="1" x14ac:dyDescent="0.2">
      <c r="A217" s="387"/>
      <c r="B217" s="388"/>
      <c r="C217" s="388"/>
      <c r="D217" s="388"/>
      <c r="E217" s="388"/>
      <c r="F217" s="389"/>
      <c r="G217" s="247" t="s">
        <v>282</v>
      </c>
      <c r="H217" s="248"/>
      <c r="I217" s="248"/>
      <c r="J217" s="248"/>
      <c r="K217" s="249"/>
      <c r="L217" s="250" t="s">
        <v>282</v>
      </c>
      <c r="M217" s="251"/>
      <c r="N217" s="251"/>
      <c r="O217" s="251"/>
      <c r="P217" s="251"/>
      <c r="Q217" s="251"/>
      <c r="R217" s="251"/>
      <c r="S217" s="251"/>
      <c r="T217" s="251"/>
      <c r="U217" s="251"/>
      <c r="V217" s="251"/>
      <c r="W217" s="251"/>
      <c r="X217" s="252"/>
      <c r="Y217" s="280">
        <v>18.205784999999999</v>
      </c>
      <c r="Z217" s="281"/>
      <c r="AA217" s="281"/>
      <c r="AB217" s="281"/>
      <c r="AC217" s="283"/>
      <c r="AD217" s="1105" t="s">
        <v>283</v>
      </c>
      <c r="AE217" s="1106"/>
      <c r="AF217" s="1106"/>
      <c r="AG217" s="1106"/>
      <c r="AH217" s="1107"/>
      <c r="AI217" s="250" t="s">
        <v>284</v>
      </c>
      <c r="AJ217" s="251"/>
      <c r="AK217" s="251"/>
      <c r="AL217" s="251"/>
      <c r="AM217" s="251"/>
      <c r="AN217" s="251"/>
      <c r="AO217" s="251"/>
      <c r="AP217" s="251"/>
      <c r="AQ217" s="251"/>
      <c r="AR217" s="251"/>
      <c r="AS217" s="251"/>
      <c r="AT217" s="251"/>
      <c r="AU217" s="252"/>
      <c r="AV217" s="280">
        <v>28.72</v>
      </c>
      <c r="AW217" s="281"/>
      <c r="AX217" s="281"/>
      <c r="AY217" s="282"/>
    </row>
    <row r="218" spans="1:51" ht="24.75" hidden="1" customHeight="1" x14ac:dyDescent="0.2">
      <c r="A218" s="387"/>
      <c r="B218" s="388"/>
      <c r="C218" s="388"/>
      <c r="D218" s="388"/>
      <c r="E218" s="388"/>
      <c r="F218" s="389"/>
      <c r="G218" s="208"/>
      <c r="H218" s="209"/>
      <c r="I218" s="209"/>
      <c r="J218" s="209"/>
      <c r="K218" s="210"/>
      <c r="L218" s="211"/>
      <c r="M218" s="212"/>
      <c r="N218" s="212"/>
      <c r="O218" s="212"/>
      <c r="P218" s="212"/>
      <c r="Q218" s="212"/>
      <c r="R218" s="212"/>
      <c r="S218" s="212"/>
      <c r="T218" s="212"/>
      <c r="U218" s="212"/>
      <c r="V218" s="212"/>
      <c r="W218" s="212"/>
      <c r="X218" s="213"/>
      <c r="Y218" s="214"/>
      <c r="Z218" s="215"/>
      <c r="AA218" s="215"/>
      <c r="AB218" s="215"/>
      <c r="AC218" s="216"/>
      <c r="AD218" s="208"/>
      <c r="AE218" s="209"/>
      <c r="AF218" s="209"/>
      <c r="AG218" s="209"/>
      <c r="AH218" s="210"/>
      <c r="AI218" s="211"/>
      <c r="AJ218" s="212"/>
      <c r="AK218" s="212"/>
      <c r="AL218" s="212"/>
      <c r="AM218" s="212"/>
      <c r="AN218" s="212"/>
      <c r="AO218" s="212"/>
      <c r="AP218" s="212"/>
      <c r="AQ218" s="212"/>
      <c r="AR218" s="212"/>
      <c r="AS218" s="212"/>
      <c r="AT218" s="212"/>
      <c r="AU218" s="213"/>
      <c r="AV218" s="232"/>
      <c r="AW218" s="233"/>
      <c r="AX218" s="233"/>
      <c r="AY218" s="234"/>
    </row>
    <row r="219" spans="1:51" ht="24.75" hidden="1" customHeight="1" thickBot="1" x14ac:dyDescent="0.25">
      <c r="A219" s="387"/>
      <c r="B219" s="388"/>
      <c r="C219" s="388"/>
      <c r="D219" s="388"/>
      <c r="E219" s="388"/>
      <c r="F219" s="389"/>
      <c r="G219" s="208"/>
      <c r="H219" s="209"/>
      <c r="I219" s="209"/>
      <c r="J219" s="209"/>
      <c r="K219" s="210"/>
      <c r="L219" s="211"/>
      <c r="M219" s="212"/>
      <c r="N219" s="212"/>
      <c r="O219" s="212"/>
      <c r="P219" s="212"/>
      <c r="Q219" s="212"/>
      <c r="R219" s="212"/>
      <c r="S219" s="212"/>
      <c r="T219" s="212"/>
      <c r="U219" s="212"/>
      <c r="V219" s="212"/>
      <c r="W219" s="212"/>
      <c r="X219" s="213"/>
      <c r="Y219" s="214"/>
      <c r="Z219" s="215"/>
      <c r="AA219" s="215"/>
      <c r="AB219" s="215"/>
      <c r="AC219" s="216"/>
      <c r="AD219" s="208"/>
      <c r="AE219" s="209"/>
      <c r="AF219" s="209"/>
      <c r="AG219" s="209"/>
      <c r="AH219" s="210"/>
      <c r="AI219" s="211"/>
      <c r="AJ219" s="212"/>
      <c r="AK219" s="212"/>
      <c r="AL219" s="212"/>
      <c r="AM219" s="212"/>
      <c r="AN219" s="212"/>
      <c r="AO219" s="212"/>
      <c r="AP219" s="212"/>
      <c r="AQ219" s="212"/>
      <c r="AR219" s="212"/>
      <c r="AS219" s="212"/>
      <c r="AT219" s="212"/>
      <c r="AU219" s="213"/>
      <c r="AV219" s="232"/>
      <c r="AW219" s="233"/>
      <c r="AX219" s="233"/>
      <c r="AY219" s="234"/>
    </row>
    <row r="220" spans="1:51" ht="24.75" hidden="1" customHeight="1" thickBot="1" x14ac:dyDescent="0.25">
      <c r="A220" s="387"/>
      <c r="B220" s="388"/>
      <c r="C220" s="388"/>
      <c r="D220" s="388"/>
      <c r="E220" s="388"/>
      <c r="F220" s="389"/>
      <c r="G220" s="208"/>
      <c r="H220" s="209"/>
      <c r="I220" s="209"/>
      <c r="J220" s="209"/>
      <c r="K220" s="210"/>
      <c r="L220" s="211"/>
      <c r="M220" s="212"/>
      <c r="N220" s="212"/>
      <c r="O220" s="212"/>
      <c r="P220" s="212"/>
      <c r="Q220" s="212"/>
      <c r="R220" s="212"/>
      <c r="S220" s="212"/>
      <c r="T220" s="212"/>
      <c r="U220" s="212"/>
      <c r="V220" s="212"/>
      <c r="W220" s="212"/>
      <c r="X220" s="213"/>
      <c r="Y220" s="214"/>
      <c r="Z220" s="215"/>
      <c r="AA220" s="215"/>
      <c r="AB220" s="215"/>
      <c r="AC220" s="216"/>
      <c r="AD220" s="208"/>
      <c r="AE220" s="209"/>
      <c r="AF220" s="209"/>
      <c r="AG220" s="209"/>
      <c r="AH220" s="210"/>
      <c r="AI220" s="211"/>
      <c r="AJ220" s="212"/>
      <c r="AK220" s="212"/>
      <c r="AL220" s="212"/>
      <c r="AM220" s="212"/>
      <c r="AN220" s="212"/>
      <c r="AO220" s="212"/>
      <c r="AP220" s="212"/>
      <c r="AQ220" s="212"/>
      <c r="AR220" s="212"/>
      <c r="AS220" s="212"/>
      <c r="AT220" s="212"/>
      <c r="AU220" s="213"/>
      <c r="AV220" s="232"/>
      <c r="AW220" s="233"/>
      <c r="AX220" s="233"/>
      <c r="AY220" s="234"/>
    </row>
    <row r="221" spans="1:51" ht="24.75" hidden="1" customHeight="1" thickBot="1" x14ac:dyDescent="0.25">
      <c r="A221" s="387"/>
      <c r="B221" s="388"/>
      <c r="C221" s="388"/>
      <c r="D221" s="388"/>
      <c r="E221" s="388"/>
      <c r="F221" s="389"/>
      <c r="G221" s="208"/>
      <c r="H221" s="209"/>
      <c r="I221" s="209"/>
      <c r="J221" s="209"/>
      <c r="K221" s="210"/>
      <c r="L221" s="211"/>
      <c r="M221" s="212"/>
      <c r="N221" s="212"/>
      <c r="O221" s="212"/>
      <c r="P221" s="212"/>
      <c r="Q221" s="212"/>
      <c r="R221" s="212"/>
      <c r="S221" s="212"/>
      <c r="T221" s="212"/>
      <c r="U221" s="212"/>
      <c r="V221" s="212"/>
      <c r="W221" s="212"/>
      <c r="X221" s="213"/>
      <c r="Y221" s="229"/>
      <c r="Z221" s="230"/>
      <c r="AA221" s="230"/>
      <c r="AB221" s="230"/>
      <c r="AC221" s="231"/>
      <c r="AD221" s="208"/>
      <c r="AE221" s="209"/>
      <c r="AF221" s="209"/>
      <c r="AG221" s="209"/>
      <c r="AH221" s="210"/>
      <c r="AI221" s="211"/>
      <c r="AJ221" s="212"/>
      <c r="AK221" s="212"/>
      <c r="AL221" s="212"/>
      <c r="AM221" s="212"/>
      <c r="AN221" s="212"/>
      <c r="AO221" s="212"/>
      <c r="AP221" s="212"/>
      <c r="AQ221" s="212"/>
      <c r="AR221" s="212"/>
      <c r="AS221" s="212"/>
      <c r="AT221" s="212"/>
      <c r="AU221" s="213"/>
      <c r="AV221" s="232"/>
      <c r="AW221" s="233"/>
      <c r="AX221" s="233"/>
      <c r="AY221" s="234"/>
    </row>
    <row r="222" spans="1:51" ht="24.75" hidden="1" customHeight="1" thickBot="1" x14ac:dyDescent="0.25">
      <c r="A222" s="387"/>
      <c r="B222" s="388"/>
      <c r="C222" s="388"/>
      <c r="D222" s="388"/>
      <c r="E222" s="388"/>
      <c r="F222" s="389"/>
      <c r="G222" s="208"/>
      <c r="H222" s="209"/>
      <c r="I222" s="209"/>
      <c r="J222" s="209"/>
      <c r="K222" s="210"/>
      <c r="L222" s="211"/>
      <c r="M222" s="212"/>
      <c r="N222" s="212"/>
      <c r="O222" s="212"/>
      <c r="P222" s="212"/>
      <c r="Q222" s="212"/>
      <c r="R222" s="212"/>
      <c r="S222" s="212"/>
      <c r="T222" s="212"/>
      <c r="U222" s="212"/>
      <c r="V222" s="212"/>
      <c r="W222" s="212"/>
      <c r="X222" s="213"/>
      <c r="Y222" s="229"/>
      <c r="Z222" s="230"/>
      <c r="AA222" s="230"/>
      <c r="AB222" s="230"/>
      <c r="AC222" s="231"/>
      <c r="AD222" s="208"/>
      <c r="AE222" s="209"/>
      <c r="AF222" s="209"/>
      <c r="AG222" s="209"/>
      <c r="AH222" s="210"/>
      <c r="AI222" s="211"/>
      <c r="AJ222" s="212"/>
      <c r="AK222" s="212"/>
      <c r="AL222" s="212"/>
      <c r="AM222" s="212"/>
      <c r="AN222" s="212"/>
      <c r="AO222" s="212"/>
      <c r="AP222" s="212"/>
      <c r="AQ222" s="212"/>
      <c r="AR222" s="212"/>
      <c r="AS222" s="212"/>
      <c r="AT222" s="212"/>
      <c r="AU222" s="213"/>
      <c r="AV222" s="232"/>
      <c r="AW222" s="233"/>
      <c r="AX222" s="233"/>
      <c r="AY222" s="234"/>
    </row>
    <row r="223" spans="1:51" ht="24.75" hidden="1" customHeight="1" thickBot="1" x14ac:dyDescent="0.25">
      <c r="A223" s="387"/>
      <c r="B223" s="388"/>
      <c r="C223" s="388"/>
      <c r="D223" s="388"/>
      <c r="E223" s="388"/>
      <c r="F223" s="389"/>
      <c r="G223" s="208"/>
      <c r="H223" s="209"/>
      <c r="I223" s="209"/>
      <c r="J223" s="209"/>
      <c r="K223" s="210"/>
      <c r="L223" s="211"/>
      <c r="M223" s="212"/>
      <c r="N223" s="212"/>
      <c r="O223" s="212"/>
      <c r="P223" s="212"/>
      <c r="Q223" s="212"/>
      <c r="R223" s="212"/>
      <c r="S223" s="212"/>
      <c r="T223" s="212"/>
      <c r="U223" s="212"/>
      <c r="V223" s="212"/>
      <c r="W223" s="212"/>
      <c r="X223" s="213"/>
      <c r="Y223" s="214"/>
      <c r="Z223" s="215"/>
      <c r="AA223" s="215"/>
      <c r="AB223" s="215"/>
      <c r="AC223" s="216"/>
      <c r="AD223" s="208"/>
      <c r="AE223" s="209"/>
      <c r="AF223" s="209"/>
      <c r="AG223" s="209"/>
      <c r="AH223" s="210"/>
      <c r="AI223" s="211"/>
      <c r="AJ223" s="212"/>
      <c r="AK223" s="212"/>
      <c r="AL223" s="212"/>
      <c r="AM223" s="212"/>
      <c r="AN223" s="212"/>
      <c r="AO223" s="212"/>
      <c r="AP223" s="212"/>
      <c r="AQ223" s="212"/>
      <c r="AR223" s="212"/>
      <c r="AS223" s="212"/>
      <c r="AT223" s="212"/>
      <c r="AU223" s="213"/>
      <c r="AV223" s="232"/>
      <c r="AW223" s="233"/>
      <c r="AX223" s="233"/>
      <c r="AY223" s="234"/>
    </row>
    <row r="224" spans="1:51" ht="24.75" hidden="1" customHeight="1" thickBot="1" x14ac:dyDescent="0.25">
      <c r="A224" s="387"/>
      <c r="B224" s="388"/>
      <c r="C224" s="388"/>
      <c r="D224" s="388"/>
      <c r="E224" s="388"/>
      <c r="F224" s="389"/>
      <c r="G224" s="928"/>
      <c r="H224" s="929"/>
      <c r="I224" s="929"/>
      <c r="J224" s="929"/>
      <c r="K224" s="930"/>
      <c r="L224" s="939"/>
      <c r="M224" s="940"/>
      <c r="N224" s="940"/>
      <c r="O224" s="940"/>
      <c r="P224" s="940"/>
      <c r="Q224" s="940"/>
      <c r="R224" s="940"/>
      <c r="S224" s="940"/>
      <c r="T224" s="940"/>
      <c r="U224" s="940"/>
      <c r="V224" s="940"/>
      <c r="W224" s="940"/>
      <c r="X224" s="941"/>
      <c r="Y224" s="942"/>
      <c r="Z224" s="943"/>
      <c r="AA224" s="943"/>
      <c r="AB224" s="943"/>
      <c r="AC224" s="944"/>
      <c r="AD224" s="945"/>
      <c r="AE224" s="946"/>
      <c r="AF224" s="946"/>
      <c r="AG224" s="946"/>
      <c r="AH224" s="947"/>
      <c r="AI224" s="948"/>
      <c r="AJ224" s="949"/>
      <c r="AK224" s="949"/>
      <c r="AL224" s="949"/>
      <c r="AM224" s="949"/>
      <c r="AN224" s="949"/>
      <c r="AO224" s="949"/>
      <c r="AP224" s="949"/>
      <c r="AQ224" s="949"/>
      <c r="AR224" s="949"/>
      <c r="AS224" s="949"/>
      <c r="AT224" s="949"/>
      <c r="AU224" s="950"/>
      <c r="AV224" s="951"/>
      <c r="AW224" s="952"/>
      <c r="AX224" s="952"/>
      <c r="AY224" s="953"/>
    </row>
    <row r="225" spans="1:51" ht="24.75" customHeight="1" thickBot="1" x14ac:dyDescent="0.25">
      <c r="A225" s="387"/>
      <c r="B225" s="388"/>
      <c r="C225" s="388"/>
      <c r="D225" s="388"/>
      <c r="E225" s="388"/>
      <c r="F225" s="389"/>
      <c r="G225" s="934" t="s">
        <v>259</v>
      </c>
      <c r="H225" s="911"/>
      <c r="I225" s="911"/>
      <c r="J225" s="911"/>
      <c r="K225" s="912"/>
      <c r="L225" s="935"/>
      <c r="M225" s="936"/>
      <c r="N225" s="936"/>
      <c r="O225" s="936"/>
      <c r="P225" s="936"/>
      <c r="Q225" s="936"/>
      <c r="R225" s="936"/>
      <c r="S225" s="936"/>
      <c r="T225" s="936"/>
      <c r="U225" s="936"/>
      <c r="V225" s="936"/>
      <c r="W225" s="936"/>
      <c r="X225" s="937"/>
      <c r="Y225" s="771">
        <f>SUM(Y217:AC224)</f>
        <v>18.205784999999999</v>
      </c>
      <c r="Z225" s="772"/>
      <c r="AA225" s="772"/>
      <c r="AB225" s="772"/>
      <c r="AC225" s="938"/>
      <c r="AD225" s="934" t="s">
        <v>259</v>
      </c>
      <c r="AE225" s="911"/>
      <c r="AF225" s="911"/>
      <c r="AG225" s="911"/>
      <c r="AH225" s="912"/>
      <c r="AI225" s="935"/>
      <c r="AJ225" s="936"/>
      <c r="AK225" s="936"/>
      <c r="AL225" s="936"/>
      <c r="AM225" s="936"/>
      <c r="AN225" s="936"/>
      <c r="AO225" s="936"/>
      <c r="AP225" s="936"/>
      <c r="AQ225" s="936"/>
      <c r="AR225" s="936"/>
      <c r="AS225" s="936"/>
      <c r="AT225" s="936"/>
      <c r="AU225" s="937"/>
      <c r="AV225" s="771">
        <f>SUM(AV217:AY224)</f>
        <v>28.72</v>
      </c>
      <c r="AW225" s="772"/>
      <c r="AX225" s="772"/>
      <c r="AY225" s="774"/>
    </row>
    <row r="226" spans="1:51" ht="24.75" customHeight="1" x14ac:dyDescent="0.2">
      <c r="A226" s="387"/>
      <c r="B226" s="388"/>
      <c r="C226" s="388"/>
      <c r="D226" s="388"/>
      <c r="E226" s="388"/>
      <c r="F226" s="389"/>
      <c r="G226" s="235" t="s">
        <v>285</v>
      </c>
      <c r="H226" s="236"/>
      <c r="I226" s="236"/>
      <c r="J226" s="236"/>
      <c r="K226" s="236"/>
      <c r="L226" s="236"/>
      <c r="M226" s="236"/>
      <c r="N226" s="236"/>
      <c r="O226" s="236"/>
      <c r="P226" s="236"/>
      <c r="Q226" s="236"/>
      <c r="R226" s="236"/>
      <c r="S226" s="236"/>
      <c r="T226" s="236"/>
      <c r="U226" s="236"/>
      <c r="V226" s="236"/>
      <c r="W226" s="236"/>
      <c r="X226" s="236"/>
      <c r="Y226" s="236"/>
      <c r="Z226" s="236"/>
      <c r="AA226" s="236"/>
      <c r="AB226" s="236"/>
      <c r="AC226" s="237"/>
      <c r="AD226" s="235" t="s">
        <v>286</v>
      </c>
      <c r="AE226" s="236"/>
      <c r="AF226" s="236"/>
      <c r="AG226" s="236"/>
      <c r="AH226" s="236"/>
      <c r="AI226" s="236"/>
      <c r="AJ226" s="236"/>
      <c r="AK226" s="236"/>
      <c r="AL226" s="236"/>
      <c r="AM226" s="236"/>
      <c r="AN226" s="236"/>
      <c r="AO226" s="236"/>
      <c r="AP226" s="236"/>
      <c r="AQ226" s="236"/>
      <c r="AR226" s="236"/>
      <c r="AS226" s="236"/>
      <c r="AT226" s="236"/>
      <c r="AU226" s="236"/>
      <c r="AV226" s="236"/>
      <c r="AW226" s="236"/>
      <c r="AX226" s="236"/>
      <c r="AY226" s="238"/>
    </row>
    <row r="227" spans="1:51" ht="24.75" customHeight="1" x14ac:dyDescent="0.2">
      <c r="A227" s="387"/>
      <c r="B227" s="388"/>
      <c r="C227" s="388"/>
      <c r="D227" s="388"/>
      <c r="E227" s="388"/>
      <c r="F227" s="389"/>
      <c r="G227" s="239" t="s">
        <v>240</v>
      </c>
      <c r="H227" s="240"/>
      <c r="I227" s="240"/>
      <c r="J227" s="240"/>
      <c r="K227" s="241"/>
      <c r="L227" s="242" t="s">
        <v>241</v>
      </c>
      <c r="M227" s="240"/>
      <c r="N227" s="240"/>
      <c r="O227" s="240"/>
      <c r="P227" s="240"/>
      <c r="Q227" s="240"/>
      <c r="R227" s="240"/>
      <c r="S227" s="240"/>
      <c r="T227" s="240"/>
      <c r="U227" s="240"/>
      <c r="V227" s="240"/>
      <c r="W227" s="240"/>
      <c r="X227" s="241"/>
      <c r="Y227" s="243" t="s">
        <v>242</v>
      </c>
      <c r="Z227" s="244"/>
      <c r="AA227" s="244"/>
      <c r="AB227" s="244"/>
      <c r="AC227" s="245"/>
      <c r="AD227" s="239" t="s">
        <v>240</v>
      </c>
      <c r="AE227" s="240"/>
      <c r="AF227" s="240"/>
      <c r="AG227" s="240"/>
      <c r="AH227" s="241"/>
      <c r="AI227" s="242" t="s">
        <v>241</v>
      </c>
      <c r="AJ227" s="240"/>
      <c r="AK227" s="240"/>
      <c r="AL227" s="240"/>
      <c r="AM227" s="240"/>
      <c r="AN227" s="240"/>
      <c r="AO227" s="240"/>
      <c r="AP227" s="240"/>
      <c r="AQ227" s="240"/>
      <c r="AR227" s="240"/>
      <c r="AS227" s="240"/>
      <c r="AT227" s="240"/>
      <c r="AU227" s="241"/>
      <c r="AV227" s="243" t="s">
        <v>243</v>
      </c>
      <c r="AW227" s="244"/>
      <c r="AX227" s="244"/>
      <c r="AY227" s="246"/>
    </row>
    <row r="228" spans="1:51" ht="21.9" customHeight="1" x14ac:dyDescent="0.2">
      <c r="A228" s="387"/>
      <c r="B228" s="388"/>
      <c r="C228" s="388"/>
      <c r="D228" s="388"/>
      <c r="E228" s="388"/>
      <c r="F228" s="389"/>
      <c r="G228" s="247" t="s">
        <v>152</v>
      </c>
      <c r="H228" s="248"/>
      <c r="I228" s="248"/>
      <c r="J228" s="248"/>
      <c r="K228" s="249"/>
      <c r="L228" s="250" t="s">
        <v>256</v>
      </c>
      <c r="M228" s="251"/>
      <c r="N228" s="251"/>
      <c r="O228" s="251"/>
      <c r="P228" s="251"/>
      <c r="Q228" s="251"/>
      <c r="R228" s="251"/>
      <c r="S228" s="251"/>
      <c r="T228" s="251"/>
      <c r="U228" s="251"/>
      <c r="V228" s="251"/>
      <c r="W228" s="251"/>
      <c r="X228" s="252"/>
      <c r="Y228" s="280">
        <v>15.598369</v>
      </c>
      <c r="Z228" s="281"/>
      <c r="AA228" s="281"/>
      <c r="AB228" s="281"/>
      <c r="AC228" s="283"/>
      <c r="AD228" s="247" t="s">
        <v>152</v>
      </c>
      <c r="AE228" s="248"/>
      <c r="AF228" s="248"/>
      <c r="AG228" s="248"/>
      <c r="AH228" s="249"/>
      <c r="AI228" s="250" t="s">
        <v>256</v>
      </c>
      <c r="AJ228" s="251"/>
      <c r="AK228" s="251"/>
      <c r="AL228" s="251"/>
      <c r="AM228" s="251"/>
      <c r="AN228" s="251"/>
      <c r="AO228" s="251"/>
      <c r="AP228" s="251"/>
      <c r="AQ228" s="251"/>
      <c r="AR228" s="251"/>
      <c r="AS228" s="251"/>
      <c r="AT228" s="251"/>
      <c r="AU228" s="252"/>
      <c r="AV228" s="280">
        <v>15.540215</v>
      </c>
      <c r="AW228" s="281"/>
      <c r="AX228" s="281"/>
      <c r="AY228" s="282"/>
    </row>
    <row r="229" spans="1:51" ht="21.9" customHeight="1" x14ac:dyDescent="0.2">
      <c r="A229" s="387"/>
      <c r="B229" s="388"/>
      <c r="C229" s="388"/>
      <c r="D229" s="388"/>
      <c r="E229" s="388"/>
      <c r="F229" s="389"/>
      <c r="G229" s="199" t="s">
        <v>267</v>
      </c>
      <c r="H229" s="200"/>
      <c r="I229" s="200"/>
      <c r="J229" s="200"/>
      <c r="K229" s="201"/>
      <c r="L229" s="202" t="s">
        <v>287</v>
      </c>
      <c r="M229" s="203"/>
      <c r="N229" s="203"/>
      <c r="O229" s="203"/>
      <c r="P229" s="203"/>
      <c r="Q229" s="203"/>
      <c r="R229" s="203"/>
      <c r="S229" s="203"/>
      <c r="T229" s="203"/>
      <c r="U229" s="203"/>
      <c r="V229" s="203"/>
      <c r="W229" s="203"/>
      <c r="X229" s="204"/>
      <c r="Y229" s="217">
        <v>6.0000000000000001E-3</v>
      </c>
      <c r="Z229" s="218"/>
      <c r="AA229" s="218"/>
      <c r="AB229" s="218"/>
      <c r="AC229" s="219"/>
      <c r="AD229" s="922" t="s">
        <v>288</v>
      </c>
      <c r="AE229" s="923"/>
      <c r="AF229" s="923"/>
      <c r="AG229" s="923"/>
      <c r="AH229" s="924"/>
      <c r="AI229" s="202" t="s">
        <v>289</v>
      </c>
      <c r="AJ229" s="203"/>
      <c r="AK229" s="203"/>
      <c r="AL229" s="203"/>
      <c r="AM229" s="203"/>
      <c r="AN229" s="203"/>
      <c r="AO229" s="203"/>
      <c r="AP229" s="203"/>
      <c r="AQ229" s="203"/>
      <c r="AR229" s="203"/>
      <c r="AS229" s="203"/>
      <c r="AT229" s="203"/>
      <c r="AU229" s="204"/>
      <c r="AV229" s="205">
        <v>2.3589769999999999</v>
      </c>
      <c r="AW229" s="206"/>
      <c r="AX229" s="206"/>
      <c r="AY229" s="207"/>
    </row>
    <row r="230" spans="1:51" ht="21.9" customHeight="1" x14ac:dyDescent="0.2">
      <c r="A230" s="387"/>
      <c r="B230" s="388"/>
      <c r="C230" s="388"/>
      <c r="D230" s="388"/>
      <c r="E230" s="388"/>
      <c r="F230" s="389"/>
      <c r="G230" s="208"/>
      <c r="H230" s="209"/>
      <c r="I230" s="209"/>
      <c r="J230" s="209"/>
      <c r="K230" s="210"/>
      <c r="L230" s="211"/>
      <c r="M230" s="212"/>
      <c r="N230" s="212"/>
      <c r="O230" s="212"/>
      <c r="P230" s="212"/>
      <c r="Q230" s="212"/>
      <c r="R230" s="212"/>
      <c r="S230" s="212"/>
      <c r="T230" s="212"/>
      <c r="U230" s="212"/>
      <c r="V230" s="212"/>
      <c r="W230" s="212"/>
      <c r="X230" s="213"/>
      <c r="Y230" s="214"/>
      <c r="Z230" s="215"/>
      <c r="AA230" s="215"/>
      <c r="AB230" s="215"/>
      <c r="AC230" s="216"/>
      <c r="AD230" s="199" t="s">
        <v>267</v>
      </c>
      <c r="AE230" s="200"/>
      <c r="AF230" s="200"/>
      <c r="AG230" s="200"/>
      <c r="AH230" s="201"/>
      <c r="AI230" s="202" t="s">
        <v>268</v>
      </c>
      <c r="AJ230" s="203"/>
      <c r="AK230" s="203"/>
      <c r="AL230" s="203"/>
      <c r="AM230" s="203"/>
      <c r="AN230" s="203"/>
      <c r="AO230" s="203"/>
      <c r="AP230" s="203"/>
      <c r="AQ230" s="203"/>
      <c r="AR230" s="203"/>
      <c r="AS230" s="203"/>
      <c r="AT230" s="203"/>
      <c r="AU230" s="204"/>
      <c r="AV230" s="205">
        <v>0.17296300000000001</v>
      </c>
      <c r="AW230" s="206"/>
      <c r="AX230" s="206"/>
      <c r="AY230" s="207"/>
    </row>
    <row r="231" spans="1:51" ht="21.9" customHeight="1" x14ac:dyDescent="0.2">
      <c r="A231" s="387"/>
      <c r="B231" s="388"/>
      <c r="C231" s="388"/>
      <c r="D231" s="388"/>
      <c r="E231" s="388"/>
      <c r="F231" s="389"/>
      <c r="G231" s="208"/>
      <c r="H231" s="209"/>
      <c r="I231" s="209"/>
      <c r="J231" s="209"/>
      <c r="K231" s="210"/>
      <c r="L231" s="211"/>
      <c r="M231" s="212"/>
      <c r="N231" s="212"/>
      <c r="O231" s="212"/>
      <c r="P231" s="212"/>
      <c r="Q231" s="212"/>
      <c r="R231" s="212"/>
      <c r="S231" s="212"/>
      <c r="T231" s="212"/>
      <c r="U231" s="212"/>
      <c r="V231" s="212"/>
      <c r="W231" s="212"/>
      <c r="X231" s="213"/>
      <c r="Y231" s="214"/>
      <c r="Z231" s="215"/>
      <c r="AA231" s="215"/>
      <c r="AB231" s="215"/>
      <c r="AC231" s="216"/>
      <c r="AD231" s="199" t="s">
        <v>290</v>
      </c>
      <c r="AE231" s="200"/>
      <c r="AF231" s="200"/>
      <c r="AG231" s="200"/>
      <c r="AH231" s="201"/>
      <c r="AI231" s="202" t="s">
        <v>289</v>
      </c>
      <c r="AJ231" s="203"/>
      <c r="AK231" s="203"/>
      <c r="AL231" s="203"/>
      <c r="AM231" s="203"/>
      <c r="AN231" s="203"/>
      <c r="AO231" s="203"/>
      <c r="AP231" s="203"/>
      <c r="AQ231" s="203"/>
      <c r="AR231" s="203"/>
      <c r="AS231" s="203"/>
      <c r="AT231" s="203"/>
      <c r="AU231" s="204"/>
      <c r="AV231" s="205">
        <v>2.0737999999999999E-2</v>
      </c>
      <c r="AW231" s="206"/>
      <c r="AX231" s="206"/>
      <c r="AY231" s="207"/>
    </row>
    <row r="232" spans="1:51" ht="21.9" customHeight="1" x14ac:dyDescent="0.2">
      <c r="A232" s="387"/>
      <c r="B232" s="388"/>
      <c r="C232" s="388"/>
      <c r="D232" s="388"/>
      <c r="E232" s="388"/>
      <c r="F232" s="389"/>
      <c r="G232" s="208"/>
      <c r="H232" s="209"/>
      <c r="I232" s="209"/>
      <c r="J232" s="209"/>
      <c r="K232" s="210"/>
      <c r="L232" s="211"/>
      <c r="M232" s="212"/>
      <c r="N232" s="212"/>
      <c r="O232" s="212"/>
      <c r="P232" s="212"/>
      <c r="Q232" s="212"/>
      <c r="R232" s="212"/>
      <c r="S232" s="212"/>
      <c r="T232" s="212"/>
      <c r="U232" s="212"/>
      <c r="V232" s="212"/>
      <c r="W232" s="212"/>
      <c r="X232" s="213"/>
      <c r="Y232" s="229"/>
      <c r="Z232" s="230"/>
      <c r="AA232" s="230"/>
      <c r="AB232" s="230"/>
      <c r="AC232" s="231"/>
      <c r="AD232" s="199" t="s">
        <v>265</v>
      </c>
      <c r="AE232" s="200"/>
      <c r="AF232" s="200"/>
      <c r="AG232" s="200"/>
      <c r="AH232" s="201"/>
      <c r="AI232" s="202" t="s">
        <v>291</v>
      </c>
      <c r="AJ232" s="203"/>
      <c r="AK232" s="203"/>
      <c r="AL232" s="203"/>
      <c r="AM232" s="203"/>
      <c r="AN232" s="203"/>
      <c r="AO232" s="203"/>
      <c r="AP232" s="203"/>
      <c r="AQ232" s="203"/>
      <c r="AR232" s="203"/>
      <c r="AS232" s="203"/>
      <c r="AT232" s="203"/>
      <c r="AU232" s="204"/>
      <c r="AV232" s="205">
        <f>0.013443+0.001838</f>
        <v>1.5280999999999999E-2</v>
      </c>
      <c r="AW232" s="206"/>
      <c r="AX232" s="206"/>
      <c r="AY232" s="207"/>
    </row>
    <row r="233" spans="1:51" ht="24.75" hidden="1" customHeight="1" x14ac:dyDescent="0.2">
      <c r="A233" s="387"/>
      <c r="B233" s="388"/>
      <c r="C233" s="388"/>
      <c r="D233" s="388"/>
      <c r="E233" s="388"/>
      <c r="F233" s="389"/>
      <c r="G233" s="208"/>
      <c r="H233" s="209"/>
      <c r="I233" s="209"/>
      <c r="J233" s="209"/>
      <c r="K233" s="210"/>
      <c r="L233" s="211"/>
      <c r="M233" s="212"/>
      <c r="N233" s="212"/>
      <c r="O233" s="212"/>
      <c r="P233" s="212"/>
      <c r="Q233" s="212"/>
      <c r="R233" s="212"/>
      <c r="S233" s="212"/>
      <c r="T233" s="212"/>
      <c r="U233" s="212"/>
      <c r="V233" s="212"/>
      <c r="W233" s="212"/>
      <c r="X233" s="213"/>
      <c r="Y233" s="229"/>
      <c r="Z233" s="230"/>
      <c r="AA233" s="230"/>
      <c r="AB233" s="230"/>
      <c r="AC233" s="231"/>
      <c r="AD233" s="208"/>
      <c r="AE233" s="209"/>
      <c r="AF233" s="209"/>
      <c r="AG233" s="209"/>
      <c r="AH233" s="210"/>
      <c r="AI233" s="211"/>
      <c r="AJ233" s="212"/>
      <c r="AK233" s="212"/>
      <c r="AL233" s="212"/>
      <c r="AM233" s="212"/>
      <c r="AN233" s="212"/>
      <c r="AO233" s="212"/>
      <c r="AP233" s="212"/>
      <c r="AQ233" s="212"/>
      <c r="AR233" s="212"/>
      <c r="AS233" s="212"/>
      <c r="AT233" s="212"/>
      <c r="AU233" s="213"/>
      <c r="AV233" s="232"/>
      <c r="AW233" s="233"/>
      <c r="AX233" s="233"/>
      <c r="AY233" s="234"/>
    </row>
    <row r="234" spans="1:51" ht="24.75" hidden="1" customHeight="1" thickBot="1" x14ac:dyDescent="0.25">
      <c r="A234" s="387"/>
      <c r="B234" s="388"/>
      <c r="C234" s="388"/>
      <c r="D234" s="388"/>
      <c r="E234" s="388"/>
      <c r="F234" s="389"/>
      <c r="G234" s="208"/>
      <c r="H234" s="209"/>
      <c r="I234" s="209"/>
      <c r="J234" s="209"/>
      <c r="K234" s="210"/>
      <c r="L234" s="211"/>
      <c r="M234" s="212"/>
      <c r="N234" s="212"/>
      <c r="O234" s="212"/>
      <c r="P234" s="212"/>
      <c r="Q234" s="212"/>
      <c r="R234" s="212"/>
      <c r="S234" s="212"/>
      <c r="T234" s="212"/>
      <c r="U234" s="212"/>
      <c r="V234" s="212"/>
      <c r="W234" s="212"/>
      <c r="X234" s="213"/>
      <c r="Y234" s="214"/>
      <c r="Z234" s="215"/>
      <c r="AA234" s="215"/>
      <c r="AB234" s="215"/>
      <c r="AC234" s="216"/>
      <c r="AD234" s="208"/>
      <c r="AE234" s="209"/>
      <c r="AF234" s="209"/>
      <c r="AG234" s="209"/>
      <c r="AH234" s="210"/>
      <c r="AI234" s="211"/>
      <c r="AJ234" s="212"/>
      <c r="AK234" s="212"/>
      <c r="AL234" s="212"/>
      <c r="AM234" s="212"/>
      <c r="AN234" s="212"/>
      <c r="AO234" s="212"/>
      <c r="AP234" s="212"/>
      <c r="AQ234" s="212"/>
      <c r="AR234" s="212"/>
      <c r="AS234" s="212"/>
      <c r="AT234" s="212"/>
      <c r="AU234" s="213"/>
      <c r="AV234" s="232"/>
      <c r="AW234" s="233"/>
      <c r="AX234" s="233"/>
      <c r="AY234" s="234"/>
    </row>
    <row r="235" spans="1:51" ht="24.75" hidden="1" customHeight="1" thickBot="1" x14ac:dyDescent="0.25">
      <c r="A235" s="387"/>
      <c r="B235" s="388"/>
      <c r="C235" s="388"/>
      <c r="D235" s="388"/>
      <c r="E235" s="388"/>
      <c r="F235" s="389"/>
      <c r="G235" s="928"/>
      <c r="H235" s="929"/>
      <c r="I235" s="929"/>
      <c r="J235" s="929"/>
      <c r="K235" s="930"/>
      <c r="L235" s="939"/>
      <c r="M235" s="940"/>
      <c r="N235" s="940"/>
      <c r="O235" s="940"/>
      <c r="P235" s="940"/>
      <c r="Q235" s="940"/>
      <c r="R235" s="940"/>
      <c r="S235" s="940"/>
      <c r="T235" s="940"/>
      <c r="U235" s="940"/>
      <c r="V235" s="940"/>
      <c r="W235" s="940"/>
      <c r="X235" s="941"/>
      <c r="Y235" s="942"/>
      <c r="Z235" s="943"/>
      <c r="AA235" s="943"/>
      <c r="AB235" s="943"/>
      <c r="AC235" s="944"/>
      <c r="AD235" s="945"/>
      <c r="AE235" s="946"/>
      <c r="AF235" s="946"/>
      <c r="AG235" s="946"/>
      <c r="AH235" s="947"/>
      <c r="AI235" s="948"/>
      <c r="AJ235" s="949"/>
      <c r="AK235" s="949"/>
      <c r="AL235" s="949"/>
      <c r="AM235" s="949"/>
      <c r="AN235" s="949"/>
      <c r="AO235" s="949"/>
      <c r="AP235" s="949"/>
      <c r="AQ235" s="949"/>
      <c r="AR235" s="949"/>
      <c r="AS235" s="949"/>
      <c r="AT235" s="949"/>
      <c r="AU235" s="950"/>
      <c r="AV235" s="951"/>
      <c r="AW235" s="952"/>
      <c r="AX235" s="952"/>
      <c r="AY235" s="953"/>
    </row>
    <row r="236" spans="1:51" ht="24.75" customHeight="1" thickBot="1" x14ac:dyDescent="0.25">
      <c r="A236" s="387"/>
      <c r="B236" s="388"/>
      <c r="C236" s="388"/>
      <c r="D236" s="388"/>
      <c r="E236" s="388"/>
      <c r="F236" s="389"/>
      <c r="G236" s="934" t="s">
        <v>259</v>
      </c>
      <c r="H236" s="911"/>
      <c r="I236" s="911"/>
      <c r="J236" s="911"/>
      <c r="K236" s="912"/>
      <c r="L236" s="935"/>
      <c r="M236" s="936"/>
      <c r="N236" s="936"/>
      <c r="O236" s="936"/>
      <c r="P236" s="936"/>
      <c r="Q236" s="936"/>
      <c r="R236" s="936"/>
      <c r="S236" s="936"/>
      <c r="T236" s="936"/>
      <c r="U236" s="936"/>
      <c r="V236" s="936"/>
      <c r="W236" s="936"/>
      <c r="X236" s="937"/>
      <c r="Y236" s="771">
        <f>SUM(Y228:AC235)</f>
        <v>15.604369</v>
      </c>
      <c r="Z236" s="772"/>
      <c r="AA236" s="772"/>
      <c r="AB236" s="772"/>
      <c r="AC236" s="938"/>
      <c r="AD236" s="934" t="s">
        <v>259</v>
      </c>
      <c r="AE236" s="911"/>
      <c r="AF236" s="911"/>
      <c r="AG236" s="911"/>
      <c r="AH236" s="912"/>
      <c r="AI236" s="935"/>
      <c r="AJ236" s="936"/>
      <c r="AK236" s="936"/>
      <c r="AL236" s="936"/>
      <c r="AM236" s="936"/>
      <c r="AN236" s="936"/>
      <c r="AO236" s="936"/>
      <c r="AP236" s="936"/>
      <c r="AQ236" s="936"/>
      <c r="AR236" s="936"/>
      <c r="AS236" s="936"/>
      <c r="AT236" s="936"/>
      <c r="AU236" s="937"/>
      <c r="AV236" s="771">
        <f>SUM(AV228:AY235)</f>
        <v>18.108174000000002</v>
      </c>
      <c r="AW236" s="772"/>
      <c r="AX236" s="772"/>
      <c r="AY236" s="774"/>
    </row>
    <row r="237" spans="1:51" ht="24.75" customHeight="1" x14ac:dyDescent="0.2">
      <c r="A237" s="387"/>
      <c r="B237" s="388"/>
      <c r="C237" s="388"/>
      <c r="D237" s="388"/>
      <c r="E237" s="388"/>
      <c r="F237" s="389"/>
      <c r="G237" s="235" t="s">
        <v>292</v>
      </c>
      <c r="H237" s="236"/>
      <c r="I237" s="236"/>
      <c r="J237" s="236"/>
      <c r="K237" s="236"/>
      <c r="L237" s="236"/>
      <c r="M237" s="236"/>
      <c r="N237" s="236"/>
      <c r="O237" s="236"/>
      <c r="P237" s="236"/>
      <c r="Q237" s="236"/>
      <c r="R237" s="236"/>
      <c r="S237" s="236"/>
      <c r="T237" s="236"/>
      <c r="U237" s="236"/>
      <c r="V237" s="236"/>
      <c r="W237" s="236"/>
      <c r="X237" s="236"/>
      <c r="Y237" s="236"/>
      <c r="Z237" s="236"/>
      <c r="AA237" s="236"/>
      <c r="AB237" s="236"/>
      <c r="AC237" s="237"/>
      <c r="AD237" s="235" t="s">
        <v>293</v>
      </c>
      <c r="AE237" s="236"/>
      <c r="AF237" s="236"/>
      <c r="AG237" s="236"/>
      <c r="AH237" s="236"/>
      <c r="AI237" s="236"/>
      <c r="AJ237" s="236"/>
      <c r="AK237" s="236"/>
      <c r="AL237" s="236"/>
      <c r="AM237" s="236"/>
      <c r="AN237" s="236"/>
      <c r="AO237" s="236"/>
      <c r="AP237" s="236"/>
      <c r="AQ237" s="236"/>
      <c r="AR237" s="236"/>
      <c r="AS237" s="236"/>
      <c r="AT237" s="236"/>
      <c r="AU237" s="236"/>
      <c r="AV237" s="236"/>
      <c r="AW237" s="236"/>
      <c r="AX237" s="236"/>
      <c r="AY237" s="238"/>
    </row>
    <row r="238" spans="1:51" ht="24.75" customHeight="1" x14ac:dyDescent="0.2">
      <c r="A238" s="387"/>
      <c r="B238" s="388"/>
      <c r="C238" s="388"/>
      <c r="D238" s="388"/>
      <c r="E238" s="388"/>
      <c r="F238" s="389"/>
      <c r="G238" s="239" t="s">
        <v>240</v>
      </c>
      <c r="H238" s="240"/>
      <c r="I238" s="240"/>
      <c r="J238" s="240"/>
      <c r="K238" s="241"/>
      <c r="L238" s="242" t="s">
        <v>241</v>
      </c>
      <c r="M238" s="240"/>
      <c r="N238" s="240"/>
      <c r="O238" s="240"/>
      <c r="P238" s="240"/>
      <c r="Q238" s="240"/>
      <c r="R238" s="240"/>
      <c r="S238" s="240"/>
      <c r="T238" s="240"/>
      <c r="U238" s="240"/>
      <c r="V238" s="240"/>
      <c r="W238" s="240"/>
      <c r="X238" s="241"/>
      <c r="Y238" s="243" t="s">
        <v>242</v>
      </c>
      <c r="Z238" s="244"/>
      <c r="AA238" s="244"/>
      <c r="AB238" s="244"/>
      <c r="AC238" s="245"/>
      <c r="AD238" s="239" t="s">
        <v>240</v>
      </c>
      <c r="AE238" s="240"/>
      <c r="AF238" s="240"/>
      <c r="AG238" s="240"/>
      <c r="AH238" s="241"/>
      <c r="AI238" s="242" t="s">
        <v>241</v>
      </c>
      <c r="AJ238" s="240"/>
      <c r="AK238" s="240"/>
      <c r="AL238" s="240"/>
      <c r="AM238" s="240"/>
      <c r="AN238" s="240"/>
      <c r="AO238" s="240"/>
      <c r="AP238" s="240"/>
      <c r="AQ238" s="240"/>
      <c r="AR238" s="240"/>
      <c r="AS238" s="240"/>
      <c r="AT238" s="240"/>
      <c r="AU238" s="241"/>
      <c r="AV238" s="243" t="s">
        <v>243</v>
      </c>
      <c r="AW238" s="244"/>
      <c r="AX238" s="244"/>
      <c r="AY238" s="246"/>
    </row>
    <row r="239" spans="1:51" ht="24.75" customHeight="1" x14ac:dyDescent="0.2">
      <c r="A239" s="387"/>
      <c r="B239" s="388"/>
      <c r="C239" s="388"/>
      <c r="D239" s="388"/>
      <c r="E239" s="388"/>
      <c r="F239" s="389"/>
      <c r="G239" s="247" t="s">
        <v>152</v>
      </c>
      <c r="H239" s="248"/>
      <c r="I239" s="248"/>
      <c r="J239" s="248"/>
      <c r="K239" s="249"/>
      <c r="L239" s="250" t="s">
        <v>256</v>
      </c>
      <c r="M239" s="251"/>
      <c r="N239" s="251"/>
      <c r="O239" s="251"/>
      <c r="P239" s="251"/>
      <c r="Q239" s="251"/>
      <c r="R239" s="251"/>
      <c r="S239" s="251"/>
      <c r="T239" s="251"/>
      <c r="U239" s="251"/>
      <c r="V239" s="251"/>
      <c r="W239" s="251"/>
      <c r="X239" s="252"/>
      <c r="Y239" s="280">
        <v>13.846441</v>
      </c>
      <c r="Z239" s="281"/>
      <c r="AA239" s="281"/>
      <c r="AB239" s="281"/>
      <c r="AC239" s="283"/>
      <c r="AD239" s="247" t="s">
        <v>152</v>
      </c>
      <c r="AE239" s="248"/>
      <c r="AF239" s="248"/>
      <c r="AG239" s="248"/>
      <c r="AH239" s="249"/>
      <c r="AI239" s="250" t="s">
        <v>256</v>
      </c>
      <c r="AJ239" s="251"/>
      <c r="AK239" s="251"/>
      <c r="AL239" s="251"/>
      <c r="AM239" s="251"/>
      <c r="AN239" s="251"/>
      <c r="AO239" s="251"/>
      <c r="AP239" s="251"/>
      <c r="AQ239" s="251"/>
      <c r="AR239" s="251"/>
      <c r="AS239" s="251"/>
      <c r="AT239" s="251"/>
      <c r="AU239" s="252"/>
      <c r="AV239" s="280">
        <v>14.689577999999999</v>
      </c>
      <c r="AW239" s="281"/>
      <c r="AX239" s="281"/>
      <c r="AY239" s="282"/>
    </row>
    <row r="240" spans="1:51" ht="24.75" customHeight="1" x14ac:dyDescent="0.2">
      <c r="A240" s="387"/>
      <c r="B240" s="388"/>
      <c r="C240" s="388"/>
      <c r="D240" s="388"/>
      <c r="E240" s="388"/>
      <c r="F240" s="389"/>
      <c r="G240" s="199" t="s">
        <v>267</v>
      </c>
      <c r="H240" s="200"/>
      <c r="I240" s="200"/>
      <c r="J240" s="200"/>
      <c r="K240" s="201"/>
      <c r="L240" s="202" t="s">
        <v>268</v>
      </c>
      <c r="M240" s="203"/>
      <c r="N240" s="203"/>
      <c r="O240" s="203"/>
      <c r="P240" s="203"/>
      <c r="Q240" s="203"/>
      <c r="R240" s="203"/>
      <c r="S240" s="203"/>
      <c r="T240" s="203"/>
      <c r="U240" s="203"/>
      <c r="V240" s="203"/>
      <c r="W240" s="203"/>
      <c r="X240" s="204"/>
      <c r="Y240" s="217">
        <v>0.06</v>
      </c>
      <c r="Z240" s="218"/>
      <c r="AA240" s="218"/>
      <c r="AB240" s="218"/>
      <c r="AC240" s="219"/>
      <c r="AD240" s="199" t="s">
        <v>265</v>
      </c>
      <c r="AE240" s="200"/>
      <c r="AF240" s="200"/>
      <c r="AG240" s="200"/>
      <c r="AH240" s="201"/>
      <c r="AI240" s="202" t="s">
        <v>294</v>
      </c>
      <c r="AJ240" s="203"/>
      <c r="AK240" s="203"/>
      <c r="AL240" s="203"/>
      <c r="AM240" s="203"/>
      <c r="AN240" s="203"/>
      <c r="AO240" s="203"/>
      <c r="AP240" s="203"/>
      <c r="AQ240" s="203"/>
      <c r="AR240" s="203"/>
      <c r="AS240" s="203"/>
      <c r="AT240" s="203"/>
      <c r="AU240" s="204"/>
      <c r="AV240" s="205">
        <v>2.88</v>
      </c>
      <c r="AW240" s="206"/>
      <c r="AX240" s="206"/>
      <c r="AY240" s="207"/>
    </row>
    <row r="241" spans="1:51" ht="24.75" hidden="1" customHeight="1" x14ac:dyDescent="0.2">
      <c r="A241" s="387"/>
      <c r="B241" s="388"/>
      <c r="C241" s="388"/>
      <c r="D241" s="388"/>
      <c r="E241" s="388"/>
      <c r="F241" s="389"/>
      <c r="G241" s="208"/>
      <c r="H241" s="209"/>
      <c r="I241" s="209"/>
      <c r="J241" s="209"/>
      <c r="K241" s="210"/>
      <c r="L241" s="211"/>
      <c r="M241" s="212"/>
      <c r="N241" s="212"/>
      <c r="O241" s="212"/>
      <c r="P241" s="212"/>
      <c r="Q241" s="212"/>
      <c r="R241" s="212"/>
      <c r="S241" s="212"/>
      <c r="T241" s="212"/>
      <c r="U241" s="212"/>
      <c r="V241" s="212"/>
      <c r="W241" s="212"/>
      <c r="X241" s="213"/>
      <c r="Y241" s="214"/>
      <c r="Z241" s="215"/>
      <c r="AA241" s="215"/>
      <c r="AB241" s="215"/>
      <c r="AC241" s="216"/>
      <c r="AD241" s="208"/>
      <c r="AE241" s="209"/>
      <c r="AF241" s="209"/>
      <c r="AG241" s="209"/>
      <c r="AH241" s="210"/>
      <c r="AI241" s="211"/>
      <c r="AJ241" s="212"/>
      <c r="AK241" s="212"/>
      <c r="AL241" s="212"/>
      <c r="AM241" s="212"/>
      <c r="AN241" s="212"/>
      <c r="AO241" s="212"/>
      <c r="AP241" s="212"/>
      <c r="AQ241" s="212"/>
      <c r="AR241" s="212"/>
      <c r="AS241" s="212"/>
      <c r="AT241" s="212"/>
      <c r="AU241" s="213"/>
      <c r="AV241" s="232"/>
      <c r="AW241" s="233"/>
      <c r="AX241" s="233"/>
      <c r="AY241" s="234"/>
    </row>
    <row r="242" spans="1:51" ht="24.75" hidden="1" customHeight="1" x14ac:dyDescent="0.2">
      <c r="A242" s="387"/>
      <c r="B242" s="388"/>
      <c r="C242" s="388"/>
      <c r="D242" s="388"/>
      <c r="E242" s="388"/>
      <c r="F242" s="389"/>
      <c r="G242" s="208"/>
      <c r="H242" s="209"/>
      <c r="I242" s="209"/>
      <c r="J242" s="209"/>
      <c r="K242" s="210"/>
      <c r="L242" s="211"/>
      <c r="M242" s="212"/>
      <c r="N242" s="212"/>
      <c r="O242" s="212"/>
      <c r="P242" s="212"/>
      <c r="Q242" s="212"/>
      <c r="R242" s="212"/>
      <c r="S242" s="212"/>
      <c r="T242" s="212"/>
      <c r="U242" s="212"/>
      <c r="V242" s="212"/>
      <c r="W242" s="212"/>
      <c r="X242" s="213"/>
      <c r="Y242" s="214"/>
      <c r="Z242" s="215"/>
      <c r="AA242" s="215"/>
      <c r="AB242" s="215"/>
      <c r="AC242" s="216"/>
      <c r="AD242" s="208"/>
      <c r="AE242" s="209"/>
      <c r="AF242" s="209"/>
      <c r="AG242" s="209"/>
      <c r="AH242" s="210"/>
      <c r="AI242" s="211"/>
      <c r="AJ242" s="212"/>
      <c r="AK242" s="212"/>
      <c r="AL242" s="212"/>
      <c r="AM242" s="212"/>
      <c r="AN242" s="212"/>
      <c r="AO242" s="212"/>
      <c r="AP242" s="212"/>
      <c r="AQ242" s="212"/>
      <c r="AR242" s="212"/>
      <c r="AS242" s="212"/>
      <c r="AT242" s="212"/>
      <c r="AU242" s="213"/>
      <c r="AV242" s="232"/>
      <c r="AW242" s="233"/>
      <c r="AX242" s="233"/>
      <c r="AY242" s="234"/>
    </row>
    <row r="243" spans="1:51" ht="24.75" hidden="1" customHeight="1" x14ac:dyDescent="0.2">
      <c r="A243" s="387"/>
      <c r="B243" s="388"/>
      <c r="C243" s="388"/>
      <c r="D243" s="388"/>
      <c r="E243" s="388"/>
      <c r="F243" s="389"/>
      <c r="G243" s="208"/>
      <c r="H243" s="209"/>
      <c r="I243" s="209"/>
      <c r="J243" s="209"/>
      <c r="K243" s="210"/>
      <c r="L243" s="211"/>
      <c r="M243" s="212"/>
      <c r="N243" s="212"/>
      <c r="O243" s="212"/>
      <c r="P243" s="212"/>
      <c r="Q243" s="212"/>
      <c r="R243" s="212"/>
      <c r="S243" s="212"/>
      <c r="T243" s="212"/>
      <c r="U243" s="212"/>
      <c r="V243" s="212"/>
      <c r="W243" s="212"/>
      <c r="X243" s="213"/>
      <c r="Y243" s="229"/>
      <c r="Z243" s="230"/>
      <c r="AA243" s="230"/>
      <c r="AB243" s="230"/>
      <c r="AC243" s="231"/>
      <c r="AD243" s="208"/>
      <c r="AE243" s="209"/>
      <c r="AF243" s="209"/>
      <c r="AG243" s="209"/>
      <c r="AH243" s="210"/>
      <c r="AI243" s="211"/>
      <c r="AJ243" s="212"/>
      <c r="AK243" s="212"/>
      <c r="AL243" s="212"/>
      <c r="AM243" s="212"/>
      <c r="AN243" s="212"/>
      <c r="AO243" s="212"/>
      <c r="AP243" s="212"/>
      <c r="AQ243" s="212"/>
      <c r="AR243" s="212"/>
      <c r="AS243" s="212"/>
      <c r="AT243" s="212"/>
      <c r="AU243" s="213"/>
      <c r="AV243" s="232"/>
      <c r="AW243" s="233"/>
      <c r="AX243" s="233"/>
      <c r="AY243" s="234"/>
    </row>
    <row r="244" spans="1:51" ht="24.75" hidden="1" customHeight="1" x14ac:dyDescent="0.2">
      <c r="A244" s="387"/>
      <c r="B244" s="388"/>
      <c r="C244" s="388"/>
      <c r="D244" s="388"/>
      <c r="E244" s="388"/>
      <c r="F244" s="389"/>
      <c r="G244" s="208"/>
      <c r="H244" s="209"/>
      <c r="I244" s="209"/>
      <c r="J244" s="209"/>
      <c r="K244" s="210"/>
      <c r="L244" s="211"/>
      <c r="M244" s="212"/>
      <c r="N244" s="212"/>
      <c r="O244" s="212"/>
      <c r="P244" s="212"/>
      <c r="Q244" s="212"/>
      <c r="R244" s="212"/>
      <c r="S244" s="212"/>
      <c r="T244" s="212"/>
      <c r="U244" s="212"/>
      <c r="V244" s="212"/>
      <c r="W244" s="212"/>
      <c r="X244" s="213"/>
      <c r="Y244" s="229"/>
      <c r="Z244" s="230"/>
      <c r="AA244" s="230"/>
      <c r="AB244" s="230"/>
      <c r="AC244" s="231"/>
      <c r="AD244" s="208"/>
      <c r="AE244" s="209"/>
      <c r="AF244" s="209"/>
      <c r="AG244" s="209"/>
      <c r="AH244" s="210"/>
      <c r="AI244" s="211"/>
      <c r="AJ244" s="212"/>
      <c r="AK244" s="212"/>
      <c r="AL244" s="212"/>
      <c r="AM244" s="212"/>
      <c r="AN244" s="212"/>
      <c r="AO244" s="212"/>
      <c r="AP244" s="212"/>
      <c r="AQ244" s="212"/>
      <c r="AR244" s="212"/>
      <c r="AS244" s="212"/>
      <c r="AT244" s="212"/>
      <c r="AU244" s="213"/>
      <c r="AV244" s="232"/>
      <c r="AW244" s="233"/>
      <c r="AX244" s="233"/>
      <c r="AY244" s="234"/>
    </row>
    <row r="245" spans="1:51" ht="24.75" hidden="1" customHeight="1" x14ac:dyDescent="0.2">
      <c r="A245" s="387"/>
      <c r="B245" s="388"/>
      <c r="C245" s="388"/>
      <c r="D245" s="388"/>
      <c r="E245" s="388"/>
      <c r="F245" s="389"/>
      <c r="G245" s="208"/>
      <c r="H245" s="209"/>
      <c r="I245" s="209"/>
      <c r="J245" s="209"/>
      <c r="K245" s="210"/>
      <c r="L245" s="211"/>
      <c r="M245" s="212"/>
      <c r="N245" s="212"/>
      <c r="O245" s="212"/>
      <c r="P245" s="212"/>
      <c r="Q245" s="212"/>
      <c r="R245" s="212"/>
      <c r="S245" s="212"/>
      <c r="T245" s="212"/>
      <c r="U245" s="212"/>
      <c r="V245" s="212"/>
      <c r="W245" s="212"/>
      <c r="X245" s="213"/>
      <c r="Y245" s="214"/>
      <c r="Z245" s="215"/>
      <c r="AA245" s="215"/>
      <c r="AB245" s="215"/>
      <c r="AC245" s="216"/>
      <c r="AD245" s="208"/>
      <c r="AE245" s="209"/>
      <c r="AF245" s="209"/>
      <c r="AG245" s="209"/>
      <c r="AH245" s="210"/>
      <c r="AI245" s="211"/>
      <c r="AJ245" s="212"/>
      <c r="AK245" s="212"/>
      <c r="AL245" s="212"/>
      <c r="AM245" s="212"/>
      <c r="AN245" s="212"/>
      <c r="AO245" s="212"/>
      <c r="AP245" s="212"/>
      <c r="AQ245" s="212"/>
      <c r="AR245" s="212"/>
      <c r="AS245" s="212"/>
      <c r="AT245" s="212"/>
      <c r="AU245" s="213"/>
      <c r="AV245" s="232"/>
      <c r="AW245" s="233"/>
      <c r="AX245" s="233"/>
      <c r="AY245" s="234"/>
    </row>
    <row r="246" spans="1:51" ht="24.75" hidden="1" customHeight="1" x14ac:dyDescent="0.2">
      <c r="A246" s="387"/>
      <c r="B246" s="388"/>
      <c r="C246" s="388"/>
      <c r="D246" s="388"/>
      <c r="E246" s="388"/>
      <c r="F246" s="389"/>
      <c r="G246" s="928"/>
      <c r="H246" s="929"/>
      <c r="I246" s="929"/>
      <c r="J246" s="929"/>
      <c r="K246" s="930"/>
      <c r="L246" s="939"/>
      <c r="M246" s="940"/>
      <c r="N246" s="940"/>
      <c r="O246" s="940"/>
      <c r="P246" s="940"/>
      <c r="Q246" s="940"/>
      <c r="R246" s="940"/>
      <c r="S246" s="940"/>
      <c r="T246" s="940"/>
      <c r="U246" s="940"/>
      <c r="V246" s="940"/>
      <c r="W246" s="940"/>
      <c r="X246" s="941"/>
      <c r="Y246" s="942"/>
      <c r="Z246" s="943"/>
      <c r="AA246" s="943"/>
      <c r="AB246" s="943"/>
      <c r="AC246" s="944"/>
      <c r="AD246" s="945"/>
      <c r="AE246" s="946"/>
      <c r="AF246" s="946"/>
      <c r="AG246" s="946"/>
      <c r="AH246" s="947"/>
      <c r="AI246" s="948"/>
      <c r="AJ246" s="949"/>
      <c r="AK246" s="949"/>
      <c r="AL246" s="949"/>
      <c r="AM246" s="949"/>
      <c r="AN246" s="949"/>
      <c r="AO246" s="949"/>
      <c r="AP246" s="949"/>
      <c r="AQ246" s="949"/>
      <c r="AR246" s="949"/>
      <c r="AS246" s="949"/>
      <c r="AT246" s="949"/>
      <c r="AU246" s="950"/>
      <c r="AV246" s="951"/>
      <c r="AW246" s="952"/>
      <c r="AX246" s="952"/>
      <c r="AY246" s="953"/>
    </row>
    <row r="247" spans="1:51" ht="24.75" customHeight="1" x14ac:dyDescent="0.2">
      <c r="A247" s="387"/>
      <c r="B247" s="388"/>
      <c r="C247" s="388"/>
      <c r="D247" s="388"/>
      <c r="E247" s="388"/>
      <c r="F247" s="389"/>
      <c r="G247" s="239" t="s">
        <v>259</v>
      </c>
      <c r="H247" s="240"/>
      <c r="I247" s="240"/>
      <c r="J247" s="240"/>
      <c r="K247" s="241"/>
      <c r="L247" s="1101"/>
      <c r="M247" s="1102"/>
      <c r="N247" s="1102"/>
      <c r="O247" s="1102"/>
      <c r="P247" s="1102"/>
      <c r="Q247" s="1102"/>
      <c r="R247" s="1102"/>
      <c r="S247" s="1102"/>
      <c r="T247" s="1102"/>
      <c r="U247" s="1102"/>
      <c r="V247" s="1102"/>
      <c r="W247" s="1102"/>
      <c r="X247" s="1103"/>
      <c r="Y247" s="500">
        <f>SUM(Y239:AC246)</f>
        <v>13.906441000000001</v>
      </c>
      <c r="Z247" s="501"/>
      <c r="AA247" s="501"/>
      <c r="AB247" s="501"/>
      <c r="AC247" s="1104"/>
      <c r="AD247" s="239" t="s">
        <v>259</v>
      </c>
      <c r="AE247" s="240"/>
      <c r="AF247" s="240"/>
      <c r="AG247" s="240"/>
      <c r="AH247" s="241"/>
      <c r="AI247" s="1101"/>
      <c r="AJ247" s="1102"/>
      <c r="AK247" s="1102"/>
      <c r="AL247" s="1102"/>
      <c r="AM247" s="1102"/>
      <c r="AN247" s="1102"/>
      <c r="AO247" s="1102"/>
      <c r="AP247" s="1102"/>
      <c r="AQ247" s="1102"/>
      <c r="AR247" s="1102"/>
      <c r="AS247" s="1102"/>
      <c r="AT247" s="1102"/>
      <c r="AU247" s="1103"/>
      <c r="AV247" s="500">
        <f>SUM(AV239:AY246)</f>
        <v>17.569578</v>
      </c>
      <c r="AW247" s="501"/>
      <c r="AX247" s="501"/>
      <c r="AY247" s="781"/>
    </row>
    <row r="248" spans="1:51" ht="14.4" x14ac:dyDescent="0.2">
      <c r="A248" s="11"/>
      <c r="B248" s="44" t="s">
        <v>295</v>
      </c>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row>
    <row r="249" spans="1:51" x14ac:dyDescent="0.2">
      <c r="A249" s="11"/>
      <c r="B249" s="11" t="s">
        <v>238</v>
      </c>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row>
    <row r="250" spans="1:51" ht="34.5" customHeight="1" x14ac:dyDescent="0.2">
      <c r="A250" s="956"/>
      <c r="B250" s="957"/>
      <c r="C250" s="561" t="s">
        <v>296</v>
      </c>
      <c r="D250" s="266"/>
      <c r="E250" s="266"/>
      <c r="F250" s="266"/>
      <c r="G250" s="266"/>
      <c r="H250" s="266"/>
      <c r="I250" s="266"/>
      <c r="J250" s="266"/>
      <c r="K250" s="266"/>
      <c r="L250" s="266"/>
      <c r="M250" s="268" t="s">
        <v>297</v>
      </c>
      <c r="N250" s="269"/>
      <c r="O250" s="269"/>
      <c r="P250" s="269"/>
      <c r="Q250" s="269"/>
      <c r="R250" s="269"/>
      <c r="S250" s="270"/>
      <c r="T250" s="265" t="s">
        <v>298</v>
      </c>
      <c r="U250" s="266"/>
      <c r="V250" s="266"/>
      <c r="W250" s="266"/>
      <c r="X250" s="266"/>
      <c r="Y250" s="266"/>
      <c r="Z250" s="266"/>
      <c r="AA250" s="266"/>
      <c r="AB250" s="266"/>
      <c r="AC250" s="266"/>
      <c r="AD250" s="266"/>
      <c r="AE250" s="266"/>
      <c r="AF250" s="266"/>
      <c r="AG250" s="266"/>
      <c r="AH250" s="266"/>
      <c r="AI250" s="266"/>
      <c r="AJ250" s="266"/>
      <c r="AK250" s="267"/>
      <c r="AL250" s="262" t="s">
        <v>299</v>
      </c>
      <c r="AM250" s="263"/>
      <c r="AN250" s="263"/>
      <c r="AO250" s="263"/>
      <c r="AP250" s="263"/>
      <c r="AQ250" s="263"/>
      <c r="AR250" s="263"/>
      <c r="AS250" s="263"/>
      <c r="AT250" s="263"/>
      <c r="AU250" s="263"/>
      <c r="AV250" s="263"/>
      <c r="AW250" s="263"/>
      <c r="AX250" s="263"/>
      <c r="AY250" s="264"/>
    </row>
    <row r="251" spans="1:51" ht="51.75" customHeight="1" x14ac:dyDescent="0.2">
      <c r="A251" s="561">
        <v>1</v>
      </c>
      <c r="B251" s="267">
        <v>1</v>
      </c>
      <c r="C251" s="958" t="s">
        <v>300</v>
      </c>
      <c r="D251" s="959"/>
      <c r="E251" s="959"/>
      <c r="F251" s="959"/>
      <c r="G251" s="959"/>
      <c r="H251" s="959"/>
      <c r="I251" s="959"/>
      <c r="J251" s="959"/>
      <c r="K251" s="959"/>
      <c r="L251" s="959"/>
      <c r="M251" s="259" t="s">
        <v>301</v>
      </c>
      <c r="N251" s="260"/>
      <c r="O251" s="260"/>
      <c r="P251" s="260"/>
      <c r="Q251" s="260"/>
      <c r="R251" s="260"/>
      <c r="S251" s="261"/>
      <c r="T251" s="256" t="s">
        <v>302</v>
      </c>
      <c r="U251" s="257"/>
      <c r="V251" s="257"/>
      <c r="W251" s="257"/>
      <c r="X251" s="257"/>
      <c r="Y251" s="257"/>
      <c r="Z251" s="257"/>
      <c r="AA251" s="257"/>
      <c r="AB251" s="257"/>
      <c r="AC251" s="257"/>
      <c r="AD251" s="257"/>
      <c r="AE251" s="257"/>
      <c r="AF251" s="257"/>
      <c r="AG251" s="257"/>
      <c r="AH251" s="257"/>
      <c r="AI251" s="257"/>
      <c r="AJ251" s="257"/>
      <c r="AK251" s="258"/>
      <c r="AL251" s="253">
        <v>0</v>
      </c>
      <c r="AM251" s="254"/>
      <c r="AN251" s="254"/>
      <c r="AO251" s="254"/>
      <c r="AP251" s="254"/>
      <c r="AQ251" s="254"/>
      <c r="AR251" s="254"/>
      <c r="AS251" s="254"/>
      <c r="AT251" s="254"/>
      <c r="AU251" s="254"/>
      <c r="AV251" s="254"/>
      <c r="AW251" s="254"/>
      <c r="AX251" s="254"/>
      <c r="AY251" s="255"/>
    </row>
    <row r="252" spans="1:51" ht="24" hidden="1" customHeight="1" x14ac:dyDescent="0.2">
      <c r="A252" s="561">
        <v>2</v>
      </c>
      <c r="B252" s="267">
        <v>1</v>
      </c>
      <c r="C252" s="954"/>
      <c r="D252" s="955"/>
      <c r="E252" s="955"/>
      <c r="F252" s="955"/>
      <c r="G252" s="955"/>
      <c r="H252" s="955"/>
      <c r="I252" s="955"/>
      <c r="J252" s="955"/>
      <c r="K252" s="955"/>
      <c r="L252" s="955"/>
      <c r="M252" s="277"/>
      <c r="N252" s="278"/>
      <c r="O252" s="278"/>
      <c r="P252" s="278"/>
      <c r="Q252" s="278"/>
      <c r="R252" s="278"/>
      <c r="S252" s="279"/>
      <c r="T252" s="274"/>
      <c r="U252" s="275"/>
      <c r="V252" s="275"/>
      <c r="W252" s="275"/>
      <c r="X252" s="275"/>
      <c r="Y252" s="275"/>
      <c r="Z252" s="275"/>
      <c r="AA252" s="275"/>
      <c r="AB252" s="275"/>
      <c r="AC252" s="275"/>
      <c r="AD252" s="275"/>
      <c r="AE252" s="275"/>
      <c r="AF252" s="275"/>
      <c r="AG252" s="275"/>
      <c r="AH252" s="275"/>
      <c r="AI252" s="275"/>
      <c r="AJ252" s="275"/>
      <c r="AK252" s="276"/>
      <c r="AL252" s="271"/>
      <c r="AM252" s="272"/>
      <c r="AN252" s="272"/>
      <c r="AO252" s="272"/>
      <c r="AP252" s="272"/>
      <c r="AQ252" s="272"/>
      <c r="AR252" s="272"/>
      <c r="AS252" s="272"/>
      <c r="AT252" s="272"/>
      <c r="AU252" s="272"/>
      <c r="AV252" s="272"/>
      <c r="AW252" s="272"/>
      <c r="AX252" s="272"/>
      <c r="AY252" s="273"/>
    </row>
    <row r="253" spans="1:51" ht="24" hidden="1" customHeight="1" x14ac:dyDescent="0.2">
      <c r="A253" s="561">
        <v>3</v>
      </c>
      <c r="B253" s="267">
        <v>1</v>
      </c>
      <c r="C253" s="954"/>
      <c r="D253" s="955"/>
      <c r="E253" s="955"/>
      <c r="F253" s="955"/>
      <c r="G253" s="955"/>
      <c r="H253" s="955"/>
      <c r="I253" s="955"/>
      <c r="J253" s="955"/>
      <c r="K253" s="955"/>
      <c r="L253" s="955"/>
      <c r="M253" s="277"/>
      <c r="N253" s="278"/>
      <c r="O253" s="278"/>
      <c r="P253" s="278"/>
      <c r="Q253" s="278"/>
      <c r="R253" s="278"/>
      <c r="S253" s="279"/>
      <c r="T253" s="274"/>
      <c r="U253" s="275"/>
      <c r="V253" s="275"/>
      <c r="W253" s="275"/>
      <c r="X253" s="275"/>
      <c r="Y253" s="275"/>
      <c r="Z253" s="275"/>
      <c r="AA253" s="275"/>
      <c r="AB253" s="275"/>
      <c r="AC253" s="275"/>
      <c r="AD253" s="275"/>
      <c r="AE253" s="275"/>
      <c r="AF253" s="275"/>
      <c r="AG253" s="275"/>
      <c r="AH253" s="275"/>
      <c r="AI253" s="275"/>
      <c r="AJ253" s="275"/>
      <c r="AK253" s="276"/>
      <c r="AL253" s="271"/>
      <c r="AM253" s="272"/>
      <c r="AN253" s="272"/>
      <c r="AO253" s="272"/>
      <c r="AP253" s="272"/>
      <c r="AQ253" s="272"/>
      <c r="AR253" s="272"/>
      <c r="AS253" s="272"/>
      <c r="AT253" s="272"/>
      <c r="AU253" s="272"/>
      <c r="AV253" s="272"/>
      <c r="AW253" s="272"/>
      <c r="AX253" s="272"/>
      <c r="AY253" s="273"/>
    </row>
    <row r="254" spans="1:51" ht="24" hidden="1" customHeight="1" x14ac:dyDescent="0.2">
      <c r="A254" s="561">
        <v>4</v>
      </c>
      <c r="B254" s="267"/>
      <c r="C254" s="954"/>
      <c r="D254" s="955"/>
      <c r="E254" s="955"/>
      <c r="F254" s="955"/>
      <c r="G254" s="955"/>
      <c r="H254" s="955"/>
      <c r="I254" s="955"/>
      <c r="J254" s="955"/>
      <c r="K254" s="955"/>
      <c r="L254" s="955"/>
      <c r="M254" s="277"/>
      <c r="N254" s="278"/>
      <c r="O254" s="278"/>
      <c r="P254" s="278"/>
      <c r="Q254" s="278"/>
      <c r="R254" s="278"/>
      <c r="S254" s="279"/>
      <c r="T254" s="274"/>
      <c r="U254" s="275"/>
      <c r="V254" s="275"/>
      <c r="W254" s="275"/>
      <c r="X254" s="275"/>
      <c r="Y254" s="275"/>
      <c r="Z254" s="275"/>
      <c r="AA254" s="275"/>
      <c r="AB254" s="275"/>
      <c r="AC254" s="275"/>
      <c r="AD254" s="275"/>
      <c r="AE254" s="275"/>
      <c r="AF254" s="275"/>
      <c r="AG254" s="275"/>
      <c r="AH254" s="275"/>
      <c r="AI254" s="275"/>
      <c r="AJ254" s="275"/>
      <c r="AK254" s="276"/>
      <c r="AL254" s="271"/>
      <c r="AM254" s="272"/>
      <c r="AN254" s="272"/>
      <c r="AO254" s="272"/>
      <c r="AP254" s="272"/>
      <c r="AQ254" s="272"/>
      <c r="AR254" s="272"/>
      <c r="AS254" s="272"/>
      <c r="AT254" s="272"/>
      <c r="AU254" s="272"/>
      <c r="AV254" s="272"/>
      <c r="AW254" s="272"/>
      <c r="AX254" s="272"/>
      <c r="AY254" s="273"/>
    </row>
    <row r="255" spans="1:51" ht="24" hidden="1" customHeight="1" x14ac:dyDescent="0.2">
      <c r="A255" s="561">
        <v>5</v>
      </c>
      <c r="B255" s="267"/>
      <c r="C255" s="954"/>
      <c r="D255" s="955"/>
      <c r="E255" s="955"/>
      <c r="F255" s="955"/>
      <c r="G255" s="955"/>
      <c r="H255" s="955"/>
      <c r="I255" s="955"/>
      <c r="J255" s="955"/>
      <c r="K255" s="955"/>
      <c r="L255" s="955"/>
      <c r="M255" s="277"/>
      <c r="N255" s="278"/>
      <c r="O255" s="278"/>
      <c r="P255" s="278"/>
      <c r="Q255" s="278"/>
      <c r="R255" s="278"/>
      <c r="S255" s="279"/>
      <c r="T255" s="274"/>
      <c r="U255" s="275"/>
      <c r="V255" s="275"/>
      <c r="W255" s="275"/>
      <c r="X255" s="275"/>
      <c r="Y255" s="275"/>
      <c r="Z255" s="275"/>
      <c r="AA255" s="275"/>
      <c r="AB255" s="275"/>
      <c r="AC255" s="275"/>
      <c r="AD255" s="275"/>
      <c r="AE255" s="275"/>
      <c r="AF255" s="275"/>
      <c r="AG255" s="275"/>
      <c r="AH255" s="275"/>
      <c r="AI255" s="275"/>
      <c r="AJ255" s="275"/>
      <c r="AK255" s="276"/>
      <c r="AL255" s="271"/>
      <c r="AM255" s="272"/>
      <c r="AN255" s="272"/>
      <c r="AO255" s="272"/>
      <c r="AP255" s="272"/>
      <c r="AQ255" s="272"/>
      <c r="AR255" s="272"/>
      <c r="AS255" s="272"/>
      <c r="AT255" s="272"/>
      <c r="AU255" s="272"/>
      <c r="AV255" s="272"/>
      <c r="AW255" s="272"/>
      <c r="AX255" s="272"/>
      <c r="AY255" s="273"/>
    </row>
    <row r="256" spans="1:51" ht="24" hidden="1" customHeight="1" x14ac:dyDescent="0.2">
      <c r="A256" s="561">
        <v>6</v>
      </c>
      <c r="B256" s="267"/>
      <c r="C256" s="954"/>
      <c r="D256" s="955"/>
      <c r="E256" s="955"/>
      <c r="F256" s="955"/>
      <c r="G256" s="955"/>
      <c r="H256" s="955"/>
      <c r="I256" s="955"/>
      <c r="J256" s="955"/>
      <c r="K256" s="955"/>
      <c r="L256" s="955"/>
      <c r="M256" s="277"/>
      <c r="N256" s="278"/>
      <c r="O256" s="278"/>
      <c r="P256" s="278"/>
      <c r="Q256" s="278"/>
      <c r="R256" s="278"/>
      <c r="S256" s="279"/>
      <c r="T256" s="274"/>
      <c r="U256" s="275"/>
      <c r="V256" s="275"/>
      <c r="W256" s="275"/>
      <c r="X256" s="275"/>
      <c r="Y256" s="275"/>
      <c r="Z256" s="275"/>
      <c r="AA256" s="275"/>
      <c r="AB256" s="275"/>
      <c r="AC256" s="275"/>
      <c r="AD256" s="275"/>
      <c r="AE256" s="275"/>
      <c r="AF256" s="275"/>
      <c r="AG256" s="275"/>
      <c r="AH256" s="275"/>
      <c r="AI256" s="275"/>
      <c r="AJ256" s="275"/>
      <c r="AK256" s="276"/>
      <c r="AL256" s="271"/>
      <c r="AM256" s="272"/>
      <c r="AN256" s="272"/>
      <c r="AO256" s="272"/>
      <c r="AP256" s="272"/>
      <c r="AQ256" s="272"/>
      <c r="AR256" s="272"/>
      <c r="AS256" s="272"/>
      <c r="AT256" s="272"/>
      <c r="AU256" s="272"/>
      <c r="AV256" s="272"/>
      <c r="AW256" s="272"/>
      <c r="AX256" s="272"/>
      <c r="AY256" s="273"/>
    </row>
    <row r="257" spans="1:51" ht="24" hidden="1" customHeight="1" x14ac:dyDescent="0.2">
      <c r="A257" s="561">
        <v>7</v>
      </c>
      <c r="B257" s="267"/>
      <c r="C257" s="954"/>
      <c r="D257" s="955"/>
      <c r="E257" s="955"/>
      <c r="F257" s="955"/>
      <c r="G257" s="955"/>
      <c r="H257" s="955"/>
      <c r="I257" s="955"/>
      <c r="J257" s="955"/>
      <c r="K257" s="955"/>
      <c r="L257" s="955"/>
      <c r="M257" s="277"/>
      <c r="N257" s="278"/>
      <c r="O257" s="278"/>
      <c r="P257" s="278"/>
      <c r="Q257" s="278"/>
      <c r="R257" s="278"/>
      <c r="S257" s="279"/>
      <c r="T257" s="274"/>
      <c r="U257" s="275"/>
      <c r="V257" s="275"/>
      <c r="W257" s="275"/>
      <c r="X257" s="275"/>
      <c r="Y257" s="275"/>
      <c r="Z257" s="275"/>
      <c r="AA257" s="275"/>
      <c r="AB257" s="275"/>
      <c r="AC257" s="275"/>
      <c r="AD257" s="275"/>
      <c r="AE257" s="275"/>
      <c r="AF257" s="275"/>
      <c r="AG257" s="275"/>
      <c r="AH257" s="275"/>
      <c r="AI257" s="275"/>
      <c r="AJ257" s="275"/>
      <c r="AK257" s="276"/>
      <c r="AL257" s="271"/>
      <c r="AM257" s="272"/>
      <c r="AN257" s="272"/>
      <c r="AO257" s="272"/>
      <c r="AP257" s="272"/>
      <c r="AQ257" s="272"/>
      <c r="AR257" s="272"/>
      <c r="AS257" s="272"/>
      <c r="AT257" s="272"/>
      <c r="AU257" s="272"/>
      <c r="AV257" s="272"/>
      <c r="AW257" s="272"/>
      <c r="AX257" s="272"/>
      <c r="AY257" s="273"/>
    </row>
    <row r="258" spans="1:51" ht="24" hidden="1" customHeight="1" x14ac:dyDescent="0.2">
      <c r="A258" s="561">
        <v>8</v>
      </c>
      <c r="B258" s="267"/>
      <c r="C258" s="954"/>
      <c r="D258" s="955"/>
      <c r="E258" s="955"/>
      <c r="F258" s="955"/>
      <c r="G258" s="955"/>
      <c r="H258" s="955"/>
      <c r="I258" s="955"/>
      <c r="J258" s="955"/>
      <c r="K258" s="955"/>
      <c r="L258" s="955"/>
      <c r="M258" s="277"/>
      <c r="N258" s="278"/>
      <c r="O258" s="278"/>
      <c r="P258" s="278"/>
      <c r="Q258" s="278"/>
      <c r="R258" s="278"/>
      <c r="S258" s="279"/>
      <c r="T258" s="274"/>
      <c r="U258" s="275"/>
      <c r="V258" s="275"/>
      <c r="W258" s="275"/>
      <c r="X258" s="275"/>
      <c r="Y258" s="275"/>
      <c r="Z258" s="275"/>
      <c r="AA258" s="275"/>
      <c r="AB258" s="275"/>
      <c r="AC258" s="275"/>
      <c r="AD258" s="275"/>
      <c r="AE258" s="275"/>
      <c r="AF258" s="275"/>
      <c r="AG258" s="275"/>
      <c r="AH258" s="275"/>
      <c r="AI258" s="275"/>
      <c r="AJ258" s="275"/>
      <c r="AK258" s="276"/>
      <c r="AL258" s="271"/>
      <c r="AM258" s="272"/>
      <c r="AN258" s="272"/>
      <c r="AO258" s="272"/>
      <c r="AP258" s="272"/>
      <c r="AQ258" s="272"/>
      <c r="AR258" s="272"/>
      <c r="AS258" s="272"/>
      <c r="AT258" s="272"/>
      <c r="AU258" s="272"/>
      <c r="AV258" s="272"/>
      <c r="AW258" s="272"/>
      <c r="AX258" s="272"/>
      <c r="AY258" s="273"/>
    </row>
    <row r="259" spans="1:51" ht="24" hidden="1" customHeight="1" x14ac:dyDescent="0.2">
      <c r="A259" s="561">
        <v>9</v>
      </c>
      <c r="B259" s="267"/>
      <c r="C259" s="954"/>
      <c r="D259" s="955"/>
      <c r="E259" s="955"/>
      <c r="F259" s="955"/>
      <c r="G259" s="955"/>
      <c r="H259" s="955"/>
      <c r="I259" s="955"/>
      <c r="J259" s="955"/>
      <c r="K259" s="955"/>
      <c r="L259" s="955"/>
      <c r="M259" s="277"/>
      <c r="N259" s="278"/>
      <c r="O259" s="278"/>
      <c r="P259" s="278"/>
      <c r="Q259" s="278"/>
      <c r="R259" s="278"/>
      <c r="S259" s="279"/>
      <c r="T259" s="274"/>
      <c r="U259" s="275"/>
      <c r="V259" s="275"/>
      <c r="W259" s="275"/>
      <c r="X259" s="275"/>
      <c r="Y259" s="275"/>
      <c r="Z259" s="275"/>
      <c r="AA259" s="275"/>
      <c r="AB259" s="275"/>
      <c r="AC259" s="275"/>
      <c r="AD259" s="275"/>
      <c r="AE259" s="275"/>
      <c r="AF259" s="275"/>
      <c r="AG259" s="275"/>
      <c r="AH259" s="275"/>
      <c r="AI259" s="275"/>
      <c r="AJ259" s="275"/>
      <c r="AK259" s="276"/>
      <c r="AL259" s="271"/>
      <c r="AM259" s="272"/>
      <c r="AN259" s="272"/>
      <c r="AO259" s="272"/>
      <c r="AP259" s="272"/>
      <c r="AQ259" s="272"/>
      <c r="AR259" s="272"/>
      <c r="AS259" s="272"/>
      <c r="AT259" s="272"/>
      <c r="AU259" s="272"/>
      <c r="AV259" s="272"/>
      <c r="AW259" s="272"/>
      <c r="AX259" s="272"/>
      <c r="AY259" s="273"/>
    </row>
    <row r="260" spans="1:51" ht="24" hidden="1" customHeight="1" x14ac:dyDescent="0.2">
      <c r="A260" s="561">
        <v>10</v>
      </c>
      <c r="B260" s="267"/>
      <c r="C260" s="954"/>
      <c r="D260" s="955"/>
      <c r="E260" s="955"/>
      <c r="F260" s="955"/>
      <c r="G260" s="955"/>
      <c r="H260" s="955"/>
      <c r="I260" s="955"/>
      <c r="J260" s="955"/>
      <c r="K260" s="955"/>
      <c r="L260" s="955"/>
      <c r="M260" s="277"/>
      <c r="N260" s="278"/>
      <c r="O260" s="278"/>
      <c r="P260" s="278"/>
      <c r="Q260" s="278"/>
      <c r="R260" s="278"/>
      <c r="S260" s="279"/>
      <c r="T260" s="274"/>
      <c r="U260" s="275"/>
      <c r="V260" s="275"/>
      <c r="W260" s="275"/>
      <c r="X260" s="275"/>
      <c r="Y260" s="275"/>
      <c r="Z260" s="275"/>
      <c r="AA260" s="275"/>
      <c r="AB260" s="275"/>
      <c r="AC260" s="275"/>
      <c r="AD260" s="275"/>
      <c r="AE260" s="275"/>
      <c r="AF260" s="275"/>
      <c r="AG260" s="275"/>
      <c r="AH260" s="275"/>
      <c r="AI260" s="275"/>
      <c r="AJ260" s="275"/>
      <c r="AK260" s="276"/>
      <c r="AL260" s="271"/>
      <c r="AM260" s="272"/>
      <c r="AN260" s="272"/>
      <c r="AO260" s="272"/>
      <c r="AP260" s="272"/>
      <c r="AQ260" s="272"/>
      <c r="AR260" s="272"/>
      <c r="AS260" s="272"/>
      <c r="AT260" s="272"/>
      <c r="AU260" s="272"/>
      <c r="AV260" s="272"/>
      <c r="AW260" s="272"/>
      <c r="AX260" s="272"/>
      <c r="AY260" s="273"/>
    </row>
    <row r="261" spans="1:51" x14ac:dyDescent="0.2">
      <c r="A261" s="11"/>
      <c r="B261" s="11" t="s">
        <v>239</v>
      </c>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row>
    <row r="262" spans="1:51" ht="34.5" customHeight="1" x14ac:dyDescent="0.2">
      <c r="A262" s="956"/>
      <c r="B262" s="957"/>
      <c r="C262" s="561" t="s">
        <v>296</v>
      </c>
      <c r="D262" s="266"/>
      <c r="E262" s="266"/>
      <c r="F262" s="266"/>
      <c r="G262" s="266"/>
      <c r="H262" s="266"/>
      <c r="I262" s="266"/>
      <c r="J262" s="266"/>
      <c r="K262" s="266"/>
      <c r="L262" s="266"/>
      <c r="M262" s="268" t="s">
        <v>297</v>
      </c>
      <c r="N262" s="269"/>
      <c r="O262" s="269"/>
      <c r="P262" s="269"/>
      <c r="Q262" s="269"/>
      <c r="R262" s="269"/>
      <c r="S262" s="270"/>
      <c r="T262" s="265" t="s">
        <v>298</v>
      </c>
      <c r="U262" s="266"/>
      <c r="V262" s="266"/>
      <c r="W262" s="266"/>
      <c r="X262" s="266"/>
      <c r="Y262" s="266"/>
      <c r="Z262" s="266"/>
      <c r="AA262" s="266"/>
      <c r="AB262" s="266"/>
      <c r="AC262" s="266"/>
      <c r="AD262" s="266"/>
      <c r="AE262" s="266"/>
      <c r="AF262" s="266"/>
      <c r="AG262" s="266"/>
      <c r="AH262" s="266"/>
      <c r="AI262" s="266"/>
      <c r="AJ262" s="266"/>
      <c r="AK262" s="267"/>
      <c r="AL262" s="262" t="s">
        <v>299</v>
      </c>
      <c r="AM262" s="263"/>
      <c r="AN262" s="263"/>
      <c r="AO262" s="263"/>
      <c r="AP262" s="263"/>
      <c r="AQ262" s="263"/>
      <c r="AR262" s="263"/>
      <c r="AS262" s="263"/>
      <c r="AT262" s="263"/>
      <c r="AU262" s="263"/>
      <c r="AV262" s="263"/>
      <c r="AW262" s="263"/>
      <c r="AX262" s="263"/>
      <c r="AY262" s="264"/>
    </row>
    <row r="263" spans="1:51" ht="24" customHeight="1" x14ac:dyDescent="0.2">
      <c r="A263" s="561">
        <v>1</v>
      </c>
      <c r="B263" s="267"/>
      <c r="C263" s="960" t="s">
        <v>303</v>
      </c>
      <c r="D263" s="961"/>
      <c r="E263" s="961"/>
      <c r="F263" s="961"/>
      <c r="G263" s="961"/>
      <c r="H263" s="961"/>
      <c r="I263" s="961"/>
      <c r="J263" s="961"/>
      <c r="K263" s="961"/>
      <c r="L263" s="961"/>
      <c r="M263" s="290" t="s">
        <v>304</v>
      </c>
      <c r="N263" s="291"/>
      <c r="O263" s="291"/>
      <c r="P263" s="291"/>
      <c r="Q263" s="291"/>
      <c r="R263" s="291"/>
      <c r="S263" s="292"/>
      <c r="T263" s="293" t="s">
        <v>302</v>
      </c>
      <c r="U263" s="294"/>
      <c r="V263" s="294"/>
      <c r="W263" s="294"/>
      <c r="X263" s="294"/>
      <c r="Y263" s="294"/>
      <c r="Z263" s="294"/>
      <c r="AA263" s="294"/>
      <c r="AB263" s="294"/>
      <c r="AC263" s="294"/>
      <c r="AD263" s="294"/>
      <c r="AE263" s="294"/>
      <c r="AF263" s="294"/>
      <c r="AG263" s="294"/>
      <c r="AH263" s="294"/>
      <c r="AI263" s="294"/>
      <c r="AJ263" s="294"/>
      <c r="AK263" s="295"/>
      <c r="AL263" s="284">
        <v>1064</v>
      </c>
      <c r="AM263" s="285"/>
      <c r="AN263" s="285"/>
      <c r="AO263" s="285"/>
      <c r="AP263" s="285"/>
      <c r="AQ263" s="285"/>
      <c r="AR263" s="285"/>
      <c r="AS263" s="285"/>
      <c r="AT263" s="285"/>
      <c r="AU263" s="285"/>
      <c r="AV263" s="285"/>
      <c r="AW263" s="285"/>
      <c r="AX263" s="285"/>
      <c r="AY263" s="286"/>
    </row>
    <row r="264" spans="1:51" ht="24" hidden="1" customHeight="1" x14ac:dyDescent="0.2">
      <c r="A264" s="561">
        <v>2</v>
      </c>
      <c r="B264" s="267"/>
      <c r="C264" s="960"/>
      <c r="D264" s="961"/>
      <c r="E264" s="961"/>
      <c r="F264" s="961"/>
      <c r="G264" s="961"/>
      <c r="H264" s="961"/>
      <c r="I264" s="961"/>
      <c r="J264" s="961"/>
      <c r="K264" s="961"/>
      <c r="L264" s="961"/>
      <c r="M264" s="290"/>
      <c r="N264" s="291"/>
      <c r="O264" s="291"/>
      <c r="P264" s="291"/>
      <c r="Q264" s="291"/>
      <c r="R264" s="291"/>
      <c r="S264" s="292"/>
      <c r="T264" s="287"/>
      <c r="U264" s="288"/>
      <c r="V264" s="288"/>
      <c r="W264" s="288"/>
      <c r="X264" s="288"/>
      <c r="Y264" s="288"/>
      <c r="Z264" s="288"/>
      <c r="AA264" s="288"/>
      <c r="AB264" s="288"/>
      <c r="AC264" s="288"/>
      <c r="AD264" s="288"/>
      <c r="AE264" s="288"/>
      <c r="AF264" s="288"/>
      <c r="AG264" s="288"/>
      <c r="AH264" s="288"/>
      <c r="AI264" s="288"/>
      <c r="AJ264" s="288"/>
      <c r="AK264" s="289"/>
      <c r="AL264" s="284"/>
      <c r="AM264" s="285"/>
      <c r="AN264" s="285"/>
      <c r="AO264" s="285"/>
      <c r="AP264" s="285"/>
      <c r="AQ264" s="285"/>
      <c r="AR264" s="285"/>
      <c r="AS264" s="285"/>
      <c r="AT264" s="285"/>
      <c r="AU264" s="285"/>
      <c r="AV264" s="285"/>
      <c r="AW264" s="285"/>
      <c r="AX264" s="285"/>
      <c r="AY264" s="286"/>
    </row>
    <row r="265" spans="1:51" ht="24" hidden="1" customHeight="1" x14ac:dyDescent="0.2">
      <c r="A265" s="561">
        <v>3</v>
      </c>
      <c r="B265" s="267"/>
      <c r="C265" s="954"/>
      <c r="D265" s="955"/>
      <c r="E265" s="955"/>
      <c r="F265" s="955"/>
      <c r="G265" s="955"/>
      <c r="H265" s="955"/>
      <c r="I265" s="955"/>
      <c r="J265" s="955"/>
      <c r="K265" s="955"/>
      <c r="L265" s="955"/>
      <c r="M265" s="277"/>
      <c r="N265" s="278"/>
      <c r="O265" s="278"/>
      <c r="P265" s="278"/>
      <c r="Q265" s="278"/>
      <c r="R265" s="278"/>
      <c r="S265" s="279"/>
      <c r="T265" s="302"/>
      <c r="U265" s="303"/>
      <c r="V265" s="303"/>
      <c r="W265" s="303"/>
      <c r="X265" s="303"/>
      <c r="Y265" s="303"/>
      <c r="Z265" s="303"/>
      <c r="AA265" s="303"/>
      <c r="AB265" s="303"/>
      <c r="AC265" s="303"/>
      <c r="AD265" s="303"/>
      <c r="AE265" s="303"/>
      <c r="AF265" s="303"/>
      <c r="AG265" s="303"/>
      <c r="AH265" s="303"/>
      <c r="AI265" s="303"/>
      <c r="AJ265" s="303"/>
      <c r="AK265" s="304"/>
      <c r="AL265" s="271"/>
      <c r="AM265" s="272"/>
      <c r="AN265" s="272"/>
      <c r="AO265" s="272"/>
      <c r="AP265" s="272"/>
      <c r="AQ265" s="272"/>
      <c r="AR265" s="272"/>
      <c r="AS265" s="272"/>
      <c r="AT265" s="272"/>
      <c r="AU265" s="272"/>
      <c r="AV265" s="272"/>
      <c r="AW265" s="272"/>
      <c r="AX265" s="272"/>
      <c r="AY265" s="273"/>
    </row>
    <row r="266" spans="1:51" ht="24" hidden="1" customHeight="1" x14ac:dyDescent="0.2">
      <c r="A266" s="561">
        <v>4</v>
      </c>
      <c r="B266" s="267"/>
      <c r="C266" s="954"/>
      <c r="D266" s="955"/>
      <c r="E266" s="955"/>
      <c r="F266" s="955"/>
      <c r="G266" s="955"/>
      <c r="H266" s="955"/>
      <c r="I266" s="955"/>
      <c r="J266" s="955"/>
      <c r="K266" s="955"/>
      <c r="L266" s="955"/>
      <c r="M266" s="299"/>
      <c r="N266" s="300"/>
      <c r="O266" s="300"/>
      <c r="P266" s="300"/>
      <c r="Q266" s="300"/>
      <c r="R266" s="300"/>
      <c r="S266" s="301"/>
      <c r="T266" s="296"/>
      <c r="U266" s="297"/>
      <c r="V266" s="297"/>
      <c r="W266" s="297"/>
      <c r="X266" s="297"/>
      <c r="Y266" s="297"/>
      <c r="Z266" s="297"/>
      <c r="AA266" s="297"/>
      <c r="AB266" s="297"/>
      <c r="AC266" s="297"/>
      <c r="AD266" s="297"/>
      <c r="AE266" s="297"/>
      <c r="AF266" s="297"/>
      <c r="AG266" s="297"/>
      <c r="AH266" s="297"/>
      <c r="AI266" s="297"/>
      <c r="AJ266" s="297"/>
      <c r="AK266" s="298"/>
      <c r="AL266" s="284"/>
      <c r="AM266" s="285"/>
      <c r="AN266" s="285"/>
      <c r="AO266" s="285"/>
      <c r="AP266" s="285"/>
      <c r="AQ266" s="285"/>
      <c r="AR266" s="285"/>
      <c r="AS266" s="285"/>
      <c r="AT266" s="285"/>
      <c r="AU266" s="285"/>
      <c r="AV266" s="285"/>
      <c r="AW266" s="285"/>
      <c r="AX266" s="285"/>
      <c r="AY266" s="286"/>
    </row>
    <row r="267" spans="1:51" ht="24" hidden="1" customHeight="1" x14ac:dyDescent="0.2">
      <c r="A267" s="561">
        <v>5</v>
      </c>
      <c r="B267" s="267"/>
      <c r="C267" s="954"/>
      <c r="D267" s="955"/>
      <c r="E267" s="955"/>
      <c r="F267" s="955"/>
      <c r="G267" s="955"/>
      <c r="H267" s="955"/>
      <c r="I267" s="955"/>
      <c r="J267" s="955"/>
      <c r="K267" s="955"/>
      <c r="L267" s="955"/>
      <c r="M267" s="299"/>
      <c r="N267" s="300"/>
      <c r="O267" s="300"/>
      <c r="P267" s="300"/>
      <c r="Q267" s="300"/>
      <c r="R267" s="300"/>
      <c r="S267" s="301"/>
      <c r="T267" s="296"/>
      <c r="U267" s="297"/>
      <c r="V267" s="297"/>
      <c r="W267" s="297"/>
      <c r="X267" s="297"/>
      <c r="Y267" s="297"/>
      <c r="Z267" s="297"/>
      <c r="AA267" s="297"/>
      <c r="AB267" s="297"/>
      <c r="AC267" s="297"/>
      <c r="AD267" s="297"/>
      <c r="AE267" s="297"/>
      <c r="AF267" s="297"/>
      <c r="AG267" s="297"/>
      <c r="AH267" s="297"/>
      <c r="AI267" s="297"/>
      <c r="AJ267" s="297"/>
      <c r="AK267" s="298"/>
      <c r="AL267" s="284"/>
      <c r="AM267" s="285"/>
      <c r="AN267" s="285"/>
      <c r="AO267" s="285"/>
      <c r="AP267" s="285"/>
      <c r="AQ267" s="285"/>
      <c r="AR267" s="285"/>
      <c r="AS267" s="285"/>
      <c r="AT267" s="285"/>
      <c r="AU267" s="285"/>
      <c r="AV267" s="285"/>
      <c r="AW267" s="285"/>
      <c r="AX267" s="285"/>
      <c r="AY267" s="286"/>
    </row>
    <row r="268" spans="1:51" ht="24" hidden="1" customHeight="1" x14ac:dyDescent="0.2">
      <c r="A268" s="561">
        <v>6</v>
      </c>
      <c r="B268" s="267"/>
      <c r="C268" s="954"/>
      <c r="D268" s="955"/>
      <c r="E268" s="955"/>
      <c r="F268" s="955"/>
      <c r="G268" s="955"/>
      <c r="H268" s="955"/>
      <c r="I268" s="955"/>
      <c r="J268" s="955"/>
      <c r="K268" s="955"/>
      <c r="L268" s="955"/>
      <c r="M268" s="299"/>
      <c r="N268" s="300"/>
      <c r="O268" s="300"/>
      <c r="P268" s="300"/>
      <c r="Q268" s="300"/>
      <c r="R268" s="300"/>
      <c r="S268" s="301"/>
      <c r="T268" s="296"/>
      <c r="U268" s="297"/>
      <c r="V268" s="297"/>
      <c r="W268" s="297"/>
      <c r="X268" s="297"/>
      <c r="Y268" s="297"/>
      <c r="Z268" s="297"/>
      <c r="AA268" s="297"/>
      <c r="AB268" s="297"/>
      <c r="AC268" s="297"/>
      <c r="AD268" s="297"/>
      <c r="AE268" s="297"/>
      <c r="AF268" s="297"/>
      <c r="AG268" s="297"/>
      <c r="AH268" s="297"/>
      <c r="AI268" s="297"/>
      <c r="AJ268" s="297"/>
      <c r="AK268" s="298"/>
      <c r="AL268" s="284"/>
      <c r="AM268" s="285"/>
      <c r="AN268" s="285"/>
      <c r="AO268" s="285"/>
      <c r="AP268" s="285"/>
      <c r="AQ268" s="285"/>
      <c r="AR268" s="285"/>
      <c r="AS268" s="285"/>
      <c r="AT268" s="285"/>
      <c r="AU268" s="285"/>
      <c r="AV268" s="285"/>
      <c r="AW268" s="285"/>
      <c r="AX268" s="285"/>
      <c r="AY268" s="286"/>
    </row>
    <row r="269" spans="1:51" ht="24" hidden="1" customHeight="1" x14ac:dyDescent="0.2">
      <c r="A269" s="561">
        <v>7</v>
      </c>
      <c r="B269" s="267"/>
      <c r="C269" s="954"/>
      <c r="D269" s="955"/>
      <c r="E269" s="955"/>
      <c r="F269" s="955"/>
      <c r="G269" s="955"/>
      <c r="H269" s="955"/>
      <c r="I269" s="955"/>
      <c r="J269" s="955"/>
      <c r="K269" s="955"/>
      <c r="L269" s="955"/>
      <c r="M269" s="299"/>
      <c r="N269" s="300"/>
      <c r="O269" s="300"/>
      <c r="P269" s="300"/>
      <c r="Q269" s="300"/>
      <c r="R269" s="300"/>
      <c r="S269" s="301"/>
      <c r="T269" s="296"/>
      <c r="U269" s="297"/>
      <c r="V269" s="297"/>
      <c r="W269" s="297"/>
      <c r="X269" s="297"/>
      <c r="Y269" s="297"/>
      <c r="Z269" s="297"/>
      <c r="AA269" s="297"/>
      <c r="AB269" s="297"/>
      <c r="AC269" s="297"/>
      <c r="AD269" s="297"/>
      <c r="AE269" s="297"/>
      <c r="AF269" s="297"/>
      <c r="AG269" s="297"/>
      <c r="AH269" s="297"/>
      <c r="AI269" s="297"/>
      <c r="AJ269" s="297"/>
      <c r="AK269" s="298"/>
      <c r="AL269" s="284"/>
      <c r="AM269" s="285"/>
      <c r="AN269" s="285"/>
      <c r="AO269" s="285"/>
      <c r="AP269" s="285"/>
      <c r="AQ269" s="285"/>
      <c r="AR269" s="285"/>
      <c r="AS269" s="285"/>
      <c r="AT269" s="285"/>
      <c r="AU269" s="285"/>
      <c r="AV269" s="285"/>
      <c r="AW269" s="285"/>
      <c r="AX269" s="285"/>
      <c r="AY269" s="286"/>
    </row>
    <row r="270" spans="1:51" ht="24" hidden="1" customHeight="1" x14ac:dyDescent="0.2">
      <c r="A270" s="561">
        <v>8</v>
      </c>
      <c r="B270" s="267"/>
      <c r="C270" s="954"/>
      <c r="D270" s="955"/>
      <c r="E270" s="955"/>
      <c r="F270" s="955"/>
      <c r="G270" s="955"/>
      <c r="H270" s="955"/>
      <c r="I270" s="955"/>
      <c r="J270" s="955"/>
      <c r="K270" s="955"/>
      <c r="L270" s="955"/>
      <c r="M270" s="299"/>
      <c r="N270" s="300"/>
      <c r="O270" s="300"/>
      <c r="P270" s="300"/>
      <c r="Q270" s="300"/>
      <c r="R270" s="300"/>
      <c r="S270" s="301"/>
      <c r="T270" s="296"/>
      <c r="U270" s="297"/>
      <c r="V270" s="297"/>
      <c r="W270" s="297"/>
      <c r="X270" s="297"/>
      <c r="Y270" s="297"/>
      <c r="Z270" s="297"/>
      <c r="AA270" s="297"/>
      <c r="AB270" s="297"/>
      <c r="AC270" s="297"/>
      <c r="AD270" s="297"/>
      <c r="AE270" s="297"/>
      <c r="AF270" s="297"/>
      <c r="AG270" s="297"/>
      <c r="AH270" s="297"/>
      <c r="AI270" s="297"/>
      <c r="AJ270" s="297"/>
      <c r="AK270" s="298"/>
      <c r="AL270" s="284"/>
      <c r="AM270" s="285"/>
      <c r="AN270" s="285"/>
      <c r="AO270" s="285"/>
      <c r="AP270" s="285"/>
      <c r="AQ270" s="285"/>
      <c r="AR270" s="285"/>
      <c r="AS270" s="285"/>
      <c r="AT270" s="285"/>
      <c r="AU270" s="285"/>
      <c r="AV270" s="285"/>
      <c r="AW270" s="285"/>
      <c r="AX270" s="285"/>
      <c r="AY270" s="286"/>
    </row>
    <row r="271" spans="1:51" ht="24" hidden="1" customHeight="1" x14ac:dyDescent="0.2">
      <c r="A271" s="561">
        <v>9</v>
      </c>
      <c r="B271" s="267"/>
      <c r="C271" s="954"/>
      <c r="D271" s="955"/>
      <c r="E271" s="955"/>
      <c r="F271" s="955"/>
      <c r="G271" s="955"/>
      <c r="H271" s="955"/>
      <c r="I271" s="955"/>
      <c r="J271" s="955"/>
      <c r="K271" s="955"/>
      <c r="L271" s="955"/>
      <c r="M271" s="299"/>
      <c r="N271" s="300"/>
      <c r="O271" s="300"/>
      <c r="P271" s="300"/>
      <c r="Q271" s="300"/>
      <c r="R271" s="300"/>
      <c r="S271" s="301"/>
      <c r="T271" s="296"/>
      <c r="U271" s="297"/>
      <c r="V271" s="297"/>
      <c r="W271" s="297"/>
      <c r="X271" s="297"/>
      <c r="Y271" s="297"/>
      <c r="Z271" s="297"/>
      <c r="AA271" s="297"/>
      <c r="AB271" s="297"/>
      <c r="AC271" s="297"/>
      <c r="AD271" s="297"/>
      <c r="AE271" s="297"/>
      <c r="AF271" s="297"/>
      <c r="AG271" s="297"/>
      <c r="AH271" s="297"/>
      <c r="AI271" s="297"/>
      <c r="AJ271" s="297"/>
      <c r="AK271" s="298"/>
      <c r="AL271" s="284"/>
      <c r="AM271" s="285"/>
      <c r="AN271" s="285"/>
      <c r="AO271" s="285"/>
      <c r="AP271" s="285"/>
      <c r="AQ271" s="285"/>
      <c r="AR271" s="285"/>
      <c r="AS271" s="285"/>
      <c r="AT271" s="285"/>
      <c r="AU271" s="285"/>
      <c r="AV271" s="285"/>
      <c r="AW271" s="285"/>
      <c r="AX271" s="285"/>
      <c r="AY271" s="286"/>
    </row>
    <row r="272" spans="1:51" ht="24" hidden="1" customHeight="1" x14ac:dyDescent="0.2">
      <c r="A272" s="561">
        <v>10</v>
      </c>
      <c r="B272" s="267"/>
      <c r="C272" s="954"/>
      <c r="D272" s="955"/>
      <c r="E272" s="955"/>
      <c r="F272" s="955"/>
      <c r="G272" s="955"/>
      <c r="H272" s="955"/>
      <c r="I272" s="955"/>
      <c r="J272" s="955"/>
      <c r="K272" s="955"/>
      <c r="L272" s="955"/>
      <c r="M272" s="299"/>
      <c r="N272" s="300"/>
      <c r="O272" s="300"/>
      <c r="P272" s="300"/>
      <c r="Q272" s="300"/>
      <c r="R272" s="300"/>
      <c r="S272" s="301"/>
      <c r="T272" s="296"/>
      <c r="U272" s="297"/>
      <c r="V272" s="297"/>
      <c r="W272" s="297"/>
      <c r="X272" s="297"/>
      <c r="Y272" s="297"/>
      <c r="Z272" s="297"/>
      <c r="AA272" s="297"/>
      <c r="AB272" s="297"/>
      <c r="AC272" s="297"/>
      <c r="AD272" s="297"/>
      <c r="AE272" s="297"/>
      <c r="AF272" s="297"/>
      <c r="AG272" s="297"/>
      <c r="AH272" s="297"/>
      <c r="AI272" s="297"/>
      <c r="AJ272" s="297"/>
      <c r="AK272" s="298"/>
      <c r="AL272" s="284"/>
      <c r="AM272" s="285"/>
      <c r="AN272" s="285"/>
      <c r="AO272" s="285"/>
      <c r="AP272" s="285"/>
      <c r="AQ272" s="285"/>
      <c r="AR272" s="285"/>
      <c r="AS272" s="285"/>
      <c r="AT272" s="285"/>
      <c r="AU272" s="285"/>
      <c r="AV272" s="285"/>
      <c r="AW272" s="285"/>
      <c r="AX272" s="285"/>
      <c r="AY272" s="286"/>
    </row>
    <row r="273" spans="1:51" x14ac:dyDescent="0.2">
      <c r="A273" s="45"/>
      <c r="B273" s="45" t="s">
        <v>305</v>
      </c>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row>
    <row r="274" spans="1:51" ht="34.5" customHeight="1" x14ac:dyDescent="0.2">
      <c r="A274" s="561"/>
      <c r="B274" s="267"/>
      <c r="C274" s="561" t="s">
        <v>296</v>
      </c>
      <c r="D274" s="266"/>
      <c r="E274" s="266"/>
      <c r="F274" s="266"/>
      <c r="G274" s="266"/>
      <c r="H274" s="266"/>
      <c r="I274" s="266"/>
      <c r="J274" s="266"/>
      <c r="K274" s="266"/>
      <c r="L274" s="266"/>
      <c r="M274" s="268" t="s">
        <v>297</v>
      </c>
      <c r="N274" s="269"/>
      <c r="O274" s="269"/>
      <c r="P274" s="269"/>
      <c r="Q274" s="269"/>
      <c r="R274" s="269"/>
      <c r="S274" s="270"/>
      <c r="T274" s="265" t="s">
        <v>298</v>
      </c>
      <c r="U274" s="266"/>
      <c r="V274" s="266"/>
      <c r="W274" s="266"/>
      <c r="X274" s="266"/>
      <c r="Y274" s="266"/>
      <c r="Z274" s="266"/>
      <c r="AA274" s="266"/>
      <c r="AB274" s="266"/>
      <c r="AC274" s="266"/>
      <c r="AD274" s="266"/>
      <c r="AE274" s="266"/>
      <c r="AF274" s="266"/>
      <c r="AG274" s="266"/>
      <c r="AH274" s="266"/>
      <c r="AI274" s="266"/>
      <c r="AJ274" s="266"/>
      <c r="AK274" s="267"/>
      <c r="AL274" s="262" t="s">
        <v>299</v>
      </c>
      <c r="AM274" s="263"/>
      <c r="AN274" s="263"/>
      <c r="AO274" s="263"/>
      <c r="AP274" s="263"/>
      <c r="AQ274" s="263"/>
      <c r="AR274" s="263"/>
      <c r="AS274" s="263"/>
      <c r="AT274" s="263"/>
      <c r="AU274" s="263"/>
      <c r="AV274" s="263"/>
      <c r="AW274" s="263"/>
      <c r="AX274" s="263"/>
      <c r="AY274" s="264"/>
    </row>
    <row r="275" spans="1:51" ht="24" customHeight="1" x14ac:dyDescent="0.2">
      <c r="A275" s="561">
        <v>1</v>
      </c>
      <c r="B275" s="267"/>
      <c r="C275" s="954" t="s">
        <v>306</v>
      </c>
      <c r="D275" s="955"/>
      <c r="E275" s="955"/>
      <c r="F275" s="955"/>
      <c r="G275" s="955"/>
      <c r="H275" s="955"/>
      <c r="I275" s="955"/>
      <c r="J275" s="955"/>
      <c r="K275" s="955"/>
      <c r="L275" s="955"/>
      <c r="M275" s="299" t="s">
        <v>16</v>
      </c>
      <c r="N275" s="300"/>
      <c r="O275" s="300"/>
      <c r="P275" s="300"/>
      <c r="Q275" s="300"/>
      <c r="R275" s="300"/>
      <c r="S275" s="301"/>
      <c r="T275" s="305" t="s">
        <v>307</v>
      </c>
      <c r="U275" s="306"/>
      <c r="V275" s="306"/>
      <c r="W275" s="306"/>
      <c r="X275" s="306"/>
      <c r="Y275" s="306"/>
      <c r="Z275" s="306"/>
      <c r="AA275" s="306"/>
      <c r="AB275" s="306"/>
      <c r="AC275" s="306"/>
      <c r="AD275" s="306"/>
      <c r="AE275" s="306"/>
      <c r="AF275" s="306"/>
      <c r="AG275" s="306"/>
      <c r="AH275" s="306"/>
      <c r="AI275" s="306"/>
      <c r="AJ275" s="306"/>
      <c r="AK275" s="307"/>
      <c r="AL275" s="284">
        <v>1.496</v>
      </c>
      <c r="AM275" s="285"/>
      <c r="AN275" s="285"/>
      <c r="AO275" s="285"/>
      <c r="AP275" s="285"/>
      <c r="AQ275" s="285"/>
      <c r="AR275" s="285"/>
      <c r="AS275" s="285"/>
      <c r="AT275" s="285"/>
      <c r="AU275" s="285"/>
      <c r="AV275" s="285"/>
      <c r="AW275" s="285"/>
      <c r="AX275" s="285"/>
      <c r="AY275" s="286"/>
    </row>
    <row r="276" spans="1:51" ht="24" customHeight="1" x14ac:dyDescent="0.2">
      <c r="A276" s="561">
        <v>2</v>
      </c>
      <c r="B276" s="267"/>
      <c r="C276" s="954" t="s">
        <v>308</v>
      </c>
      <c r="D276" s="955"/>
      <c r="E276" s="955"/>
      <c r="F276" s="955"/>
      <c r="G276" s="955"/>
      <c r="H276" s="955"/>
      <c r="I276" s="955"/>
      <c r="J276" s="955"/>
      <c r="K276" s="955"/>
      <c r="L276" s="955"/>
      <c r="M276" s="299" t="s">
        <v>16</v>
      </c>
      <c r="N276" s="300"/>
      <c r="O276" s="300"/>
      <c r="P276" s="300"/>
      <c r="Q276" s="300"/>
      <c r="R276" s="300"/>
      <c r="S276" s="301"/>
      <c r="T276" s="305" t="s">
        <v>307</v>
      </c>
      <c r="U276" s="306"/>
      <c r="V276" s="306"/>
      <c r="W276" s="306"/>
      <c r="X276" s="306"/>
      <c r="Y276" s="306"/>
      <c r="Z276" s="306"/>
      <c r="AA276" s="306"/>
      <c r="AB276" s="306"/>
      <c r="AC276" s="306"/>
      <c r="AD276" s="306"/>
      <c r="AE276" s="306"/>
      <c r="AF276" s="306"/>
      <c r="AG276" s="306"/>
      <c r="AH276" s="306"/>
      <c r="AI276" s="306"/>
      <c r="AJ276" s="306"/>
      <c r="AK276" s="307"/>
      <c r="AL276" s="284">
        <v>1.496</v>
      </c>
      <c r="AM276" s="285"/>
      <c r="AN276" s="285"/>
      <c r="AO276" s="285"/>
      <c r="AP276" s="285"/>
      <c r="AQ276" s="285"/>
      <c r="AR276" s="285"/>
      <c r="AS276" s="285"/>
      <c r="AT276" s="285"/>
      <c r="AU276" s="285"/>
      <c r="AV276" s="285"/>
      <c r="AW276" s="285"/>
      <c r="AX276" s="285"/>
      <c r="AY276" s="286"/>
    </row>
    <row r="277" spans="1:51" ht="24" customHeight="1" x14ac:dyDescent="0.2">
      <c r="A277" s="561">
        <v>3</v>
      </c>
      <c r="B277" s="267"/>
      <c r="C277" s="954" t="s">
        <v>309</v>
      </c>
      <c r="D277" s="955"/>
      <c r="E277" s="955"/>
      <c r="F277" s="955"/>
      <c r="G277" s="955"/>
      <c r="H277" s="955"/>
      <c r="I277" s="955"/>
      <c r="J277" s="955"/>
      <c r="K277" s="955"/>
      <c r="L277" s="955"/>
      <c r="M277" s="299" t="s">
        <v>16</v>
      </c>
      <c r="N277" s="300"/>
      <c r="O277" s="300"/>
      <c r="P277" s="300"/>
      <c r="Q277" s="300"/>
      <c r="R277" s="300"/>
      <c r="S277" s="301"/>
      <c r="T277" s="305" t="s">
        <v>307</v>
      </c>
      <c r="U277" s="306"/>
      <c r="V277" s="306"/>
      <c r="W277" s="306"/>
      <c r="X277" s="306"/>
      <c r="Y277" s="306"/>
      <c r="Z277" s="306"/>
      <c r="AA277" s="306"/>
      <c r="AB277" s="306"/>
      <c r="AC277" s="306"/>
      <c r="AD277" s="306"/>
      <c r="AE277" s="306"/>
      <c r="AF277" s="306"/>
      <c r="AG277" s="306"/>
      <c r="AH277" s="306"/>
      <c r="AI277" s="306"/>
      <c r="AJ277" s="306"/>
      <c r="AK277" s="307"/>
      <c r="AL277" s="284">
        <v>1.496</v>
      </c>
      <c r="AM277" s="285"/>
      <c r="AN277" s="285"/>
      <c r="AO277" s="285"/>
      <c r="AP277" s="285"/>
      <c r="AQ277" s="285"/>
      <c r="AR277" s="285"/>
      <c r="AS277" s="285"/>
      <c r="AT277" s="285"/>
      <c r="AU277" s="285"/>
      <c r="AV277" s="285"/>
      <c r="AW277" s="285"/>
      <c r="AX277" s="285"/>
      <c r="AY277" s="286"/>
    </row>
    <row r="278" spans="1:51" ht="24" customHeight="1" x14ac:dyDescent="0.2">
      <c r="A278" s="561">
        <v>4</v>
      </c>
      <c r="B278" s="267"/>
      <c r="C278" s="954" t="s">
        <v>310</v>
      </c>
      <c r="D278" s="955"/>
      <c r="E278" s="955"/>
      <c r="F278" s="955"/>
      <c r="G278" s="955"/>
      <c r="H278" s="955"/>
      <c r="I278" s="955"/>
      <c r="J278" s="955"/>
      <c r="K278" s="955"/>
      <c r="L278" s="955"/>
      <c r="M278" s="299" t="s">
        <v>16</v>
      </c>
      <c r="N278" s="300"/>
      <c r="O278" s="300"/>
      <c r="P278" s="300"/>
      <c r="Q278" s="300"/>
      <c r="R278" s="300"/>
      <c r="S278" s="301"/>
      <c r="T278" s="305" t="s">
        <v>307</v>
      </c>
      <c r="U278" s="306"/>
      <c r="V278" s="306"/>
      <c r="W278" s="306"/>
      <c r="X278" s="306"/>
      <c r="Y278" s="306"/>
      <c r="Z278" s="306"/>
      <c r="AA278" s="306"/>
      <c r="AB278" s="306"/>
      <c r="AC278" s="306"/>
      <c r="AD278" s="306"/>
      <c r="AE278" s="306"/>
      <c r="AF278" s="306"/>
      <c r="AG278" s="306"/>
      <c r="AH278" s="306"/>
      <c r="AI278" s="306"/>
      <c r="AJ278" s="306"/>
      <c r="AK278" s="307"/>
      <c r="AL278" s="284">
        <v>1.496</v>
      </c>
      <c r="AM278" s="285"/>
      <c r="AN278" s="285"/>
      <c r="AO278" s="285"/>
      <c r="AP278" s="285"/>
      <c r="AQ278" s="285"/>
      <c r="AR278" s="285"/>
      <c r="AS278" s="285"/>
      <c r="AT278" s="285"/>
      <c r="AU278" s="285"/>
      <c r="AV278" s="285"/>
      <c r="AW278" s="285"/>
      <c r="AX278" s="285"/>
      <c r="AY278" s="286"/>
    </row>
    <row r="279" spans="1:51" ht="24" customHeight="1" x14ac:dyDescent="0.2">
      <c r="A279" s="561">
        <v>5</v>
      </c>
      <c r="B279" s="267"/>
      <c r="C279" s="954" t="s">
        <v>311</v>
      </c>
      <c r="D279" s="955"/>
      <c r="E279" s="955"/>
      <c r="F279" s="955"/>
      <c r="G279" s="955"/>
      <c r="H279" s="955"/>
      <c r="I279" s="955"/>
      <c r="J279" s="955"/>
      <c r="K279" s="955"/>
      <c r="L279" s="955"/>
      <c r="M279" s="299" t="s">
        <v>16</v>
      </c>
      <c r="N279" s="300"/>
      <c r="O279" s="300"/>
      <c r="P279" s="300"/>
      <c r="Q279" s="300"/>
      <c r="R279" s="300"/>
      <c r="S279" s="301"/>
      <c r="T279" s="305" t="s">
        <v>307</v>
      </c>
      <c r="U279" s="306"/>
      <c r="V279" s="306"/>
      <c r="W279" s="306"/>
      <c r="X279" s="306"/>
      <c r="Y279" s="306"/>
      <c r="Z279" s="306"/>
      <c r="AA279" s="306"/>
      <c r="AB279" s="306"/>
      <c r="AC279" s="306"/>
      <c r="AD279" s="306"/>
      <c r="AE279" s="306"/>
      <c r="AF279" s="306"/>
      <c r="AG279" s="306"/>
      <c r="AH279" s="306"/>
      <c r="AI279" s="306"/>
      <c r="AJ279" s="306"/>
      <c r="AK279" s="307"/>
      <c r="AL279" s="284">
        <v>1.496</v>
      </c>
      <c r="AM279" s="285"/>
      <c r="AN279" s="285"/>
      <c r="AO279" s="285"/>
      <c r="AP279" s="285"/>
      <c r="AQ279" s="285"/>
      <c r="AR279" s="285"/>
      <c r="AS279" s="285"/>
      <c r="AT279" s="285"/>
      <c r="AU279" s="285"/>
      <c r="AV279" s="285"/>
      <c r="AW279" s="285"/>
      <c r="AX279" s="285"/>
      <c r="AY279" s="286"/>
    </row>
    <row r="280" spans="1:51" ht="24" customHeight="1" x14ac:dyDescent="0.2">
      <c r="A280" s="561">
        <v>6</v>
      </c>
      <c r="B280" s="267"/>
      <c r="C280" s="954" t="s">
        <v>312</v>
      </c>
      <c r="D280" s="955"/>
      <c r="E280" s="955"/>
      <c r="F280" s="955"/>
      <c r="G280" s="955"/>
      <c r="H280" s="955"/>
      <c r="I280" s="955"/>
      <c r="J280" s="955"/>
      <c r="K280" s="955"/>
      <c r="L280" s="955"/>
      <c r="M280" s="299" t="s">
        <v>16</v>
      </c>
      <c r="N280" s="300"/>
      <c r="O280" s="300"/>
      <c r="P280" s="300"/>
      <c r="Q280" s="300"/>
      <c r="R280" s="300"/>
      <c r="S280" s="301"/>
      <c r="T280" s="305" t="s">
        <v>307</v>
      </c>
      <c r="U280" s="306"/>
      <c r="V280" s="306"/>
      <c r="W280" s="306"/>
      <c r="X280" s="306"/>
      <c r="Y280" s="306"/>
      <c r="Z280" s="306"/>
      <c r="AA280" s="306"/>
      <c r="AB280" s="306"/>
      <c r="AC280" s="306"/>
      <c r="AD280" s="306"/>
      <c r="AE280" s="306"/>
      <c r="AF280" s="306"/>
      <c r="AG280" s="306"/>
      <c r="AH280" s="306"/>
      <c r="AI280" s="306"/>
      <c r="AJ280" s="306"/>
      <c r="AK280" s="307"/>
      <c r="AL280" s="284">
        <v>1.496</v>
      </c>
      <c r="AM280" s="285"/>
      <c r="AN280" s="285"/>
      <c r="AO280" s="285"/>
      <c r="AP280" s="285"/>
      <c r="AQ280" s="285"/>
      <c r="AR280" s="285"/>
      <c r="AS280" s="285"/>
      <c r="AT280" s="285"/>
      <c r="AU280" s="285"/>
      <c r="AV280" s="285"/>
      <c r="AW280" s="285"/>
      <c r="AX280" s="285"/>
      <c r="AY280" s="286"/>
    </row>
    <row r="281" spans="1:51" ht="24" customHeight="1" x14ac:dyDescent="0.2">
      <c r="A281" s="561">
        <v>7</v>
      </c>
      <c r="B281" s="267"/>
      <c r="C281" s="954" t="s">
        <v>313</v>
      </c>
      <c r="D281" s="955"/>
      <c r="E281" s="955"/>
      <c r="F281" s="955"/>
      <c r="G281" s="955"/>
      <c r="H281" s="955"/>
      <c r="I281" s="955"/>
      <c r="J281" s="955"/>
      <c r="K281" s="955"/>
      <c r="L281" s="955"/>
      <c r="M281" s="299" t="s">
        <v>16</v>
      </c>
      <c r="N281" s="300"/>
      <c r="O281" s="300"/>
      <c r="P281" s="300"/>
      <c r="Q281" s="300"/>
      <c r="R281" s="300"/>
      <c r="S281" s="301"/>
      <c r="T281" s="305" t="s">
        <v>307</v>
      </c>
      <c r="U281" s="306"/>
      <c r="V281" s="306"/>
      <c r="W281" s="306"/>
      <c r="X281" s="306"/>
      <c r="Y281" s="306"/>
      <c r="Z281" s="306"/>
      <c r="AA281" s="306"/>
      <c r="AB281" s="306"/>
      <c r="AC281" s="306"/>
      <c r="AD281" s="306"/>
      <c r="AE281" s="306"/>
      <c r="AF281" s="306"/>
      <c r="AG281" s="306"/>
      <c r="AH281" s="306"/>
      <c r="AI281" s="306"/>
      <c r="AJ281" s="306"/>
      <c r="AK281" s="307"/>
      <c r="AL281" s="284">
        <v>1.496</v>
      </c>
      <c r="AM281" s="285"/>
      <c r="AN281" s="285"/>
      <c r="AO281" s="285"/>
      <c r="AP281" s="285"/>
      <c r="AQ281" s="285"/>
      <c r="AR281" s="285"/>
      <c r="AS281" s="285"/>
      <c r="AT281" s="285"/>
      <c r="AU281" s="285"/>
      <c r="AV281" s="285"/>
      <c r="AW281" s="285"/>
      <c r="AX281" s="285"/>
      <c r="AY281" s="286"/>
    </row>
    <row r="282" spans="1:51" ht="24" customHeight="1" x14ac:dyDescent="0.2">
      <c r="A282" s="561">
        <v>8</v>
      </c>
      <c r="B282" s="267"/>
      <c r="C282" s="954" t="s">
        <v>314</v>
      </c>
      <c r="D282" s="955"/>
      <c r="E282" s="955"/>
      <c r="F282" s="955"/>
      <c r="G282" s="955"/>
      <c r="H282" s="955"/>
      <c r="I282" s="955"/>
      <c r="J282" s="955"/>
      <c r="K282" s="955"/>
      <c r="L282" s="955"/>
      <c r="M282" s="299" t="s">
        <v>16</v>
      </c>
      <c r="N282" s="300"/>
      <c r="O282" s="300"/>
      <c r="P282" s="300"/>
      <c r="Q282" s="300"/>
      <c r="R282" s="300"/>
      <c r="S282" s="301"/>
      <c r="T282" s="305" t="s">
        <v>307</v>
      </c>
      <c r="U282" s="306"/>
      <c r="V282" s="306"/>
      <c r="W282" s="306"/>
      <c r="X282" s="306"/>
      <c r="Y282" s="306"/>
      <c r="Z282" s="306"/>
      <c r="AA282" s="306"/>
      <c r="AB282" s="306"/>
      <c r="AC282" s="306"/>
      <c r="AD282" s="306"/>
      <c r="AE282" s="306"/>
      <c r="AF282" s="306"/>
      <c r="AG282" s="306"/>
      <c r="AH282" s="306"/>
      <c r="AI282" s="306"/>
      <c r="AJ282" s="306"/>
      <c r="AK282" s="307"/>
      <c r="AL282" s="284">
        <v>1.496</v>
      </c>
      <c r="AM282" s="285"/>
      <c r="AN282" s="285"/>
      <c r="AO282" s="285"/>
      <c r="AP282" s="285"/>
      <c r="AQ282" s="285"/>
      <c r="AR282" s="285"/>
      <c r="AS282" s="285"/>
      <c r="AT282" s="285"/>
      <c r="AU282" s="285"/>
      <c r="AV282" s="285"/>
      <c r="AW282" s="285"/>
      <c r="AX282" s="285"/>
      <c r="AY282" s="286"/>
    </row>
    <row r="283" spans="1:51" ht="24" customHeight="1" x14ac:dyDescent="0.2">
      <c r="A283" s="561">
        <v>9</v>
      </c>
      <c r="B283" s="267"/>
      <c r="C283" s="954" t="s">
        <v>315</v>
      </c>
      <c r="D283" s="955"/>
      <c r="E283" s="955"/>
      <c r="F283" s="955"/>
      <c r="G283" s="955"/>
      <c r="H283" s="955"/>
      <c r="I283" s="955"/>
      <c r="J283" s="955"/>
      <c r="K283" s="955"/>
      <c r="L283" s="955"/>
      <c r="M283" s="299" t="s">
        <v>16</v>
      </c>
      <c r="N283" s="300"/>
      <c r="O283" s="300"/>
      <c r="P283" s="300"/>
      <c r="Q283" s="300"/>
      <c r="R283" s="300"/>
      <c r="S283" s="301"/>
      <c r="T283" s="305" t="s">
        <v>307</v>
      </c>
      <c r="U283" s="306"/>
      <c r="V283" s="306"/>
      <c r="W283" s="306"/>
      <c r="X283" s="306"/>
      <c r="Y283" s="306"/>
      <c r="Z283" s="306"/>
      <c r="AA283" s="306"/>
      <c r="AB283" s="306"/>
      <c r="AC283" s="306"/>
      <c r="AD283" s="306"/>
      <c r="AE283" s="306"/>
      <c r="AF283" s="306"/>
      <c r="AG283" s="306"/>
      <c r="AH283" s="306"/>
      <c r="AI283" s="306"/>
      <c r="AJ283" s="306"/>
      <c r="AK283" s="307"/>
      <c r="AL283" s="284">
        <v>1.496</v>
      </c>
      <c r="AM283" s="285"/>
      <c r="AN283" s="285"/>
      <c r="AO283" s="285"/>
      <c r="AP283" s="285"/>
      <c r="AQ283" s="285"/>
      <c r="AR283" s="285"/>
      <c r="AS283" s="285"/>
      <c r="AT283" s="285"/>
      <c r="AU283" s="285"/>
      <c r="AV283" s="285"/>
      <c r="AW283" s="285"/>
      <c r="AX283" s="285"/>
      <c r="AY283" s="286"/>
    </row>
    <row r="284" spans="1:51" ht="24" customHeight="1" x14ac:dyDescent="0.2">
      <c r="A284" s="561">
        <v>10</v>
      </c>
      <c r="B284" s="267"/>
      <c r="C284" s="954" t="s">
        <v>316</v>
      </c>
      <c r="D284" s="955"/>
      <c r="E284" s="955"/>
      <c r="F284" s="955"/>
      <c r="G284" s="955"/>
      <c r="H284" s="955"/>
      <c r="I284" s="955"/>
      <c r="J284" s="955"/>
      <c r="K284" s="955"/>
      <c r="L284" s="955"/>
      <c r="M284" s="299" t="s">
        <v>16</v>
      </c>
      <c r="N284" s="300"/>
      <c r="O284" s="300"/>
      <c r="P284" s="300"/>
      <c r="Q284" s="300"/>
      <c r="R284" s="300"/>
      <c r="S284" s="301"/>
      <c r="T284" s="305" t="s">
        <v>307</v>
      </c>
      <c r="U284" s="306"/>
      <c r="V284" s="306"/>
      <c r="W284" s="306"/>
      <c r="X284" s="306"/>
      <c r="Y284" s="306"/>
      <c r="Z284" s="306"/>
      <c r="AA284" s="306"/>
      <c r="AB284" s="306"/>
      <c r="AC284" s="306"/>
      <c r="AD284" s="306"/>
      <c r="AE284" s="306"/>
      <c r="AF284" s="306"/>
      <c r="AG284" s="306"/>
      <c r="AH284" s="306"/>
      <c r="AI284" s="306"/>
      <c r="AJ284" s="306"/>
      <c r="AK284" s="307"/>
      <c r="AL284" s="284">
        <v>1.496</v>
      </c>
      <c r="AM284" s="285"/>
      <c r="AN284" s="285"/>
      <c r="AO284" s="285"/>
      <c r="AP284" s="285"/>
      <c r="AQ284" s="285"/>
      <c r="AR284" s="285"/>
      <c r="AS284" s="285"/>
      <c r="AT284" s="285"/>
      <c r="AU284" s="285"/>
      <c r="AV284" s="285"/>
      <c r="AW284" s="285"/>
      <c r="AX284" s="285"/>
      <c r="AY284" s="286"/>
    </row>
    <row r="285" spans="1:51" x14ac:dyDescent="0.2">
      <c r="A285" s="11"/>
      <c r="B285" s="11" t="s">
        <v>317</v>
      </c>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row>
    <row r="286" spans="1:51" ht="34.5" customHeight="1" x14ac:dyDescent="0.2">
      <c r="A286" s="956"/>
      <c r="B286" s="957"/>
      <c r="C286" s="561" t="s">
        <v>296</v>
      </c>
      <c r="D286" s="266"/>
      <c r="E286" s="266"/>
      <c r="F286" s="266"/>
      <c r="G286" s="266"/>
      <c r="H286" s="266"/>
      <c r="I286" s="266"/>
      <c r="J286" s="266"/>
      <c r="K286" s="266"/>
      <c r="L286" s="266"/>
      <c r="M286" s="268" t="s">
        <v>297</v>
      </c>
      <c r="N286" s="269"/>
      <c r="O286" s="269"/>
      <c r="P286" s="269"/>
      <c r="Q286" s="269"/>
      <c r="R286" s="269"/>
      <c r="S286" s="270"/>
      <c r="T286" s="265" t="s">
        <v>298</v>
      </c>
      <c r="U286" s="266"/>
      <c r="V286" s="266"/>
      <c r="W286" s="266"/>
      <c r="X286" s="266"/>
      <c r="Y286" s="266"/>
      <c r="Z286" s="266"/>
      <c r="AA286" s="266"/>
      <c r="AB286" s="266"/>
      <c r="AC286" s="266"/>
      <c r="AD286" s="266"/>
      <c r="AE286" s="266"/>
      <c r="AF286" s="266"/>
      <c r="AG286" s="266"/>
      <c r="AH286" s="266"/>
      <c r="AI286" s="266"/>
      <c r="AJ286" s="266"/>
      <c r="AK286" s="267"/>
      <c r="AL286" s="262" t="s">
        <v>299</v>
      </c>
      <c r="AM286" s="263"/>
      <c r="AN286" s="263"/>
      <c r="AO286" s="263"/>
      <c r="AP286" s="263"/>
      <c r="AQ286" s="263"/>
      <c r="AR286" s="263"/>
      <c r="AS286" s="263"/>
      <c r="AT286" s="263"/>
      <c r="AU286" s="263"/>
      <c r="AV286" s="263"/>
      <c r="AW286" s="263"/>
      <c r="AX286" s="263"/>
      <c r="AY286" s="264"/>
    </row>
    <row r="287" spans="1:51" ht="24" customHeight="1" x14ac:dyDescent="0.2">
      <c r="A287" s="561">
        <v>1</v>
      </c>
      <c r="B287" s="267"/>
      <c r="C287" s="1118" t="s">
        <v>318</v>
      </c>
      <c r="D287" s="1119"/>
      <c r="E287" s="1119"/>
      <c r="F287" s="1119"/>
      <c r="G287" s="1119"/>
      <c r="H287" s="1119"/>
      <c r="I287" s="1119"/>
      <c r="J287" s="1119"/>
      <c r="K287" s="1119"/>
      <c r="L287" s="1119"/>
      <c r="M287" s="259" t="s">
        <v>319</v>
      </c>
      <c r="N287" s="260"/>
      <c r="O287" s="260"/>
      <c r="P287" s="260"/>
      <c r="Q287" s="260"/>
      <c r="R287" s="260"/>
      <c r="S287" s="261"/>
      <c r="T287" s="256" t="s">
        <v>320</v>
      </c>
      <c r="U287" s="257"/>
      <c r="V287" s="257"/>
      <c r="W287" s="257"/>
      <c r="X287" s="257"/>
      <c r="Y287" s="257"/>
      <c r="Z287" s="257"/>
      <c r="AA287" s="257"/>
      <c r="AB287" s="257"/>
      <c r="AC287" s="257"/>
      <c r="AD287" s="257"/>
      <c r="AE287" s="257"/>
      <c r="AF287" s="257"/>
      <c r="AG287" s="257"/>
      <c r="AH287" s="257"/>
      <c r="AI287" s="257"/>
      <c r="AJ287" s="257"/>
      <c r="AK287" s="258"/>
      <c r="AL287" s="253">
        <v>204.607574</v>
      </c>
      <c r="AM287" s="254"/>
      <c r="AN287" s="254"/>
      <c r="AO287" s="254"/>
      <c r="AP287" s="254"/>
      <c r="AQ287" s="254"/>
      <c r="AR287" s="254"/>
      <c r="AS287" s="254"/>
      <c r="AT287" s="254"/>
      <c r="AU287" s="254"/>
      <c r="AV287" s="254"/>
      <c r="AW287" s="254"/>
      <c r="AX287" s="254"/>
      <c r="AY287" s="255"/>
    </row>
    <row r="288" spans="1:51" ht="24" hidden="1" customHeight="1" x14ac:dyDescent="0.2">
      <c r="A288" s="561">
        <v>2</v>
      </c>
      <c r="B288" s="267"/>
      <c r="C288" s="954"/>
      <c r="D288" s="955"/>
      <c r="E288" s="955"/>
      <c r="F288" s="955"/>
      <c r="G288" s="955"/>
      <c r="H288" s="955"/>
      <c r="I288" s="955"/>
      <c r="J288" s="955"/>
      <c r="K288" s="955"/>
      <c r="L288" s="955"/>
      <c r="M288" s="277"/>
      <c r="N288" s="278"/>
      <c r="O288" s="278"/>
      <c r="P288" s="278"/>
      <c r="Q288" s="278"/>
      <c r="R288" s="278"/>
      <c r="S288" s="279"/>
      <c r="T288" s="274"/>
      <c r="U288" s="275"/>
      <c r="V288" s="275"/>
      <c r="W288" s="275"/>
      <c r="X288" s="275"/>
      <c r="Y288" s="275"/>
      <c r="Z288" s="275"/>
      <c r="AA288" s="275"/>
      <c r="AB288" s="275"/>
      <c r="AC288" s="275"/>
      <c r="AD288" s="275"/>
      <c r="AE288" s="275"/>
      <c r="AF288" s="275"/>
      <c r="AG288" s="275"/>
      <c r="AH288" s="275"/>
      <c r="AI288" s="275"/>
      <c r="AJ288" s="275"/>
      <c r="AK288" s="276"/>
      <c r="AL288" s="271"/>
      <c r="AM288" s="272"/>
      <c r="AN288" s="272"/>
      <c r="AO288" s="272"/>
      <c r="AP288" s="272"/>
      <c r="AQ288" s="272"/>
      <c r="AR288" s="272"/>
      <c r="AS288" s="272"/>
      <c r="AT288" s="272"/>
      <c r="AU288" s="272"/>
      <c r="AV288" s="272"/>
      <c r="AW288" s="272"/>
      <c r="AX288" s="272"/>
      <c r="AY288" s="273"/>
    </row>
    <row r="289" spans="1:51" ht="24" hidden="1" customHeight="1" x14ac:dyDescent="0.2">
      <c r="A289" s="561">
        <v>3</v>
      </c>
      <c r="B289" s="267"/>
      <c r="C289" s="954"/>
      <c r="D289" s="955"/>
      <c r="E289" s="955"/>
      <c r="F289" s="955"/>
      <c r="G289" s="955"/>
      <c r="H289" s="955"/>
      <c r="I289" s="955"/>
      <c r="J289" s="955"/>
      <c r="K289" s="955"/>
      <c r="L289" s="955"/>
      <c r="M289" s="277"/>
      <c r="N289" s="278"/>
      <c r="O289" s="278"/>
      <c r="P289" s="278"/>
      <c r="Q289" s="278"/>
      <c r="R289" s="278"/>
      <c r="S289" s="279"/>
      <c r="T289" s="274"/>
      <c r="U289" s="275"/>
      <c r="V289" s="275"/>
      <c r="W289" s="275"/>
      <c r="X289" s="275"/>
      <c r="Y289" s="275"/>
      <c r="Z289" s="275"/>
      <c r="AA289" s="275"/>
      <c r="AB289" s="275"/>
      <c r="AC289" s="275"/>
      <c r="AD289" s="275"/>
      <c r="AE289" s="275"/>
      <c r="AF289" s="275"/>
      <c r="AG289" s="275"/>
      <c r="AH289" s="275"/>
      <c r="AI289" s="275"/>
      <c r="AJ289" s="275"/>
      <c r="AK289" s="276"/>
      <c r="AL289" s="271"/>
      <c r="AM289" s="272"/>
      <c r="AN289" s="272"/>
      <c r="AO289" s="272"/>
      <c r="AP289" s="272"/>
      <c r="AQ289" s="272"/>
      <c r="AR289" s="272"/>
      <c r="AS289" s="272"/>
      <c r="AT289" s="272"/>
      <c r="AU289" s="272"/>
      <c r="AV289" s="272"/>
      <c r="AW289" s="272"/>
      <c r="AX289" s="272"/>
      <c r="AY289" s="273"/>
    </row>
    <row r="290" spans="1:51" ht="24" hidden="1" customHeight="1" x14ac:dyDescent="0.2">
      <c r="A290" s="561">
        <v>4</v>
      </c>
      <c r="B290" s="267"/>
      <c r="C290" s="954"/>
      <c r="D290" s="955"/>
      <c r="E290" s="955"/>
      <c r="F290" s="955"/>
      <c r="G290" s="955"/>
      <c r="H290" s="955"/>
      <c r="I290" s="955"/>
      <c r="J290" s="955"/>
      <c r="K290" s="955"/>
      <c r="L290" s="955"/>
      <c r="M290" s="277"/>
      <c r="N290" s="278"/>
      <c r="O290" s="278"/>
      <c r="P290" s="278"/>
      <c r="Q290" s="278"/>
      <c r="R290" s="278"/>
      <c r="S290" s="279"/>
      <c r="T290" s="274"/>
      <c r="U290" s="275"/>
      <c r="V290" s="275"/>
      <c r="W290" s="275"/>
      <c r="X290" s="275"/>
      <c r="Y290" s="275"/>
      <c r="Z290" s="275"/>
      <c r="AA290" s="275"/>
      <c r="AB290" s="275"/>
      <c r="AC290" s="275"/>
      <c r="AD290" s="275"/>
      <c r="AE290" s="275"/>
      <c r="AF290" s="275"/>
      <c r="AG290" s="275"/>
      <c r="AH290" s="275"/>
      <c r="AI290" s="275"/>
      <c r="AJ290" s="275"/>
      <c r="AK290" s="276"/>
      <c r="AL290" s="271"/>
      <c r="AM290" s="272"/>
      <c r="AN290" s="272"/>
      <c r="AO290" s="272"/>
      <c r="AP290" s="272"/>
      <c r="AQ290" s="272"/>
      <c r="AR290" s="272"/>
      <c r="AS290" s="272"/>
      <c r="AT290" s="272"/>
      <c r="AU290" s="272"/>
      <c r="AV290" s="272"/>
      <c r="AW290" s="272"/>
      <c r="AX290" s="272"/>
      <c r="AY290" s="273"/>
    </row>
    <row r="291" spans="1:51" ht="24" hidden="1" customHeight="1" x14ac:dyDescent="0.2">
      <c r="A291" s="561">
        <v>5</v>
      </c>
      <c r="B291" s="267"/>
      <c r="C291" s="954"/>
      <c r="D291" s="955"/>
      <c r="E291" s="955"/>
      <c r="F291" s="955"/>
      <c r="G291" s="955"/>
      <c r="H291" s="955"/>
      <c r="I291" s="955"/>
      <c r="J291" s="955"/>
      <c r="K291" s="955"/>
      <c r="L291" s="1120"/>
      <c r="M291" s="277"/>
      <c r="N291" s="278"/>
      <c r="O291" s="278"/>
      <c r="P291" s="278"/>
      <c r="Q291" s="278"/>
      <c r="R291" s="278"/>
      <c r="S291" s="279"/>
      <c r="T291" s="274"/>
      <c r="U291" s="275"/>
      <c r="V291" s="275"/>
      <c r="W291" s="275"/>
      <c r="X291" s="275"/>
      <c r="Y291" s="275"/>
      <c r="Z291" s="275"/>
      <c r="AA291" s="275"/>
      <c r="AB291" s="275"/>
      <c r="AC291" s="275"/>
      <c r="AD291" s="275"/>
      <c r="AE291" s="275"/>
      <c r="AF291" s="275"/>
      <c r="AG291" s="275"/>
      <c r="AH291" s="275"/>
      <c r="AI291" s="275"/>
      <c r="AJ291" s="275"/>
      <c r="AK291" s="276"/>
      <c r="AL291" s="271"/>
      <c r="AM291" s="272"/>
      <c r="AN291" s="272"/>
      <c r="AO291" s="272"/>
      <c r="AP291" s="272"/>
      <c r="AQ291" s="272"/>
      <c r="AR291" s="272"/>
      <c r="AS291" s="272"/>
      <c r="AT291" s="272"/>
      <c r="AU291" s="272"/>
      <c r="AV291" s="272"/>
      <c r="AW291" s="272"/>
      <c r="AX291" s="272"/>
      <c r="AY291" s="273"/>
    </row>
    <row r="292" spans="1:51" ht="24" hidden="1" customHeight="1" x14ac:dyDescent="0.2">
      <c r="A292" s="561">
        <v>6</v>
      </c>
      <c r="B292" s="267"/>
      <c r="C292" s="954"/>
      <c r="D292" s="955"/>
      <c r="E292" s="955"/>
      <c r="F292" s="955"/>
      <c r="G292" s="955"/>
      <c r="H292" s="955"/>
      <c r="I292" s="955"/>
      <c r="J292" s="955"/>
      <c r="K292" s="955"/>
      <c r="L292" s="1120"/>
      <c r="M292" s="277"/>
      <c r="N292" s="278"/>
      <c r="O292" s="278"/>
      <c r="P292" s="278"/>
      <c r="Q292" s="278"/>
      <c r="R292" s="278"/>
      <c r="S292" s="279"/>
      <c r="T292" s="274"/>
      <c r="U292" s="275"/>
      <c r="V292" s="275"/>
      <c r="W292" s="275"/>
      <c r="X292" s="275"/>
      <c r="Y292" s="275"/>
      <c r="Z292" s="275"/>
      <c r="AA292" s="275"/>
      <c r="AB292" s="275"/>
      <c r="AC292" s="275"/>
      <c r="AD292" s="275"/>
      <c r="AE292" s="275"/>
      <c r="AF292" s="275"/>
      <c r="AG292" s="275"/>
      <c r="AH292" s="275"/>
      <c r="AI292" s="275"/>
      <c r="AJ292" s="275"/>
      <c r="AK292" s="276"/>
      <c r="AL292" s="271"/>
      <c r="AM292" s="272"/>
      <c r="AN292" s="272"/>
      <c r="AO292" s="272"/>
      <c r="AP292" s="272"/>
      <c r="AQ292" s="272"/>
      <c r="AR292" s="272"/>
      <c r="AS292" s="272"/>
      <c r="AT292" s="272"/>
      <c r="AU292" s="272"/>
      <c r="AV292" s="272"/>
      <c r="AW292" s="272"/>
      <c r="AX292" s="272"/>
      <c r="AY292" s="273"/>
    </row>
    <row r="293" spans="1:51" ht="24" hidden="1" customHeight="1" x14ac:dyDescent="0.2">
      <c r="A293" s="561">
        <v>7</v>
      </c>
      <c r="B293" s="267"/>
      <c r="C293" s="954"/>
      <c r="D293" s="955"/>
      <c r="E293" s="955"/>
      <c r="F293" s="955"/>
      <c r="G293" s="955"/>
      <c r="H293" s="955"/>
      <c r="I293" s="955"/>
      <c r="J293" s="955"/>
      <c r="K293" s="955"/>
      <c r="L293" s="1120"/>
      <c r="M293" s="277"/>
      <c r="N293" s="278"/>
      <c r="O293" s="278"/>
      <c r="P293" s="278"/>
      <c r="Q293" s="278"/>
      <c r="R293" s="278"/>
      <c r="S293" s="279"/>
      <c r="T293" s="274"/>
      <c r="U293" s="275"/>
      <c r="V293" s="275"/>
      <c r="W293" s="275"/>
      <c r="X293" s="275"/>
      <c r="Y293" s="275"/>
      <c r="Z293" s="275"/>
      <c r="AA293" s="275"/>
      <c r="AB293" s="275"/>
      <c r="AC293" s="275"/>
      <c r="AD293" s="275"/>
      <c r="AE293" s="275"/>
      <c r="AF293" s="275"/>
      <c r="AG293" s="275"/>
      <c r="AH293" s="275"/>
      <c r="AI293" s="275"/>
      <c r="AJ293" s="275"/>
      <c r="AK293" s="276"/>
      <c r="AL293" s="271"/>
      <c r="AM293" s="272"/>
      <c r="AN293" s="272"/>
      <c r="AO293" s="272"/>
      <c r="AP293" s="272"/>
      <c r="AQ293" s="272"/>
      <c r="AR293" s="272"/>
      <c r="AS293" s="272"/>
      <c r="AT293" s="272"/>
      <c r="AU293" s="272"/>
      <c r="AV293" s="272"/>
      <c r="AW293" s="272"/>
      <c r="AX293" s="272"/>
      <c r="AY293" s="273"/>
    </row>
    <row r="294" spans="1:51" ht="24" hidden="1" customHeight="1" x14ac:dyDescent="0.2">
      <c r="A294" s="561">
        <v>8</v>
      </c>
      <c r="B294" s="267"/>
      <c r="C294" s="963"/>
      <c r="D294" s="275"/>
      <c r="E294" s="275"/>
      <c r="F294" s="275"/>
      <c r="G294" s="275"/>
      <c r="H294" s="275"/>
      <c r="I294" s="275"/>
      <c r="J294" s="275"/>
      <c r="K294" s="275"/>
      <c r="L294" s="1121"/>
      <c r="M294" s="277"/>
      <c r="N294" s="278"/>
      <c r="O294" s="278"/>
      <c r="P294" s="278"/>
      <c r="Q294" s="278"/>
      <c r="R294" s="278"/>
      <c r="S294" s="279"/>
      <c r="T294" s="274"/>
      <c r="U294" s="275"/>
      <c r="V294" s="275"/>
      <c r="W294" s="275"/>
      <c r="X294" s="275"/>
      <c r="Y294" s="275"/>
      <c r="Z294" s="275"/>
      <c r="AA294" s="275"/>
      <c r="AB294" s="275"/>
      <c r="AC294" s="275"/>
      <c r="AD294" s="275"/>
      <c r="AE294" s="275"/>
      <c r="AF294" s="275"/>
      <c r="AG294" s="275"/>
      <c r="AH294" s="275"/>
      <c r="AI294" s="275"/>
      <c r="AJ294" s="275"/>
      <c r="AK294" s="276"/>
      <c r="AL294" s="271"/>
      <c r="AM294" s="272"/>
      <c r="AN294" s="272"/>
      <c r="AO294" s="272"/>
      <c r="AP294" s="272"/>
      <c r="AQ294" s="272"/>
      <c r="AR294" s="272"/>
      <c r="AS294" s="272"/>
      <c r="AT294" s="272"/>
      <c r="AU294" s="272"/>
      <c r="AV294" s="272"/>
      <c r="AW294" s="272"/>
      <c r="AX294" s="272"/>
      <c r="AY294" s="273"/>
    </row>
    <row r="295" spans="1:51" ht="24" hidden="1" customHeight="1" x14ac:dyDescent="0.2">
      <c r="A295" s="561">
        <v>9</v>
      </c>
      <c r="B295" s="267"/>
      <c r="C295" s="954"/>
      <c r="D295" s="955"/>
      <c r="E295" s="955"/>
      <c r="F295" s="955"/>
      <c r="G295" s="955"/>
      <c r="H295" s="955"/>
      <c r="I295" s="955"/>
      <c r="J295" s="955"/>
      <c r="K295" s="955"/>
      <c r="L295" s="1120"/>
      <c r="M295" s="277"/>
      <c r="N295" s="278"/>
      <c r="O295" s="278"/>
      <c r="P295" s="278"/>
      <c r="Q295" s="278"/>
      <c r="R295" s="278"/>
      <c r="S295" s="279"/>
      <c r="T295" s="274"/>
      <c r="U295" s="275"/>
      <c r="V295" s="275"/>
      <c r="W295" s="275"/>
      <c r="X295" s="275"/>
      <c r="Y295" s="275"/>
      <c r="Z295" s="275"/>
      <c r="AA295" s="275"/>
      <c r="AB295" s="275"/>
      <c r="AC295" s="275"/>
      <c r="AD295" s="275"/>
      <c r="AE295" s="275"/>
      <c r="AF295" s="275"/>
      <c r="AG295" s="275"/>
      <c r="AH295" s="275"/>
      <c r="AI295" s="275"/>
      <c r="AJ295" s="275"/>
      <c r="AK295" s="276"/>
      <c r="AL295" s="271"/>
      <c r="AM295" s="272"/>
      <c r="AN295" s="272"/>
      <c r="AO295" s="272"/>
      <c r="AP295" s="272"/>
      <c r="AQ295" s="272"/>
      <c r="AR295" s="272"/>
      <c r="AS295" s="272"/>
      <c r="AT295" s="272"/>
      <c r="AU295" s="272"/>
      <c r="AV295" s="272"/>
      <c r="AW295" s="272"/>
      <c r="AX295" s="272"/>
      <c r="AY295" s="273"/>
    </row>
    <row r="296" spans="1:51" ht="24" hidden="1" customHeight="1" x14ac:dyDescent="0.2">
      <c r="A296" s="561">
        <v>10</v>
      </c>
      <c r="B296" s="267"/>
      <c r="C296" s="963"/>
      <c r="D296" s="275"/>
      <c r="E296" s="275"/>
      <c r="F296" s="275"/>
      <c r="G296" s="275"/>
      <c r="H296" s="275"/>
      <c r="I296" s="275"/>
      <c r="J296" s="275"/>
      <c r="K296" s="275"/>
      <c r="L296" s="1121"/>
      <c r="M296" s="277"/>
      <c r="N296" s="278"/>
      <c r="O296" s="278"/>
      <c r="P296" s="278"/>
      <c r="Q296" s="278"/>
      <c r="R296" s="278"/>
      <c r="S296" s="279"/>
      <c r="T296" s="274"/>
      <c r="U296" s="275"/>
      <c r="V296" s="275"/>
      <c r="W296" s="275"/>
      <c r="X296" s="275"/>
      <c r="Y296" s="275"/>
      <c r="Z296" s="275"/>
      <c r="AA296" s="275"/>
      <c r="AB296" s="275"/>
      <c r="AC296" s="275"/>
      <c r="AD296" s="275"/>
      <c r="AE296" s="275"/>
      <c r="AF296" s="275"/>
      <c r="AG296" s="275"/>
      <c r="AH296" s="275"/>
      <c r="AI296" s="275"/>
      <c r="AJ296" s="275"/>
      <c r="AK296" s="276"/>
      <c r="AL296" s="271"/>
      <c r="AM296" s="272"/>
      <c r="AN296" s="272"/>
      <c r="AO296" s="272"/>
      <c r="AP296" s="272"/>
      <c r="AQ296" s="272"/>
      <c r="AR296" s="272"/>
      <c r="AS296" s="272"/>
      <c r="AT296" s="272"/>
      <c r="AU296" s="272"/>
      <c r="AV296" s="272"/>
      <c r="AW296" s="272"/>
      <c r="AX296" s="272"/>
      <c r="AY296" s="273"/>
    </row>
    <row r="297" spans="1:51" ht="23.25" customHeight="1" x14ac:dyDescent="0.2">
      <c r="A297" s="11"/>
      <c r="B297" s="11" t="s">
        <v>269</v>
      </c>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row>
    <row r="298" spans="1:51" ht="34.5" customHeight="1" x14ac:dyDescent="0.2">
      <c r="A298" s="956"/>
      <c r="B298" s="957"/>
      <c r="C298" s="561" t="s">
        <v>296</v>
      </c>
      <c r="D298" s="266"/>
      <c r="E298" s="266"/>
      <c r="F298" s="266"/>
      <c r="G298" s="266"/>
      <c r="H298" s="266"/>
      <c r="I298" s="266"/>
      <c r="J298" s="266"/>
      <c r="K298" s="266"/>
      <c r="L298" s="266"/>
      <c r="M298" s="268" t="s">
        <v>297</v>
      </c>
      <c r="N298" s="269"/>
      <c r="O298" s="269"/>
      <c r="P298" s="269"/>
      <c r="Q298" s="269"/>
      <c r="R298" s="269"/>
      <c r="S298" s="270"/>
      <c r="T298" s="265" t="s">
        <v>298</v>
      </c>
      <c r="U298" s="266"/>
      <c r="V298" s="266"/>
      <c r="W298" s="266"/>
      <c r="X298" s="266"/>
      <c r="Y298" s="266"/>
      <c r="Z298" s="266"/>
      <c r="AA298" s="266"/>
      <c r="AB298" s="266"/>
      <c r="AC298" s="266"/>
      <c r="AD298" s="266"/>
      <c r="AE298" s="266"/>
      <c r="AF298" s="266"/>
      <c r="AG298" s="266"/>
      <c r="AH298" s="266"/>
      <c r="AI298" s="266"/>
      <c r="AJ298" s="266"/>
      <c r="AK298" s="267"/>
      <c r="AL298" s="262" t="s">
        <v>299</v>
      </c>
      <c r="AM298" s="263"/>
      <c r="AN298" s="263"/>
      <c r="AO298" s="263"/>
      <c r="AP298" s="263"/>
      <c r="AQ298" s="263"/>
      <c r="AR298" s="263"/>
      <c r="AS298" s="263"/>
      <c r="AT298" s="263"/>
      <c r="AU298" s="263"/>
      <c r="AV298" s="263"/>
      <c r="AW298" s="263"/>
      <c r="AX298" s="263"/>
      <c r="AY298" s="264"/>
    </row>
    <row r="299" spans="1:51" ht="30" customHeight="1" x14ac:dyDescent="0.2">
      <c r="A299" s="561">
        <v>1</v>
      </c>
      <c r="B299" s="267"/>
      <c r="C299" s="958" t="s">
        <v>321</v>
      </c>
      <c r="D299" s="959"/>
      <c r="E299" s="959"/>
      <c r="F299" s="959"/>
      <c r="G299" s="959"/>
      <c r="H299" s="959"/>
      <c r="I299" s="959"/>
      <c r="J299" s="959"/>
      <c r="K299" s="959"/>
      <c r="L299" s="959"/>
      <c r="M299" s="311">
        <v>3010401161197</v>
      </c>
      <c r="N299" s="312"/>
      <c r="O299" s="312"/>
      <c r="P299" s="312"/>
      <c r="Q299" s="312"/>
      <c r="R299" s="312"/>
      <c r="S299" s="313"/>
      <c r="T299" s="308" t="s">
        <v>322</v>
      </c>
      <c r="U299" s="309"/>
      <c r="V299" s="309"/>
      <c r="W299" s="309"/>
      <c r="X299" s="309"/>
      <c r="Y299" s="309"/>
      <c r="Z299" s="309"/>
      <c r="AA299" s="309"/>
      <c r="AB299" s="309"/>
      <c r="AC299" s="309"/>
      <c r="AD299" s="309"/>
      <c r="AE299" s="309"/>
      <c r="AF299" s="309"/>
      <c r="AG299" s="309"/>
      <c r="AH299" s="309"/>
      <c r="AI299" s="309"/>
      <c r="AJ299" s="309"/>
      <c r="AK299" s="310"/>
      <c r="AL299" s="253">
        <v>4.6048400000000003</v>
      </c>
      <c r="AM299" s="254"/>
      <c r="AN299" s="254"/>
      <c r="AO299" s="254"/>
      <c r="AP299" s="254"/>
      <c r="AQ299" s="254"/>
      <c r="AR299" s="254"/>
      <c r="AS299" s="254"/>
      <c r="AT299" s="254"/>
      <c r="AU299" s="254"/>
      <c r="AV299" s="254"/>
      <c r="AW299" s="254"/>
      <c r="AX299" s="254"/>
      <c r="AY299" s="255"/>
    </row>
    <row r="300" spans="1:51" ht="23.25" hidden="1" customHeight="1" x14ac:dyDescent="0.2">
      <c r="A300" s="561">
        <v>2</v>
      </c>
      <c r="B300" s="267"/>
      <c r="C300" s="954"/>
      <c r="D300" s="955"/>
      <c r="E300" s="955"/>
      <c r="F300" s="955"/>
      <c r="G300" s="955"/>
      <c r="H300" s="955"/>
      <c r="I300" s="955"/>
      <c r="J300" s="955"/>
      <c r="K300" s="955"/>
      <c r="L300" s="955"/>
      <c r="M300" s="277"/>
      <c r="N300" s="278"/>
      <c r="O300" s="278"/>
      <c r="P300" s="278"/>
      <c r="Q300" s="278"/>
      <c r="R300" s="278"/>
      <c r="S300" s="279"/>
      <c r="T300" s="274"/>
      <c r="U300" s="275"/>
      <c r="V300" s="275"/>
      <c r="W300" s="275"/>
      <c r="X300" s="275"/>
      <c r="Y300" s="275"/>
      <c r="Z300" s="275"/>
      <c r="AA300" s="275"/>
      <c r="AB300" s="275"/>
      <c r="AC300" s="275"/>
      <c r="AD300" s="275"/>
      <c r="AE300" s="275"/>
      <c r="AF300" s="275"/>
      <c r="AG300" s="275"/>
      <c r="AH300" s="275"/>
      <c r="AI300" s="275"/>
      <c r="AJ300" s="275"/>
      <c r="AK300" s="276"/>
      <c r="AL300" s="271"/>
      <c r="AM300" s="272"/>
      <c r="AN300" s="272"/>
      <c r="AO300" s="272"/>
      <c r="AP300" s="272"/>
      <c r="AQ300" s="272"/>
      <c r="AR300" s="272"/>
      <c r="AS300" s="272"/>
      <c r="AT300" s="272"/>
      <c r="AU300" s="272"/>
      <c r="AV300" s="272"/>
      <c r="AW300" s="272"/>
      <c r="AX300" s="272"/>
      <c r="AY300" s="273"/>
    </row>
    <row r="301" spans="1:51" ht="23.25" hidden="1" customHeight="1" x14ac:dyDescent="0.2">
      <c r="A301" s="561">
        <v>3</v>
      </c>
      <c r="B301" s="267"/>
      <c r="C301" s="954"/>
      <c r="D301" s="955"/>
      <c r="E301" s="955"/>
      <c r="F301" s="955"/>
      <c r="G301" s="955"/>
      <c r="H301" s="955"/>
      <c r="I301" s="955"/>
      <c r="J301" s="955"/>
      <c r="K301" s="955"/>
      <c r="L301" s="955"/>
      <c r="M301" s="277"/>
      <c r="N301" s="278"/>
      <c r="O301" s="278"/>
      <c r="P301" s="278"/>
      <c r="Q301" s="278"/>
      <c r="R301" s="278"/>
      <c r="S301" s="279"/>
      <c r="T301" s="274"/>
      <c r="U301" s="275"/>
      <c r="V301" s="275"/>
      <c r="W301" s="275"/>
      <c r="X301" s="275"/>
      <c r="Y301" s="275"/>
      <c r="Z301" s="275"/>
      <c r="AA301" s="275"/>
      <c r="AB301" s="275"/>
      <c r="AC301" s="275"/>
      <c r="AD301" s="275"/>
      <c r="AE301" s="275"/>
      <c r="AF301" s="275"/>
      <c r="AG301" s="275"/>
      <c r="AH301" s="275"/>
      <c r="AI301" s="275"/>
      <c r="AJ301" s="275"/>
      <c r="AK301" s="276"/>
      <c r="AL301" s="271"/>
      <c r="AM301" s="272"/>
      <c r="AN301" s="272"/>
      <c r="AO301" s="272"/>
      <c r="AP301" s="272"/>
      <c r="AQ301" s="272"/>
      <c r="AR301" s="272"/>
      <c r="AS301" s="272"/>
      <c r="AT301" s="272"/>
      <c r="AU301" s="272"/>
      <c r="AV301" s="272"/>
      <c r="AW301" s="272"/>
      <c r="AX301" s="272"/>
      <c r="AY301" s="273"/>
    </row>
    <row r="302" spans="1:51" ht="23.25" hidden="1" customHeight="1" x14ac:dyDescent="0.2">
      <c r="A302" s="561">
        <v>4</v>
      </c>
      <c r="B302" s="267"/>
      <c r="C302" s="954"/>
      <c r="D302" s="955"/>
      <c r="E302" s="955"/>
      <c r="F302" s="955"/>
      <c r="G302" s="955"/>
      <c r="H302" s="955"/>
      <c r="I302" s="955"/>
      <c r="J302" s="955"/>
      <c r="K302" s="955"/>
      <c r="L302" s="955"/>
      <c r="M302" s="277"/>
      <c r="N302" s="278"/>
      <c r="O302" s="278"/>
      <c r="P302" s="278"/>
      <c r="Q302" s="278"/>
      <c r="R302" s="278"/>
      <c r="S302" s="279"/>
      <c r="T302" s="274"/>
      <c r="U302" s="275"/>
      <c r="V302" s="275"/>
      <c r="W302" s="275"/>
      <c r="X302" s="275"/>
      <c r="Y302" s="275"/>
      <c r="Z302" s="275"/>
      <c r="AA302" s="275"/>
      <c r="AB302" s="275"/>
      <c r="AC302" s="275"/>
      <c r="AD302" s="275"/>
      <c r="AE302" s="275"/>
      <c r="AF302" s="275"/>
      <c r="AG302" s="275"/>
      <c r="AH302" s="275"/>
      <c r="AI302" s="275"/>
      <c r="AJ302" s="275"/>
      <c r="AK302" s="276"/>
      <c r="AL302" s="271"/>
      <c r="AM302" s="272"/>
      <c r="AN302" s="272"/>
      <c r="AO302" s="272"/>
      <c r="AP302" s="272"/>
      <c r="AQ302" s="272"/>
      <c r="AR302" s="272"/>
      <c r="AS302" s="272"/>
      <c r="AT302" s="272"/>
      <c r="AU302" s="272"/>
      <c r="AV302" s="272"/>
      <c r="AW302" s="272"/>
      <c r="AX302" s="272"/>
      <c r="AY302" s="273"/>
    </row>
    <row r="303" spans="1:51" ht="23.25" hidden="1" customHeight="1" x14ac:dyDescent="0.2">
      <c r="A303" s="561">
        <v>5</v>
      </c>
      <c r="B303" s="267"/>
      <c r="C303" s="954"/>
      <c r="D303" s="955"/>
      <c r="E303" s="955"/>
      <c r="F303" s="955"/>
      <c r="G303" s="955"/>
      <c r="H303" s="955"/>
      <c r="I303" s="955"/>
      <c r="J303" s="955"/>
      <c r="K303" s="955"/>
      <c r="L303" s="955"/>
      <c r="M303" s="277"/>
      <c r="N303" s="278"/>
      <c r="O303" s="278"/>
      <c r="P303" s="278"/>
      <c r="Q303" s="278"/>
      <c r="R303" s="278"/>
      <c r="S303" s="279"/>
      <c r="T303" s="274"/>
      <c r="U303" s="275"/>
      <c r="V303" s="275"/>
      <c r="W303" s="275"/>
      <c r="X303" s="275"/>
      <c r="Y303" s="275"/>
      <c r="Z303" s="275"/>
      <c r="AA303" s="275"/>
      <c r="AB303" s="275"/>
      <c r="AC303" s="275"/>
      <c r="AD303" s="275"/>
      <c r="AE303" s="275"/>
      <c r="AF303" s="275"/>
      <c r="AG303" s="275"/>
      <c r="AH303" s="275"/>
      <c r="AI303" s="275"/>
      <c r="AJ303" s="275"/>
      <c r="AK303" s="276"/>
      <c r="AL303" s="271"/>
      <c r="AM303" s="272"/>
      <c r="AN303" s="272"/>
      <c r="AO303" s="272"/>
      <c r="AP303" s="272"/>
      <c r="AQ303" s="272"/>
      <c r="AR303" s="272"/>
      <c r="AS303" s="272"/>
      <c r="AT303" s="272"/>
      <c r="AU303" s="272"/>
      <c r="AV303" s="272"/>
      <c r="AW303" s="272"/>
      <c r="AX303" s="272"/>
      <c r="AY303" s="273"/>
    </row>
    <row r="304" spans="1:51" ht="23.25" hidden="1" customHeight="1" x14ac:dyDescent="0.2">
      <c r="A304" s="561">
        <v>6</v>
      </c>
      <c r="B304" s="267"/>
      <c r="C304" s="954"/>
      <c r="D304" s="955"/>
      <c r="E304" s="955"/>
      <c r="F304" s="955"/>
      <c r="G304" s="955"/>
      <c r="H304" s="955"/>
      <c r="I304" s="955"/>
      <c r="J304" s="955"/>
      <c r="K304" s="955"/>
      <c r="L304" s="955"/>
      <c r="M304" s="277"/>
      <c r="N304" s="278"/>
      <c r="O304" s="278"/>
      <c r="P304" s="278"/>
      <c r="Q304" s="278"/>
      <c r="R304" s="278"/>
      <c r="S304" s="279"/>
      <c r="T304" s="274"/>
      <c r="U304" s="275"/>
      <c r="V304" s="275"/>
      <c r="W304" s="275"/>
      <c r="X304" s="275"/>
      <c r="Y304" s="275"/>
      <c r="Z304" s="275"/>
      <c r="AA304" s="275"/>
      <c r="AB304" s="275"/>
      <c r="AC304" s="275"/>
      <c r="AD304" s="275"/>
      <c r="AE304" s="275"/>
      <c r="AF304" s="275"/>
      <c r="AG304" s="275"/>
      <c r="AH304" s="275"/>
      <c r="AI304" s="275"/>
      <c r="AJ304" s="275"/>
      <c r="AK304" s="276"/>
      <c r="AL304" s="271"/>
      <c r="AM304" s="272"/>
      <c r="AN304" s="272"/>
      <c r="AO304" s="272"/>
      <c r="AP304" s="272"/>
      <c r="AQ304" s="272"/>
      <c r="AR304" s="272"/>
      <c r="AS304" s="272"/>
      <c r="AT304" s="272"/>
      <c r="AU304" s="272"/>
      <c r="AV304" s="272"/>
      <c r="AW304" s="272"/>
      <c r="AX304" s="272"/>
      <c r="AY304" s="273"/>
    </row>
    <row r="305" spans="1:51" ht="23.25" hidden="1" customHeight="1" x14ac:dyDescent="0.2">
      <c r="A305" s="561">
        <v>7</v>
      </c>
      <c r="B305" s="267"/>
      <c r="C305" s="954"/>
      <c r="D305" s="955"/>
      <c r="E305" s="955"/>
      <c r="F305" s="955"/>
      <c r="G305" s="955"/>
      <c r="H305" s="955"/>
      <c r="I305" s="955"/>
      <c r="J305" s="955"/>
      <c r="K305" s="955"/>
      <c r="L305" s="955"/>
      <c r="M305" s="277"/>
      <c r="N305" s="278"/>
      <c r="O305" s="278"/>
      <c r="P305" s="278"/>
      <c r="Q305" s="278"/>
      <c r="R305" s="278"/>
      <c r="S305" s="279"/>
      <c r="T305" s="274"/>
      <c r="U305" s="275"/>
      <c r="V305" s="275"/>
      <c r="W305" s="275"/>
      <c r="X305" s="275"/>
      <c r="Y305" s="275"/>
      <c r="Z305" s="275"/>
      <c r="AA305" s="275"/>
      <c r="AB305" s="275"/>
      <c r="AC305" s="275"/>
      <c r="AD305" s="275"/>
      <c r="AE305" s="275"/>
      <c r="AF305" s="275"/>
      <c r="AG305" s="275"/>
      <c r="AH305" s="275"/>
      <c r="AI305" s="275"/>
      <c r="AJ305" s="275"/>
      <c r="AK305" s="276"/>
      <c r="AL305" s="271"/>
      <c r="AM305" s="272"/>
      <c r="AN305" s="272"/>
      <c r="AO305" s="272"/>
      <c r="AP305" s="272"/>
      <c r="AQ305" s="272"/>
      <c r="AR305" s="272"/>
      <c r="AS305" s="272"/>
      <c r="AT305" s="272"/>
      <c r="AU305" s="272"/>
      <c r="AV305" s="272"/>
      <c r="AW305" s="272"/>
      <c r="AX305" s="272"/>
      <c r="AY305" s="273"/>
    </row>
    <row r="306" spans="1:51" ht="23.25" hidden="1" customHeight="1" x14ac:dyDescent="0.2">
      <c r="A306" s="561">
        <v>8</v>
      </c>
      <c r="B306" s="267"/>
      <c r="C306" s="954"/>
      <c r="D306" s="955"/>
      <c r="E306" s="955"/>
      <c r="F306" s="955"/>
      <c r="G306" s="955"/>
      <c r="H306" s="955"/>
      <c r="I306" s="955"/>
      <c r="J306" s="955"/>
      <c r="K306" s="955"/>
      <c r="L306" s="955"/>
      <c r="M306" s="277"/>
      <c r="N306" s="278"/>
      <c r="O306" s="278"/>
      <c r="P306" s="278"/>
      <c r="Q306" s="278"/>
      <c r="R306" s="278"/>
      <c r="S306" s="279"/>
      <c r="T306" s="274"/>
      <c r="U306" s="275"/>
      <c r="V306" s="275"/>
      <c r="W306" s="275"/>
      <c r="X306" s="275"/>
      <c r="Y306" s="275"/>
      <c r="Z306" s="275"/>
      <c r="AA306" s="275"/>
      <c r="AB306" s="275"/>
      <c r="AC306" s="275"/>
      <c r="AD306" s="275"/>
      <c r="AE306" s="275"/>
      <c r="AF306" s="275"/>
      <c r="AG306" s="275"/>
      <c r="AH306" s="275"/>
      <c r="AI306" s="275"/>
      <c r="AJ306" s="275"/>
      <c r="AK306" s="276"/>
      <c r="AL306" s="271"/>
      <c r="AM306" s="272"/>
      <c r="AN306" s="272"/>
      <c r="AO306" s="272"/>
      <c r="AP306" s="272"/>
      <c r="AQ306" s="272"/>
      <c r="AR306" s="272"/>
      <c r="AS306" s="272"/>
      <c r="AT306" s="272"/>
      <c r="AU306" s="272"/>
      <c r="AV306" s="272"/>
      <c r="AW306" s="272"/>
      <c r="AX306" s="272"/>
      <c r="AY306" s="273"/>
    </row>
    <row r="307" spans="1:51" ht="23.25" hidden="1" customHeight="1" x14ac:dyDescent="0.2">
      <c r="A307" s="561">
        <v>9</v>
      </c>
      <c r="B307" s="267"/>
      <c r="C307" s="963"/>
      <c r="D307" s="275"/>
      <c r="E307" s="275"/>
      <c r="F307" s="275"/>
      <c r="G307" s="275"/>
      <c r="H307" s="275"/>
      <c r="I307" s="275"/>
      <c r="J307" s="275"/>
      <c r="K307" s="275"/>
      <c r="L307" s="275"/>
      <c r="M307" s="277"/>
      <c r="N307" s="278"/>
      <c r="O307" s="278"/>
      <c r="P307" s="278"/>
      <c r="Q307" s="278"/>
      <c r="R307" s="278"/>
      <c r="S307" s="279"/>
      <c r="T307" s="274"/>
      <c r="U307" s="275"/>
      <c r="V307" s="275"/>
      <c r="W307" s="275"/>
      <c r="X307" s="275"/>
      <c r="Y307" s="275"/>
      <c r="Z307" s="275"/>
      <c r="AA307" s="275"/>
      <c r="AB307" s="275"/>
      <c r="AC307" s="275"/>
      <c r="AD307" s="275"/>
      <c r="AE307" s="275"/>
      <c r="AF307" s="275"/>
      <c r="AG307" s="275"/>
      <c r="AH307" s="275"/>
      <c r="AI307" s="275"/>
      <c r="AJ307" s="275"/>
      <c r="AK307" s="276"/>
      <c r="AL307" s="271"/>
      <c r="AM307" s="272"/>
      <c r="AN307" s="272"/>
      <c r="AO307" s="272"/>
      <c r="AP307" s="272"/>
      <c r="AQ307" s="272"/>
      <c r="AR307" s="272"/>
      <c r="AS307" s="272"/>
      <c r="AT307" s="272"/>
      <c r="AU307" s="272"/>
      <c r="AV307" s="272"/>
      <c r="AW307" s="272"/>
      <c r="AX307" s="272"/>
      <c r="AY307" s="273"/>
    </row>
    <row r="308" spans="1:51" ht="23.25" hidden="1" customHeight="1" x14ac:dyDescent="0.2">
      <c r="A308" s="561">
        <v>10</v>
      </c>
      <c r="B308" s="267"/>
      <c r="C308" s="954"/>
      <c r="D308" s="955"/>
      <c r="E308" s="955"/>
      <c r="F308" s="955"/>
      <c r="G308" s="955"/>
      <c r="H308" s="955"/>
      <c r="I308" s="955"/>
      <c r="J308" s="955"/>
      <c r="K308" s="955"/>
      <c r="L308" s="955"/>
      <c r="M308" s="277"/>
      <c r="N308" s="278"/>
      <c r="O308" s="278"/>
      <c r="P308" s="278"/>
      <c r="Q308" s="278"/>
      <c r="R308" s="278"/>
      <c r="S308" s="279"/>
      <c r="T308" s="274"/>
      <c r="U308" s="275"/>
      <c r="V308" s="275"/>
      <c r="W308" s="275"/>
      <c r="X308" s="275"/>
      <c r="Y308" s="275"/>
      <c r="Z308" s="275"/>
      <c r="AA308" s="275"/>
      <c r="AB308" s="275"/>
      <c r="AC308" s="275"/>
      <c r="AD308" s="275"/>
      <c r="AE308" s="275"/>
      <c r="AF308" s="275"/>
      <c r="AG308" s="275"/>
      <c r="AH308" s="275"/>
      <c r="AI308" s="275"/>
      <c r="AJ308" s="275"/>
      <c r="AK308" s="276"/>
      <c r="AL308" s="271"/>
      <c r="AM308" s="272"/>
      <c r="AN308" s="272"/>
      <c r="AO308" s="272"/>
      <c r="AP308" s="272"/>
      <c r="AQ308" s="272"/>
      <c r="AR308" s="272"/>
      <c r="AS308" s="272"/>
      <c r="AT308" s="272"/>
      <c r="AU308" s="272"/>
      <c r="AV308" s="272"/>
      <c r="AW308" s="272"/>
      <c r="AX308" s="272"/>
      <c r="AY308" s="273"/>
    </row>
    <row r="309" spans="1:51" x14ac:dyDescent="0.2">
      <c r="A309" s="11"/>
      <c r="B309" s="11" t="s">
        <v>270</v>
      </c>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row>
    <row r="310" spans="1:51" ht="34.5" customHeight="1" x14ac:dyDescent="0.2">
      <c r="A310" s="956"/>
      <c r="B310" s="957"/>
      <c r="C310" s="561" t="s">
        <v>296</v>
      </c>
      <c r="D310" s="266"/>
      <c r="E310" s="266"/>
      <c r="F310" s="266"/>
      <c r="G310" s="266"/>
      <c r="H310" s="266"/>
      <c r="I310" s="266"/>
      <c r="J310" s="266"/>
      <c r="K310" s="266"/>
      <c r="L310" s="266"/>
      <c r="M310" s="268" t="s">
        <v>297</v>
      </c>
      <c r="N310" s="269"/>
      <c r="O310" s="269"/>
      <c r="P310" s="269"/>
      <c r="Q310" s="269"/>
      <c r="R310" s="269"/>
      <c r="S310" s="270"/>
      <c r="T310" s="265" t="s">
        <v>298</v>
      </c>
      <c r="U310" s="266"/>
      <c r="V310" s="266"/>
      <c r="W310" s="266"/>
      <c r="X310" s="266"/>
      <c r="Y310" s="266"/>
      <c r="Z310" s="266"/>
      <c r="AA310" s="266"/>
      <c r="AB310" s="266"/>
      <c r="AC310" s="266"/>
      <c r="AD310" s="266"/>
      <c r="AE310" s="266"/>
      <c r="AF310" s="266"/>
      <c r="AG310" s="266"/>
      <c r="AH310" s="266"/>
      <c r="AI310" s="266"/>
      <c r="AJ310" s="266"/>
      <c r="AK310" s="267"/>
      <c r="AL310" s="262" t="s">
        <v>299</v>
      </c>
      <c r="AM310" s="263"/>
      <c r="AN310" s="263"/>
      <c r="AO310" s="263"/>
      <c r="AP310" s="263"/>
      <c r="AQ310" s="263"/>
      <c r="AR310" s="263"/>
      <c r="AS310" s="263"/>
      <c r="AT310" s="263"/>
      <c r="AU310" s="263"/>
      <c r="AV310" s="263"/>
      <c r="AW310" s="263"/>
      <c r="AX310" s="263"/>
      <c r="AY310" s="264"/>
    </row>
    <row r="311" spans="1:51" ht="24" customHeight="1" x14ac:dyDescent="0.2">
      <c r="A311" s="561">
        <v>1</v>
      </c>
      <c r="B311" s="267"/>
      <c r="C311" s="958" t="s">
        <v>323</v>
      </c>
      <c r="D311" s="959"/>
      <c r="E311" s="959"/>
      <c r="F311" s="959"/>
      <c r="G311" s="959"/>
      <c r="H311" s="959"/>
      <c r="I311" s="959"/>
      <c r="J311" s="959"/>
      <c r="K311" s="959"/>
      <c r="L311" s="959"/>
      <c r="M311" s="311">
        <v>5010001086470</v>
      </c>
      <c r="N311" s="312"/>
      <c r="O311" s="312"/>
      <c r="P311" s="312"/>
      <c r="Q311" s="312"/>
      <c r="R311" s="312"/>
      <c r="S311" s="313"/>
      <c r="T311" s="308" t="s">
        <v>324</v>
      </c>
      <c r="U311" s="309"/>
      <c r="V311" s="309"/>
      <c r="W311" s="309"/>
      <c r="X311" s="309"/>
      <c r="Y311" s="309"/>
      <c r="Z311" s="309"/>
      <c r="AA311" s="309"/>
      <c r="AB311" s="309"/>
      <c r="AC311" s="309"/>
      <c r="AD311" s="309"/>
      <c r="AE311" s="309"/>
      <c r="AF311" s="309"/>
      <c r="AG311" s="309"/>
      <c r="AH311" s="309"/>
      <c r="AI311" s="309"/>
      <c r="AJ311" s="309"/>
      <c r="AK311" s="310"/>
      <c r="AL311" s="253">
        <v>3</v>
      </c>
      <c r="AM311" s="254"/>
      <c r="AN311" s="254"/>
      <c r="AO311" s="254"/>
      <c r="AP311" s="254"/>
      <c r="AQ311" s="254"/>
      <c r="AR311" s="254"/>
      <c r="AS311" s="254"/>
      <c r="AT311" s="254"/>
      <c r="AU311" s="254"/>
      <c r="AV311" s="254"/>
      <c r="AW311" s="254"/>
      <c r="AX311" s="254"/>
      <c r="AY311" s="255"/>
    </row>
    <row r="312" spans="1:51" ht="24" hidden="1" customHeight="1" x14ac:dyDescent="0.2">
      <c r="A312" s="561">
        <v>2</v>
      </c>
      <c r="B312" s="267"/>
      <c r="C312" s="954"/>
      <c r="D312" s="955"/>
      <c r="E312" s="955"/>
      <c r="F312" s="955"/>
      <c r="G312" s="955"/>
      <c r="H312" s="955"/>
      <c r="I312" s="955"/>
      <c r="J312" s="955"/>
      <c r="K312" s="955"/>
      <c r="L312" s="955"/>
      <c r="M312" s="277"/>
      <c r="N312" s="278"/>
      <c r="O312" s="278"/>
      <c r="P312" s="278"/>
      <c r="Q312" s="278"/>
      <c r="R312" s="278"/>
      <c r="S312" s="279"/>
      <c r="T312" s="274"/>
      <c r="U312" s="275"/>
      <c r="V312" s="275"/>
      <c r="W312" s="275"/>
      <c r="X312" s="275"/>
      <c r="Y312" s="275"/>
      <c r="Z312" s="275"/>
      <c r="AA312" s="275"/>
      <c r="AB312" s="275"/>
      <c r="AC312" s="275"/>
      <c r="AD312" s="275"/>
      <c r="AE312" s="275"/>
      <c r="AF312" s="275"/>
      <c r="AG312" s="275"/>
      <c r="AH312" s="275"/>
      <c r="AI312" s="275"/>
      <c r="AJ312" s="275"/>
      <c r="AK312" s="276"/>
      <c r="AL312" s="271"/>
      <c r="AM312" s="272"/>
      <c r="AN312" s="272"/>
      <c r="AO312" s="272"/>
      <c r="AP312" s="272"/>
      <c r="AQ312" s="272"/>
      <c r="AR312" s="272"/>
      <c r="AS312" s="272"/>
      <c r="AT312" s="272"/>
      <c r="AU312" s="272"/>
      <c r="AV312" s="272"/>
      <c r="AW312" s="272"/>
      <c r="AX312" s="272"/>
      <c r="AY312" s="273"/>
    </row>
    <row r="313" spans="1:51" ht="24" hidden="1" customHeight="1" x14ac:dyDescent="0.2">
      <c r="A313" s="561">
        <v>3</v>
      </c>
      <c r="B313" s="267"/>
      <c r="C313" s="954"/>
      <c r="D313" s="955"/>
      <c r="E313" s="955"/>
      <c r="F313" s="955"/>
      <c r="G313" s="955"/>
      <c r="H313" s="955"/>
      <c r="I313" s="955"/>
      <c r="J313" s="955"/>
      <c r="K313" s="955"/>
      <c r="L313" s="955"/>
      <c r="M313" s="277"/>
      <c r="N313" s="278"/>
      <c r="O313" s="278"/>
      <c r="P313" s="278"/>
      <c r="Q313" s="278"/>
      <c r="R313" s="278"/>
      <c r="S313" s="279"/>
      <c r="T313" s="274"/>
      <c r="U313" s="275"/>
      <c r="V313" s="275"/>
      <c r="W313" s="275"/>
      <c r="X313" s="275"/>
      <c r="Y313" s="275"/>
      <c r="Z313" s="275"/>
      <c r="AA313" s="275"/>
      <c r="AB313" s="275"/>
      <c r="AC313" s="275"/>
      <c r="AD313" s="275"/>
      <c r="AE313" s="275"/>
      <c r="AF313" s="275"/>
      <c r="AG313" s="275"/>
      <c r="AH313" s="275"/>
      <c r="AI313" s="275"/>
      <c r="AJ313" s="275"/>
      <c r="AK313" s="276"/>
      <c r="AL313" s="271"/>
      <c r="AM313" s="272"/>
      <c r="AN313" s="272"/>
      <c r="AO313" s="272"/>
      <c r="AP313" s="272"/>
      <c r="AQ313" s="272"/>
      <c r="AR313" s="272"/>
      <c r="AS313" s="272"/>
      <c r="AT313" s="272"/>
      <c r="AU313" s="272"/>
      <c r="AV313" s="272"/>
      <c r="AW313" s="272"/>
      <c r="AX313" s="272"/>
      <c r="AY313" s="273"/>
    </row>
    <row r="314" spans="1:51" ht="24" hidden="1" customHeight="1" x14ac:dyDescent="0.2">
      <c r="A314" s="561">
        <v>4</v>
      </c>
      <c r="B314" s="267"/>
      <c r="C314" s="954"/>
      <c r="D314" s="955"/>
      <c r="E314" s="955"/>
      <c r="F314" s="955"/>
      <c r="G314" s="955"/>
      <c r="H314" s="955"/>
      <c r="I314" s="955"/>
      <c r="J314" s="955"/>
      <c r="K314" s="955"/>
      <c r="L314" s="955"/>
      <c r="M314" s="277"/>
      <c r="N314" s="278"/>
      <c r="O314" s="278"/>
      <c r="P314" s="278"/>
      <c r="Q314" s="278"/>
      <c r="R314" s="278"/>
      <c r="S314" s="279"/>
      <c r="T314" s="274"/>
      <c r="U314" s="275"/>
      <c r="V314" s="275"/>
      <c r="W314" s="275"/>
      <c r="X314" s="275"/>
      <c r="Y314" s="275"/>
      <c r="Z314" s="275"/>
      <c r="AA314" s="275"/>
      <c r="AB314" s="275"/>
      <c r="AC314" s="275"/>
      <c r="AD314" s="275"/>
      <c r="AE314" s="275"/>
      <c r="AF314" s="275"/>
      <c r="AG314" s="275"/>
      <c r="AH314" s="275"/>
      <c r="AI314" s="275"/>
      <c r="AJ314" s="275"/>
      <c r="AK314" s="276"/>
      <c r="AL314" s="271"/>
      <c r="AM314" s="272"/>
      <c r="AN314" s="272"/>
      <c r="AO314" s="272"/>
      <c r="AP314" s="272"/>
      <c r="AQ314" s="272"/>
      <c r="AR314" s="272"/>
      <c r="AS314" s="272"/>
      <c r="AT314" s="272"/>
      <c r="AU314" s="272"/>
      <c r="AV314" s="272"/>
      <c r="AW314" s="272"/>
      <c r="AX314" s="272"/>
      <c r="AY314" s="273"/>
    </row>
    <row r="315" spans="1:51" ht="24" hidden="1" customHeight="1" x14ac:dyDescent="0.2">
      <c r="A315" s="561">
        <v>5</v>
      </c>
      <c r="B315" s="267"/>
      <c r="C315" s="954"/>
      <c r="D315" s="955"/>
      <c r="E315" s="955"/>
      <c r="F315" s="955"/>
      <c r="G315" s="955"/>
      <c r="H315" s="955"/>
      <c r="I315" s="955"/>
      <c r="J315" s="955"/>
      <c r="K315" s="955"/>
      <c r="L315" s="955"/>
      <c r="M315" s="277"/>
      <c r="N315" s="278"/>
      <c r="O315" s="278"/>
      <c r="P315" s="278"/>
      <c r="Q315" s="278"/>
      <c r="R315" s="278"/>
      <c r="S315" s="279"/>
      <c r="T315" s="274"/>
      <c r="U315" s="275"/>
      <c r="V315" s="275"/>
      <c r="W315" s="275"/>
      <c r="X315" s="275"/>
      <c r="Y315" s="275"/>
      <c r="Z315" s="275"/>
      <c r="AA315" s="275"/>
      <c r="AB315" s="275"/>
      <c r="AC315" s="275"/>
      <c r="AD315" s="275"/>
      <c r="AE315" s="275"/>
      <c r="AF315" s="275"/>
      <c r="AG315" s="275"/>
      <c r="AH315" s="275"/>
      <c r="AI315" s="275"/>
      <c r="AJ315" s="275"/>
      <c r="AK315" s="276"/>
      <c r="AL315" s="271"/>
      <c r="AM315" s="272"/>
      <c r="AN315" s="272"/>
      <c r="AO315" s="272"/>
      <c r="AP315" s="272"/>
      <c r="AQ315" s="272"/>
      <c r="AR315" s="272"/>
      <c r="AS315" s="272"/>
      <c r="AT315" s="272"/>
      <c r="AU315" s="272"/>
      <c r="AV315" s="272"/>
      <c r="AW315" s="272"/>
      <c r="AX315" s="272"/>
      <c r="AY315" s="273"/>
    </row>
    <row r="316" spans="1:51" ht="24" hidden="1" customHeight="1" x14ac:dyDescent="0.2">
      <c r="A316" s="561">
        <v>6</v>
      </c>
      <c r="B316" s="267"/>
      <c r="C316" s="954"/>
      <c r="D316" s="955"/>
      <c r="E316" s="955"/>
      <c r="F316" s="955"/>
      <c r="G316" s="955"/>
      <c r="H316" s="955"/>
      <c r="I316" s="955"/>
      <c r="J316" s="955"/>
      <c r="K316" s="955"/>
      <c r="L316" s="955"/>
      <c r="M316" s="277"/>
      <c r="N316" s="278"/>
      <c r="O316" s="278"/>
      <c r="P316" s="278"/>
      <c r="Q316" s="278"/>
      <c r="R316" s="278"/>
      <c r="S316" s="279"/>
      <c r="T316" s="274"/>
      <c r="U316" s="275"/>
      <c r="V316" s="275"/>
      <c r="W316" s="275"/>
      <c r="X316" s="275"/>
      <c r="Y316" s="275"/>
      <c r="Z316" s="275"/>
      <c r="AA316" s="275"/>
      <c r="AB316" s="275"/>
      <c r="AC316" s="275"/>
      <c r="AD316" s="275"/>
      <c r="AE316" s="275"/>
      <c r="AF316" s="275"/>
      <c r="AG316" s="275"/>
      <c r="AH316" s="275"/>
      <c r="AI316" s="275"/>
      <c r="AJ316" s="275"/>
      <c r="AK316" s="276"/>
      <c r="AL316" s="271"/>
      <c r="AM316" s="272"/>
      <c r="AN316" s="272"/>
      <c r="AO316" s="272"/>
      <c r="AP316" s="272"/>
      <c r="AQ316" s="272"/>
      <c r="AR316" s="272"/>
      <c r="AS316" s="272"/>
      <c r="AT316" s="272"/>
      <c r="AU316" s="272"/>
      <c r="AV316" s="272"/>
      <c r="AW316" s="272"/>
      <c r="AX316" s="272"/>
      <c r="AY316" s="273"/>
    </row>
    <row r="317" spans="1:51" ht="24" hidden="1" customHeight="1" x14ac:dyDescent="0.2">
      <c r="A317" s="561">
        <v>7</v>
      </c>
      <c r="B317" s="267"/>
      <c r="C317" s="954"/>
      <c r="D317" s="955"/>
      <c r="E317" s="955"/>
      <c r="F317" s="955"/>
      <c r="G317" s="955"/>
      <c r="H317" s="955"/>
      <c r="I317" s="955"/>
      <c r="J317" s="955"/>
      <c r="K317" s="955"/>
      <c r="L317" s="955"/>
      <c r="M317" s="277"/>
      <c r="N317" s="278"/>
      <c r="O317" s="278"/>
      <c r="P317" s="278"/>
      <c r="Q317" s="278"/>
      <c r="R317" s="278"/>
      <c r="S317" s="279"/>
      <c r="T317" s="274"/>
      <c r="U317" s="275"/>
      <c r="V317" s="275"/>
      <c r="W317" s="275"/>
      <c r="X317" s="275"/>
      <c r="Y317" s="275"/>
      <c r="Z317" s="275"/>
      <c r="AA317" s="275"/>
      <c r="AB317" s="275"/>
      <c r="AC317" s="275"/>
      <c r="AD317" s="275"/>
      <c r="AE317" s="275"/>
      <c r="AF317" s="275"/>
      <c r="AG317" s="275"/>
      <c r="AH317" s="275"/>
      <c r="AI317" s="275"/>
      <c r="AJ317" s="275"/>
      <c r="AK317" s="276"/>
      <c r="AL317" s="271"/>
      <c r="AM317" s="272"/>
      <c r="AN317" s="272"/>
      <c r="AO317" s="272"/>
      <c r="AP317" s="272"/>
      <c r="AQ317" s="272"/>
      <c r="AR317" s="272"/>
      <c r="AS317" s="272"/>
      <c r="AT317" s="272"/>
      <c r="AU317" s="272"/>
      <c r="AV317" s="272"/>
      <c r="AW317" s="272"/>
      <c r="AX317" s="272"/>
      <c r="AY317" s="273"/>
    </row>
    <row r="318" spans="1:51" ht="24" hidden="1" customHeight="1" x14ac:dyDescent="0.2">
      <c r="A318" s="561">
        <v>8</v>
      </c>
      <c r="B318" s="267"/>
      <c r="C318" s="954"/>
      <c r="D318" s="955"/>
      <c r="E318" s="955"/>
      <c r="F318" s="955"/>
      <c r="G318" s="955"/>
      <c r="H318" s="955"/>
      <c r="I318" s="955"/>
      <c r="J318" s="955"/>
      <c r="K318" s="955"/>
      <c r="L318" s="955"/>
      <c r="M318" s="277"/>
      <c r="N318" s="278"/>
      <c r="O318" s="278"/>
      <c r="P318" s="278"/>
      <c r="Q318" s="278"/>
      <c r="R318" s="278"/>
      <c r="S318" s="279"/>
      <c r="T318" s="274"/>
      <c r="U318" s="275"/>
      <c r="V318" s="275"/>
      <c r="W318" s="275"/>
      <c r="X318" s="275"/>
      <c r="Y318" s="275"/>
      <c r="Z318" s="275"/>
      <c r="AA318" s="275"/>
      <c r="AB318" s="275"/>
      <c r="AC318" s="275"/>
      <c r="AD318" s="275"/>
      <c r="AE318" s="275"/>
      <c r="AF318" s="275"/>
      <c r="AG318" s="275"/>
      <c r="AH318" s="275"/>
      <c r="AI318" s="275"/>
      <c r="AJ318" s="275"/>
      <c r="AK318" s="276"/>
      <c r="AL318" s="271"/>
      <c r="AM318" s="272"/>
      <c r="AN318" s="272"/>
      <c r="AO318" s="272"/>
      <c r="AP318" s="272"/>
      <c r="AQ318" s="272"/>
      <c r="AR318" s="272"/>
      <c r="AS318" s="272"/>
      <c r="AT318" s="272"/>
      <c r="AU318" s="272"/>
      <c r="AV318" s="272"/>
      <c r="AW318" s="272"/>
      <c r="AX318" s="272"/>
      <c r="AY318" s="273"/>
    </row>
    <row r="319" spans="1:51" ht="24" hidden="1" customHeight="1" x14ac:dyDescent="0.2">
      <c r="A319" s="561">
        <v>9</v>
      </c>
      <c r="B319" s="267"/>
      <c r="C319" s="963"/>
      <c r="D319" s="275"/>
      <c r="E319" s="275"/>
      <c r="F319" s="275"/>
      <c r="G319" s="275"/>
      <c r="H319" s="275"/>
      <c r="I319" s="275"/>
      <c r="J319" s="275"/>
      <c r="K319" s="275"/>
      <c r="L319" s="275"/>
      <c r="M319" s="277"/>
      <c r="N319" s="278"/>
      <c r="O319" s="278"/>
      <c r="P319" s="278"/>
      <c r="Q319" s="278"/>
      <c r="R319" s="278"/>
      <c r="S319" s="279"/>
      <c r="T319" s="274"/>
      <c r="U319" s="275"/>
      <c r="V319" s="275"/>
      <c r="W319" s="275"/>
      <c r="X319" s="275"/>
      <c r="Y319" s="275"/>
      <c r="Z319" s="275"/>
      <c r="AA319" s="275"/>
      <c r="AB319" s="275"/>
      <c r="AC319" s="275"/>
      <c r="AD319" s="275"/>
      <c r="AE319" s="275"/>
      <c r="AF319" s="275"/>
      <c r="AG319" s="275"/>
      <c r="AH319" s="275"/>
      <c r="AI319" s="275"/>
      <c r="AJ319" s="275"/>
      <c r="AK319" s="276"/>
      <c r="AL319" s="271"/>
      <c r="AM319" s="272"/>
      <c r="AN319" s="272"/>
      <c r="AO319" s="272"/>
      <c r="AP319" s="272"/>
      <c r="AQ319" s="272"/>
      <c r="AR319" s="272"/>
      <c r="AS319" s="272"/>
      <c r="AT319" s="272"/>
      <c r="AU319" s="272"/>
      <c r="AV319" s="272"/>
      <c r="AW319" s="272"/>
      <c r="AX319" s="272"/>
      <c r="AY319" s="273"/>
    </row>
    <row r="320" spans="1:51" ht="24" hidden="1" customHeight="1" x14ac:dyDescent="0.2">
      <c r="A320" s="561">
        <v>10</v>
      </c>
      <c r="B320" s="267"/>
      <c r="C320" s="954"/>
      <c r="D320" s="955"/>
      <c r="E320" s="955"/>
      <c r="F320" s="955"/>
      <c r="G320" s="955"/>
      <c r="H320" s="955"/>
      <c r="I320" s="955"/>
      <c r="J320" s="955"/>
      <c r="K320" s="955"/>
      <c r="L320" s="955"/>
      <c r="M320" s="277"/>
      <c r="N320" s="278"/>
      <c r="O320" s="278"/>
      <c r="P320" s="278"/>
      <c r="Q320" s="278"/>
      <c r="R320" s="278"/>
      <c r="S320" s="279"/>
      <c r="T320" s="274"/>
      <c r="U320" s="275"/>
      <c r="V320" s="275"/>
      <c r="W320" s="275"/>
      <c r="X320" s="275"/>
      <c r="Y320" s="275"/>
      <c r="Z320" s="275"/>
      <c r="AA320" s="275"/>
      <c r="AB320" s="275"/>
      <c r="AC320" s="275"/>
      <c r="AD320" s="275"/>
      <c r="AE320" s="275"/>
      <c r="AF320" s="275"/>
      <c r="AG320" s="275"/>
      <c r="AH320" s="275"/>
      <c r="AI320" s="275"/>
      <c r="AJ320" s="275"/>
      <c r="AK320" s="276"/>
      <c r="AL320" s="271"/>
      <c r="AM320" s="272"/>
      <c r="AN320" s="272"/>
      <c r="AO320" s="272"/>
      <c r="AP320" s="272"/>
      <c r="AQ320" s="272"/>
      <c r="AR320" s="272"/>
      <c r="AS320" s="272"/>
      <c r="AT320" s="272"/>
      <c r="AU320" s="272"/>
      <c r="AV320" s="272"/>
      <c r="AW320" s="272"/>
      <c r="AX320" s="272"/>
      <c r="AY320" s="273"/>
    </row>
    <row r="321" spans="1:51" ht="23.25" customHeight="1" x14ac:dyDescent="0.2">
      <c r="A321" s="11"/>
      <c r="B321" s="11" t="s">
        <v>325</v>
      </c>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row>
    <row r="322" spans="1:51" ht="34.5" customHeight="1" x14ac:dyDescent="0.2">
      <c r="A322" s="956"/>
      <c r="B322" s="957"/>
      <c r="C322" s="561" t="s">
        <v>296</v>
      </c>
      <c r="D322" s="266"/>
      <c r="E322" s="266"/>
      <c r="F322" s="266"/>
      <c r="G322" s="266"/>
      <c r="H322" s="266"/>
      <c r="I322" s="266"/>
      <c r="J322" s="266"/>
      <c r="K322" s="266"/>
      <c r="L322" s="266"/>
      <c r="M322" s="268" t="s">
        <v>297</v>
      </c>
      <c r="N322" s="269"/>
      <c r="O322" s="269"/>
      <c r="P322" s="269"/>
      <c r="Q322" s="269"/>
      <c r="R322" s="269"/>
      <c r="S322" s="270"/>
      <c r="T322" s="265" t="s">
        <v>298</v>
      </c>
      <c r="U322" s="266"/>
      <c r="V322" s="266"/>
      <c r="W322" s="266"/>
      <c r="X322" s="266"/>
      <c r="Y322" s="266"/>
      <c r="Z322" s="266"/>
      <c r="AA322" s="266"/>
      <c r="AB322" s="266"/>
      <c r="AC322" s="266"/>
      <c r="AD322" s="266"/>
      <c r="AE322" s="266"/>
      <c r="AF322" s="266"/>
      <c r="AG322" s="266"/>
      <c r="AH322" s="266"/>
      <c r="AI322" s="266"/>
      <c r="AJ322" s="266"/>
      <c r="AK322" s="267"/>
      <c r="AL322" s="262" t="s">
        <v>299</v>
      </c>
      <c r="AM322" s="263"/>
      <c r="AN322" s="263"/>
      <c r="AO322" s="263"/>
      <c r="AP322" s="263"/>
      <c r="AQ322" s="263"/>
      <c r="AR322" s="263"/>
      <c r="AS322" s="263"/>
      <c r="AT322" s="263"/>
      <c r="AU322" s="263"/>
      <c r="AV322" s="263"/>
      <c r="AW322" s="263"/>
      <c r="AX322" s="263"/>
      <c r="AY322" s="264"/>
    </row>
    <row r="323" spans="1:51" ht="23.25" customHeight="1" x14ac:dyDescent="0.2">
      <c r="A323" s="561">
        <v>1</v>
      </c>
      <c r="B323" s="267"/>
      <c r="C323" s="1118" t="s">
        <v>326</v>
      </c>
      <c r="D323" s="1119"/>
      <c r="E323" s="1119"/>
      <c r="F323" s="1119"/>
      <c r="G323" s="1119"/>
      <c r="H323" s="1119"/>
      <c r="I323" s="1119"/>
      <c r="J323" s="1119"/>
      <c r="K323" s="1119"/>
      <c r="L323" s="1122"/>
      <c r="M323" s="1123">
        <v>6010001008845</v>
      </c>
      <c r="N323" s="1124"/>
      <c r="O323" s="1124"/>
      <c r="P323" s="1124"/>
      <c r="Q323" s="1124"/>
      <c r="R323" s="1124"/>
      <c r="S323" s="1125"/>
      <c r="T323" s="1126" t="s">
        <v>428</v>
      </c>
      <c r="U323" s="1127"/>
      <c r="V323" s="1127"/>
      <c r="W323" s="1127"/>
      <c r="X323" s="1127"/>
      <c r="Y323" s="1127"/>
      <c r="Z323" s="1127"/>
      <c r="AA323" s="1127"/>
      <c r="AB323" s="1127"/>
      <c r="AC323" s="1127"/>
      <c r="AD323" s="1127"/>
      <c r="AE323" s="1127"/>
      <c r="AF323" s="1127"/>
      <c r="AG323" s="1127"/>
      <c r="AH323" s="1127"/>
      <c r="AI323" s="1127"/>
      <c r="AJ323" s="1127"/>
      <c r="AK323" s="1128"/>
      <c r="AL323" s="253">
        <v>1</v>
      </c>
      <c r="AM323" s="254"/>
      <c r="AN323" s="254"/>
      <c r="AO323" s="254"/>
      <c r="AP323" s="254"/>
      <c r="AQ323" s="254"/>
      <c r="AR323" s="254"/>
      <c r="AS323" s="254"/>
      <c r="AT323" s="254"/>
      <c r="AU323" s="254"/>
      <c r="AV323" s="254"/>
      <c r="AW323" s="254"/>
      <c r="AX323" s="254"/>
      <c r="AY323" s="255"/>
    </row>
    <row r="324" spans="1:51" ht="23.25" hidden="1" customHeight="1" x14ac:dyDescent="0.2">
      <c r="A324" s="561">
        <v>2</v>
      </c>
      <c r="B324" s="267"/>
      <c r="C324" s="954"/>
      <c r="D324" s="955"/>
      <c r="E324" s="955"/>
      <c r="F324" s="955"/>
      <c r="G324" s="955"/>
      <c r="H324" s="955"/>
      <c r="I324" s="955"/>
      <c r="J324" s="955"/>
      <c r="K324" s="955"/>
      <c r="L324" s="955"/>
      <c r="M324" s="277"/>
      <c r="N324" s="278"/>
      <c r="O324" s="278"/>
      <c r="P324" s="278"/>
      <c r="Q324" s="278"/>
      <c r="R324" s="278"/>
      <c r="S324" s="279"/>
      <c r="T324" s="274"/>
      <c r="U324" s="275"/>
      <c r="V324" s="275"/>
      <c r="W324" s="275"/>
      <c r="X324" s="275"/>
      <c r="Y324" s="275"/>
      <c r="Z324" s="275"/>
      <c r="AA324" s="275"/>
      <c r="AB324" s="275"/>
      <c r="AC324" s="275"/>
      <c r="AD324" s="275"/>
      <c r="AE324" s="275"/>
      <c r="AF324" s="275"/>
      <c r="AG324" s="275"/>
      <c r="AH324" s="275"/>
      <c r="AI324" s="275"/>
      <c r="AJ324" s="275"/>
      <c r="AK324" s="276"/>
      <c r="AL324" s="271"/>
      <c r="AM324" s="272"/>
      <c r="AN324" s="272"/>
      <c r="AO324" s="272"/>
      <c r="AP324" s="272"/>
      <c r="AQ324" s="272"/>
      <c r="AR324" s="272"/>
      <c r="AS324" s="272"/>
      <c r="AT324" s="272"/>
      <c r="AU324" s="272"/>
      <c r="AV324" s="272"/>
      <c r="AW324" s="272"/>
      <c r="AX324" s="272"/>
      <c r="AY324" s="273"/>
    </row>
    <row r="325" spans="1:51" ht="23.25" hidden="1" customHeight="1" x14ac:dyDescent="0.2">
      <c r="A325" s="561">
        <v>3</v>
      </c>
      <c r="B325" s="267"/>
      <c r="C325" s="954"/>
      <c r="D325" s="955"/>
      <c r="E325" s="955"/>
      <c r="F325" s="955"/>
      <c r="G325" s="955"/>
      <c r="H325" s="955"/>
      <c r="I325" s="955"/>
      <c r="J325" s="955"/>
      <c r="K325" s="955"/>
      <c r="L325" s="955"/>
      <c r="M325" s="277"/>
      <c r="N325" s="278"/>
      <c r="O325" s="278"/>
      <c r="P325" s="278"/>
      <c r="Q325" s="278"/>
      <c r="R325" s="278"/>
      <c r="S325" s="279"/>
      <c r="T325" s="274"/>
      <c r="U325" s="275"/>
      <c r="V325" s="275"/>
      <c r="W325" s="275"/>
      <c r="X325" s="275"/>
      <c r="Y325" s="275"/>
      <c r="Z325" s="275"/>
      <c r="AA325" s="275"/>
      <c r="AB325" s="275"/>
      <c r="AC325" s="275"/>
      <c r="AD325" s="275"/>
      <c r="AE325" s="275"/>
      <c r="AF325" s="275"/>
      <c r="AG325" s="275"/>
      <c r="AH325" s="275"/>
      <c r="AI325" s="275"/>
      <c r="AJ325" s="275"/>
      <c r="AK325" s="276"/>
      <c r="AL325" s="271"/>
      <c r="AM325" s="272"/>
      <c r="AN325" s="272"/>
      <c r="AO325" s="272"/>
      <c r="AP325" s="272"/>
      <c r="AQ325" s="272"/>
      <c r="AR325" s="272"/>
      <c r="AS325" s="272"/>
      <c r="AT325" s="272"/>
      <c r="AU325" s="272"/>
      <c r="AV325" s="272"/>
      <c r="AW325" s="272"/>
      <c r="AX325" s="272"/>
      <c r="AY325" s="273"/>
    </row>
    <row r="326" spans="1:51" ht="23.25" hidden="1" customHeight="1" x14ac:dyDescent="0.2">
      <c r="A326" s="561">
        <v>4</v>
      </c>
      <c r="B326" s="267"/>
      <c r="C326" s="954"/>
      <c r="D326" s="955"/>
      <c r="E326" s="955"/>
      <c r="F326" s="955"/>
      <c r="G326" s="955"/>
      <c r="H326" s="955"/>
      <c r="I326" s="955"/>
      <c r="J326" s="955"/>
      <c r="K326" s="955"/>
      <c r="L326" s="955"/>
      <c r="M326" s="277"/>
      <c r="N326" s="278"/>
      <c r="O326" s="278"/>
      <c r="P326" s="278"/>
      <c r="Q326" s="278"/>
      <c r="R326" s="278"/>
      <c r="S326" s="279"/>
      <c r="T326" s="274"/>
      <c r="U326" s="275"/>
      <c r="V326" s="275"/>
      <c r="W326" s="275"/>
      <c r="X326" s="275"/>
      <c r="Y326" s="275"/>
      <c r="Z326" s="275"/>
      <c r="AA326" s="275"/>
      <c r="AB326" s="275"/>
      <c r="AC326" s="275"/>
      <c r="AD326" s="275"/>
      <c r="AE326" s="275"/>
      <c r="AF326" s="275"/>
      <c r="AG326" s="275"/>
      <c r="AH326" s="275"/>
      <c r="AI326" s="275"/>
      <c r="AJ326" s="275"/>
      <c r="AK326" s="276"/>
      <c r="AL326" s="271"/>
      <c r="AM326" s="272"/>
      <c r="AN326" s="272"/>
      <c r="AO326" s="272"/>
      <c r="AP326" s="272"/>
      <c r="AQ326" s="272"/>
      <c r="AR326" s="272"/>
      <c r="AS326" s="272"/>
      <c r="AT326" s="272"/>
      <c r="AU326" s="272"/>
      <c r="AV326" s="272"/>
      <c r="AW326" s="272"/>
      <c r="AX326" s="272"/>
      <c r="AY326" s="273"/>
    </row>
    <row r="327" spans="1:51" ht="23.25" hidden="1" customHeight="1" x14ac:dyDescent="0.2">
      <c r="A327" s="561">
        <v>5</v>
      </c>
      <c r="B327" s="267"/>
      <c r="C327" s="954"/>
      <c r="D327" s="955"/>
      <c r="E327" s="955"/>
      <c r="F327" s="955"/>
      <c r="G327" s="955"/>
      <c r="H327" s="955"/>
      <c r="I327" s="955"/>
      <c r="J327" s="955"/>
      <c r="K327" s="955"/>
      <c r="L327" s="955"/>
      <c r="M327" s="277"/>
      <c r="N327" s="278"/>
      <c r="O327" s="278"/>
      <c r="P327" s="278"/>
      <c r="Q327" s="278"/>
      <c r="R327" s="278"/>
      <c r="S327" s="279"/>
      <c r="T327" s="274"/>
      <c r="U327" s="275"/>
      <c r="V327" s="275"/>
      <c r="W327" s="275"/>
      <c r="X327" s="275"/>
      <c r="Y327" s="275"/>
      <c r="Z327" s="275"/>
      <c r="AA327" s="275"/>
      <c r="AB327" s="275"/>
      <c r="AC327" s="275"/>
      <c r="AD327" s="275"/>
      <c r="AE327" s="275"/>
      <c r="AF327" s="275"/>
      <c r="AG327" s="275"/>
      <c r="AH327" s="275"/>
      <c r="AI327" s="275"/>
      <c r="AJ327" s="275"/>
      <c r="AK327" s="276"/>
      <c r="AL327" s="271"/>
      <c r="AM327" s="272"/>
      <c r="AN327" s="272"/>
      <c r="AO327" s="272"/>
      <c r="AP327" s="272"/>
      <c r="AQ327" s="272"/>
      <c r="AR327" s="272"/>
      <c r="AS327" s="272"/>
      <c r="AT327" s="272"/>
      <c r="AU327" s="272"/>
      <c r="AV327" s="272"/>
      <c r="AW327" s="272"/>
      <c r="AX327" s="272"/>
      <c r="AY327" s="273"/>
    </row>
    <row r="328" spans="1:51" ht="23.25" hidden="1" customHeight="1" x14ac:dyDescent="0.2">
      <c r="A328" s="561">
        <v>6</v>
      </c>
      <c r="B328" s="267"/>
      <c r="C328" s="954"/>
      <c r="D328" s="955"/>
      <c r="E328" s="955"/>
      <c r="F328" s="955"/>
      <c r="G328" s="955"/>
      <c r="H328" s="955"/>
      <c r="I328" s="955"/>
      <c r="J328" s="955"/>
      <c r="K328" s="955"/>
      <c r="L328" s="955"/>
      <c r="M328" s="277"/>
      <c r="N328" s="278"/>
      <c r="O328" s="278"/>
      <c r="P328" s="278"/>
      <c r="Q328" s="278"/>
      <c r="R328" s="278"/>
      <c r="S328" s="279"/>
      <c r="T328" s="274"/>
      <c r="U328" s="275"/>
      <c r="V328" s="275"/>
      <c r="W328" s="275"/>
      <c r="X328" s="275"/>
      <c r="Y328" s="275"/>
      <c r="Z328" s="275"/>
      <c r="AA328" s="275"/>
      <c r="AB328" s="275"/>
      <c r="AC328" s="275"/>
      <c r="AD328" s="275"/>
      <c r="AE328" s="275"/>
      <c r="AF328" s="275"/>
      <c r="AG328" s="275"/>
      <c r="AH328" s="275"/>
      <c r="AI328" s="275"/>
      <c r="AJ328" s="275"/>
      <c r="AK328" s="276"/>
      <c r="AL328" s="271"/>
      <c r="AM328" s="272"/>
      <c r="AN328" s="272"/>
      <c r="AO328" s="272"/>
      <c r="AP328" s="272"/>
      <c r="AQ328" s="272"/>
      <c r="AR328" s="272"/>
      <c r="AS328" s="272"/>
      <c r="AT328" s="272"/>
      <c r="AU328" s="272"/>
      <c r="AV328" s="272"/>
      <c r="AW328" s="272"/>
      <c r="AX328" s="272"/>
      <c r="AY328" s="273"/>
    </row>
    <row r="329" spans="1:51" ht="23.25" hidden="1" customHeight="1" x14ac:dyDescent="0.2">
      <c r="A329" s="561">
        <v>7</v>
      </c>
      <c r="B329" s="267"/>
      <c r="C329" s="954"/>
      <c r="D329" s="955"/>
      <c r="E329" s="955"/>
      <c r="F329" s="955"/>
      <c r="G329" s="955"/>
      <c r="H329" s="955"/>
      <c r="I329" s="955"/>
      <c r="J329" s="955"/>
      <c r="K329" s="955"/>
      <c r="L329" s="955"/>
      <c r="M329" s="277"/>
      <c r="N329" s="278"/>
      <c r="O329" s="278"/>
      <c r="P329" s="278"/>
      <c r="Q329" s="278"/>
      <c r="R329" s="278"/>
      <c r="S329" s="279"/>
      <c r="T329" s="274"/>
      <c r="U329" s="275"/>
      <c r="V329" s="275"/>
      <c r="W329" s="275"/>
      <c r="X329" s="275"/>
      <c r="Y329" s="275"/>
      <c r="Z329" s="275"/>
      <c r="AA329" s="275"/>
      <c r="AB329" s="275"/>
      <c r="AC329" s="275"/>
      <c r="AD329" s="275"/>
      <c r="AE329" s="275"/>
      <c r="AF329" s="275"/>
      <c r="AG329" s="275"/>
      <c r="AH329" s="275"/>
      <c r="AI329" s="275"/>
      <c r="AJ329" s="275"/>
      <c r="AK329" s="276"/>
      <c r="AL329" s="271"/>
      <c r="AM329" s="272"/>
      <c r="AN329" s="272"/>
      <c r="AO329" s="272"/>
      <c r="AP329" s="272"/>
      <c r="AQ329" s="272"/>
      <c r="AR329" s="272"/>
      <c r="AS329" s="272"/>
      <c r="AT329" s="272"/>
      <c r="AU329" s="272"/>
      <c r="AV329" s="272"/>
      <c r="AW329" s="272"/>
      <c r="AX329" s="272"/>
      <c r="AY329" s="273"/>
    </row>
    <row r="330" spans="1:51" ht="23.25" hidden="1" customHeight="1" x14ac:dyDescent="0.2">
      <c r="A330" s="561">
        <v>8</v>
      </c>
      <c r="B330" s="267"/>
      <c r="C330" s="954"/>
      <c r="D330" s="955"/>
      <c r="E330" s="955"/>
      <c r="F330" s="955"/>
      <c r="G330" s="955"/>
      <c r="H330" s="955"/>
      <c r="I330" s="955"/>
      <c r="J330" s="955"/>
      <c r="K330" s="955"/>
      <c r="L330" s="955"/>
      <c r="M330" s="277"/>
      <c r="N330" s="278"/>
      <c r="O330" s="278"/>
      <c r="P330" s="278"/>
      <c r="Q330" s="278"/>
      <c r="R330" s="278"/>
      <c r="S330" s="279"/>
      <c r="T330" s="274"/>
      <c r="U330" s="275"/>
      <c r="V330" s="275"/>
      <c r="W330" s="275"/>
      <c r="X330" s="275"/>
      <c r="Y330" s="275"/>
      <c r="Z330" s="275"/>
      <c r="AA330" s="275"/>
      <c r="AB330" s="275"/>
      <c r="AC330" s="275"/>
      <c r="AD330" s="275"/>
      <c r="AE330" s="275"/>
      <c r="AF330" s="275"/>
      <c r="AG330" s="275"/>
      <c r="AH330" s="275"/>
      <c r="AI330" s="275"/>
      <c r="AJ330" s="275"/>
      <c r="AK330" s="276"/>
      <c r="AL330" s="271"/>
      <c r="AM330" s="272"/>
      <c r="AN330" s="272"/>
      <c r="AO330" s="272"/>
      <c r="AP330" s="272"/>
      <c r="AQ330" s="272"/>
      <c r="AR330" s="272"/>
      <c r="AS330" s="272"/>
      <c r="AT330" s="272"/>
      <c r="AU330" s="272"/>
      <c r="AV330" s="272"/>
      <c r="AW330" s="272"/>
      <c r="AX330" s="272"/>
      <c r="AY330" s="273"/>
    </row>
    <row r="331" spans="1:51" ht="23.25" hidden="1" customHeight="1" x14ac:dyDescent="0.2">
      <c r="A331" s="561">
        <v>9</v>
      </c>
      <c r="B331" s="267"/>
      <c r="C331" s="963"/>
      <c r="D331" s="275"/>
      <c r="E331" s="275"/>
      <c r="F331" s="275"/>
      <c r="G331" s="275"/>
      <c r="H331" s="275"/>
      <c r="I331" s="275"/>
      <c r="J331" s="275"/>
      <c r="K331" s="275"/>
      <c r="L331" s="275"/>
      <c r="M331" s="277"/>
      <c r="N331" s="278"/>
      <c r="O331" s="278"/>
      <c r="P331" s="278"/>
      <c r="Q331" s="278"/>
      <c r="R331" s="278"/>
      <c r="S331" s="279"/>
      <c r="T331" s="274"/>
      <c r="U331" s="275"/>
      <c r="V331" s="275"/>
      <c r="W331" s="275"/>
      <c r="X331" s="275"/>
      <c r="Y331" s="275"/>
      <c r="Z331" s="275"/>
      <c r="AA331" s="275"/>
      <c r="AB331" s="275"/>
      <c r="AC331" s="275"/>
      <c r="AD331" s="275"/>
      <c r="AE331" s="275"/>
      <c r="AF331" s="275"/>
      <c r="AG331" s="275"/>
      <c r="AH331" s="275"/>
      <c r="AI331" s="275"/>
      <c r="AJ331" s="275"/>
      <c r="AK331" s="276"/>
      <c r="AL331" s="271"/>
      <c r="AM331" s="272"/>
      <c r="AN331" s="272"/>
      <c r="AO331" s="272"/>
      <c r="AP331" s="272"/>
      <c r="AQ331" s="272"/>
      <c r="AR331" s="272"/>
      <c r="AS331" s="272"/>
      <c r="AT331" s="272"/>
      <c r="AU331" s="272"/>
      <c r="AV331" s="272"/>
      <c r="AW331" s="272"/>
      <c r="AX331" s="272"/>
      <c r="AY331" s="273"/>
    </row>
    <row r="332" spans="1:51" ht="23.25" hidden="1" customHeight="1" x14ac:dyDescent="0.2">
      <c r="A332" s="561">
        <v>10</v>
      </c>
      <c r="B332" s="267"/>
      <c r="C332" s="954"/>
      <c r="D332" s="955"/>
      <c r="E332" s="955"/>
      <c r="F332" s="955"/>
      <c r="G332" s="955"/>
      <c r="H332" s="955"/>
      <c r="I332" s="955"/>
      <c r="J332" s="955"/>
      <c r="K332" s="955"/>
      <c r="L332" s="955"/>
      <c r="M332" s="277"/>
      <c r="N332" s="278"/>
      <c r="O332" s="278"/>
      <c r="P332" s="278"/>
      <c r="Q332" s="278"/>
      <c r="R332" s="278"/>
      <c r="S332" s="279"/>
      <c r="T332" s="274"/>
      <c r="U332" s="275"/>
      <c r="V332" s="275"/>
      <c r="W332" s="275"/>
      <c r="X332" s="275"/>
      <c r="Y332" s="275"/>
      <c r="Z332" s="275"/>
      <c r="AA332" s="275"/>
      <c r="AB332" s="275"/>
      <c r="AC332" s="275"/>
      <c r="AD332" s="275"/>
      <c r="AE332" s="275"/>
      <c r="AF332" s="275"/>
      <c r="AG332" s="275"/>
      <c r="AH332" s="275"/>
      <c r="AI332" s="275"/>
      <c r="AJ332" s="275"/>
      <c r="AK332" s="276"/>
      <c r="AL332" s="271"/>
      <c r="AM332" s="272"/>
      <c r="AN332" s="272"/>
      <c r="AO332" s="272"/>
      <c r="AP332" s="272"/>
      <c r="AQ332" s="272"/>
      <c r="AR332" s="272"/>
      <c r="AS332" s="272"/>
      <c r="AT332" s="272"/>
      <c r="AU332" s="272"/>
      <c r="AV332" s="272"/>
      <c r="AW332" s="272"/>
      <c r="AX332" s="272"/>
      <c r="AY332" s="273"/>
    </row>
    <row r="333" spans="1:51" ht="23.25" customHeight="1" x14ac:dyDescent="0.2">
      <c r="A333" s="11"/>
      <c r="B333" s="11" t="s">
        <v>274</v>
      </c>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row>
    <row r="334" spans="1:51" ht="34.5" customHeight="1" x14ac:dyDescent="0.2">
      <c r="A334" s="956"/>
      <c r="B334" s="957"/>
      <c r="C334" s="561" t="s">
        <v>296</v>
      </c>
      <c r="D334" s="266"/>
      <c r="E334" s="266"/>
      <c r="F334" s="266"/>
      <c r="G334" s="266"/>
      <c r="H334" s="266"/>
      <c r="I334" s="266"/>
      <c r="J334" s="266"/>
      <c r="K334" s="266"/>
      <c r="L334" s="266"/>
      <c r="M334" s="268" t="s">
        <v>297</v>
      </c>
      <c r="N334" s="269"/>
      <c r="O334" s="269"/>
      <c r="P334" s="269"/>
      <c r="Q334" s="269"/>
      <c r="R334" s="269"/>
      <c r="S334" s="270"/>
      <c r="T334" s="265" t="s">
        <v>298</v>
      </c>
      <c r="U334" s="266"/>
      <c r="V334" s="266"/>
      <c r="W334" s="266"/>
      <c r="X334" s="266"/>
      <c r="Y334" s="266"/>
      <c r="Z334" s="266"/>
      <c r="AA334" s="266"/>
      <c r="AB334" s="266"/>
      <c r="AC334" s="266"/>
      <c r="AD334" s="266"/>
      <c r="AE334" s="266"/>
      <c r="AF334" s="266"/>
      <c r="AG334" s="266"/>
      <c r="AH334" s="266"/>
      <c r="AI334" s="266"/>
      <c r="AJ334" s="266"/>
      <c r="AK334" s="267"/>
      <c r="AL334" s="262" t="s">
        <v>299</v>
      </c>
      <c r="AM334" s="263"/>
      <c r="AN334" s="263"/>
      <c r="AO334" s="263"/>
      <c r="AP334" s="263"/>
      <c r="AQ334" s="263"/>
      <c r="AR334" s="263"/>
      <c r="AS334" s="263"/>
      <c r="AT334" s="263"/>
      <c r="AU334" s="263"/>
      <c r="AV334" s="263"/>
      <c r="AW334" s="263"/>
      <c r="AX334" s="263"/>
      <c r="AY334" s="264"/>
    </row>
    <row r="335" spans="1:51" ht="24" customHeight="1" x14ac:dyDescent="0.2">
      <c r="A335" s="561">
        <v>1</v>
      </c>
      <c r="B335" s="267"/>
      <c r="C335" s="958" t="s">
        <v>327</v>
      </c>
      <c r="D335" s="959"/>
      <c r="E335" s="959"/>
      <c r="F335" s="959"/>
      <c r="G335" s="959"/>
      <c r="H335" s="959"/>
      <c r="I335" s="959"/>
      <c r="J335" s="959"/>
      <c r="K335" s="959"/>
      <c r="L335" s="959"/>
      <c r="M335" s="311">
        <v>2011105001161</v>
      </c>
      <c r="N335" s="312"/>
      <c r="O335" s="312"/>
      <c r="P335" s="312"/>
      <c r="Q335" s="312"/>
      <c r="R335" s="312"/>
      <c r="S335" s="313"/>
      <c r="T335" s="308" t="s">
        <v>328</v>
      </c>
      <c r="U335" s="309"/>
      <c r="V335" s="309"/>
      <c r="W335" s="309"/>
      <c r="X335" s="309"/>
      <c r="Y335" s="309"/>
      <c r="Z335" s="309"/>
      <c r="AA335" s="309"/>
      <c r="AB335" s="309"/>
      <c r="AC335" s="309"/>
      <c r="AD335" s="309"/>
      <c r="AE335" s="309"/>
      <c r="AF335" s="309"/>
      <c r="AG335" s="309"/>
      <c r="AH335" s="309"/>
      <c r="AI335" s="309"/>
      <c r="AJ335" s="309"/>
      <c r="AK335" s="310"/>
      <c r="AL335" s="253">
        <v>71.335673999999997</v>
      </c>
      <c r="AM335" s="254"/>
      <c r="AN335" s="254"/>
      <c r="AO335" s="254"/>
      <c r="AP335" s="254"/>
      <c r="AQ335" s="254"/>
      <c r="AR335" s="254"/>
      <c r="AS335" s="254"/>
      <c r="AT335" s="254"/>
      <c r="AU335" s="254"/>
      <c r="AV335" s="254"/>
      <c r="AW335" s="254"/>
      <c r="AX335" s="254"/>
      <c r="AY335" s="255"/>
    </row>
    <row r="336" spans="1:51" ht="24" hidden="1" customHeight="1" x14ac:dyDescent="0.2">
      <c r="A336" s="561">
        <v>2</v>
      </c>
      <c r="B336" s="267"/>
      <c r="C336" s="954"/>
      <c r="D336" s="955"/>
      <c r="E336" s="955"/>
      <c r="F336" s="955"/>
      <c r="G336" s="955"/>
      <c r="H336" s="955"/>
      <c r="I336" s="955"/>
      <c r="J336" s="955"/>
      <c r="K336" s="955"/>
      <c r="L336" s="955"/>
      <c r="M336" s="277"/>
      <c r="N336" s="278"/>
      <c r="O336" s="278"/>
      <c r="P336" s="278"/>
      <c r="Q336" s="278"/>
      <c r="R336" s="278"/>
      <c r="S336" s="279"/>
      <c r="T336" s="274"/>
      <c r="U336" s="275"/>
      <c r="V336" s="275"/>
      <c r="W336" s="275"/>
      <c r="X336" s="275"/>
      <c r="Y336" s="275"/>
      <c r="Z336" s="275"/>
      <c r="AA336" s="275"/>
      <c r="AB336" s="275"/>
      <c r="AC336" s="275"/>
      <c r="AD336" s="275"/>
      <c r="AE336" s="275"/>
      <c r="AF336" s="275"/>
      <c r="AG336" s="275"/>
      <c r="AH336" s="275"/>
      <c r="AI336" s="275"/>
      <c r="AJ336" s="275"/>
      <c r="AK336" s="276"/>
      <c r="AL336" s="271"/>
      <c r="AM336" s="272"/>
      <c r="AN336" s="272"/>
      <c r="AO336" s="272"/>
      <c r="AP336" s="272"/>
      <c r="AQ336" s="272"/>
      <c r="AR336" s="272"/>
      <c r="AS336" s="272"/>
      <c r="AT336" s="272"/>
      <c r="AU336" s="272"/>
      <c r="AV336" s="272"/>
      <c r="AW336" s="272"/>
      <c r="AX336" s="272"/>
      <c r="AY336" s="273"/>
    </row>
    <row r="337" spans="1:51" ht="24" hidden="1" customHeight="1" x14ac:dyDescent="0.2">
      <c r="A337" s="561">
        <v>3</v>
      </c>
      <c r="B337" s="267"/>
      <c r="C337" s="954"/>
      <c r="D337" s="955"/>
      <c r="E337" s="955"/>
      <c r="F337" s="955"/>
      <c r="G337" s="955"/>
      <c r="H337" s="955"/>
      <c r="I337" s="955"/>
      <c r="J337" s="955"/>
      <c r="K337" s="955"/>
      <c r="L337" s="955"/>
      <c r="M337" s="277"/>
      <c r="N337" s="278"/>
      <c r="O337" s="278"/>
      <c r="P337" s="278"/>
      <c r="Q337" s="278"/>
      <c r="R337" s="278"/>
      <c r="S337" s="279"/>
      <c r="T337" s="274"/>
      <c r="U337" s="275"/>
      <c r="V337" s="275"/>
      <c r="W337" s="275"/>
      <c r="X337" s="275"/>
      <c r="Y337" s="275"/>
      <c r="Z337" s="275"/>
      <c r="AA337" s="275"/>
      <c r="AB337" s="275"/>
      <c r="AC337" s="275"/>
      <c r="AD337" s="275"/>
      <c r="AE337" s="275"/>
      <c r="AF337" s="275"/>
      <c r="AG337" s="275"/>
      <c r="AH337" s="275"/>
      <c r="AI337" s="275"/>
      <c r="AJ337" s="275"/>
      <c r="AK337" s="276"/>
      <c r="AL337" s="271"/>
      <c r="AM337" s="272"/>
      <c r="AN337" s="272"/>
      <c r="AO337" s="272"/>
      <c r="AP337" s="272"/>
      <c r="AQ337" s="272"/>
      <c r="AR337" s="272"/>
      <c r="AS337" s="272"/>
      <c r="AT337" s="272"/>
      <c r="AU337" s="272"/>
      <c r="AV337" s="272"/>
      <c r="AW337" s="272"/>
      <c r="AX337" s="272"/>
      <c r="AY337" s="273"/>
    </row>
    <row r="338" spans="1:51" ht="24" hidden="1" customHeight="1" x14ac:dyDescent="0.2">
      <c r="A338" s="561">
        <v>4</v>
      </c>
      <c r="B338" s="267"/>
      <c r="C338" s="954"/>
      <c r="D338" s="955"/>
      <c r="E338" s="955"/>
      <c r="F338" s="955"/>
      <c r="G338" s="955"/>
      <c r="H338" s="955"/>
      <c r="I338" s="955"/>
      <c r="J338" s="955"/>
      <c r="K338" s="955"/>
      <c r="L338" s="955"/>
      <c r="M338" s="277"/>
      <c r="N338" s="278"/>
      <c r="O338" s="278"/>
      <c r="P338" s="278"/>
      <c r="Q338" s="278"/>
      <c r="R338" s="278"/>
      <c r="S338" s="279"/>
      <c r="T338" s="274"/>
      <c r="U338" s="275"/>
      <c r="V338" s="275"/>
      <c r="W338" s="275"/>
      <c r="X338" s="275"/>
      <c r="Y338" s="275"/>
      <c r="Z338" s="275"/>
      <c r="AA338" s="275"/>
      <c r="AB338" s="275"/>
      <c r="AC338" s="275"/>
      <c r="AD338" s="275"/>
      <c r="AE338" s="275"/>
      <c r="AF338" s="275"/>
      <c r="AG338" s="275"/>
      <c r="AH338" s="275"/>
      <c r="AI338" s="275"/>
      <c r="AJ338" s="275"/>
      <c r="AK338" s="276"/>
      <c r="AL338" s="271"/>
      <c r="AM338" s="272"/>
      <c r="AN338" s="272"/>
      <c r="AO338" s="272"/>
      <c r="AP338" s="272"/>
      <c r="AQ338" s="272"/>
      <c r="AR338" s="272"/>
      <c r="AS338" s="272"/>
      <c r="AT338" s="272"/>
      <c r="AU338" s="272"/>
      <c r="AV338" s="272"/>
      <c r="AW338" s="272"/>
      <c r="AX338" s="272"/>
      <c r="AY338" s="273"/>
    </row>
    <row r="339" spans="1:51" ht="24" hidden="1" customHeight="1" x14ac:dyDescent="0.2">
      <c r="A339" s="561">
        <v>5</v>
      </c>
      <c r="B339" s="267"/>
      <c r="C339" s="954"/>
      <c r="D339" s="955"/>
      <c r="E339" s="955"/>
      <c r="F339" s="955"/>
      <c r="G339" s="955"/>
      <c r="H339" s="955"/>
      <c r="I339" s="955"/>
      <c r="J339" s="955"/>
      <c r="K339" s="955"/>
      <c r="L339" s="955"/>
      <c r="M339" s="277"/>
      <c r="N339" s="278"/>
      <c r="O339" s="278"/>
      <c r="P339" s="278"/>
      <c r="Q339" s="278"/>
      <c r="R339" s="278"/>
      <c r="S339" s="279"/>
      <c r="T339" s="274"/>
      <c r="U339" s="275"/>
      <c r="V339" s="275"/>
      <c r="W339" s="275"/>
      <c r="X339" s="275"/>
      <c r="Y339" s="275"/>
      <c r="Z339" s="275"/>
      <c r="AA339" s="275"/>
      <c r="AB339" s="275"/>
      <c r="AC339" s="275"/>
      <c r="AD339" s="275"/>
      <c r="AE339" s="275"/>
      <c r="AF339" s="275"/>
      <c r="AG339" s="275"/>
      <c r="AH339" s="275"/>
      <c r="AI339" s="275"/>
      <c r="AJ339" s="275"/>
      <c r="AK339" s="276"/>
      <c r="AL339" s="271"/>
      <c r="AM339" s="272"/>
      <c r="AN339" s="272"/>
      <c r="AO339" s="272"/>
      <c r="AP339" s="272"/>
      <c r="AQ339" s="272"/>
      <c r="AR339" s="272"/>
      <c r="AS339" s="272"/>
      <c r="AT339" s="272"/>
      <c r="AU339" s="272"/>
      <c r="AV339" s="272"/>
      <c r="AW339" s="272"/>
      <c r="AX339" s="272"/>
      <c r="AY339" s="273"/>
    </row>
    <row r="340" spans="1:51" ht="24" hidden="1" customHeight="1" x14ac:dyDescent="0.2">
      <c r="A340" s="561">
        <v>6</v>
      </c>
      <c r="B340" s="267"/>
      <c r="C340" s="954"/>
      <c r="D340" s="955"/>
      <c r="E340" s="955"/>
      <c r="F340" s="955"/>
      <c r="G340" s="955"/>
      <c r="H340" s="955"/>
      <c r="I340" s="955"/>
      <c r="J340" s="955"/>
      <c r="K340" s="955"/>
      <c r="L340" s="955"/>
      <c r="M340" s="277"/>
      <c r="N340" s="278"/>
      <c r="O340" s="278"/>
      <c r="P340" s="278"/>
      <c r="Q340" s="278"/>
      <c r="R340" s="278"/>
      <c r="S340" s="279"/>
      <c r="T340" s="274"/>
      <c r="U340" s="275"/>
      <c r="V340" s="275"/>
      <c r="W340" s="275"/>
      <c r="X340" s="275"/>
      <c r="Y340" s="275"/>
      <c r="Z340" s="275"/>
      <c r="AA340" s="275"/>
      <c r="AB340" s="275"/>
      <c r="AC340" s="275"/>
      <c r="AD340" s="275"/>
      <c r="AE340" s="275"/>
      <c r="AF340" s="275"/>
      <c r="AG340" s="275"/>
      <c r="AH340" s="275"/>
      <c r="AI340" s="275"/>
      <c r="AJ340" s="275"/>
      <c r="AK340" s="276"/>
      <c r="AL340" s="271"/>
      <c r="AM340" s="272"/>
      <c r="AN340" s="272"/>
      <c r="AO340" s="272"/>
      <c r="AP340" s="272"/>
      <c r="AQ340" s="272"/>
      <c r="AR340" s="272"/>
      <c r="AS340" s="272"/>
      <c r="AT340" s="272"/>
      <c r="AU340" s="272"/>
      <c r="AV340" s="272"/>
      <c r="AW340" s="272"/>
      <c r="AX340" s="272"/>
      <c r="AY340" s="273"/>
    </row>
    <row r="341" spans="1:51" ht="24" hidden="1" customHeight="1" x14ac:dyDescent="0.2">
      <c r="A341" s="561">
        <v>7</v>
      </c>
      <c r="B341" s="267"/>
      <c r="C341" s="954"/>
      <c r="D341" s="955"/>
      <c r="E341" s="955"/>
      <c r="F341" s="955"/>
      <c r="G341" s="955"/>
      <c r="H341" s="955"/>
      <c r="I341" s="955"/>
      <c r="J341" s="955"/>
      <c r="K341" s="955"/>
      <c r="L341" s="955"/>
      <c r="M341" s="277"/>
      <c r="N341" s="278"/>
      <c r="O341" s="278"/>
      <c r="P341" s="278"/>
      <c r="Q341" s="278"/>
      <c r="R341" s="278"/>
      <c r="S341" s="279"/>
      <c r="T341" s="274"/>
      <c r="U341" s="275"/>
      <c r="V341" s="275"/>
      <c r="W341" s="275"/>
      <c r="X341" s="275"/>
      <c r="Y341" s="275"/>
      <c r="Z341" s="275"/>
      <c r="AA341" s="275"/>
      <c r="AB341" s="275"/>
      <c r="AC341" s="275"/>
      <c r="AD341" s="275"/>
      <c r="AE341" s="275"/>
      <c r="AF341" s="275"/>
      <c r="AG341" s="275"/>
      <c r="AH341" s="275"/>
      <c r="AI341" s="275"/>
      <c r="AJ341" s="275"/>
      <c r="AK341" s="276"/>
      <c r="AL341" s="271"/>
      <c r="AM341" s="272"/>
      <c r="AN341" s="272"/>
      <c r="AO341" s="272"/>
      <c r="AP341" s="272"/>
      <c r="AQ341" s="272"/>
      <c r="AR341" s="272"/>
      <c r="AS341" s="272"/>
      <c r="AT341" s="272"/>
      <c r="AU341" s="272"/>
      <c r="AV341" s="272"/>
      <c r="AW341" s="272"/>
      <c r="AX341" s="272"/>
      <c r="AY341" s="273"/>
    </row>
    <row r="342" spans="1:51" ht="24" hidden="1" customHeight="1" x14ac:dyDescent="0.2">
      <c r="A342" s="561">
        <v>8</v>
      </c>
      <c r="B342" s="267"/>
      <c r="C342" s="954"/>
      <c r="D342" s="955"/>
      <c r="E342" s="955"/>
      <c r="F342" s="955"/>
      <c r="G342" s="955"/>
      <c r="H342" s="955"/>
      <c r="I342" s="955"/>
      <c r="J342" s="955"/>
      <c r="K342" s="955"/>
      <c r="L342" s="955"/>
      <c r="M342" s="277"/>
      <c r="N342" s="278"/>
      <c r="O342" s="278"/>
      <c r="P342" s="278"/>
      <c r="Q342" s="278"/>
      <c r="R342" s="278"/>
      <c r="S342" s="279"/>
      <c r="T342" s="274"/>
      <c r="U342" s="275"/>
      <c r="V342" s="275"/>
      <c r="W342" s="275"/>
      <c r="X342" s="275"/>
      <c r="Y342" s="275"/>
      <c r="Z342" s="275"/>
      <c r="AA342" s="275"/>
      <c r="AB342" s="275"/>
      <c r="AC342" s="275"/>
      <c r="AD342" s="275"/>
      <c r="AE342" s="275"/>
      <c r="AF342" s="275"/>
      <c r="AG342" s="275"/>
      <c r="AH342" s="275"/>
      <c r="AI342" s="275"/>
      <c r="AJ342" s="275"/>
      <c r="AK342" s="276"/>
      <c r="AL342" s="271"/>
      <c r="AM342" s="272"/>
      <c r="AN342" s="272"/>
      <c r="AO342" s="272"/>
      <c r="AP342" s="272"/>
      <c r="AQ342" s="272"/>
      <c r="AR342" s="272"/>
      <c r="AS342" s="272"/>
      <c r="AT342" s="272"/>
      <c r="AU342" s="272"/>
      <c r="AV342" s="272"/>
      <c r="AW342" s="272"/>
      <c r="AX342" s="272"/>
      <c r="AY342" s="273"/>
    </row>
    <row r="343" spans="1:51" ht="24" hidden="1" customHeight="1" x14ac:dyDescent="0.2">
      <c r="A343" s="561">
        <v>9</v>
      </c>
      <c r="B343" s="267"/>
      <c r="C343" s="963"/>
      <c r="D343" s="275"/>
      <c r="E343" s="275"/>
      <c r="F343" s="275"/>
      <c r="G343" s="275"/>
      <c r="H343" s="275"/>
      <c r="I343" s="275"/>
      <c r="J343" s="275"/>
      <c r="K343" s="275"/>
      <c r="L343" s="275"/>
      <c r="M343" s="277"/>
      <c r="N343" s="278"/>
      <c r="O343" s="278"/>
      <c r="P343" s="278"/>
      <c r="Q343" s="278"/>
      <c r="R343" s="278"/>
      <c r="S343" s="279"/>
      <c r="T343" s="274"/>
      <c r="U343" s="275"/>
      <c r="V343" s="275"/>
      <c r="W343" s="275"/>
      <c r="X343" s="275"/>
      <c r="Y343" s="275"/>
      <c r="Z343" s="275"/>
      <c r="AA343" s="275"/>
      <c r="AB343" s="275"/>
      <c r="AC343" s="275"/>
      <c r="AD343" s="275"/>
      <c r="AE343" s="275"/>
      <c r="AF343" s="275"/>
      <c r="AG343" s="275"/>
      <c r="AH343" s="275"/>
      <c r="AI343" s="275"/>
      <c r="AJ343" s="275"/>
      <c r="AK343" s="276"/>
      <c r="AL343" s="271"/>
      <c r="AM343" s="272"/>
      <c r="AN343" s="272"/>
      <c r="AO343" s="272"/>
      <c r="AP343" s="272"/>
      <c r="AQ343" s="272"/>
      <c r="AR343" s="272"/>
      <c r="AS343" s="272"/>
      <c r="AT343" s="272"/>
      <c r="AU343" s="272"/>
      <c r="AV343" s="272"/>
      <c r="AW343" s="272"/>
      <c r="AX343" s="272"/>
      <c r="AY343" s="273"/>
    </row>
    <row r="344" spans="1:51" ht="24" hidden="1" customHeight="1" x14ac:dyDescent="0.2">
      <c r="A344" s="561">
        <v>10</v>
      </c>
      <c r="B344" s="267"/>
      <c r="C344" s="954"/>
      <c r="D344" s="955"/>
      <c r="E344" s="955"/>
      <c r="F344" s="955"/>
      <c r="G344" s="955"/>
      <c r="H344" s="955"/>
      <c r="I344" s="955"/>
      <c r="J344" s="955"/>
      <c r="K344" s="955"/>
      <c r="L344" s="955"/>
      <c r="M344" s="277"/>
      <c r="N344" s="278"/>
      <c r="O344" s="278"/>
      <c r="P344" s="278"/>
      <c r="Q344" s="278"/>
      <c r="R344" s="278"/>
      <c r="S344" s="279"/>
      <c r="T344" s="274"/>
      <c r="U344" s="275"/>
      <c r="V344" s="275"/>
      <c r="W344" s="275"/>
      <c r="X344" s="275"/>
      <c r="Y344" s="275"/>
      <c r="Z344" s="275"/>
      <c r="AA344" s="275"/>
      <c r="AB344" s="275"/>
      <c r="AC344" s="275"/>
      <c r="AD344" s="275"/>
      <c r="AE344" s="275"/>
      <c r="AF344" s="275"/>
      <c r="AG344" s="275"/>
      <c r="AH344" s="275"/>
      <c r="AI344" s="275"/>
      <c r="AJ344" s="275"/>
      <c r="AK344" s="276"/>
      <c r="AL344" s="271"/>
      <c r="AM344" s="272"/>
      <c r="AN344" s="272"/>
      <c r="AO344" s="272"/>
      <c r="AP344" s="272"/>
      <c r="AQ344" s="272"/>
      <c r="AR344" s="272"/>
      <c r="AS344" s="272"/>
      <c r="AT344" s="272"/>
      <c r="AU344" s="272"/>
      <c r="AV344" s="272"/>
      <c r="AW344" s="272"/>
      <c r="AX344" s="272"/>
      <c r="AY344" s="273"/>
    </row>
    <row r="345" spans="1:51" ht="23.25" customHeight="1" x14ac:dyDescent="0.2">
      <c r="A345" s="11"/>
      <c r="B345" s="11" t="s">
        <v>280</v>
      </c>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row>
    <row r="346" spans="1:51" ht="34.5" customHeight="1" x14ac:dyDescent="0.2">
      <c r="A346" s="956"/>
      <c r="B346" s="957"/>
      <c r="C346" s="561" t="s">
        <v>296</v>
      </c>
      <c r="D346" s="266"/>
      <c r="E346" s="266"/>
      <c r="F346" s="266"/>
      <c r="G346" s="266"/>
      <c r="H346" s="266"/>
      <c r="I346" s="266"/>
      <c r="J346" s="266"/>
      <c r="K346" s="266"/>
      <c r="L346" s="266"/>
      <c r="M346" s="268" t="s">
        <v>297</v>
      </c>
      <c r="N346" s="269"/>
      <c r="O346" s="269"/>
      <c r="P346" s="269"/>
      <c r="Q346" s="269"/>
      <c r="R346" s="269"/>
      <c r="S346" s="270"/>
      <c r="T346" s="265" t="s">
        <v>298</v>
      </c>
      <c r="U346" s="266"/>
      <c r="V346" s="266"/>
      <c r="W346" s="266"/>
      <c r="X346" s="266"/>
      <c r="Y346" s="266"/>
      <c r="Z346" s="266"/>
      <c r="AA346" s="266"/>
      <c r="AB346" s="266"/>
      <c r="AC346" s="266"/>
      <c r="AD346" s="266"/>
      <c r="AE346" s="266"/>
      <c r="AF346" s="266"/>
      <c r="AG346" s="266"/>
      <c r="AH346" s="266"/>
      <c r="AI346" s="266"/>
      <c r="AJ346" s="266"/>
      <c r="AK346" s="267"/>
      <c r="AL346" s="262" t="s">
        <v>299</v>
      </c>
      <c r="AM346" s="263"/>
      <c r="AN346" s="263"/>
      <c r="AO346" s="263"/>
      <c r="AP346" s="263"/>
      <c r="AQ346" s="263"/>
      <c r="AR346" s="263"/>
      <c r="AS346" s="263"/>
      <c r="AT346" s="263"/>
      <c r="AU346" s="263"/>
      <c r="AV346" s="263"/>
      <c r="AW346" s="263"/>
      <c r="AX346" s="263"/>
      <c r="AY346" s="264"/>
    </row>
    <row r="347" spans="1:51" ht="23.25" customHeight="1" x14ac:dyDescent="0.2">
      <c r="A347" s="561">
        <v>1</v>
      </c>
      <c r="B347" s="267"/>
      <c r="C347" s="958" t="s">
        <v>329</v>
      </c>
      <c r="D347" s="959"/>
      <c r="E347" s="959"/>
      <c r="F347" s="959"/>
      <c r="G347" s="959"/>
      <c r="H347" s="959"/>
      <c r="I347" s="959"/>
      <c r="J347" s="959"/>
      <c r="K347" s="959"/>
      <c r="L347" s="959"/>
      <c r="M347" s="311">
        <v>3011001041302</v>
      </c>
      <c r="N347" s="312"/>
      <c r="O347" s="312"/>
      <c r="P347" s="312"/>
      <c r="Q347" s="312"/>
      <c r="R347" s="312"/>
      <c r="S347" s="313"/>
      <c r="T347" s="308" t="s">
        <v>330</v>
      </c>
      <c r="U347" s="309"/>
      <c r="V347" s="309"/>
      <c r="W347" s="309"/>
      <c r="X347" s="309"/>
      <c r="Y347" s="309"/>
      <c r="Z347" s="309"/>
      <c r="AA347" s="309"/>
      <c r="AB347" s="309"/>
      <c r="AC347" s="309"/>
      <c r="AD347" s="309"/>
      <c r="AE347" s="309"/>
      <c r="AF347" s="309"/>
      <c r="AG347" s="309"/>
      <c r="AH347" s="309"/>
      <c r="AI347" s="309"/>
      <c r="AJ347" s="309"/>
      <c r="AK347" s="310"/>
      <c r="AL347" s="253">
        <v>18.205784999999999</v>
      </c>
      <c r="AM347" s="254"/>
      <c r="AN347" s="254"/>
      <c r="AO347" s="254"/>
      <c r="AP347" s="254"/>
      <c r="AQ347" s="254"/>
      <c r="AR347" s="254"/>
      <c r="AS347" s="254"/>
      <c r="AT347" s="254"/>
      <c r="AU347" s="254"/>
      <c r="AV347" s="254"/>
      <c r="AW347" s="254"/>
      <c r="AX347" s="254"/>
      <c r="AY347" s="255"/>
    </row>
    <row r="348" spans="1:51" ht="23.25" hidden="1" customHeight="1" x14ac:dyDescent="0.2">
      <c r="A348" s="561">
        <v>2</v>
      </c>
      <c r="B348" s="267"/>
      <c r="C348" s="954"/>
      <c r="D348" s="955"/>
      <c r="E348" s="955"/>
      <c r="F348" s="955"/>
      <c r="G348" s="955"/>
      <c r="H348" s="955"/>
      <c r="I348" s="955"/>
      <c r="J348" s="955"/>
      <c r="K348" s="955"/>
      <c r="L348" s="955"/>
      <c r="M348" s="277"/>
      <c r="N348" s="278"/>
      <c r="O348" s="278"/>
      <c r="P348" s="278"/>
      <c r="Q348" s="278"/>
      <c r="R348" s="278"/>
      <c r="S348" s="279"/>
      <c r="T348" s="274"/>
      <c r="U348" s="275"/>
      <c r="V348" s="275"/>
      <c r="W348" s="275"/>
      <c r="X348" s="275"/>
      <c r="Y348" s="275"/>
      <c r="Z348" s="275"/>
      <c r="AA348" s="275"/>
      <c r="AB348" s="275"/>
      <c r="AC348" s="275"/>
      <c r="AD348" s="275"/>
      <c r="AE348" s="275"/>
      <c r="AF348" s="275"/>
      <c r="AG348" s="275"/>
      <c r="AH348" s="275"/>
      <c r="AI348" s="275"/>
      <c r="AJ348" s="275"/>
      <c r="AK348" s="276"/>
      <c r="AL348" s="271"/>
      <c r="AM348" s="272"/>
      <c r="AN348" s="272"/>
      <c r="AO348" s="272"/>
      <c r="AP348" s="272"/>
      <c r="AQ348" s="272"/>
      <c r="AR348" s="272"/>
      <c r="AS348" s="272"/>
      <c r="AT348" s="272"/>
      <c r="AU348" s="272"/>
      <c r="AV348" s="272"/>
      <c r="AW348" s="272"/>
      <c r="AX348" s="272"/>
      <c r="AY348" s="273"/>
    </row>
    <row r="349" spans="1:51" ht="23.25" hidden="1" customHeight="1" x14ac:dyDescent="0.2">
      <c r="A349" s="561">
        <v>3</v>
      </c>
      <c r="B349" s="267"/>
      <c r="C349" s="954"/>
      <c r="D349" s="955"/>
      <c r="E349" s="955"/>
      <c r="F349" s="955"/>
      <c r="G349" s="955"/>
      <c r="H349" s="955"/>
      <c r="I349" s="955"/>
      <c r="J349" s="955"/>
      <c r="K349" s="955"/>
      <c r="L349" s="955"/>
      <c r="M349" s="277"/>
      <c r="N349" s="278"/>
      <c r="O349" s="278"/>
      <c r="P349" s="278"/>
      <c r="Q349" s="278"/>
      <c r="R349" s="278"/>
      <c r="S349" s="279"/>
      <c r="T349" s="274"/>
      <c r="U349" s="275"/>
      <c r="V349" s="275"/>
      <c r="W349" s="275"/>
      <c r="X349" s="275"/>
      <c r="Y349" s="275"/>
      <c r="Z349" s="275"/>
      <c r="AA349" s="275"/>
      <c r="AB349" s="275"/>
      <c r="AC349" s="275"/>
      <c r="AD349" s="275"/>
      <c r="AE349" s="275"/>
      <c r="AF349" s="275"/>
      <c r="AG349" s="275"/>
      <c r="AH349" s="275"/>
      <c r="AI349" s="275"/>
      <c r="AJ349" s="275"/>
      <c r="AK349" s="276"/>
      <c r="AL349" s="271"/>
      <c r="AM349" s="272"/>
      <c r="AN349" s="272"/>
      <c r="AO349" s="272"/>
      <c r="AP349" s="272"/>
      <c r="AQ349" s="272"/>
      <c r="AR349" s="272"/>
      <c r="AS349" s="272"/>
      <c r="AT349" s="272"/>
      <c r="AU349" s="272"/>
      <c r="AV349" s="272"/>
      <c r="AW349" s="272"/>
      <c r="AX349" s="272"/>
      <c r="AY349" s="273"/>
    </row>
    <row r="350" spans="1:51" ht="23.25" hidden="1" customHeight="1" x14ac:dyDescent="0.2">
      <c r="A350" s="561">
        <v>4</v>
      </c>
      <c r="B350" s="267"/>
      <c r="C350" s="954"/>
      <c r="D350" s="955"/>
      <c r="E350" s="955"/>
      <c r="F350" s="955"/>
      <c r="G350" s="955"/>
      <c r="H350" s="955"/>
      <c r="I350" s="955"/>
      <c r="J350" s="955"/>
      <c r="K350" s="955"/>
      <c r="L350" s="955"/>
      <c r="M350" s="277"/>
      <c r="N350" s="278"/>
      <c r="O350" s="278"/>
      <c r="P350" s="278"/>
      <c r="Q350" s="278"/>
      <c r="R350" s="278"/>
      <c r="S350" s="279"/>
      <c r="T350" s="274"/>
      <c r="U350" s="275"/>
      <c r="V350" s="275"/>
      <c r="W350" s="275"/>
      <c r="X350" s="275"/>
      <c r="Y350" s="275"/>
      <c r="Z350" s="275"/>
      <c r="AA350" s="275"/>
      <c r="AB350" s="275"/>
      <c r="AC350" s="275"/>
      <c r="AD350" s="275"/>
      <c r="AE350" s="275"/>
      <c r="AF350" s="275"/>
      <c r="AG350" s="275"/>
      <c r="AH350" s="275"/>
      <c r="AI350" s="275"/>
      <c r="AJ350" s="275"/>
      <c r="AK350" s="276"/>
      <c r="AL350" s="271"/>
      <c r="AM350" s="272"/>
      <c r="AN350" s="272"/>
      <c r="AO350" s="272"/>
      <c r="AP350" s="272"/>
      <c r="AQ350" s="272"/>
      <c r="AR350" s="272"/>
      <c r="AS350" s="272"/>
      <c r="AT350" s="272"/>
      <c r="AU350" s="272"/>
      <c r="AV350" s="272"/>
      <c r="AW350" s="272"/>
      <c r="AX350" s="272"/>
      <c r="AY350" s="273"/>
    </row>
    <row r="351" spans="1:51" ht="23.25" hidden="1" customHeight="1" x14ac:dyDescent="0.2">
      <c r="A351" s="561">
        <v>5</v>
      </c>
      <c r="B351" s="267"/>
      <c r="C351" s="954"/>
      <c r="D351" s="955"/>
      <c r="E351" s="955"/>
      <c r="F351" s="955"/>
      <c r="G351" s="955"/>
      <c r="H351" s="955"/>
      <c r="I351" s="955"/>
      <c r="J351" s="955"/>
      <c r="K351" s="955"/>
      <c r="L351" s="955"/>
      <c r="M351" s="277"/>
      <c r="N351" s="278"/>
      <c r="O351" s="278"/>
      <c r="P351" s="278"/>
      <c r="Q351" s="278"/>
      <c r="R351" s="278"/>
      <c r="S351" s="279"/>
      <c r="T351" s="274"/>
      <c r="U351" s="275"/>
      <c r="V351" s="275"/>
      <c r="W351" s="275"/>
      <c r="X351" s="275"/>
      <c r="Y351" s="275"/>
      <c r="Z351" s="275"/>
      <c r="AA351" s="275"/>
      <c r="AB351" s="275"/>
      <c r="AC351" s="275"/>
      <c r="AD351" s="275"/>
      <c r="AE351" s="275"/>
      <c r="AF351" s="275"/>
      <c r="AG351" s="275"/>
      <c r="AH351" s="275"/>
      <c r="AI351" s="275"/>
      <c r="AJ351" s="275"/>
      <c r="AK351" s="276"/>
      <c r="AL351" s="271"/>
      <c r="AM351" s="272"/>
      <c r="AN351" s="272"/>
      <c r="AO351" s="272"/>
      <c r="AP351" s="272"/>
      <c r="AQ351" s="272"/>
      <c r="AR351" s="272"/>
      <c r="AS351" s="272"/>
      <c r="AT351" s="272"/>
      <c r="AU351" s="272"/>
      <c r="AV351" s="272"/>
      <c r="AW351" s="272"/>
      <c r="AX351" s="272"/>
      <c r="AY351" s="273"/>
    </row>
    <row r="352" spans="1:51" ht="23.25" hidden="1" customHeight="1" x14ac:dyDescent="0.2">
      <c r="A352" s="561">
        <v>6</v>
      </c>
      <c r="B352" s="267"/>
      <c r="C352" s="954"/>
      <c r="D352" s="955"/>
      <c r="E352" s="955"/>
      <c r="F352" s="955"/>
      <c r="G352" s="955"/>
      <c r="H352" s="955"/>
      <c r="I352" s="955"/>
      <c r="J352" s="955"/>
      <c r="K352" s="955"/>
      <c r="L352" s="955"/>
      <c r="M352" s="277"/>
      <c r="N352" s="278"/>
      <c r="O352" s="278"/>
      <c r="P352" s="278"/>
      <c r="Q352" s="278"/>
      <c r="R352" s="278"/>
      <c r="S352" s="279"/>
      <c r="T352" s="274"/>
      <c r="U352" s="275"/>
      <c r="V352" s="275"/>
      <c r="W352" s="275"/>
      <c r="X352" s="275"/>
      <c r="Y352" s="275"/>
      <c r="Z352" s="275"/>
      <c r="AA352" s="275"/>
      <c r="AB352" s="275"/>
      <c r="AC352" s="275"/>
      <c r="AD352" s="275"/>
      <c r="AE352" s="275"/>
      <c r="AF352" s="275"/>
      <c r="AG352" s="275"/>
      <c r="AH352" s="275"/>
      <c r="AI352" s="275"/>
      <c r="AJ352" s="275"/>
      <c r="AK352" s="276"/>
      <c r="AL352" s="271"/>
      <c r="AM352" s="272"/>
      <c r="AN352" s="272"/>
      <c r="AO352" s="272"/>
      <c r="AP352" s="272"/>
      <c r="AQ352" s="272"/>
      <c r="AR352" s="272"/>
      <c r="AS352" s="272"/>
      <c r="AT352" s="272"/>
      <c r="AU352" s="272"/>
      <c r="AV352" s="272"/>
      <c r="AW352" s="272"/>
      <c r="AX352" s="272"/>
      <c r="AY352" s="273"/>
    </row>
    <row r="353" spans="1:51" ht="23.25" hidden="1" customHeight="1" x14ac:dyDescent="0.2">
      <c r="A353" s="561">
        <v>7</v>
      </c>
      <c r="B353" s="267"/>
      <c r="C353" s="954"/>
      <c r="D353" s="955"/>
      <c r="E353" s="955"/>
      <c r="F353" s="955"/>
      <c r="G353" s="955"/>
      <c r="H353" s="955"/>
      <c r="I353" s="955"/>
      <c r="J353" s="955"/>
      <c r="K353" s="955"/>
      <c r="L353" s="955"/>
      <c r="M353" s="277"/>
      <c r="N353" s="278"/>
      <c r="O353" s="278"/>
      <c r="P353" s="278"/>
      <c r="Q353" s="278"/>
      <c r="R353" s="278"/>
      <c r="S353" s="279"/>
      <c r="T353" s="274"/>
      <c r="U353" s="275"/>
      <c r="V353" s="275"/>
      <c r="W353" s="275"/>
      <c r="X353" s="275"/>
      <c r="Y353" s="275"/>
      <c r="Z353" s="275"/>
      <c r="AA353" s="275"/>
      <c r="AB353" s="275"/>
      <c r="AC353" s="275"/>
      <c r="AD353" s="275"/>
      <c r="AE353" s="275"/>
      <c r="AF353" s="275"/>
      <c r="AG353" s="275"/>
      <c r="AH353" s="275"/>
      <c r="AI353" s="275"/>
      <c r="AJ353" s="275"/>
      <c r="AK353" s="276"/>
      <c r="AL353" s="271"/>
      <c r="AM353" s="272"/>
      <c r="AN353" s="272"/>
      <c r="AO353" s="272"/>
      <c r="AP353" s="272"/>
      <c r="AQ353" s="272"/>
      <c r="AR353" s="272"/>
      <c r="AS353" s="272"/>
      <c r="AT353" s="272"/>
      <c r="AU353" s="272"/>
      <c r="AV353" s="272"/>
      <c r="AW353" s="272"/>
      <c r="AX353" s="272"/>
      <c r="AY353" s="273"/>
    </row>
    <row r="354" spans="1:51" ht="23.25" hidden="1" customHeight="1" x14ac:dyDescent="0.2">
      <c r="A354" s="561">
        <v>8</v>
      </c>
      <c r="B354" s="267"/>
      <c r="C354" s="954"/>
      <c r="D354" s="955"/>
      <c r="E354" s="955"/>
      <c r="F354" s="955"/>
      <c r="G354" s="955"/>
      <c r="H354" s="955"/>
      <c r="I354" s="955"/>
      <c r="J354" s="955"/>
      <c r="K354" s="955"/>
      <c r="L354" s="955"/>
      <c r="M354" s="277"/>
      <c r="N354" s="278"/>
      <c r="O354" s="278"/>
      <c r="P354" s="278"/>
      <c r="Q354" s="278"/>
      <c r="R354" s="278"/>
      <c r="S354" s="279"/>
      <c r="T354" s="274"/>
      <c r="U354" s="275"/>
      <c r="V354" s="275"/>
      <c r="W354" s="275"/>
      <c r="X354" s="275"/>
      <c r="Y354" s="275"/>
      <c r="Z354" s="275"/>
      <c r="AA354" s="275"/>
      <c r="AB354" s="275"/>
      <c r="AC354" s="275"/>
      <c r="AD354" s="275"/>
      <c r="AE354" s="275"/>
      <c r="AF354" s="275"/>
      <c r="AG354" s="275"/>
      <c r="AH354" s="275"/>
      <c r="AI354" s="275"/>
      <c r="AJ354" s="275"/>
      <c r="AK354" s="276"/>
      <c r="AL354" s="271"/>
      <c r="AM354" s="272"/>
      <c r="AN354" s="272"/>
      <c r="AO354" s="272"/>
      <c r="AP354" s="272"/>
      <c r="AQ354" s="272"/>
      <c r="AR354" s="272"/>
      <c r="AS354" s="272"/>
      <c r="AT354" s="272"/>
      <c r="AU354" s="272"/>
      <c r="AV354" s="272"/>
      <c r="AW354" s="272"/>
      <c r="AX354" s="272"/>
      <c r="AY354" s="273"/>
    </row>
    <row r="355" spans="1:51" ht="23.25" hidden="1" customHeight="1" x14ac:dyDescent="0.2">
      <c r="A355" s="561">
        <v>9</v>
      </c>
      <c r="B355" s="267"/>
      <c r="C355" s="963"/>
      <c r="D355" s="275"/>
      <c r="E355" s="275"/>
      <c r="F355" s="275"/>
      <c r="G355" s="275"/>
      <c r="H355" s="275"/>
      <c r="I355" s="275"/>
      <c r="J355" s="275"/>
      <c r="K355" s="275"/>
      <c r="L355" s="275"/>
      <c r="M355" s="277"/>
      <c r="N355" s="278"/>
      <c r="O355" s="278"/>
      <c r="P355" s="278"/>
      <c r="Q355" s="278"/>
      <c r="R355" s="278"/>
      <c r="S355" s="279"/>
      <c r="T355" s="274"/>
      <c r="U355" s="275"/>
      <c r="V355" s="275"/>
      <c r="W355" s="275"/>
      <c r="X355" s="275"/>
      <c r="Y355" s="275"/>
      <c r="Z355" s="275"/>
      <c r="AA355" s="275"/>
      <c r="AB355" s="275"/>
      <c r="AC355" s="275"/>
      <c r="AD355" s="275"/>
      <c r="AE355" s="275"/>
      <c r="AF355" s="275"/>
      <c r="AG355" s="275"/>
      <c r="AH355" s="275"/>
      <c r="AI355" s="275"/>
      <c r="AJ355" s="275"/>
      <c r="AK355" s="276"/>
      <c r="AL355" s="271"/>
      <c r="AM355" s="272"/>
      <c r="AN355" s="272"/>
      <c r="AO355" s="272"/>
      <c r="AP355" s="272"/>
      <c r="AQ355" s="272"/>
      <c r="AR355" s="272"/>
      <c r="AS355" s="272"/>
      <c r="AT355" s="272"/>
      <c r="AU355" s="272"/>
      <c r="AV355" s="272"/>
      <c r="AW355" s="272"/>
      <c r="AX355" s="272"/>
      <c r="AY355" s="273"/>
    </row>
    <row r="356" spans="1:51" ht="23.25" hidden="1" customHeight="1" x14ac:dyDescent="0.2">
      <c r="A356" s="561">
        <v>10</v>
      </c>
      <c r="B356" s="267"/>
      <c r="C356" s="954"/>
      <c r="D356" s="955"/>
      <c r="E356" s="955"/>
      <c r="F356" s="955"/>
      <c r="G356" s="955"/>
      <c r="H356" s="955"/>
      <c r="I356" s="955"/>
      <c r="J356" s="955"/>
      <c r="K356" s="955"/>
      <c r="L356" s="955"/>
      <c r="M356" s="277"/>
      <c r="N356" s="278"/>
      <c r="O356" s="278"/>
      <c r="P356" s="278"/>
      <c r="Q356" s="278"/>
      <c r="R356" s="278"/>
      <c r="S356" s="279"/>
      <c r="T356" s="274"/>
      <c r="U356" s="275"/>
      <c r="V356" s="275"/>
      <c r="W356" s="275"/>
      <c r="X356" s="275"/>
      <c r="Y356" s="275"/>
      <c r="Z356" s="275"/>
      <c r="AA356" s="275"/>
      <c r="AB356" s="275"/>
      <c r="AC356" s="275"/>
      <c r="AD356" s="275"/>
      <c r="AE356" s="275"/>
      <c r="AF356" s="275"/>
      <c r="AG356" s="275"/>
      <c r="AH356" s="275"/>
      <c r="AI356" s="275"/>
      <c r="AJ356" s="275"/>
      <c r="AK356" s="276"/>
      <c r="AL356" s="271"/>
      <c r="AM356" s="272"/>
      <c r="AN356" s="272"/>
      <c r="AO356" s="272"/>
      <c r="AP356" s="272"/>
      <c r="AQ356" s="272"/>
      <c r="AR356" s="272"/>
      <c r="AS356" s="272"/>
      <c r="AT356" s="272"/>
      <c r="AU356" s="272"/>
      <c r="AV356" s="272"/>
      <c r="AW356" s="272"/>
      <c r="AX356" s="272"/>
      <c r="AY356" s="273"/>
    </row>
    <row r="357" spans="1:51" x14ac:dyDescent="0.2">
      <c r="A357" s="11"/>
      <c r="B357" s="11" t="s">
        <v>281</v>
      </c>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row>
    <row r="358" spans="1:51" ht="34.5" customHeight="1" x14ac:dyDescent="0.2">
      <c r="A358" s="956"/>
      <c r="B358" s="957"/>
      <c r="C358" s="561" t="s">
        <v>296</v>
      </c>
      <c r="D358" s="266"/>
      <c r="E358" s="266"/>
      <c r="F358" s="266"/>
      <c r="G358" s="266"/>
      <c r="H358" s="266"/>
      <c r="I358" s="266"/>
      <c r="J358" s="266"/>
      <c r="K358" s="266"/>
      <c r="L358" s="266"/>
      <c r="M358" s="268" t="s">
        <v>297</v>
      </c>
      <c r="N358" s="269"/>
      <c r="O358" s="269"/>
      <c r="P358" s="269"/>
      <c r="Q358" s="269"/>
      <c r="R358" s="269"/>
      <c r="S358" s="270"/>
      <c r="T358" s="265" t="s">
        <v>298</v>
      </c>
      <c r="U358" s="266"/>
      <c r="V358" s="266"/>
      <c r="W358" s="266"/>
      <c r="X358" s="266"/>
      <c r="Y358" s="266"/>
      <c r="Z358" s="266"/>
      <c r="AA358" s="266"/>
      <c r="AB358" s="266"/>
      <c r="AC358" s="266"/>
      <c r="AD358" s="266"/>
      <c r="AE358" s="266"/>
      <c r="AF358" s="266"/>
      <c r="AG358" s="266"/>
      <c r="AH358" s="266"/>
      <c r="AI358" s="266"/>
      <c r="AJ358" s="266"/>
      <c r="AK358" s="267"/>
      <c r="AL358" s="262" t="s">
        <v>299</v>
      </c>
      <c r="AM358" s="263"/>
      <c r="AN358" s="263"/>
      <c r="AO358" s="263"/>
      <c r="AP358" s="263"/>
      <c r="AQ358" s="263"/>
      <c r="AR358" s="263"/>
      <c r="AS358" s="263"/>
      <c r="AT358" s="263"/>
      <c r="AU358" s="263"/>
      <c r="AV358" s="263"/>
      <c r="AW358" s="263"/>
      <c r="AX358" s="263"/>
      <c r="AY358" s="264"/>
    </row>
    <row r="359" spans="1:51" ht="31.8" customHeight="1" x14ac:dyDescent="0.2">
      <c r="A359" s="561">
        <v>1</v>
      </c>
      <c r="B359" s="267"/>
      <c r="C359" s="958" t="s">
        <v>331</v>
      </c>
      <c r="D359" s="959"/>
      <c r="E359" s="959"/>
      <c r="F359" s="959"/>
      <c r="G359" s="959"/>
      <c r="H359" s="959"/>
      <c r="I359" s="959"/>
      <c r="J359" s="959"/>
      <c r="K359" s="959"/>
      <c r="L359" s="959"/>
      <c r="M359" s="311">
        <v>7010401053829</v>
      </c>
      <c r="N359" s="312"/>
      <c r="O359" s="312"/>
      <c r="P359" s="312"/>
      <c r="Q359" s="312"/>
      <c r="R359" s="312"/>
      <c r="S359" s="313"/>
      <c r="T359" s="308" t="s">
        <v>332</v>
      </c>
      <c r="U359" s="309"/>
      <c r="V359" s="309"/>
      <c r="W359" s="309"/>
      <c r="X359" s="309"/>
      <c r="Y359" s="309"/>
      <c r="Z359" s="309"/>
      <c r="AA359" s="309"/>
      <c r="AB359" s="309"/>
      <c r="AC359" s="309"/>
      <c r="AD359" s="309"/>
      <c r="AE359" s="309"/>
      <c r="AF359" s="309"/>
      <c r="AG359" s="309"/>
      <c r="AH359" s="309"/>
      <c r="AI359" s="309"/>
      <c r="AJ359" s="309"/>
      <c r="AK359" s="310"/>
      <c r="AL359" s="253">
        <v>28.72</v>
      </c>
      <c r="AM359" s="254"/>
      <c r="AN359" s="254"/>
      <c r="AO359" s="254"/>
      <c r="AP359" s="254"/>
      <c r="AQ359" s="254"/>
      <c r="AR359" s="254"/>
      <c r="AS359" s="254"/>
      <c r="AT359" s="254"/>
      <c r="AU359" s="254"/>
      <c r="AV359" s="254"/>
      <c r="AW359" s="254"/>
      <c r="AX359" s="254"/>
      <c r="AY359" s="255"/>
    </row>
    <row r="360" spans="1:51" ht="24" hidden="1" customHeight="1" x14ac:dyDescent="0.2">
      <c r="A360" s="561">
        <v>2</v>
      </c>
      <c r="B360" s="267"/>
      <c r="C360" s="954"/>
      <c r="D360" s="955"/>
      <c r="E360" s="955"/>
      <c r="F360" s="955"/>
      <c r="G360" s="955"/>
      <c r="H360" s="955"/>
      <c r="I360" s="955"/>
      <c r="J360" s="955"/>
      <c r="K360" s="955"/>
      <c r="L360" s="955"/>
      <c r="M360" s="277"/>
      <c r="N360" s="278"/>
      <c r="O360" s="278"/>
      <c r="P360" s="278"/>
      <c r="Q360" s="278"/>
      <c r="R360" s="278"/>
      <c r="S360" s="279"/>
      <c r="T360" s="274"/>
      <c r="U360" s="275"/>
      <c r="V360" s="275"/>
      <c r="W360" s="275"/>
      <c r="X360" s="275"/>
      <c r="Y360" s="275"/>
      <c r="Z360" s="275"/>
      <c r="AA360" s="275"/>
      <c r="AB360" s="275"/>
      <c r="AC360" s="275"/>
      <c r="AD360" s="275"/>
      <c r="AE360" s="275"/>
      <c r="AF360" s="275"/>
      <c r="AG360" s="275"/>
      <c r="AH360" s="275"/>
      <c r="AI360" s="275"/>
      <c r="AJ360" s="275"/>
      <c r="AK360" s="276"/>
      <c r="AL360" s="271"/>
      <c r="AM360" s="272"/>
      <c r="AN360" s="272"/>
      <c r="AO360" s="272"/>
      <c r="AP360" s="272"/>
      <c r="AQ360" s="272"/>
      <c r="AR360" s="272"/>
      <c r="AS360" s="272"/>
      <c r="AT360" s="272"/>
      <c r="AU360" s="272"/>
      <c r="AV360" s="272"/>
      <c r="AW360" s="272"/>
      <c r="AX360" s="272"/>
      <c r="AY360" s="273"/>
    </row>
    <row r="361" spans="1:51" ht="24" hidden="1" customHeight="1" x14ac:dyDescent="0.2">
      <c r="A361" s="561">
        <v>3</v>
      </c>
      <c r="B361" s="267"/>
      <c r="C361" s="954"/>
      <c r="D361" s="955"/>
      <c r="E361" s="955"/>
      <c r="F361" s="955"/>
      <c r="G361" s="955"/>
      <c r="H361" s="955"/>
      <c r="I361" s="955"/>
      <c r="J361" s="955"/>
      <c r="K361" s="955"/>
      <c r="L361" s="955"/>
      <c r="M361" s="277"/>
      <c r="N361" s="278"/>
      <c r="O361" s="278"/>
      <c r="P361" s="278"/>
      <c r="Q361" s="278"/>
      <c r="R361" s="278"/>
      <c r="S361" s="279"/>
      <c r="T361" s="274"/>
      <c r="U361" s="275"/>
      <c r="V361" s="275"/>
      <c r="W361" s="275"/>
      <c r="X361" s="275"/>
      <c r="Y361" s="275"/>
      <c r="Z361" s="275"/>
      <c r="AA361" s="275"/>
      <c r="AB361" s="275"/>
      <c r="AC361" s="275"/>
      <c r="AD361" s="275"/>
      <c r="AE361" s="275"/>
      <c r="AF361" s="275"/>
      <c r="AG361" s="275"/>
      <c r="AH361" s="275"/>
      <c r="AI361" s="275"/>
      <c r="AJ361" s="275"/>
      <c r="AK361" s="276"/>
      <c r="AL361" s="271"/>
      <c r="AM361" s="272"/>
      <c r="AN361" s="272"/>
      <c r="AO361" s="272"/>
      <c r="AP361" s="272"/>
      <c r="AQ361" s="272"/>
      <c r="AR361" s="272"/>
      <c r="AS361" s="272"/>
      <c r="AT361" s="272"/>
      <c r="AU361" s="272"/>
      <c r="AV361" s="272"/>
      <c r="AW361" s="272"/>
      <c r="AX361" s="272"/>
      <c r="AY361" s="273"/>
    </row>
    <row r="362" spans="1:51" ht="24" hidden="1" customHeight="1" x14ac:dyDescent="0.2">
      <c r="A362" s="561">
        <v>4</v>
      </c>
      <c r="B362" s="267"/>
      <c r="C362" s="954"/>
      <c r="D362" s="955"/>
      <c r="E362" s="955"/>
      <c r="F362" s="955"/>
      <c r="G362" s="955"/>
      <c r="H362" s="955"/>
      <c r="I362" s="955"/>
      <c r="J362" s="955"/>
      <c r="K362" s="955"/>
      <c r="L362" s="955"/>
      <c r="M362" s="277"/>
      <c r="N362" s="278"/>
      <c r="O362" s="278"/>
      <c r="P362" s="278"/>
      <c r="Q362" s="278"/>
      <c r="R362" s="278"/>
      <c r="S362" s="279"/>
      <c r="T362" s="274"/>
      <c r="U362" s="275"/>
      <c r="V362" s="275"/>
      <c r="W362" s="275"/>
      <c r="X362" s="275"/>
      <c r="Y362" s="275"/>
      <c r="Z362" s="275"/>
      <c r="AA362" s="275"/>
      <c r="AB362" s="275"/>
      <c r="AC362" s="275"/>
      <c r="AD362" s="275"/>
      <c r="AE362" s="275"/>
      <c r="AF362" s="275"/>
      <c r="AG362" s="275"/>
      <c r="AH362" s="275"/>
      <c r="AI362" s="275"/>
      <c r="AJ362" s="275"/>
      <c r="AK362" s="276"/>
      <c r="AL362" s="271"/>
      <c r="AM362" s="272"/>
      <c r="AN362" s="272"/>
      <c r="AO362" s="272"/>
      <c r="AP362" s="272"/>
      <c r="AQ362" s="272"/>
      <c r="AR362" s="272"/>
      <c r="AS362" s="272"/>
      <c r="AT362" s="272"/>
      <c r="AU362" s="272"/>
      <c r="AV362" s="272"/>
      <c r="AW362" s="272"/>
      <c r="AX362" s="272"/>
      <c r="AY362" s="273"/>
    </row>
    <row r="363" spans="1:51" ht="24" hidden="1" customHeight="1" x14ac:dyDescent="0.2">
      <c r="A363" s="561">
        <v>5</v>
      </c>
      <c r="B363" s="267"/>
      <c r="C363" s="954"/>
      <c r="D363" s="955"/>
      <c r="E363" s="955"/>
      <c r="F363" s="955"/>
      <c r="G363" s="955"/>
      <c r="H363" s="955"/>
      <c r="I363" s="955"/>
      <c r="J363" s="955"/>
      <c r="K363" s="955"/>
      <c r="L363" s="955"/>
      <c r="M363" s="277"/>
      <c r="N363" s="278"/>
      <c r="O363" s="278"/>
      <c r="P363" s="278"/>
      <c r="Q363" s="278"/>
      <c r="R363" s="278"/>
      <c r="S363" s="279"/>
      <c r="T363" s="274"/>
      <c r="U363" s="275"/>
      <c r="V363" s="275"/>
      <c r="W363" s="275"/>
      <c r="X363" s="275"/>
      <c r="Y363" s="275"/>
      <c r="Z363" s="275"/>
      <c r="AA363" s="275"/>
      <c r="AB363" s="275"/>
      <c r="AC363" s="275"/>
      <c r="AD363" s="275"/>
      <c r="AE363" s="275"/>
      <c r="AF363" s="275"/>
      <c r="AG363" s="275"/>
      <c r="AH363" s="275"/>
      <c r="AI363" s="275"/>
      <c r="AJ363" s="275"/>
      <c r="AK363" s="276"/>
      <c r="AL363" s="271"/>
      <c r="AM363" s="272"/>
      <c r="AN363" s="272"/>
      <c r="AO363" s="272"/>
      <c r="AP363" s="272"/>
      <c r="AQ363" s="272"/>
      <c r="AR363" s="272"/>
      <c r="AS363" s="272"/>
      <c r="AT363" s="272"/>
      <c r="AU363" s="272"/>
      <c r="AV363" s="272"/>
      <c r="AW363" s="272"/>
      <c r="AX363" s="272"/>
      <c r="AY363" s="273"/>
    </row>
    <row r="364" spans="1:51" ht="24" hidden="1" customHeight="1" x14ac:dyDescent="0.2">
      <c r="A364" s="561">
        <v>6</v>
      </c>
      <c r="B364" s="267"/>
      <c r="C364" s="954"/>
      <c r="D364" s="955"/>
      <c r="E364" s="955"/>
      <c r="F364" s="955"/>
      <c r="G364" s="955"/>
      <c r="H364" s="955"/>
      <c r="I364" s="955"/>
      <c r="J364" s="955"/>
      <c r="K364" s="955"/>
      <c r="L364" s="955"/>
      <c r="M364" s="277"/>
      <c r="N364" s="278"/>
      <c r="O364" s="278"/>
      <c r="P364" s="278"/>
      <c r="Q364" s="278"/>
      <c r="R364" s="278"/>
      <c r="S364" s="279"/>
      <c r="T364" s="274"/>
      <c r="U364" s="275"/>
      <c r="V364" s="275"/>
      <c r="W364" s="275"/>
      <c r="X364" s="275"/>
      <c r="Y364" s="275"/>
      <c r="Z364" s="275"/>
      <c r="AA364" s="275"/>
      <c r="AB364" s="275"/>
      <c r="AC364" s="275"/>
      <c r="AD364" s="275"/>
      <c r="AE364" s="275"/>
      <c r="AF364" s="275"/>
      <c r="AG364" s="275"/>
      <c r="AH364" s="275"/>
      <c r="AI364" s="275"/>
      <c r="AJ364" s="275"/>
      <c r="AK364" s="276"/>
      <c r="AL364" s="271"/>
      <c r="AM364" s="272"/>
      <c r="AN364" s="272"/>
      <c r="AO364" s="272"/>
      <c r="AP364" s="272"/>
      <c r="AQ364" s="272"/>
      <c r="AR364" s="272"/>
      <c r="AS364" s="272"/>
      <c r="AT364" s="272"/>
      <c r="AU364" s="272"/>
      <c r="AV364" s="272"/>
      <c r="AW364" s="272"/>
      <c r="AX364" s="272"/>
      <c r="AY364" s="273"/>
    </row>
    <row r="365" spans="1:51" ht="24" hidden="1" customHeight="1" x14ac:dyDescent="0.2">
      <c r="A365" s="561">
        <v>7</v>
      </c>
      <c r="B365" s="267"/>
      <c r="C365" s="954"/>
      <c r="D365" s="955"/>
      <c r="E365" s="955"/>
      <c r="F365" s="955"/>
      <c r="G365" s="955"/>
      <c r="H365" s="955"/>
      <c r="I365" s="955"/>
      <c r="J365" s="955"/>
      <c r="K365" s="955"/>
      <c r="L365" s="955"/>
      <c r="M365" s="277"/>
      <c r="N365" s="278"/>
      <c r="O365" s="278"/>
      <c r="P365" s="278"/>
      <c r="Q365" s="278"/>
      <c r="R365" s="278"/>
      <c r="S365" s="279"/>
      <c r="T365" s="274"/>
      <c r="U365" s="275"/>
      <c r="V365" s="275"/>
      <c r="W365" s="275"/>
      <c r="X365" s="275"/>
      <c r="Y365" s="275"/>
      <c r="Z365" s="275"/>
      <c r="AA365" s="275"/>
      <c r="AB365" s="275"/>
      <c r="AC365" s="275"/>
      <c r="AD365" s="275"/>
      <c r="AE365" s="275"/>
      <c r="AF365" s="275"/>
      <c r="AG365" s="275"/>
      <c r="AH365" s="275"/>
      <c r="AI365" s="275"/>
      <c r="AJ365" s="275"/>
      <c r="AK365" s="276"/>
      <c r="AL365" s="271"/>
      <c r="AM365" s="272"/>
      <c r="AN365" s="272"/>
      <c r="AO365" s="272"/>
      <c r="AP365" s="272"/>
      <c r="AQ365" s="272"/>
      <c r="AR365" s="272"/>
      <c r="AS365" s="272"/>
      <c r="AT365" s="272"/>
      <c r="AU365" s="272"/>
      <c r="AV365" s="272"/>
      <c r="AW365" s="272"/>
      <c r="AX365" s="272"/>
      <c r="AY365" s="273"/>
    </row>
    <row r="366" spans="1:51" ht="24" hidden="1" customHeight="1" x14ac:dyDescent="0.2">
      <c r="A366" s="561">
        <v>8</v>
      </c>
      <c r="B366" s="267"/>
      <c r="C366" s="954"/>
      <c r="D366" s="955"/>
      <c r="E366" s="955"/>
      <c r="F366" s="955"/>
      <c r="G366" s="955"/>
      <c r="H366" s="955"/>
      <c r="I366" s="955"/>
      <c r="J366" s="955"/>
      <c r="K366" s="955"/>
      <c r="L366" s="955"/>
      <c r="M366" s="277"/>
      <c r="N366" s="278"/>
      <c r="O366" s="278"/>
      <c r="P366" s="278"/>
      <c r="Q366" s="278"/>
      <c r="R366" s="278"/>
      <c r="S366" s="279"/>
      <c r="T366" s="274"/>
      <c r="U366" s="275"/>
      <c r="V366" s="275"/>
      <c r="W366" s="275"/>
      <c r="X366" s="275"/>
      <c r="Y366" s="275"/>
      <c r="Z366" s="275"/>
      <c r="AA366" s="275"/>
      <c r="AB366" s="275"/>
      <c r="AC366" s="275"/>
      <c r="AD366" s="275"/>
      <c r="AE366" s="275"/>
      <c r="AF366" s="275"/>
      <c r="AG366" s="275"/>
      <c r="AH366" s="275"/>
      <c r="AI366" s="275"/>
      <c r="AJ366" s="275"/>
      <c r="AK366" s="276"/>
      <c r="AL366" s="271"/>
      <c r="AM366" s="272"/>
      <c r="AN366" s="272"/>
      <c r="AO366" s="272"/>
      <c r="AP366" s="272"/>
      <c r="AQ366" s="272"/>
      <c r="AR366" s="272"/>
      <c r="AS366" s="272"/>
      <c r="AT366" s="272"/>
      <c r="AU366" s="272"/>
      <c r="AV366" s="272"/>
      <c r="AW366" s="272"/>
      <c r="AX366" s="272"/>
      <c r="AY366" s="273"/>
    </row>
    <row r="367" spans="1:51" ht="24" hidden="1" customHeight="1" x14ac:dyDescent="0.2">
      <c r="A367" s="561">
        <v>9</v>
      </c>
      <c r="B367" s="267"/>
      <c r="C367" s="963"/>
      <c r="D367" s="275"/>
      <c r="E367" s="275"/>
      <c r="F367" s="275"/>
      <c r="G367" s="275"/>
      <c r="H367" s="275"/>
      <c r="I367" s="275"/>
      <c r="J367" s="275"/>
      <c r="K367" s="275"/>
      <c r="L367" s="275"/>
      <c r="M367" s="277"/>
      <c r="N367" s="278"/>
      <c r="O367" s="278"/>
      <c r="P367" s="278"/>
      <c r="Q367" s="278"/>
      <c r="R367" s="278"/>
      <c r="S367" s="279"/>
      <c r="T367" s="274"/>
      <c r="U367" s="275"/>
      <c r="V367" s="275"/>
      <c r="W367" s="275"/>
      <c r="X367" s="275"/>
      <c r="Y367" s="275"/>
      <c r="Z367" s="275"/>
      <c r="AA367" s="275"/>
      <c r="AB367" s="275"/>
      <c r="AC367" s="275"/>
      <c r="AD367" s="275"/>
      <c r="AE367" s="275"/>
      <c r="AF367" s="275"/>
      <c r="AG367" s="275"/>
      <c r="AH367" s="275"/>
      <c r="AI367" s="275"/>
      <c r="AJ367" s="275"/>
      <c r="AK367" s="276"/>
      <c r="AL367" s="271"/>
      <c r="AM367" s="272"/>
      <c r="AN367" s="272"/>
      <c r="AO367" s="272"/>
      <c r="AP367" s="272"/>
      <c r="AQ367" s="272"/>
      <c r="AR367" s="272"/>
      <c r="AS367" s="272"/>
      <c r="AT367" s="272"/>
      <c r="AU367" s="272"/>
      <c r="AV367" s="272"/>
      <c r="AW367" s="272"/>
      <c r="AX367" s="272"/>
      <c r="AY367" s="273"/>
    </row>
    <row r="368" spans="1:51" ht="24" hidden="1" customHeight="1" x14ac:dyDescent="0.2">
      <c r="A368" s="561">
        <v>10</v>
      </c>
      <c r="B368" s="267"/>
      <c r="C368" s="954"/>
      <c r="D368" s="955"/>
      <c r="E368" s="955"/>
      <c r="F368" s="955"/>
      <c r="G368" s="955"/>
      <c r="H368" s="955"/>
      <c r="I368" s="955"/>
      <c r="J368" s="955"/>
      <c r="K368" s="955"/>
      <c r="L368" s="955"/>
      <c r="M368" s="277"/>
      <c r="N368" s="278"/>
      <c r="O368" s="278"/>
      <c r="P368" s="278"/>
      <c r="Q368" s="278"/>
      <c r="R368" s="278"/>
      <c r="S368" s="279"/>
      <c r="T368" s="274"/>
      <c r="U368" s="275"/>
      <c r="V368" s="275"/>
      <c r="W368" s="275"/>
      <c r="X368" s="275"/>
      <c r="Y368" s="275"/>
      <c r="Z368" s="275"/>
      <c r="AA368" s="275"/>
      <c r="AB368" s="275"/>
      <c r="AC368" s="275"/>
      <c r="AD368" s="275"/>
      <c r="AE368" s="275"/>
      <c r="AF368" s="275"/>
      <c r="AG368" s="275"/>
      <c r="AH368" s="275"/>
      <c r="AI368" s="275"/>
      <c r="AJ368" s="275"/>
      <c r="AK368" s="276"/>
      <c r="AL368" s="271"/>
      <c r="AM368" s="272"/>
      <c r="AN368" s="272"/>
      <c r="AO368" s="272"/>
      <c r="AP368" s="272"/>
      <c r="AQ368" s="272"/>
      <c r="AR368" s="272"/>
      <c r="AS368" s="272"/>
      <c r="AT368" s="272"/>
      <c r="AU368" s="272"/>
      <c r="AV368" s="272"/>
      <c r="AW368" s="272"/>
      <c r="AX368" s="272"/>
      <c r="AY368" s="273"/>
    </row>
    <row r="369" spans="1:51" ht="23.25" customHeight="1" x14ac:dyDescent="0.2">
      <c r="A369" s="11"/>
      <c r="B369" s="11" t="s">
        <v>333</v>
      </c>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row>
    <row r="370" spans="1:51" ht="34.5" customHeight="1" x14ac:dyDescent="0.2">
      <c r="A370" s="956"/>
      <c r="B370" s="957"/>
      <c r="C370" s="561" t="s">
        <v>296</v>
      </c>
      <c r="D370" s="266"/>
      <c r="E370" s="266"/>
      <c r="F370" s="266"/>
      <c r="G370" s="266"/>
      <c r="H370" s="266"/>
      <c r="I370" s="266"/>
      <c r="J370" s="266"/>
      <c r="K370" s="266"/>
      <c r="L370" s="266"/>
      <c r="M370" s="268" t="s">
        <v>297</v>
      </c>
      <c r="N370" s="269"/>
      <c r="O370" s="269"/>
      <c r="P370" s="269"/>
      <c r="Q370" s="269"/>
      <c r="R370" s="269"/>
      <c r="S370" s="270"/>
      <c r="T370" s="265" t="s">
        <v>298</v>
      </c>
      <c r="U370" s="266"/>
      <c r="V370" s="266"/>
      <c r="W370" s="266"/>
      <c r="X370" s="266"/>
      <c r="Y370" s="266"/>
      <c r="Z370" s="266"/>
      <c r="AA370" s="266"/>
      <c r="AB370" s="266"/>
      <c r="AC370" s="266"/>
      <c r="AD370" s="266"/>
      <c r="AE370" s="266"/>
      <c r="AF370" s="266"/>
      <c r="AG370" s="266"/>
      <c r="AH370" s="266"/>
      <c r="AI370" s="266"/>
      <c r="AJ370" s="266"/>
      <c r="AK370" s="267"/>
      <c r="AL370" s="262" t="s">
        <v>299</v>
      </c>
      <c r="AM370" s="263"/>
      <c r="AN370" s="263"/>
      <c r="AO370" s="263"/>
      <c r="AP370" s="263"/>
      <c r="AQ370" s="263"/>
      <c r="AR370" s="263"/>
      <c r="AS370" s="263"/>
      <c r="AT370" s="263"/>
      <c r="AU370" s="263"/>
      <c r="AV370" s="263"/>
      <c r="AW370" s="263"/>
      <c r="AX370" s="263"/>
      <c r="AY370" s="264"/>
    </row>
    <row r="371" spans="1:51" ht="23.25" customHeight="1" x14ac:dyDescent="0.2">
      <c r="A371" s="561">
        <v>1</v>
      </c>
      <c r="B371" s="267"/>
      <c r="C371" s="958" t="s">
        <v>334</v>
      </c>
      <c r="D371" s="959"/>
      <c r="E371" s="959"/>
      <c r="F371" s="959"/>
      <c r="G371" s="959"/>
      <c r="H371" s="959"/>
      <c r="I371" s="959"/>
      <c r="J371" s="959"/>
      <c r="K371" s="959"/>
      <c r="L371" s="962"/>
      <c r="M371" s="311">
        <v>7010401052351</v>
      </c>
      <c r="N371" s="312"/>
      <c r="O371" s="312"/>
      <c r="P371" s="312"/>
      <c r="Q371" s="312"/>
      <c r="R371" s="312"/>
      <c r="S371" s="313"/>
      <c r="T371" s="308" t="s">
        <v>335</v>
      </c>
      <c r="U371" s="309"/>
      <c r="V371" s="309"/>
      <c r="W371" s="309"/>
      <c r="X371" s="309"/>
      <c r="Y371" s="309"/>
      <c r="Z371" s="309"/>
      <c r="AA371" s="309"/>
      <c r="AB371" s="309"/>
      <c r="AC371" s="309"/>
      <c r="AD371" s="309"/>
      <c r="AE371" s="309"/>
      <c r="AF371" s="309"/>
      <c r="AG371" s="309"/>
      <c r="AH371" s="309"/>
      <c r="AI371" s="309"/>
      <c r="AJ371" s="309"/>
      <c r="AK371" s="310"/>
      <c r="AL371" s="253">
        <v>15.658369</v>
      </c>
      <c r="AM371" s="254"/>
      <c r="AN371" s="254"/>
      <c r="AO371" s="254"/>
      <c r="AP371" s="254"/>
      <c r="AQ371" s="254"/>
      <c r="AR371" s="254"/>
      <c r="AS371" s="254"/>
      <c r="AT371" s="254"/>
      <c r="AU371" s="254"/>
      <c r="AV371" s="254"/>
      <c r="AW371" s="254"/>
      <c r="AX371" s="254"/>
      <c r="AY371" s="255"/>
    </row>
    <row r="372" spans="1:51" ht="23.25" hidden="1" customHeight="1" x14ac:dyDescent="0.2">
      <c r="A372" s="561">
        <v>2</v>
      </c>
      <c r="B372" s="267"/>
      <c r="C372" s="954"/>
      <c r="D372" s="955"/>
      <c r="E372" s="955"/>
      <c r="F372" s="955"/>
      <c r="G372" s="955"/>
      <c r="H372" s="955"/>
      <c r="I372" s="955"/>
      <c r="J372" s="955"/>
      <c r="K372" s="955"/>
      <c r="L372" s="955"/>
      <c r="M372" s="277"/>
      <c r="N372" s="278"/>
      <c r="O372" s="278"/>
      <c r="P372" s="278"/>
      <c r="Q372" s="278"/>
      <c r="R372" s="278"/>
      <c r="S372" s="279"/>
      <c r="T372" s="274"/>
      <c r="U372" s="275"/>
      <c r="V372" s="275"/>
      <c r="W372" s="275"/>
      <c r="X372" s="275"/>
      <c r="Y372" s="275"/>
      <c r="Z372" s="275"/>
      <c r="AA372" s="275"/>
      <c r="AB372" s="275"/>
      <c r="AC372" s="275"/>
      <c r="AD372" s="275"/>
      <c r="AE372" s="275"/>
      <c r="AF372" s="275"/>
      <c r="AG372" s="275"/>
      <c r="AH372" s="275"/>
      <c r="AI372" s="275"/>
      <c r="AJ372" s="275"/>
      <c r="AK372" s="276"/>
      <c r="AL372" s="271"/>
      <c r="AM372" s="272"/>
      <c r="AN372" s="272"/>
      <c r="AO372" s="272"/>
      <c r="AP372" s="272"/>
      <c r="AQ372" s="272"/>
      <c r="AR372" s="272"/>
      <c r="AS372" s="272"/>
      <c r="AT372" s="272"/>
      <c r="AU372" s="272"/>
      <c r="AV372" s="272"/>
      <c r="AW372" s="272"/>
      <c r="AX372" s="272"/>
      <c r="AY372" s="273"/>
    </row>
    <row r="373" spans="1:51" ht="23.25" hidden="1" customHeight="1" x14ac:dyDescent="0.2">
      <c r="A373" s="561">
        <v>3</v>
      </c>
      <c r="B373" s="267"/>
      <c r="C373" s="954"/>
      <c r="D373" s="955"/>
      <c r="E373" s="955"/>
      <c r="F373" s="955"/>
      <c r="G373" s="955"/>
      <c r="H373" s="955"/>
      <c r="I373" s="955"/>
      <c r="J373" s="955"/>
      <c r="K373" s="955"/>
      <c r="L373" s="955"/>
      <c r="M373" s="277"/>
      <c r="N373" s="278"/>
      <c r="O373" s="278"/>
      <c r="P373" s="278"/>
      <c r="Q373" s="278"/>
      <c r="R373" s="278"/>
      <c r="S373" s="279"/>
      <c r="T373" s="274"/>
      <c r="U373" s="275"/>
      <c r="V373" s="275"/>
      <c r="W373" s="275"/>
      <c r="X373" s="275"/>
      <c r="Y373" s="275"/>
      <c r="Z373" s="275"/>
      <c r="AA373" s="275"/>
      <c r="AB373" s="275"/>
      <c r="AC373" s="275"/>
      <c r="AD373" s="275"/>
      <c r="AE373" s="275"/>
      <c r="AF373" s="275"/>
      <c r="AG373" s="275"/>
      <c r="AH373" s="275"/>
      <c r="AI373" s="275"/>
      <c r="AJ373" s="275"/>
      <c r="AK373" s="276"/>
      <c r="AL373" s="271"/>
      <c r="AM373" s="272"/>
      <c r="AN373" s="272"/>
      <c r="AO373" s="272"/>
      <c r="AP373" s="272"/>
      <c r="AQ373" s="272"/>
      <c r="AR373" s="272"/>
      <c r="AS373" s="272"/>
      <c r="AT373" s="272"/>
      <c r="AU373" s="272"/>
      <c r="AV373" s="272"/>
      <c r="AW373" s="272"/>
      <c r="AX373" s="272"/>
      <c r="AY373" s="273"/>
    </row>
    <row r="374" spans="1:51" ht="23.25" hidden="1" customHeight="1" x14ac:dyDescent="0.2">
      <c r="A374" s="561">
        <v>4</v>
      </c>
      <c r="B374" s="267"/>
      <c r="C374" s="954"/>
      <c r="D374" s="955"/>
      <c r="E374" s="955"/>
      <c r="F374" s="955"/>
      <c r="G374" s="955"/>
      <c r="H374" s="955"/>
      <c r="I374" s="955"/>
      <c r="J374" s="955"/>
      <c r="K374" s="955"/>
      <c r="L374" s="955"/>
      <c r="M374" s="277"/>
      <c r="N374" s="278"/>
      <c r="O374" s="278"/>
      <c r="P374" s="278"/>
      <c r="Q374" s="278"/>
      <c r="R374" s="278"/>
      <c r="S374" s="279"/>
      <c r="T374" s="274"/>
      <c r="U374" s="275"/>
      <c r="V374" s="275"/>
      <c r="W374" s="275"/>
      <c r="X374" s="275"/>
      <c r="Y374" s="275"/>
      <c r="Z374" s="275"/>
      <c r="AA374" s="275"/>
      <c r="AB374" s="275"/>
      <c r="AC374" s="275"/>
      <c r="AD374" s="275"/>
      <c r="AE374" s="275"/>
      <c r="AF374" s="275"/>
      <c r="AG374" s="275"/>
      <c r="AH374" s="275"/>
      <c r="AI374" s="275"/>
      <c r="AJ374" s="275"/>
      <c r="AK374" s="276"/>
      <c r="AL374" s="271"/>
      <c r="AM374" s="272"/>
      <c r="AN374" s="272"/>
      <c r="AO374" s="272"/>
      <c r="AP374" s="272"/>
      <c r="AQ374" s="272"/>
      <c r="AR374" s="272"/>
      <c r="AS374" s="272"/>
      <c r="AT374" s="272"/>
      <c r="AU374" s="272"/>
      <c r="AV374" s="272"/>
      <c r="AW374" s="272"/>
      <c r="AX374" s="272"/>
      <c r="AY374" s="273"/>
    </row>
    <row r="375" spans="1:51" ht="23.25" hidden="1" customHeight="1" x14ac:dyDescent="0.2">
      <c r="A375" s="561">
        <v>5</v>
      </c>
      <c r="B375" s="267"/>
      <c r="C375" s="954"/>
      <c r="D375" s="955"/>
      <c r="E375" s="955"/>
      <c r="F375" s="955"/>
      <c r="G375" s="955"/>
      <c r="H375" s="955"/>
      <c r="I375" s="955"/>
      <c r="J375" s="955"/>
      <c r="K375" s="955"/>
      <c r="L375" s="955"/>
      <c r="M375" s="277"/>
      <c r="N375" s="278"/>
      <c r="O375" s="278"/>
      <c r="P375" s="278"/>
      <c r="Q375" s="278"/>
      <c r="R375" s="278"/>
      <c r="S375" s="279"/>
      <c r="T375" s="274"/>
      <c r="U375" s="275"/>
      <c r="V375" s="275"/>
      <c r="W375" s="275"/>
      <c r="X375" s="275"/>
      <c r="Y375" s="275"/>
      <c r="Z375" s="275"/>
      <c r="AA375" s="275"/>
      <c r="AB375" s="275"/>
      <c r="AC375" s="275"/>
      <c r="AD375" s="275"/>
      <c r="AE375" s="275"/>
      <c r="AF375" s="275"/>
      <c r="AG375" s="275"/>
      <c r="AH375" s="275"/>
      <c r="AI375" s="275"/>
      <c r="AJ375" s="275"/>
      <c r="AK375" s="276"/>
      <c r="AL375" s="271"/>
      <c r="AM375" s="272"/>
      <c r="AN375" s="272"/>
      <c r="AO375" s="272"/>
      <c r="AP375" s="272"/>
      <c r="AQ375" s="272"/>
      <c r="AR375" s="272"/>
      <c r="AS375" s="272"/>
      <c r="AT375" s="272"/>
      <c r="AU375" s="272"/>
      <c r="AV375" s="272"/>
      <c r="AW375" s="272"/>
      <c r="AX375" s="272"/>
      <c r="AY375" s="273"/>
    </row>
    <row r="376" spans="1:51" ht="23.25" hidden="1" customHeight="1" x14ac:dyDescent="0.2">
      <c r="A376" s="561">
        <v>6</v>
      </c>
      <c r="B376" s="267"/>
      <c r="C376" s="954"/>
      <c r="D376" s="955"/>
      <c r="E376" s="955"/>
      <c r="F376" s="955"/>
      <c r="G376" s="955"/>
      <c r="H376" s="955"/>
      <c r="I376" s="955"/>
      <c r="J376" s="955"/>
      <c r="K376" s="955"/>
      <c r="L376" s="955"/>
      <c r="M376" s="277"/>
      <c r="N376" s="278"/>
      <c r="O376" s="278"/>
      <c r="P376" s="278"/>
      <c r="Q376" s="278"/>
      <c r="R376" s="278"/>
      <c r="S376" s="279"/>
      <c r="T376" s="274"/>
      <c r="U376" s="275"/>
      <c r="V376" s="275"/>
      <c r="W376" s="275"/>
      <c r="X376" s="275"/>
      <c r="Y376" s="275"/>
      <c r="Z376" s="275"/>
      <c r="AA376" s="275"/>
      <c r="AB376" s="275"/>
      <c r="AC376" s="275"/>
      <c r="AD376" s="275"/>
      <c r="AE376" s="275"/>
      <c r="AF376" s="275"/>
      <c r="AG376" s="275"/>
      <c r="AH376" s="275"/>
      <c r="AI376" s="275"/>
      <c r="AJ376" s="275"/>
      <c r="AK376" s="276"/>
      <c r="AL376" s="271"/>
      <c r="AM376" s="272"/>
      <c r="AN376" s="272"/>
      <c r="AO376" s="272"/>
      <c r="AP376" s="272"/>
      <c r="AQ376" s="272"/>
      <c r="AR376" s="272"/>
      <c r="AS376" s="272"/>
      <c r="AT376" s="272"/>
      <c r="AU376" s="272"/>
      <c r="AV376" s="272"/>
      <c r="AW376" s="272"/>
      <c r="AX376" s="272"/>
      <c r="AY376" s="273"/>
    </row>
    <row r="377" spans="1:51" ht="23.25" hidden="1" customHeight="1" x14ac:dyDescent="0.2">
      <c r="A377" s="561">
        <v>7</v>
      </c>
      <c r="B377" s="267"/>
      <c r="C377" s="954"/>
      <c r="D377" s="955"/>
      <c r="E377" s="955"/>
      <c r="F377" s="955"/>
      <c r="G377" s="955"/>
      <c r="H377" s="955"/>
      <c r="I377" s="955"/>
      <c r="J377" s="955"/>
      <c r="K377" s="955"/>
      <c r="L377" s="955"/>
      <c r="M377" s="277"/>
      <c r="N377" s="278"/>
      <c r="O377" s="278"/>
      <c r="P377" s="278"/>
      <c r="Q377" s="278"/>
      <c r="R377" s="278"/>
      <c r="S377" s="279"/>
      <c r="T377" s="274"/>
      <c r="U377" s="275"/>
      <c r="V377" s="275"/>
      <c r="W377" s="275"/>
      <c r="X377" s="275"/>
      <c r="Y377" s="275"/>
      <c r="Z377" s="275"/>
      <c r="AA377" s="275"/>
      <c r="AB377" s="275"/>
      <c r="AC377" s="275"/>
      <c r="AD377" s="275"/>
      <c r="AE377" s="275"/>
      <c r="AF377" s="275"/>
      <c r="AG377" s="275"/>
      <c r="AH377" s="275"/>
      <c r="AI377" s="275"/>
      <c r="AJ377" s="275"/>
      <c r="AK377" s="276"/>
      <c r="AL377" s="271"/>
      <c r="AM377" s="272"/>
      <c r="AN377" s="272"/>
      <c r="AO377" s="272"/>
      <c r="AP377" s="272"/>
      <c r="AQ377" s="272"/>
      <c r="AR377" s="272"/>
      <c r="AS377" s="272"/>
      <c r="AT377" s="272"/>
      <c r="AU377" s="272"/>
      <c r="AV377" s="272"/>
      <c r="AW377" s="272"/>
      <c r="AX377" s="272"/>
      <c r="AY377" s="273"/>
    </row>
    <row r="378" spans="1:51" ht="23.25" hidden="1" customHeight="1" x14ac:dyDescent="0.2">
      <c r="A378" s="561">
        <v>8</v>
      </c>
      <c r="B378" s="267"/>
      <c r="C378" s="954"/>
      <c r="D378" s="955"/>
      <c r="E378" s="955"/>
      <c r="F378" s="955"/>
      <c r="G378" s="955"/>
      <c r="H378" s="955"/>
      <c r="I378" s="955"/>
      <c r="J378" s="955"/>
      <c r="K378" s="955"/>
      <c r="L378" s="955"/>
      <c r="M378" s="277"/>
      <c r="N378" s="278"/>
      <c r="O378" s="278"/>
      <c r="P378" s="278"/>
      <c r="Q378" s="278"/>
      <c r="R378" s="278"/>
      <c r="S378" s="279"/>
      <c r="T378" s="274"/>
      <c r="U378" s="275"/>
      <c r="V378" s="275"/>
      <c r="W378" s="275"/>
      <c r="X378" s="275"/>
      <c r="Y378" s="275"/>
      <c r="Z378" s="275"/>
      <c r="AA378" s="275"/>
      <c r="AB378" s="275"/>
      <c r="AC378" s="275"/>
      <c r="AD378" s="275"/>
      <c r="AE378" s="275"/>
      <c r="AF378" s="275"/>
      <c r="AG378" s="275"/>
      <c r="AH378" s="275"/>
      <c r="AI378" s="275"/>
      <c r="AJ378" s="275"/>
      <c r="AK378" s="276"/>
      <c r="AL378" s="271"/>
      <c r="AM378" s="272"/>
      <c r="AN378" s="272"/>
      <c r="AO378" s="272"/>
      <c r="AP378" s="272"/>
      <c r="AQ378" s="272"/>
      <c r="AR378" s="272"/>
      <c r="AS378" s="272"/>
      <c r="AT378" s="272"/>
      <c r="AU378" s="272"/>
      <c r="AV378" s="272"/>
      <c r="AW378" s="272"/>
      <c r="AX378" s="272"/>
      <c r="AY378" s="273"/>
    </row>
    <row r="379" spans="1:51" ht="23.25" hidden="1" customHeight="1" x14ac:dyDescent="0.2">
      <c r="A379" s="561">
        <v>9</v>
      </c>
      <c r="B379" s="267"/>
      <c r="C379" s="963"/>
      <c r="D379" s="275"/>
      <c r="E379" s="275"/>
      <c r="F379" s="275"/>
      <c r="G379" s="275"/>
      <c r="H379" s="275"/>
      <c r="I379" s="275"/>
      <c r="J379" s="275"/>
      <c r="K379" s="275"/>
      <c r="L379" s="275"/>
      <c r="M379" s="277"/>
      <c r="N379" s="278"/>
      <c r="O379" s="278"/>
      <c r="P379" s="278"/>
      <c r="Q379" s="278"/>
      <c r="R379" s="278"/>
      <c r="S379" s="279"/>
      <c r="T379" s="274"/>
      <c r="U379" s="275"/>
      <c r="V379" s="275"/>
      <c r="W379" s="275"/>
      <c r="X379" s="275"/>
      <c r="Y379" s="275"/>
      <c r="Z379" s="275"/>
      <c r="AA379" s="275"/>
      <c r="AB379" s="275"/>
      <c r="AC379" s="275"/>
      <c r="AD379" s="275"/>
      <c r="AE379" s="275"/>
      <c r="AF379" s="275"/>
      <c r="AG379" s="275"/>
      <c r="AH379" s="275"/>
      <c r="AI379" s="275"/>
      <c r="AJ379" s="275"/>
      <c r="AK379" s="276"/>
      <c r="AL379" s="271"/>
      <c r="AM379" s="272"/>
      <c r="AN379" s="272"/>
      <c r="AO379" s="272"/>
      <c r="AP379" s="272"/>
      <c r="AQ379" s="272"/>
      <c r="AR379" s="272"/>
      <c r="AS379" s="272"/>
      <c r="AT379" s="272"/>
      <c r="AU379" s="272"/>
      <c r="AV379" s="272"/>
      <c r="AW379" s="272"/>
      <c r="AX379" s="272"/>
      <c r="AY379" s="273"/>
    </row>
    <row r="380" spans="1:51" ht="23.25" hidden="1" customHeight="1" x14ac:dyDescent="0.2">
      <c r="A380" s="561">
        <v>10</v>
      </c>
      <c r="B380" s="267"/>
      <c r="C380" s="954"/>
      <c r="D380" s="955"/>
      <c r="E380" s="955"/>
      <c r="F380" s="955"/>
      <c r="G380" s="955"/>
      <c r="H380" s="955"/>
      <c r="I380" s="955"/>
      <c r="J380" s="955"/>
      <c r="K380" s="955"/>
      <c r="L380" s="955"/>
      <c r="M380" s="277"/>
      <c r="N380" s="278"/>
      <c r="O380" s="278"/>
      <c r="P380" s="278"/>
      <c r="Q380" s="278"/>
      <c r="R380" s="278"/>
      <c r="S380" s="279"/>
      <c r="T380" s="274"/>
      <c r="U380" s="275"/>
      <c r="V380" s="275"/>
      <c r="W380" s="275"/>
      <c r="X380" s="275"/>
      <c r="Y380" s="275"/>
      <c r="Z380" s="275"/>
      <c r="AA380" s="275"/>
      <c r="AB380" s="275"/>
      <c r="AC380" s="275"/>
      <c r="AD380" s="275"/>
      <c r="AE380" s="275"/>
      <c r="AF380" s="275"/>
      <c r="AG380" s="275"/>
      <c r="AH380" s="275"/>
      <c r="AI380" s="275"/>
      <c r="AJ380" s="275"/>
      <c r="AK380" s="276"/>
      <c r="AL380" s="271"/>
      <c r="AM380" s="272"/>
      <c r="AN380" s="272"/>
      <c r="AO380" s="272"/>
      <c r="AP380" s="272"/>
      <c r="AQ380" s="272"/>
      <c r="AR380" s="272"/>
      <c r="AS380" s="272"/>
      <c r="AT380" s="272"/>
      <c r="AU380" s="272"/>
      <c r="AV380" s="272"/>
      <c r="AW380" s="272"/>
      <c r="AX380" s="272"/>
      <c r="AY380" s="273"/>
    </row>
    <row r="381" spans="1:51" ht="23.25" customHeight="1" x14ac:dyDescent="0.2">
      <c r="A381" s="11"/>
      <c r="B381" s="11" t="s">
        <v>286</v>
      </c>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row>
    <row r="382" spans="1:51" ht="34.5" customHeight="1" x14ac:dyDescent="0.2">
      <c r="A382" s="956"/>
      <c r="B382" s="957"/>
      <c r="C382" s="561" t="s">
        <v>296</v>
      </c>
      <c r="D382" s="266"/>
      <c r="E382" s="266"/>
      <c r="F382" s="266"/>
      <c r="G382" s="266"/>
      <c r="H382" s="266"/>
      <c r="I382" s="266"/>
      <c r="J382" s="266"/>
      <c r="K382" s="266"/>
      <c r="L382" s="266"/>
      <c r="M382" s="268" t="s">
        <v>297</v>
      </c>
      <c r="N382" s="269"/>
      <c r="O382" s="269"/>
      <c r="P382" s="269"/>
      <c r="Q382" s="269"/>
      <c r="R382" s="269"/>
      <c r="S382" s="270"/>
      <c r="T382" s="265" t="s">
        <v>298</v>
      </c>
      <c r="U382" s="266"/>
      <c r="V382" s="266"/>
      <c r="W382" s="266"/>
      <c r="X382" s="266"/>
      <c r="Y382" s="266"/>
      <c r="Z382" s="266"/>
      <c r="AA382" s="266"/>
      <c r="AB382" s="266"/>
      <c r="AC382" s="266"/>
      <c r="AD382" s="266"/>
      <c r="AE382" s="266"/>
      <c r="AF382" s="266"/>
      <c r="AG382" s="266"/>
      <c r="AH382" s="266"/>
      <c r="AI382" s="266"/>
      <c r="AJ382" s="266"/>
      <c r="AK382" s="267"/>
      <c r="AL382" s="262" t="s">
        <v>299</v>
      </c>
      <c r="AM382" s="263"/>
      <c r="AN382" s="263"/>
      <c r="AO382" s="263"/>
      <c r="AP382" s="263"/>
      <c r="AQ382" s="263"/>
      <c r="AR382" s="263"/>
      <c r="AS382" s="263"/>
      <c r="AT382" s="263"/>
      <c r="AU382" s="263"/>
      <c r="AV382" s="263"/>
      <c r="AW382" s="263"/>
      <c r="AX382" s="263"/>
      <c r="AY382" s="264"/>
    </row>
    <row r="383" spans="1:51" ht="24" customHeight="1" x14ac:dyDescent="0.2">
      <c r="A383" s="561">
        <v>1</v>
      </c>
      <c r="B383" s="267"/>
      <c r="C383" s="958" t="s">
        <v>336</v>
      </c>
      <c r="D383" s="959"/>
      <c r="E383" s="959"/>
      <c r="F383" s="959"/>
      <c r="G383" s="959"/>
      <c r="H383" s="959"/>
      <c r="I383" s="959"/>
      <c r="J383" s="959"/>
      <c r="K383" s="959"/>
      <c r="L383" s="959"/>
      <c r="M383" s="311">
        <v>7021001005186</v>
      </c>
      <c r="N383" s="312"/>
      <c r="O383" s="312"/>
      <c r="P383" s="312"/>
      <c r="Q383" s="312"/>
      <c r="R383" s="312"/>
      <c r="S383" s="313"/>
      <c r="T383" s="308" t="s">
        <v>337</v>
      </c>
      <c r="U383" s="309"/>
      <c r="V383" s="309"/>
      <c r="W383" s="309"/>
      <c r="X383" s="309"/>
      <c r="Y383" s="309"/>
      <c r="Z383" s="309"/>
      <c r="AA383" s="309"/>
      <c r="AB383" s="309"/>
      <c r="AC383" s="309"/>
      <c r="AD383" s="309"/>
      <c r="AE383" s="309"/>
      <c r="AF383" s="309"/>
      <c r="AG383" s="309"/>
      <c r="AH383" s="309"/>
      <c r="AI383" s="309"/>
      <c r="AJ383" s="309"/>
      <c r="AK383" s="310"/>
      <c r="AL383" s="253">
        <v>18.108174000000002</v>
      </c>
      <c r="AM383" s="254"/>
      <c r="AN383" s="254"/>
      <c r="AO383" s="254"/>
      <c r="AP383" s="254"/>
      <c r="AQ383" s="254"/>
      <c r="AR383" s="254"/>
      <c r="AS383" s="254"/>
      <c r="AT383" s="254"/>
      <c r="AU383" s="254"/>
      <c r="AV383" s="254"/>
      <c r="AW383" s="254"/>
      <c r="AX383" s="254"/>
      <c r="AY383" s="255"/>
    </row>
    <row r="384" spans="1:51" ht="24" hidden="1" customHeight="1" x14ac:dyDescent="0.2">
      <c r="A384" s="561">
        <v>2</v>
      </c>
      <c r="B384" s="267"/>
      <c r="C384" s="954"/>
      <c r="D384" s="955"/>
      <c r="E384" s="955"/>
      <c r="F384" s="955"/>
      <c r="G384" s="955"/>
      <c r="H384" s="955"/>
      <c r="I384" s="955"/>
      <c r="J384" s="955"/>
      <c r="K384" s="955"/>
      <c r="L384" s="955"/>
      <c r="M384" s="277"/>
      <c r="N384" s="278"/>
      <c r="O384" s="278"/>
      <c r="P384" s="278"/>
      <c r="Q384" s="278"/>
      <c r="R384" s="278"/>
      <c r="S384" s="279"/>
      <c r="T384" s="274"/>
      <c r="U384" s="275"/>
      <c r="V384" s="275"/>
      <c r="W384" s="275"/>
      <c r="X384" s="275"/>
      <c r="Y384" s="275"/>
      <c r="Z384" s="275"/>
      <c r="AA384" s="275"/>
      <c r="AB384" s="275"/>
      <c r="AC384" s="275"/>
      <c r="AD384" s="275"/>
      <c r="AE384" s="275"/>
      <c r="AF384" s="275"/>
      <c r="AG384" s="275"/>
      <c r="AH384" s="275"/>
      <c r="AI384" s="275"/>
      <c r="AJ384" s="275"/>
      <c r="AK384" s="276"/>
      <c r="AL384" s="271"/>
      <c r="AM384" s="272"/>
      <c r="AN384" s="272"/>
      <c r="AO384" s="272"/>
      <c r="AP384" s="272"/>
      <c r="AQ384" s="272"/>
      <c r="AR384" s="272"/>
      <c r="AS384" s="272"/>
      <c r="AT384" s="272"/>
      <c r="AU384" s="272"/>
      <c r="AV384" s="272"/>
      <c r="AW384" s="272"/>
      <c r="AX384" s="272"/>
      <c r="AY384" s="273"/>
    </row>
    <row r="385" spans="1:51" ht="24" hidden="1" customHeight="1" x14ac:dyDescent="0.2">
      <c r="A385" s="561">
        <v>3</v>
      </c>
      <c r="B385" s="267"/>
      <c r="C385" s="954"/>
      <c r="D385" s="955"/>
      <c r="E385" s="955"/>
      <c r="F385" s="955"/>
      <c r="G385" s="955"/>
      <c r="H385" s="955"/>
      <c r="I385" s="955"/>
      <c r="J385" s="955"/>
      <c r="K385" s="955"/>
      <c r="L385" s="955"/>
      <c r="M385" s="277"/>
      <c r="N385" s="278"/>
      <c r="O385" s="278"/>
      <c r="P385" s="278"/>
      <c r="Q385" s="278"/>
      <c r="R385" s="278"/>
      <c r="S385" s="279"/>
      <c r="T385" s="274"/>
      <c r="U385" s="275"/>
      <c r="V385" s="275"/>
      <c r="W385" s="275"/>
      <c r="X385" s="275"/>
      <c r="Y385" s="275"/>
      <c r="Z385" s="275"/>
      <c r="AA385" s="275"/>
      <c r="AB385" s="275"/>
      <c r="AC385" s="275"/>
      <c r="AD385" s="275"/>
      <c r="AE385" s="275"/>
      <c r="AF385" s="275"/>
      <c r="AG385" s="275"/>
      <c r="AH385" s="275"/>
      <c r="AI385" s="275"/>
      <c r="AJ385" s="275"/>
      <c r="AK385" s="276"/>
      <c r="AL385" s="271"/>
      <c r="AM385" s="272"/>
      <c r="AN385" s="272"/>
      <c r="AO385" s="272"/>
      <c r="AP385" s="272"/>
      <c r="AQ385" s="272"/>
      <c r="AR385" s="272"/>
      <c r="AS385" s="272"/>
      <c r="AT385" s="272"/>
      <c r="AU385" s="272"/>
      <c r="AV385" s="272"/>
      <c r="AW385" s="272"/>
      <c r="AX385" s="272"/>
      <c r="AY385" s="273"/>
    </row>
    <row r="386" spans="1:51" ht="24" hidden="1" customHeight="1" x14ac:dyDescent="0.2">
      <c r="A386" s="561">
        <v>4</v>
      </c>
      <c r="B386" s="267"/>
      <c r="C386" s="954"/>
      <c r="D386" s="955"/>
      <c r="E386" s="955"/>
      <c r="F386" s="955"/>
      <c r="G386" s="955"/>
      <c r="H386" s="955"/>
      <c r="I386" s="955"/>
      <c r="J386" s="955"/>
      <c r="K386" s="955"/>
      <c r="L386" s="955"/>
      <c r="M386" s="277"/>
      <c r="N386" s="278"/>
      <c r="O386" s="278"/>
      <c r="P386" s="278"/>
      <c r="Q386" s="278"/>
      <c r="R386" s="278"/>
      <c r="S386" s="279"/>
      <c r="T386" s="274"/>
      <c r="U386" s="275"/>
      <c r="V386" s="275"/>
      <c r="W386" s="275"/>
      <c r="X386" s="275"/>
      <c r="Y386" s="275"/>
      <c r="Z386" s="275"/>
      <c r="AA386" s="275"/>
      <c r="AB386" s="275"/>
      <c r="AC386" s="275"/>
      <c r="AD386" s="275"/>
      <c r="AE386" s="275"/>
      <c r="AF386" s="275"/>
      <c r="AG386" s="275"/>
      <c r="AH386" s="275"/>
      <c r="AI386" s="275"/>
      <c r="AJ386" s="275"/>
      <c r="AK386" s="276"/>
      <c r="AL386" s="271"/>
      <c r="AM386" s="272"/>
      <c r="AN386" s="272"/>
      <c r="AO386" s="272"/>
      <c r="AP386" s="272"/>
      <c r="AQ386" s="272"/>
      <c r="AR386" s="272"/>
      <c r="AS386" s="272"/>
      <c r="AT386" s="272"/>
      <c r="AU386" s="272"/>
      <c r="AV386" s="272"/>
      <c r="AW386" s="272"/>
      <c r="AX386" s="272"/>
      <c r="AY386" s="273"/>
    </row>
    <row r="387" spans="1:51" ht="24" hidden="1" customHeight="1" x14ac:dyDescent="0.2">
      <c r="A387" s="561">
        <v>5</v>
      </c>
      <c r="B387" s="267"/>
      <c r="C387" s="954"/>
      <c r="D387" s="955"/>
      <c r="E387" s="955"/>
      <c r="F387" s="955"/>
      <c r="G387" s="955"/>
      <c r="H387" s="955"/>
      <c r="I387" s="955"/>
      <c r="J387" s="955"/>
      <c r="K387" s="955"/>
      <c r="L387" s="955"/>
      <c r="M387" s="277"/>
      <c r="N387" s="278"/>
      <c r="O387" s="278"/>
      <c r="P387" s="278"/>
      <c r="Q387" s="278"/>
      <c r="R387" s="278"/>
      <c r="S387" s="279"/>
      <c r="T387" s="274"/>
      <c r="U387" s="275"/>
      <c r="V387" s="275"/>
      <c r="W387" s="275"/>
      <c r="X387" s="275"/>
      <c r="Y387" s="275"/>
      <c r="Z387" s="275"/>
      <c r="AA387" s="275"/>
      <c r="AB387" s="275"/>
      <c r="AC387" s="275"/>
      <c r="AD387" s="275"/>
      <c r="AE387" s="275"/>
      <c r="AF387" s="275"/>
      <c r="AG387" s="275"/>
      <c r="AH387" s="275"/>
      <c r="AI387" s="275"/>
      <c r="AJ387" s="275"/>
      <c r="AK387" s="276"/>
      <c r="AL387" s="271"/>
      <c r="AM387" s="272"/>
      <c r="AN387" s="272"/>
      <c r="AO387" s="272"/>
      <c r="AP387" s="272"/>
      <c r="AQ387" s="272"/>
      <c r="AR387" s="272"/>
      <c r="AS387" s="272"/>
      <c r="AT387" s="272"/>
      <c r="AU387" s="272"/>
      <c r="AV387" s="272"/>
      <c r="AW387" s="272"/>
      <c r="AX387" s="272"/>
      <c r="AY387" s="273"/>
    </row>
    <row r="388" spans="1:51" ht="24" hidden="1" customHeight="1" x14ac:dyDescent="0.2">
      <c r="A388" s="561">
        <v>6</v>
      </c>
      <c r="B388" s="267"/>
      <c r="C388" s="954"/>
      <c r="D388" s="955"/>
      <c r="E388" s="955"/>
      <c r="F388" s="955"/>
      <c r="G388" s="955"/>
      <c r="H388" s="955"/>
      <c r="I388" s="955"/>
      <c r="J388" s="955"/>
      <c r="K388" s="955"/>
      <c r="L388" s="955"/>
      <c r="M388" s="277"/>
      <c r="N388" s="278"/>
      <c r="O388" s="278"/>
      <c r="P388" s="278"/>
      <c r="Q388" s="278"/>
      <c r="R388" s="278"/>
      <c r="S388" s="279"/>
      <c r="T388" s="274"/>
      <c r="U388" s="275"/>
      <c r="V388" s="275"/>
      <c r="W388" s="275"/>
      <c r="X388" s="275"/>
      <c r="Y388" s="275"/>
      <c r="Z388" s="275"/>
      <c r="AA388" s="275"/>
      <c r="AB388" s="275"/>
      <c r="AC388" s="275"/>
      <c r="AD388" s="275"/>
      <c r="AE388" s="275"/>
      <c r="AF388" s="275"/>
      <c r="AG388" s="275"/>
      <c r="AH388" s="275"/>
      <c r="AI388" s="275"/>
      <c r="AJ388" s="275"/>
      <c r="AK388" s="276"/>
      <c r="AL388" s="271"/>
      <c r="AM388" s="272"/>
      <c r="AN388" s="272"/>
      <c r="AO388" s="272"/>
      <c r="AP388" s="272"/>
      <c r="AQ388" s="272"/>
      <c r="AR388" s="272"/>
      <c r="AS388" s="272"/>
      <c r="AT388" s="272"/>
      <c r="AU388" s="272"/>
      <c r="AV388" s="272"/>
      <c r="AW388" s="272"/>
      <c r="AX388" s="272"/>
      <c r="AY388" s="273"/>
    </row>
    <row r="389" spans="1:51" ht="24" hidden="1" customHeight="1" x14ac:dyDescent="0.2">
      <c r="A389" s="561">
        <v>7</v>
      </c>
      <c r="B389" s="267"/>
      <c r="C389" s="954"/>
      <c r="D389" s="955"/>
      <c r="E389" s="955"/>
      <c r="F389" s="955"/>
      <c r="G389" s="955"/>
      <c r="H389" s="955"/>
      <c r="I389" s="955"/>
      <c r="J389" s="955"/>
      <c r="K389" s="955"/>
      <c r="L389" s="955"/>
      <c r="M389" s="277"/>
      <c r="N389" s="278"/>
      <c r="O389" s="278"/>
      <c r="P389" s="278"/>
      <c r="Q389" s="278"/>
      <c r="R389" s="278"/>
      <c r="S389" s="279"/>
      <c r="T389" s="274"/>
      <c r="U389" s="275"/>
      <c r="V389" s="275"/>
      <c r="W389" s="275"/>
      <c r="X389" s="275"/>
      <c r="Y389" s="275"/>
      <c r="Z389" s="275"/>
      <c r="AA389" s="275"/>
      <c r="AB389" s="275"/>
      <c r="AC389" s="275"/>
      <c r="AD389" s="275"/>
      <c r="AE389" s="275"/>
      <c r="AF389" s="275"/>
      <c r="AG389" s="275"/>
      <c r="AH389" s="275"/>
      <c r="AI389" s="275"/>
      <c r="AJ389" s="275"/>
      <c r="AK389" s="276"/>
      <c r="AL389" s="271"/>
      <c r="AM389" s="272"/>
      <c r="AN389" s="272"/>
      <c r="AO389" s="272"/>
      <c r="AP389" s="272"/>
      <c r="AQ389" s="272"/>
      <c r="AR389" s="272"/>
      <c r="AS389" s="272"/>
      <c r="AT389" s="272"/>
      <c r="AU389" s="272"/>
      <c r="AV389" s="272"/>
      <c r="AW389" s="272"/>
      <c r="AX389" s="272"/>
      <c r="AY389" s="273"/>
    </row>
    <row r="390" spans="1:51" ht="24" hidden="1" customHeight="1" x14ac:dyDescent="0.2">
      <c r="A390" s="561">
        <v>8</v>
      </c>
      <c r="B390" s="267"/>
      <c r="C390" s="954"/>
      <c r="D390" s="955"/>
      <c r="E390" s="955"/>
      <c r="F390" s="955"/>
      <c r="G390" s="955"/>
      <c r="H390" s="955"/>
      <c r="I390" s="955"/>
      <c r="J390" s="955"/>
      <c r="K390" s="955"/>
      <c r="L390" s="955"/>
      <c r="M390" s="277"/>
      <c r="N390" s="278"/>
      <c r="O390" s="278"/>
      <c r="P390" s="278"/>
      <c r="Q390" s="278"/>
      <c r="R390" s="278"/>
      <c r="S390" s="279"/>
      <c r="T390" s="274"/>
      <c r="U390" s="275"/>
      <c r="V390" s="275"/>
      <c r="W390" s="275"/>
      <c r="X390" s="275"/>
      <c r="Y390" s="275"/>
      <c r="Z390" s="275"/>
      <c r="AA390" s="275"/>
      <c r="AB390" s="275"/>
      <c r="AC390" s="275"/>
      <c r="AD390" s="275"/>
      <c r="AE390" s="275"/>
      <c r="AF390" s="275"/>
      <c r="AG390" s="275"/>
      <c r="AH390" s="275"/>
      <c r="AI390" s="275"/>
      <c r="AJ390" s="275"/>
      <c r="AK390" s="276"/>
      <c r="AL390" s="271"/>
      <c r="AM390" s="272"/>
      <c r="AN390" s="272"/>
      <c r="AO390" s="272"/>
      <c r="AP390" s="272"/>
      <c r="AQ390" s="272"/>
      <c r="AR390" s="272"/>
      <c r="AS390" s="272"/>
      <c r="AT390" s="272"/>
      <c r="AU390" s="272"/>
      <c r="AV390" s="272"/>
      <c r="AW390" s="272"/>
      <c r="AX390" s="272"/>
      <c r="AY390" s="273"/>
    </row>
    <row r="391" spans="1:51" ht="24" hidden="1" customHeight="1" x14ac:dyDescent="0.2">
      <c r="A391" s="561">
        <v>9</v>
      </c>
      <c r="B391" s="267"/>
      <c r="C391" s="963"/>
      <c r="D391" s="275"/>
      <c r="E391" s="275"/>
      <c r="F391" s="275"/>
      <c r="G391" s="275"/>
      <c r="H391" s="275"/>
      <c r="I391" s="275"/>
      <c r="J391" s="275"/>
      <c r="K391" s="275"/>
      <c r="L391" s="275"/>
      <c r="M391" s="277"/>
      <c r="N391" s="278"/>
      <c r="O391" s="278"/>
      <c r="P391" s="278"/>
      <c r="Q391" s="278"/>
      <c r="R391" s="278"/>
      <c r="S391" s="279"/>
      <c r="T391" s="274"/>
      <c r="U391" s="275"/>
      <c r="V391" s="275"/>
      <c r="W391" s="275"/>
      <c r="X391" s="275"/>
      <c r="Y391" s="275"/>
      <c r="Z391" s="275"/>
      <c r="AA391" s="275"/>
      <c r="AB391" s="275"/>
      <c r="AC391" s="275"/>
      <c r="AD391" s="275"/>
      <c r="AE391" s="275"/>
      <c r="AF391" s="275"/>
      <c r="AG391" s="275"/>
      <c r="AH391" s="275"/>
      <c r="AI391" s="275"/>
      <c r="AJ391" s="275"/>
      <c r="AK391" s="276"/>
      <c r="AL391" s="271"/>
      <c r="AM391" s="272"/>
      <c r="AN391" s="272"/>
      <c r="AO391" s="272"/>
      <c r="AP391" s="272"/>
      <c r="AQ391" s="272"/>
      <c r="AR391" s="272"/>
      <c r="AS391" s="272"/>
      <c r="AT391" s="272"/>
      <c r="AU391" s="272"/>
      <c r="AV391" s="272"/>
      <c r="AW391" s="272"/>
      <c r="AX391" s="272"/>
      <c r="AY391" s="273"/>
    </row>
    <row r="392" spans="1:51" ht="24" hidden="1" customHeight="1" x14ac:dyDescent="0.2">
      <c r="A392" s="561">
        <v>10</v>
      </c>
      <c r="B392" s="267"/>
      <c r="C392" s="954"/>
      <c r="D392" s="955"/>
      <c r="E392" s="955"/>
      <c r="F392" s="955"/>
      <c r="G392" s="955"/>
      <c r="H392" s="955"/>
      <c r="I392" s="955"/>
      <c r="J392" s="955"/>
      <c r="K392" s="955"/>
      <c r="L392" s="955"/>
      <c r="M392" s="277"/>
      <c r="N392" s="278"/>
      <c r="O392" s="278"/>
      <c r="P392" s="278"/>
      <c r="Q392" s="278"/>
      <c r="R392" s="278"/>
      <c r="S392" s="279"/>
      <c r="T392" s="274"/>
      <c r="U392" s="275"/>
      <c r="V392" s="275"/>
      <c r="W392" s="275"/>
      <c r="X392" s="275"/>
      <c r="Y392" s="275"/>
      <c r="Z392" s="275"/>
      <c r="AA392" s="275"/>
      <c r="AB392" s="275"/>
      <c r="AC392" s="275"/>
      <c r="AD392" s="275"/>
      <c r="AE392" s="275"/>
      <c r="AF392" s="275"/>
      <c r="AG392" s="275"/>
      <c r="AH392" s="275"/>
      <c r="AI392" s="275"/>
      <c r="AJ392" s="275"/>
      <c r="AK392" s="276"/>
      <c r="AL392" s="271"/>
      <c r="AM392" s="272"/>
      <c r="AN392" s="272"/>
      <c r="AO392" s="272"/>
      <c r="AP392" s="272"/>
      <c r="AQ392" s="272"/>
      <c r="AR392" s="272"/>
      <c r="AS392" s="272"/>
      <c r="AT392" s="272"/>
      <c r="AU392" s="272"/>
      <c r="AV392" s="272"/>
      <c r="AW392" s="272"/>
      <c r="AX392" s="272"/>
      <c r="AY392" s="273"/>
    </row>
    <row r="393" spans="1:51" ht="23.25" customHeight="1" x14ac:dyDescent="0.2">
      <c r="A393" s="11"/>
      <c r="B393" s="11" t="s">
        <v>292</v>
      </c>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row>
    <row r="394" spans="1:51" ht="34.5" customHeight="1" x14ac:dyDescent="0.2">
      <c r="A394" s="956"/>
      <c r="B394" s="957"/>
      <c r="C394" s="561" t="s">
        <v>296</v>
      </c>
      <c r="D394" s="266"/>
      <c r="E394" s="266"/>
      <c r="F394" s="266"/>
      <c r="G394" s="266"/>
      <c r="H394" s="266"/>
      <c r="I394" s="266"/>
      <c r="J394" s="266"/>
      <c r="K394" s="266"/>
      <c r="L394" s="266"/>
      <c r="M394" s="268" t="s">
        <v>297</v>
      </c>
      <c r="N394" s="269"/>
      <c r="O394" s="269"/>
      <c r="P394" s="269"/>
      <c r="Q394" s="269"/>
      <c r="R394" s="269"/>
      <c r="S394" s="270"/>
      <c r="T394" s="265" t="s">
        <v>298</v>
      </c>
      <c r="U394" s="266"/>
      <c r="V394" s="266"/>
      <c r="W394" s="266"/>
      <c r="X394" s="266"/>
      <c r="Y394" s="266"/>
      <c r="Z394" s="266"/>
      <c r="AA394" s="266"/>
      <c r="AB394" s="266"/>
      <c r="AC394" s="266"/>
      <c r="AD394" s="266"/>
      <c r="AE394" s="266"/>
      <c r="AF394" s="266"/>
      <c r="AG394" s="266"/>
      <c r="AH394" s="266"/>
      <c r="AI394" s="266"/>
      <c r="AJ394" s="266"/>
      <c r="AK394" s="267"/>
      <c r="AL394" s="262" t="s">
        <v>299</v>
      </c>
      <c r="AM394" s="263"/>
      <c r="AN394" s="263"/>
      <c r="AO394" s="263"/>
      <c r="AP394" s="263"/>
      <c r="AQ394" s="263"/>
      <c r="AR394" s="263"/>
      <c r="AS394" s="263"/>
      <c r="AT394" s="263"/>
      <c r="AU394" s="263"/>
      <c r="AV394" s="263"/>
      <c r="AW394" s="263"/>
      <c r="AX394" s="263"/>
      <c r="AY394" s="264"/>
    </row>
    <row r="395" spans="1:51" ht="23.25" customHeight="1" x14ac:dyDescent="0.2">
      <c r="A395" s="561">
        <v>1</v>
      </c>
      <c r="B395" s="267"/>
      <c r="C395" s="958" t="s">
        <v>338</v>
      </c>
      <c r="D395" s="959"/>
      <c r="E395" s="959"/>
      <c r="F395" s="959"/>
      <c r="G395" s="959"/>
      <c r="H395" s="959"/>
      <c r="I395" s="959"/>
      <c r="J395" s="959"/>
      <c r="K395" s="959"/>
      <c r="L395" s="962"/>
      <c r="M395" s="311">
        <v>5010701012800</v>
      </c>
      <c r="N395" s="312"/>
      <c r="O395" s="312"/>
      <c r="P395" s="312"/>
      <c r="Q395" s="312"/>
      <c r="R395" s="312"/>
      <c r="S395" s="313"/>
      <c r="T395" s="308" t="s">
        <v>339</v>
      </c>
      <c r="U395" s="309"/>
      <c r="V395" s="309"/>
      <c r="W395" s="309"/>
      <c r="X395" s="309"/>
      <c r="Y395" s="309"/>
      <c r="Z395" s="309"/>
      <c r="AA395" s="309"/>
      <c r="AB395" s="309"/>
      <c r="AC395" s="309"/>
      <c r="AD395" s="309"/>
      <c r="AE395" s="309"/>
      <c r="AF395" s="309"/>
      <c r="AG395" s="309"/>
      <c r="AH395" s="309"/>
      <c r="AI395" s="309"/>
      <c r="AJ395" s="309"/>
      <c r="AK395" s="310"/>
      <c r="AL395" s="253">
        <v>13.906440999999999</v>
      </c>
      <c r="AM395" s="254"/>
      <c r="AN395" s="254"/>
      <c r="AO395" s="254"/>
      <c r="AP395" s="254"/>
      <c r="AQ395" s="254"/>
      <c r="AR395" s="254"/>
      <c r="AS395" s="254"/>
      <c r="AT395" s="254"/>
      <c r="AU395" s="254"/>
      <c r="AV395" s="254"/>
      <c r="AW395" s="254"/>
      <c r="AX395" s="254"/>
      <c r="AY395" s="255"/>
    </row>
    <row r="396" spans="1:51" ht="23.25" hidden="1" customHeight="1" x14ac:dyDescent="0.2">
      <c r="A396" s="561">
        <v>2</v>
      </c>
      <c r="B396" s="267"/>
      <c r="C396" s="954"/>
      <c r="D396" s="955"/>
      <c r="E396" s="955"/>
      <c r="F396" s="955"/>
      <c r="G396" s="955"/>
      <c r="H396" s="955"/>
      <c r="I396" s="955"/>
      <c r="J396" s="955"/>
      <c r="K396" s="955"/>
      <c r="L396" s="955"/>
      <c r="M396" s="277"/>
      <c r="N396" s="278"/>
      <c r="O396" s="278"/>
      <c r="P396" s="278"/>
      <c r="Q396" s="278"/>
      <c r="R396" s="278"/>
      <c r="S396" s="279"/>
      <c r="T396" s="274"/>
      <c r="U396" s="275"/>
      <c r="V396" s="275"/>
      <c r="W396" s="275"/>
      <c r="X396" s="275"/>
      <c r="Y396" s="275"/>
      <c r="Z396" s="275"/>
      <c r="AA396" s="275"/>
      <c r="AB396" s="275"/>
      <c r="AC396" s="275"/>
      <c r="AD396" s="275"/>
      <c r="AE396" s="275"/>
      <c r="AF396" s="275"/>
      <c r="AG396" s="275"/>
      <c r="AH396" s="275"/>
      <c r="AI396" s="275"/>
      <c r="AJ396" s="275"/>
      <c r="AK396" s="276"/>
      <c r="AL396" s="271"/>
      <c r="AM396" s="272"/>
      <c r="AN396" s="272"/>
      <c r="AO396" s="272"/>
      <c r="AP396" s="272"/>
      <c r="AQ396" s="272"/>
      <c r="AR396" s="272"/>
      <c r="AS396" s="272"/>
      <c r="AT396" s="272"/>
      <c r="AU396" s="272"/>
      <c r="AV396" s="272"/>
      <c r="AW396" s="272"/>
      <c r="AX396" s="272"/>
      <c r="AY396" s="273"/>
    </row>
    <row r="397" spans="1:51" ht="23.25" hidden="1" customHeight="1" x14ac:dyDescent="0.2">
      <c r="A397" s="561">
        <v>3</v>
      </c>
      <c r="B397" s="267"/>
      <c r="C397" s="954"/>
      <c r="D397" s="955"/>
      <c r="E397" s="955"/>
      <c r="F397" s="955"/>
      <c r="G397" s="955"/>
      <c r="H397" s="955"/>
      <c r="I397" s="955"/>
      <c r="J397" s="955"/>
      <c r="K397" s="955"/>
      <c r="L397" s="955"/>
      <c r="M397" s="277"/>
      <c r="N397" s="278"/>
      <c r="O397" s="278"/>
      <c r="P397" s="278"/>
      <c r="Q397" s="278"/>
      <c r="R397" s="278"/>
      <c r="S397" s="279"/>
      <c r="T397" s="274"/>
      <c r="U397" s="275"/>
      <c r="V397" s="275"/>
      <c r="W397" s="275"/>
      <c r="X397" s="275"/>
      <c r="Y397" s="275"/>
      <c r="Z397" s="275"/>
      <c r="AA397" s="275"/>
      <c r="AB397" s="275"/>
      <c r="AC397" s="275"/>
      <c r="AD397" s="275"/>
      <c r="AE397" s="275"/>
      <c r="AF397" s="275"/>
      <c r="AG397" s="275"/>
      <c r="AH397" s="275"/>
      <c r="AI397" s="275"/>
      <c r="AJ397" s="275"/>
      <c r="AK397" s="276"/>
      <c r="AL397" s="271"/>
      <c r="AM397" s="272"/>
      <c r="AN397" s="272"/>
      <c r="AO397" s="272"/>
      <c r="AP397" s="272"/>
      <c r="AQ397" s="272"/>
      <c r="AR397" s="272"/>
      <c r="AS397" s="272"/>
      <c r="AT397" s="272"/>
      <c r="AU397" s="272"/>
      <c r="AV397" s="272"/>
      <c r="AW397" s="272"/>
      <c r="AX397" s="272"/>
      <c r="AY397" s="273"/>
    </row>
    <row r="398" spans="1:51" ht="23.25" hidden="1" customHeight="1" x14ac:dyDescent="0.2">
      <c r="A398" s="561">
        <v>4</v>
      </c>
      <c r="B398" s="267"/>
      <c r="C398" s="954"/>
      <c r="D398" s="955"/>
      <c r="E398" s="955"/>
      <c r="F398" s="955"/>
      <c r="G398" s="955"/>
      <c r="H398" s="955"/>
      <c r="I398" s="955"/>
      <c r="J398" s="955"/>
      <c r="K398" s="955"/>
      <c r="L398" s="955"/>
      <c r="M398" s="277"/>
      <c r="N398" s="278"/>
      <c r="O398" s="278"/>
      <c r="P398" s="278"/>
      <c r="Q398" s="278"/>
      <c r="R398" s="278"/>
      <c r="S398" s="279"/>
      <c r="T398" s="274"/>
      <c r="U398" s="275"/>
      <c r="V398" s="275"/>
      <c r="W398" s="275"/>
      <c r="X398" s="275"/>
      <c r="Y398" s="275"/>
      <c r="Z398" s="275"/>
      <c r="AA398" s="275"/>
      <c r="AB398" s="275"/>
      <c r="AC398" s="275"/>
      <c r="AD398" s="275"/>
      <c r="AE398" s="275"/>
      <c r="AF398" s="275"/>
      <c r="AG398" s="275"/>
      <c r="AH398" s="275"/>
      <c r="AI398" s="275"/>
      <c r="AJ398" s="275"/>
      <c r="AK398" s="276"/>
      <c r="AL398" s="271"/>
      <c r="AM398" s="272"/>
      <c r="AN398" s="272"/>
      <c r="AO398" s="272"/>
      <c r="AP398" s="272"/>
      <c r="AQ398" s="272"/>
      <c r="AR398" s="272"/>
      <c r="AS398" s="272"/>
      <c r="AT398" s="272"/>
      <c r="AU398" s="272"/>
      <c r="AV398" s="272"/>
      <c r="AW398" s="272"/>
      <c r="AX398" s="272"/>
      <c r="AY398" s="273"/>
    </row>
    <row r="399" spans="1:51" ht="23.25" hidden="1" customHeight="1" x14ac:dyDescent="0.2">
      <c r="A399" s="561">
        <v>5</v>
      </c>
      <c r="B399" s="267"/>
      <c r="C399" s="954"/>
      <c r="D399" s="955"/>
      <c r="E399" s="955"/>
      <c r="F399" s="955"/>
      <c r="G399" s="955"/>
      <c r="H399" s="955"/>
      <c r="I399" s="955"/>
      <c r="J399" s="955"/>
      <c r="K399" s="955"/>
      <c r="L399" s="955"/>
      <c r="M399" s="277"/>
      <c r="N399" s="278"/>
      <c r="O399" s="278"/>
      <c r="P399" s="278"/>
      <c r="Q399" s="278"/>
      <c r="R399" s="278"/>
      <c r="S399" s="279"/>
      <c r="T399" s="274"/>
      <c r="U399" s="275"/>
      <c r="V399" s="275"/>
      <c r="W399" s="275"/>
      <c r="X399" s="275"/>
      <c r="Y399" s="275"/>
      <c r="Z399" s="275"/>
      <c r="AA399" s="275"/>
      <c r="AB399" s="275"/>
      <c r="AC399" s="275"/>
      <c r="AD399" s="275"/>
      <c r="AE399" s="275"/>
      <c r="AF399" s="275"/>
      <c r="AG399" s="275"/>
      <c r="AH399" s="275"/>
      <c r="AI399" s="275"/>
      <c r="AJ399" s="275"/>
      <c r="AK399" s="276"/>
      <c r="AL399" s="271"/>
      <c r="AM399" s="272"/>
      <c r="AN399" s="272"/>
      <c r="AO399" s="272"/>
      <c r="AP399" s="272"/>
      <c r="AQ399" s="272"/>
      <c r="AR399" s="272"/>
      <c r="AS399" s="272"/>
      <c r="AT399" s="272"/>
      <c r="AU399" s="272"/>
      <c r="AV399" s="272"/>
      <c r="AW399" s="272"/>
      <c r="AX399" s="272"/>
      <c r="AY399" s="273"/>
    </row>
    <row r="400" spans="1:51" ht="23.25" hidden="1" customHeight="1" x14ac:dyDescent="0.2">
      <c r="A400" s="561">
        <v>6</v>
      </c>
      <c r="B400" s="267"/>
      <c r="C400" s="954"/>
      <c r="D400" s="955"/>
      <c r="E400" s="955"/>
      <c r="F400" s="955"/>
      <c r="G400" s="955"/>
      <c r="H400" s="955"/>
      <c r="I400" s="955"/>
      <c r="J400" s="955"/>
      <c r="K400" s="955"/>
      <c r="L400" s="955"/>
      <c r="M400" s="277"/>
      <c r="N400" s="278"/>
      <c r="O400" s="278"/>
      <c r="P400" s="278"/>
      <c r="Q400" s="278"/>
      <c r="R400" s="278"/>
      <c r="S400" s="279"/>
      <c r="T400" s="274"/>
      <c r="U400" s="275"/>
      <c r="V400" s="275"/>
      <c r="W400" s="275"/>
      <c r="X400" s="275"/>
      <c r="Y400" s="275"/>
      <c r="Z400" s="275"/>
      <c r="AA400" s="275"/>
      <c r="AB400" s="275"/>
      <c r="AC400" s="275"/>
      <c r="AD400" s="275"/>
      <c r="AE400" s="275"/>
      <c r="AF400" s="275"/>
      <c r="AG400" s="275"/>
      <c r="AH400" s="275"/>
      <c r="AI400" s="275"/>
      <c r="AJ400" s="275"/>
      <c r="AK400" s="276"/>
      <c r="AL400" s="271"/>
      <c r="AM400" s="272"/>
      <c r="AN400" s="272"/>
      <c r="AO400" s="272"/>
      <c r="AP400" s="272"/>
      <c r="AQ400" s="272"/>
      <c r="AR400" s="272"/>
      <c r="AS400" s="272"/>
      <c r="AT400" s="272"/>
      <c r="AU400" s="272"/>
      <c r="AV400" s="272"/>
      <c r="AW400" s="272"/>
      <c r="AX400" s="272"/>
      <c r="AY400" s="273"/>
    </row>
    <row r="401" spans="1:51" ht="23.25" hidden="1" customHeight="1" x14ac:dyDescent="0.2">
      <c r="A401" s="561">
        <v>7</v>
      </c>
      <c r="B401" s="267"/>
      <c r="C401" s="954"/>
      <c r="D401" s="955"/>
      <c r="E401" s="955"/>
      <c r="F401" s="955"/>
      <c r="G401" s="955"/>
      <c r="H401" s="955"/>
      <c r="I401" s="955"/>
      <c r="J401" s="955"/>
      <c r="K401" s="955"/>
      <c r="L401" s="955"/>
      <c r="M401" s="277"/>
      <c r="N401" s="278"/>
      <c r="O401" s="278"/>
      <c r="P401" s="278"/>
      <c r="Q401" s="278"/>
      <c r="R401" s="278"/>
      <c r="S401" s="279"/>
      <c r="T401" s="274"/>
      <c r="U401" s="275"/>
      <c r="V401" s="275"/>
      <c r="W401" s="275"/>
      <c r="X401" s="275"/>
      <c r="Y401" s="275"/>
      <c r="Z401" s="275"/>
      <c r="AA401" s="275"/>
      <c r="AB401" s="275"/>
      <c r="AC401" s="275"/>
      <c r="AD401" s="275"/>
      <c r="AE401" s="275"/>
      <c r="AF401" s="275"/>
      <c r="AG401" s="275"/>
      <c r="AH401" s="275"/>
      <c r="AI401" s="275"/>
      <c r="AJ401" s="275"/>
      <c r="AK401" s="276"/>
      <c r="AL401" s="271"/>
      <c r="AM401" s="272"/>
      <c r="AN401" s="272"/>
      <c r="AO401" s="272"/>
      <c r="AP401" s="272"/>
      <c r="AQ401" s="272"/>
      <c r="AR401" s="272"/>
      <c r="AS401" s="272"/>
      <c r="AT401" s="272"/>
      <c r="AU401" s="272"/>
      <c r="AV401" s="272"/>
      <c r="AW401" s="272"/>
      <c r="AX401" s="272"/>
      <c r="AY401" s="273"/>
    </row>
    <row r="402" spans="1:51" ht="23.25" hidden="1" customHeight="1" x14ac:dyDescent="0.2">
      <c r="A402" s="561">
        <v>8</v>
      </c>
      <c r="B402" s="267"/>
      <c r="C402" s="954"/>
      <c r="D402" s="955"/>
      <c r="E402" s="955"/>
      <c r="F402" s="955"/>
      <c r="G402" s="955"/>
      <c r="H402" s="955"/>
      <c r="I402" s="955"/>
      <c r="J402" s="955"/>
      <c r="K402" s="955"/>
      <c r="L402" s="955"/>
      <c r="M402" s="277"/>
      <c r="N402" s="278"/>
      <c r="O402" s="278"/>
      <c r="P402" s="278"/>
      <c r="Q402" s="278"/>
      <c r="R402" s="278"/>
      <c r="S402" s="279"/>
      <c r="T402" s="274"/>
      <c r="U402" s="275"/>
      <c r="V402" s="275"/>
      <c r="W402" s="275"/>
      <c r="X402" s="275"/>
      <c r="Y402" s="275"/>
      <c r="Z402" s="275"/>
      <c r="AA402" s="275"/>
      <c r="AB402" s="275"/>
      <c r="AC402" s="275"/>
      <c r="AD402" s="275"/>
      <c r="AE402" s="275"/>
      <c r="AF402" s="275"/>
      <c r="AG402" s="275"/>
      <c r="AH402" s="275"/>
      <c r="AI402" s="275"/>
      <c r="AJ402" s="275"/>
      <c r="AK402" s="276"/>
      <c r="AL402" s="271"/>
      <c r="AM402" s="272"/>
      <c r="AN402" s="272"/>
      <c r="AO402" s="272"/>
      <c r="AP402" s="272"/>
      <c r="AQ402" s="272"/>
      <c r="AR402" s="272"/>
      <c r="AS402" s="272"/>
      <c r="AT402" s="272"/>
      <c r="AU402" s="272"/>
      <c r="AV402" s="272"/>
      <c r="AW402" s="272"/>
      <c r="AX402" s="272"/>
      <c r="AY402" s="273"/>
    </row>
    <row r="403" spans="1:51" ht="23.25" hidden="1" customHeight="1" x14ac:dyDescent="0.2">
      <c r="A403" s="561">
        <v>9</v>
      </c>
      <c r="B403" s="267"/>
      <c r="C403" s="963"/>
      <c r="D403" s="275"/>
      <c r="E403" s="275"/>
      <c r="F403" s="275"/>
      <c r="G403" s="275"/>
      <c r="H403" s="275"/>
      <c r="I403" s="275"/>
      <c r="J403" s="275"/>
      <c r="K403" s="275"/>
      <c r="L403" s="275"/>
      <c r="M403" s="277"/>
      <c r="N403" s="278"/>
      <c r="O403" s="278"/>
      <c r="P403" s="278"/>
      <c r="Q403" s="278"/>
      <c r="R403" s="278"/>
      <c r="S403" s="279"/>
      <c r="T403" s="274"/>
      <c r="U403" s="275"/>
      <c r="V403" s="275"/>
      <c r="W403" s="275"/>
      <c r="X403" s="275"/>
      <c r="Y403" s="275"/>
      <c r="Z403" s="275"/>
      <c r="AA403" s="275"/>
      <c r="AB403" s="275"/>
      <c r="AC403" s="275"/>
      <c r="AD403" s="275"/>
      <c r="AE403" s="275"/>
      <c r="AF403" s="275"/>
      <c r="AG403" s="275"/>
      <c r="AH403" s="275"/>
      <c r="AI403" s="275"/>
      <c r="AJ403" s="275"/>
      <c r="AK403" s="276"/>
      <c r="AL403" s="271"/>
      <c r="AM403" s="272"/>
      <c r="AN403" s="272"/>
      <c r="AO403" s="272"/>
      <c r="AP403" s="272"/>
      <c r="AQ403" s="272"/>
      <c r="AR403" s="272"/>
      <c r="AS403" s="272"/>
      <c r="AT403" s="272"/>
      <c r="AU403" s="272"/>
      <c r="AV403" s="272"/>
      <c r="AW403" s="272"/>
      <c r="AX403" s="272"/>
      <c r="AY403" s="273"/>
    </row>
    <row r="404" spans="1:51" ht="23.25" hidden="1" customHeight="1" x14ac:dyDescent="0.2">
      <c r="A404" s="561">
        <v>10</v>
      </c>
      <c r="B404" s="267"/>
      <c r="C404" s="954"/>
      <c r="D404" s="955"/>
      <c r="E404" s="955"/>
      <c r="F404" s="955"/>
      <c r="G404" s="955"/>
      <c r="H404" s="955"/>
      <c r="I404" s="955"/>
      <c r="J404" s="955"/>
      <c r="K404" s="955"/>
      <c r="L404" s="955"/>
      <c r="M404" s="277"/>
      <c r="N404" s="278"/>
      <c r="O404" s="278"/>
      <c r="P404" s="278"/>
      <c r="Q404" s="278"/>
      <c r="R404" s="278"/>
      <c r="S404" s="279"/>
      <c r="T404" s="274"/>
      <c r="U404" s="275"/>
      <c r="V404" s="275"/>
      <c r="W404" s="275"/>
      <c r="X404" s="275"/>
      <c r="Y404" s="275"/>
      <c r="Z404" s="275"/>
      <c r="AA404" s="275"/>
      <c r="AB404" s="275"/>
      <c r="AC404" s="275"/>
      <c r="AD404" s="275"/>
      <c r="AE404" s="275"/>
      <c r="AF404" s="275"/>
      <c r="AG404" s="275"/>
      <c r="AH404" s="275"/>
      <c r="AI404" s="275"/>
      <c r="AJ404" s="275"/>
      <c r="AK404" s="276"/>
      <c r="AL404" s="271"/>
      <c r="AM404" s="272"/>
      <c r="AN404" s="272"/>
      <c r="AO404" s="272"/>
      <c r="AP404" s="272"/>
      <c r="AQ404" s="272"/>
      <c r="AR404" s="272"/>
      <c r="AS404" s="272"/>
      <c r="AT404" s="272"/>
      <c r="AU404" s="272"/>
      <c r="AV404" s="272"/>
      <c r="AW404" s="272"/>
      <c r="AX404" s="272"/>
      <c r="AY404" s="273"/>
    </row>
    <row r="405" spans="1:51" x14ac:dyDescent="0.2">
      <c r="A405" s="11"/>
      <c r="B405" s="11" t="s">
        <v>293</v>
      </c>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row>
    <row r="406" spans="1:51" ht="34.5" customHeight="1" x14ac:dyDescent="0.2">
      <c r="A406" s="956"/>
      <c r="B406" s="957"/>
      <c r="C406" s="561" t="s">
        <v>296</v>
      </c>
      <c r="D406" s="266"/>
      <c r="E406" s="266"/>
      <c r="F406" s="266"/>
      <c r="G406" s="266"/>
      <c r="H406" s="266"/>
      <c r="I406" s="266"/>
      <c r="J406" s="266"/>
      <c r="K406" s="266"/>
      <c r="L406" s="266"/>
      <c r="M406" s="268" t="s">
        <v>297</v>
      </c>
      <c r="N406" s="269"/>
      <c r="O406" s="269"/>
      <c r="P406" s="269"/>
      <c r="Q406" s="269"/>
      <c r="R406" s="269"/>
      <c r="S406" s="270"/>
      <c r="T406" s="265" t="s">
        <v>298</v>
      </c>
      <c r="U406" s="266"/>
      <c r="V406" s="266"/>
      <c r="W406" s="266"/>
      <c r="X406" s="266"/>
      <c r="Y406" s="266"/>
      <c r="Z406" s="266"/>
      <c r="AA406" s="266"/>
      <c r="AB406" s="266"/>
      <c r="AC406" s="266"/>
      <c r="AD406" s="266"/>
      <c r="AE406" s="266"/>
      <c r="AF406" s="266"/>
      <c r="AG406" s="266"/>
      <c r="AH406" s="266"/>
      <c r="AI406" s="266"/>
      <c r="AJ406" s="266"/>
      <c r="AK406" s="267"/>
      <c r="AL406" s="262" t="s">
        <v>299</v>
      </c>
      <c r="AM406" s="263"/>
      <c r="AN406" s="263"/>
      <c r="AO406" s="263"/>
      <c r="AP406" s="263"/>
      <c r="AQ406" s="263"/>
      <c r="AR406" s="263"/>
      <c r="AS406" s="263"/>
      <c r="AT406" s="263"/>
      <c r="AU406" s="263"/>
      <c r="AV406" s="263"/>
      <c r="AW406" s="263"/>
      <c r="AX406" s="263"/>
      <c r="AY406" s="264"/>
    </row>
    <row r="407" spans="1:51" ht="24" customHeight="1" x14ac:dyDescent="0.2">
      <c r="A407" s="561">
        <v>1</v>
      </c>
      <c r="B407" s="267"/>
      <c r="C407" s="958" t="s">
        <v>340</v>
      </c>
      <c r="D407" s="959"/>
      <c r="E407" s="959"/>
      <c r="F407" s="959"/>
      <c r="G407" s="959"/>
      <c r="H407" s="959"/>
      <c r="I407" s="959"/>
      <c r="J407" s="959"/>
      <c r="K407" s="959"/>
      <c r="L407" s="962"/>
      <c r="M407" s="311">
        <v>1010001087506</v>
      </c>
      <c r="N407" s="312"/>
      <c r="O407" s="312"/>
      <c r="P407" s="312"/>
      <c r="Q407" s="312"/>
      <c r="R407" s="312"/>
      <c r="S407" s="313"/>
      <c r="T407" s="308" t="s">
        <v>339</v>
      </c>
      <c r="U407" s="309"/>
      <c r="V407" s="309"/>
      <c r="W407" s="309"/>
      <c r="X407" s="309"/>
      <c r="Y407" s="309"/>
      <c r="Z407" s="309"/>
      <c r="AA407" s="309"/>
      <c r="AB407" s="309"/>
      <c r="AC407" s="309"/>
      <c r="AD407" s="309"/>
      <c r="AE407" s="309"/>
      <c r="AF407" s="309"/>
      <c r="AG407" s="309"/>
      <c r="AH407" s="309"/>
      <c r="AI407" s="309"/>
      <c r="AJ407" s="309"/>
      <c r="AK407" s="310"/>
      <c r="AL407" s="253">
        <v>17.569578</v>
      </c>
      <c r="AM407" s="254"/>
      <c r="AN407" s="254"/>
      <c r="AO407" s="254"/>
      <c r="AP407" s="254"/>
      <c r="AQ407" s="254"/>
      <c r="AR407" s="254"/>
      <c r="AS407" s="254"/>
      <c r="AT407" s="254"/>
      <c r="AU407" s="254"/>
      <c r="AV407" s="254"/>
      <c r="AW407" s="254"/>
      <c r="AX407" s="254"/>
      <c r="AY407" s="255"/>
    </row>
    <row r="408" spans="1:51" ht="24" hidden="1" customHeight="1" x14ac:dyDescent="0.2">
      <c r="A408" s="561">
        <v>2</v>
      </c>
      <c r="B408" s="267"/>
      <c r="C408" s="954"/>
      <c r="D408" s="955"/>
      <c r="E408" s="955"/>
      <c r="F408" s="955"/>
      <c r="G408" s="955"/>
      <c r="H408" s="955"/>
      <c r="I408" s="955"/>
      <c r="J408" s="955"/>
      <c r="K408" s="955"/>
      <c r="L408" s="955"/>
      <c r="M408" s="277"/>
      <c r="N408" s="278"/>
      <c r="O408" s="278"/>
      <c r="P408" s="278"/>
      <c r="Q408" s="278"/>
      <c r="R408" s="278"/>
      <c r="S408" s="279"/>
      <c r="T408" s="274"/>
      <c r="U408" s="275"/>
      <c r="V408" s="275"/>
      <c r="W408" s="275"/>
      <c r="X408" s="275"/>
      <c r="Y408" s="275"/>
      <c r="Z408" s="275"/>
      <c r="AA408" s="275"/>
      <c r="AB408" s="275"/>
      <c r="AC408" s="275"/>
      <c r="AD408" s="275"/>
      <c r="AE408" s="275"/>
      <c r="AF408" s="275"/>
      <c r="AG408" s="275"/>
      <c r="AH408" s="275"/>
      <c r="AI408" s="275"/>
      <c r="AJ408" s="275"/>
      <c r="AK408" s="276"/>
      <c r="AL408" s="271"/>
      <c r="AM408" s="272"/>
      <c r="AN408" s="272"/>
      <c r="AO408" s="272"/>
      <c r="AP408" s="272"/>
      <c r="AQ408" s="272"/>
      <c r="AR408" s="272"/>
      <c r="AS408" s="272"/>
      <c r="AT408" s="272"/>
      <c r="AU408" s="272"/>
      <c r="AV408" s="272"/>
      <c r="AW408" s="272"/>
      <c r="AX408" s="272"/>
      <c r="AY408" s="273"/>
    </row>
    <row r="409" spans="1:51" ht="24" hidden="1" customHeight="1" x14ac:dyDescent="0.2">
      <c r="A409" s="561">
        <v>3</v>
      </c>
      <c r="B409" s="267"/>
      <c r="C409" s="954"/>
      <c r="D409" s="955"/>
      <c r="E409" s="955"/>
      <c r="F409" s="955"/>
      <c r="G409" s="955"/>
      <c r="H409" s="955"/>
      <c r="I409" s="955"/>
      <c r="J409" s="955"/>
      <c r="K409" s="955"/>
      <c r="L409" s="955"/>
      <c r="M409" s="277"/>
      <c r="N409" s="278"/>
      <c r="O409" s="278"/>
      <c r="P409" s="278"/>
      <c r="Q409" s="278"/>
      <c r="R409" s="278"/>
      <c r="S409" s="279"/>
      <c r="T409" s="274"/>
      <c r="U409" s="275"/>
      <c r="V409" s="275"/>
      <c r="W409" s="275"/>
      <c r="X409" s="275"/>
      <c r="Y409" s="275"/>
      <c r="Z409" s="275"/>
      <c r="AA409" s="275"/>
      <c r="AB409" s="275"/>
      <c r="AC409" s="275"/>
      <c r="AD409" s="275"/>
      <c r="AE409" s="275"/>
      <c r="AF409" s="275"/>
      <c r="AG409" s="275"/>
      <c r="AH409" s="275"/>
      <c r="AI409" s="275"/>
      <c r="AJ409" s="275"/>
      <c r="AK409" s="276"/>
      <c r="AL409" s="271"/>
      <c r="AM409" s="272"/>
      <c r="AN409" s="272"/>
      <c r="AO409" s="272"/>
      <c r="AP409" s="272"/>
      <c r="AQ409" s="272"/>
      <c r="AR409" s="272"/>
      <c r="AS409" s="272"/>
      <c r="AT409" s="272"/>
      <c r="AU409" s="272"/>
      <c r="AV409" s="272"/>
      <c r="AW409" s="272"/>
      <c r="AX409" s="272"/>
      <c r="AY409" s="273"/>
    </row>
    <row r="410" spans="1:51" ht="24" hidden="1" customHeight="1" x14ac:dyDescent="0.2">
      <c r="A410" s="561">
        <v>4</v>
      </c>
      <c r="B410" s="267"/>
      <c r="C410" s="954"/>
      <c r="D410" s="955"/>
      <c r="E410" s="955"/>
      <c r="F410" s="955"/>
      <c r="G410" s="955"/>
      <c r="H410" s="955"/>
      <c r="I410" s="955"/>
      <c r="J410" s="955"/>
      <c r="K410" s="955"/>
      <c r="L410" s="955"/>
      <c r="M410" s="277"/>
      <c r="N410" s="278"/>
      <c r="O410" s="278"/>
      <c r="P410" s="278"/>
      <c r="Q410" s="278"/>
      <c r="R410" s="278"/>
      <c r="S410" s="279"/>
      <c r="T410" s="274"/>
      <c r="U410" s="275"/>
      <c r="V410" s="275"/>
      <c r="W410" s="275"/>
      <c r="X410" s="275"/>
      <c r="Y410" s="275"/>
      <c r="Z410" s="275"/>
      <c r="AA410" s="275"/>
      <c r="AB410" s="275"/>
      <c r="AC410" s="275"/>
      <c r="AD410" s="275"/>
      <c r="AE410" s="275"/>
      <c r="AF410" s="275"/>
      <c r="AG410" s="275"/>
      <c r="AH410" s="275"/>
      <c r="AI410" s="275"/>
      <c r="AJ410" s="275"/>
      <c r="AK410" s="276"/>
      <c r="AL410" s="271"/>
      <c r="AM410" s="272"/>
      <c r="AN410" s="272"/>
      <c r="AO410" s="272"/>
      <c r="AP410" s="272"/>
      <c r="AQ410" s="272"/>
      <c r="AR410" s="272"/>
      <c r="AS410" s="272"/>
      <c r="AT410" s="272"/>
      <c r="AU410" s="272"/>
      <c r="AV410" s="272"/>
      <c r="AW410" s="272"/>
      <c r="AX410" s="272"/>
      <c r="AY410" s="273"/>
    </row>
    <row r="411" spans="1:51" ht="24" hidden="1" customHeight="1" x14ac:dyDescent="0.2">
      <c r="A411" s="561">
        <v>5</v>
      </c>
      <c r="B411" s="267"/>
      <c r="C411" s="954"/>
      <c r="D411" s="955"/>
      <c r="E411" s="955"/>
      <c r="F411" s="955"/>
      <c r="G411" s="955"/>
      <c r="H411" s="955"/>
      <c r="I411" s="955"/>
      <c r="J411" s="955"/>
      <c r="K411" s="955"/>
      <c r="L411" s="955"/>
      <c r="M411" s="277"/>
      <c r="N411" s="278"/>
      <c r="O411" s="278"/>
      <c r="P411" s="278"/>
      <c r="Q411" s="278"/>
      <c r="R411" s="278"/>
      <c r="S411" s="279"/>
      <c r="T411" s="274"/>
      <c r="U411" s="275"/>
      <c r="V411" s="275"/>
      <c r="W411" s="275"/>
      <c r="X411" s="275"/>
      <c r="Y411" s="275"/>
      <c r="Z411" s="275"/>
      <c r="AA411" s="275"/>
      <c r="AB411" s="275"/>
      <c r="AC411" s="275"/>
      <c r="AD411" s="275"/>
      <c r="AE411" s="275"/>
      <c r="AF411" s="275"/>
      <c r="AG411" s="275"/>
      <c r="AH411" s="275"/>
      <c r="AI411" s="275"/>
      <c r="AJ411" s="275"/>
      <c r="AK411" s="276"/>
      <c r="AL411" s="271"/>
      <c r="AM411" s="272"/>
      <c r="AN411" s="272"/>
      <c r="AO411" s="272"/>
      <c r="AP411" s="272"/>
      <c r="AQ411" s="272"/>
      <c r="AR411" s="272"/>
      <c r="AS411" s="272"/>
      <c r="AT411" s="272"/>
      <c r="AU411" s="272"/>
      <c r="AV411" s="272"/>
      <c r="AW411" s="272"/>
      <c r="AX411" s="272"/>
      <c r="AY411" s="273"/>
    </row>
    <row r="412" spans="1:51" ht="24" hidden="1" customHeight="1" x14ac:dyDescent="0.2">
      <c r="A412" s="561">
        <v>6</v>
      </c>
      <c r="B412" s="267"/>
      <c r="C412" s="954"/>
      <c r="D412" s="955"/>
      <c r="E412" s="955"/>
      <c r="F412" s="955"/>
      <c r="G412" s="955"/>
      <c r="H412" s="955"/>
      <c r="I412" s="955"/>
      <c r="J412" s="955"/>
      <c r="K412" s="955"/>
      <c r="L412" s="955"/>
      <c r="M412" s="277"/>
      <c r="N412" s="278"/>
      <c r="O412" s="278"/>
      <c r="P412" s="278"/>
      <c r="Q412" s="278"/>
      <c r="R412" s="278"/>
      <c r="S412" s="279"/>
      <c r="T412" s="274"/>
      <c r="U412" s="275"/>
      <c r="V412" s="275"/>
      <c r="W412" s="275"/>
      <c r="X412" s="275"/>
      <c r="Y412" s="275"/>
      <c r="Z412" s="275"/>
      <c r="AA412" s="275"/>
      <c r="AB412" s="275"/>
      <c r="AC412" s="275"/>
      <c r="AD412" s="275"/>
      <c r="AE412" s="275"/>
      <c r="AF412" s="275"/>
      <c r="AG412" s="275"/>
      <c r="AH412" s="275"/>
      <c r="AI412" s="275"/>
      <c r="AJ412" s="275"/>
      <c r="AK412" s="276"/>
      <c r="AL412" s="271"/>
      <c r="AM412" s="272"/>
      <c r="AN412" s="272"/>
      <c r="AO412" s="272"/>
      <c r="AP412" s="272"/>
      <c r="AQ412" s="272"/>
      <c r="AR412" s="272"/>
      <c r="AS412" s="272"/>
      <c r="AT412" s="272"/>
      <c r="AU412" s="272"/>
      <c r="AV412" s="272"/>
      <c r="AW412" s="272"/>
      <c r="AX412" s="272"/>
      <c r="AY412" s="273"/>
    </row>
    <row r="413" spans="1:51" ht="24" hidden="1" customHeight="1" x14ac:dyDescent="0.2">
      <c r="A413" s="561">
        <v>7</v>
      </c>
      <c r="B413" s="267"/>
      <c r="C413" s="954"/>
      <c r="D413" s="955"/>
      <c r="E413" s="955"/>
      <c r="F413" s="955"/>
      <c r="G413" s="955"/>
      <c r="H413" s="955"/>
      <c r="I413" s="955"/>
      <c r="J413" s="955"/>
      <c r="K413" s="955"/>
      <c r="L413" s="955"/>
      <c r="M413" s="277"/>
      <c r="N413" s="278"/>
      <c r="O413" s="278"/>
      <c r="P413" s="278"/>
      <c r="Q413" s="278"/>
      <c r="R413" s="278"/>
      <c r="S413" s="279"/>
      <c r="T413" s="274"/>
      <c r="U413" s="275"/>
      <c r="V413" s="275"/>
      <c r="W413" s="275"/>
      <c r="X413" s="275"/>
      <c r="Y413" s="275"/>
      <c r="Z413" s="275"/>
      <c r="AA413" s="275"/>
      <c r="AB413" s="275"/>
      <c r="AC413" s="275"/>
      <c r="AD413" s="275"/>
      <c r="AE413" s="275"/>
      <c r="AF413" s="275"/>
      <c r="AG413" s="275"/>
      <c r="AH413" s="275"/>
      <c r="AI413" s="275"/>
      <c r="AJ413" s="275"/>
      <c r="AK413" s="276"/>
      <c r="AL413" s="271"/>
      <c r="AM413" s="272"/>
      <c r="AN413" s="272"/>
      <c r="AO413" s="272"/>
      <c r="AP413" s="272"/>
      <c r="AQ413" s="272"/>
      <c r="AR413" s="272"/>
      <c r="AS413" s="272"/>
      <c r="AT413" s="272"/>
      <c r="AU413" s="272"/>
      <c r="AV413" s="272"/>
      <c r="AW413" s="272"/>
      <c r="AX413" s="272"/>
      <c r="AY413" s="273"/>
    </row>
    <row r="414" spans="1:51" ht="24" hidden="1" customHeight="1" x14ac:dyDescent="0.2">
      <c r="A414" s="561">
        <v>8</v>
      </c>
      <c r="B414" s="267"/>
      <c r="C414" s="954"/>
      <c r="D414" s="955"/>
      <c r="E414" s="955"/>
      <c r="F414" s="955"/>
      <c r="G414" s="955"/>
      <c r="H414" s="955"/>
      <c r="I414" s="955"/>
      <c r="J414" s="955"/>
      <c r="K414" s="955"/>
      <c r="L414" s="955"/>
      <c r="M414" s="277"/>
      <c r="N414" s="278"/>
      <c r="O414" s="278"/>
      <c r="P414" s="278"/>
      <c r="Q414" s="278"/>
      <c r="R414" s="278"/>
      <c r="S414" s="279"/>
      <c r="T414" s="274"/>
      <c r="U414" s="275"/>
      <c r="V414" s="275"/>
      <c r="W414" s="275"/>
      <c r="X414" s="275"/>
      <c r="Y414" s="275"/>
      <c r="Z414" s="275"/>
      <c r="AA414" s="275"/>
      <c r="AB414" s="275"/>
      <c r="AC414" s="275"/>
      <c r="AD414" s="275"/>
      <c r="AE414" s="275"/>
      <c r="AF414" s="275"/>
      <c r="AG414" s="275"/>
      <c r="AH414" s="275"/>
      <c r="AI414" s="275"/>
      <c r="AJ414" s="275"/>
      <c r="AK414" s="276"/>
      <c r="AL414" s="271"/>
      <c r="AM414" s="272"/>
      <c r="AN414" s="272"/>
      <c r="AO414" s="272"/>
      <c r="AP414" s="272"/>
      <c r="AQ414" s="272"/>
      <c r="AR414" s="272"/>
      <c r="AS414" s="272"/>
      <c r="AT414" s="272"/>
      <c r="AU414" s="272"/>
      <c r="AV414" s="272"/>
      <c r="AW414" s="272"/>
      <c r="AX414" s="272"/>
      <c r="AY414" s="273"/>
    </row>
    <row r="415" spans="1:51" ht="24" hidden="1" customHeight="1" x14ac:dyDescent="0.2">
      <c r="A415" s="561">
        <v>9</v>
      </c>
      <c r="B415" s="267"/>
      <c r="C415" s="963"/>
      <c r="D415" s="275"/>
      <c r="E415" s="275"/>
      <c r="F415" s="275"/>
      <c r="G415" s="275"/>
      <c r="H415" s="275"/>
      <c r="I415" s="275"/>
      <c r="J415" s="275"/>
      <c r="K415" s="275"/>
      <c r="L415" s="275"/>
      <c r="M415" s="277"/>
      <c r="N415" s="278"/>
      <c r="O415" s="278"/>
      <c r="P415" s="278"/>
      <c r="Q415" s="278"/>
      <c r="R415" s="278"/>
      <c r="S415" s="279"/>
      <c r="T415" s="274"/>
      <c r="U415" s="275"/>
      <c r="V415" s="275"/>
      <c r="W415" s="275"/>
      <c r="X415" s="275"/>
      <c r="Y415" s="275"/>
      <c r="Z415" s="275"/>
      <c r="AA415" s="275"/>
      <c r="AB415" s="275"/>
      <c r="AC415" s="275"/>
      <c r="AD415" s="275"/>
      <c r="AE415" s="275"/>
      <c r="AF415" s="275"/>
      <c r="AG415" s="275"/>
      <c r="AH415" s="275"/>
      <c r="AI415" s="275"/>
      <c r="AJ415" s="275"/>
      <c r="AK415" s="276"/>
      <c r="AL415" s="271"/>
      <c r="AM415" s="272"/>
      <c r="AN415" s="272"/>
      <c r="AO415" s="272"/>
      <c r="AP415" s="272"/>
      <c r="AQ415" s="272"/>
      <c r="AR415" s="272"/>
      <c r="AS415" s="272"/>
      <c r="AT415" s="272"/>
      <c r="AU415" s="272"/>
      <c r="AV415" s="272"/>
      <c r="AW415" s="272"/>
      <c r="AX415" s="272"/>
      <c r="AY415" s="273"/>
    </row>
    <row r="416" spans="1:51" ht="24" hidden="1" customHeight="1" x14ac:dyDescent="0.2">
      <c r="A416" s="561">
        <v>10</v>
      </c>
      <c r="B416" s="267"/>
      <c r="C416" s="954"/>
      <c r="D416" s="955"/>
      <c r="E416" s="955"/>
      <c r="F416" s="955"/>
      <c r="G416" s="955"/>
      <c r="H416" s="955"/>
      <c r="I416" s="955"/>
      <c r="J416" s="955"/>
      <c r="K416" s="955"/>
      <c r="L416" s="955"/>
      <c r="M416" s="277"/>
      <c r="N416" s="278"/>
      <c r="O416" s="278"/>
      <c r="P416" s="278"/>
      <c r="Q416" s="278"/>
      <c r="R416" s="278"/>
      <c r="S416" s="279"/>
      <c r="T416" s="274"/>
      <c r="U416" s="275"/>
      <c r="V416" s="275"/>
      <c r="W416" s="275"/>
      <c r="X416" s="275"/>
      <c r="Y416" s="275"/>
      <c r="Z416" s="275"/>
      <c r="AA416" s="275"/>
      <c r="AB416" s="275"/>
      <c r="AC416" s="275"/>
      <c r="AD416" s="275"/>
      <c r="AE416" s="275"/>
      <c r="AF416" s="275"/>
      <c r="AG416" s="275"/>
      <c r="AH416" s="275"/>
      <c r="AI416" s="275"/>
      <c r="AJ416" s="275"/>
      <c r="AK416" s="276"/>
      <c r="AL416" s="271"/>
      <c r="AM416" s="272"/>
      <c r="AN416" s="272"/>
      <c r="AO416" s="272"/>
      <c r="AP416" s="272"/>
      <c r="AQ416" s="272"/>
      <c r="AR416" s="272"/>
      <c r="AS416" s="272"/>
      <c r="AT416" s="272"/>
      <c r="AU416" s="272"/>
      <c r="AV416" s="272"/>
      <c r="AW416" s="272"/>
      <c r="AX416" s="272"/>
      <c r="AY416" s="273"/>
    </row>
  </sheetData>
  <mergeCells count="1897">
    <mergeCell ref="A320:B320"/>
    <mergeCell ref="C320:L320"/>
    <mergeCell ref="M320:S320"/>
    <mergeCell ref="T320:AK320"/>
    <mergeCell ref="AL320:AY320"/>
    <mergeCell ref="A322:B322"/>
    <mergeCell ref="C322:L322"/>
    <mergeCell ref="M322:S322"/>
    <mergeCell ref="T322:AK322"/>
    <mergeCell ref="AL322:AY322"/>
    <mergeCell ref="A323:B323"/>
    <mergeCell ref="C323:L323"/>
    <mergeCell ref="M323:S323"/>
    <mergeCell ref="T323:AK323"/>
    <mergeCell ref="AL323:AY323"/>
    <mergeCell ref="A324:B324"/>
    <mergeCell ref="C324:L324"/>
    <mergeCell ref="M324:S324"/>
    <mergeCell ref="T324:AK324"/>
    <mergeCell ref="AL324:AY324"/>
    <mergeCell ref="A332:B332"/>
    <mergeCell ref="C332:L332"/>
    <mergeCell ref="A325:B325"/>
    <mergeCell ref="C325:L325"/>
    <mergeCell ref="A326:B326"/>
    <mergeCell ref="C326:L326"/>
    <mergeCell ref="A327:B327"/>
    <mergeCell ref="C327:L327"/>
    <mergeCell ref="A328:B328"/>
    <mergeCell ref="C328:L328"/>
    <mergeCell ref="A329:B329"/>
    <mergeCell ref="C329:L329"/>
    <mergeCell ref="A330:B330"/>
    <mergeCell ref="C330:L330"/>
    <mergeCell ref="M330:S330"/>
    <mergeCell ref="T330:AK330"/>
    <mergeCell ref="AL330:AY330"/>
    <mergeCell ref="A331:B331"/>
    <mergeCell ref="C331:L331"/>
    <mergeCell ref="M331:S331"/>
    <mergeCell ref="T331:AK331"/>
    <mergeCell ref="AL331:AY331"/>
    <mergeCell ref="AL326:AY326"/>
    <mergeCell ref="T326:AK326"/>
    <mergeCell ref="M326:S326"/>
    <mergeCell ref="AL325:AY325"/>
    <mergeCell ref="T325:AK325"/>
    <mergeCell ref="M325:S325"/>
    <mergeCell ref="A311:B311"/>
    <mergeCell ref="C311:L311"/>
    <mergeCell ref="A312:B312"/>
    <mergeCell ref="C312:L312"/>
    <mergeCell ref="A313:B313"/>
    <mergeCell ref="C313:L313"/>
    <mergeCell ref="A314:B314"/>
    <mergeCell ref="C314:L314"/>
    <mergeCell ref="A315:B315"/>
    <mergeCell ref="C315:L315"/>
    <mergeCell ref="A316:B316"/>
    <mergeCell ref="C316:L316"/>
    <mergeCell ref="A317:B317"/>
    <mergeCell ref="C317:L317"/>
    <mergeCell ref="A318:B318"/>
    <mergeCell ref="C318:L318"/>
    <mergeCell ref="A319:B319"/>
    <mergeCell ref="C319:L319"/>
    <mergeCell ref="A302:B302"/>
    <mergeCell ref="C302:L302"/>
    <mergeCell ref="A294:B294"/>
    <mergeCell ref="C294:L294"/>
    <mergeCell ref="A303:B303"/>
    <mergeCell ref="C303:L303"/>
    <mergeCell ref="A304:B304"/>
    <mergeCell ref="C304:L304"/>
    <mergeCell ref="A305:B305"/>
    <mergeCell ref="C305:L305"/>
    <mergeCell ref="A306:B306"/>
    <mergeCell ref="C306:L306"/>
    <mergeCell ref="A307:B307"/>
    <mergeCell ref="C307:L307"/>
    <mergeCell ref="A308:B308"/>
    <mergeCell ref="C308:L308"/>
    <mergeCell ref="A310:B310"/>
    <mergeCell ref="C310:L310"/>
    <mergeCell ref="A291:B291"/>
    <mergeCell ref="C291:L291"/>
    <mergeCell ref="M291:S291"/>
    <mergeCell ref="T291:AK291"/>
    <mergeCell ref="AL291:AY291"/>
    <mergeCell ref="A292:B292"/>
    <mergeCell ref="C292:L292"/>
    <mergeCell ref="M292:S292"/>
    <mergeCell ref="T292:AK292"/>
    <mergeCell ref="AL292:AY292"/>
    <mergeCell ref="A293:B293"/>
    <mergeCell ref="C293:L293"/>
    <mergeCell ref="A299:B299"/>
    <mergeCell ref="C299:L299"/>
    <mergeCell ref="A300:B300"/>
    <mergeCell ref="C300:L300"/>
    <mergeCell ref="A301:B301"/>
    <mergeCell ref="C301:L301"/>
    <mergeCell ref="AL300:AY300"/>
    <mergeCell ref="T300:AK300"/>
    <mergeCell ref="M300:S300"/>
    <mergeCell ref="AL299:AY299"/>
    <mergeCell ref="T299:AK299"/>
    <mergeCell ref="M299:S299"/>
    <mergeCell ref="AL294:AY294"/>
    <mergeCell ref="T294:AK294"/>
    <mergeCell ref="M294:S294"/>
    <mergeCell ref="M301:S301"/>
    <mergeCell ref="M295:S295"/>
    <mergeCell ref="T295:AK295"/>
    <mergeCell ref="AL295:AY295"/>
    <mergeCell ref="M296:S296"/>
    <mergeCell ref="A373:B373"/>
    <mergeCell ref="C373:L373"/>
    <mergeCell ref="A374:B374"/>
    <mergeCell ref="C374:L374"/>
    <mergeCell ref="A375:B375"/>
    <mergeCell ref="C375:L375"/>
    <mergeCell ref="A376:B376"/>
    <mergeCell ref="C376:L376"/>
    <mergeCell ref="A377:B377"/>
    <mergeCell ref="C377:L377"/>
    <mergeCell ref="A378:B378"/>
    <mergeCell ref="C378:L378"/>
    <mergeCell ref="A379:B379"/>
    <mergeCell ref="C379:L379"/>
    <mergeCell ref="A380:B380"/>
    <mergeCell ref="C380:L380"/>
    <mergeCell ref="A286:B286"/>
    <mergeCell ref="C286:L286"/>
    <mergeCell ref="A287:B287"/>
    <mergeCell ref="C287:L287"/>
    <mergeCell ref="A288:B288"/>
    <mergeCell ref="C288:L288"/>
    <mergeCell ref="A289:B289"/>
    <mergeCell ref="C289:L289"/>
    <mergeCell ref="A295:B295"/>
    <mergeCell ref="C295:L295"/>
    <mergeCell ref="A296:B296"/>
    <mergeCell ref="C296:L296"/>
    <mergeCell ref="A298:B298"/>
    <mergeCell ref="C298:L298"/>
    <mergeCell ref="A290:B290"/>
    <mergeCell ref="C290:L290"/>
    <mergeCell ref="A363:B363"/>
    <mergeCell ref="C363:L363"/>
    <mergeCell ref="A364:B364"/>
    <mergeCell ref="C364:L364"/>
    <mergeCell ref="A365:B365"/>
    <mergeCell ref="C365:L365"/>
    <mergeCell ref="A366:B366"/>
    <mergeCell ref="C366:L366"/>
    <mergeCell ref="A367:B367"/>
    <mergeCell ref="C367:L367"/>
    <mergeCell ref="A368:B368"/>
    <mergeCell ref="C368:L368"/>
    <mergeCell ref="A370:B370"/>
    <mergeCell ref="C370:L370"/>
    <mergeCell ref="A371:B371"/>
    <mergeCell ref="C371:L371"/>
    <mergeCell ref="A372:B372"/>
    <mergeCell ref="C372:L372"/>
    <mergeCell ref="C353:L353"/>
    <mergeCell ref="A354:B354"/>
    <mergeCell ref="C354:L354"/>
    <mergeCell ref="A355:B355"/>
    <mergeCell ref="C355:L355"/>
    <mergeCell ref="A356:B356"/>
    <mergeCell ref="C356:L356"/>
    <mergeCell ref="A358:B358"/>
    <mergeCell ref="C358:L358"/>
    <mergeCell ref="A359:B359"/>
    <mergeCell ref="C359:L359"/>
    <mergeCell ref="A360:B360"/>
    <mergeCell ref="C360:L360"/>
    <mergeCell ref="A361:B361"/>
    <mergeCell ref="C361:L361"/>
    <mergeCell ref="A362:B362"/>
    <mergeCell ref="C362:L362"/>
    <mergeCell ref="A403:B403"/>
    <mergeCell ref="C403:L403"/>
    <mergeCell ref="A404:B404"/>
    <mergeCell ref="C404:L404"/>
    <mergeCell ref="A334:B334"/>
    <mergeCell ref="C334:L334"/>
    <mergeCell ref="A335:B335"/>
    <mergeCell ref="C335:L335"/>
    <mergeCell ref="A336:B336"/>
    <mergeCell ref="C336:L336"/>
    <mergeCell ref="A337:B337"/>
    <mergeCell ref="C337:L337"/>
    <mergeCell ref="M340:S340"/>
    <mergeCell ref="T340:AK340"/>
    <mergeCell ref="AL340:AY340"/>
    <mergeCell ref="A341:B341"/>
    <mergeCell ref="C341:L341"/>
    <mergeCell ref="M341:S341"/>
    <mergeCell ref="T341:AK341"/>
    <mergeCell ref="AL341:AY341"/>
    <mergeCell ref="A342:B342"/>
    <mergeCell ref="C342:L342"/>
    <mergeCell ref="M342:S342"/>
    <mergeCell ref="T342:AK342"/>
    <mergeCell ref="AL342:AY342"/>
    <mergeCell ref="A343:B343"/>
    <mergeCell ref="C343:L343"/>
    <mergeCell ref="M343:S343"/>
    <mergeCell ref="T343:AK343"/>
    <mergeCell ref="AL343:AY343"/>
    <mergeCell ref="A344:B344"/>
    <mergeCell ref="C344:L344"/>
    <mergeCell ref="A394:B394"/>
    <mergeCell ref="C394:L394"/>
    <mergeCell ref="A395:B395"/>
    <mergeCell ref="C395:L395"/>
    <mergeCell ref="A396:B396"/>
    <mergeCell ref="C396:L396"/>
    <mergeCell ref="A397:B397"/>
    <mergeCell ref="C397:L397"/>
    <mergeCell ref="A398:B398"/>
    <mergeCell ref="C398:L398"/>
    <mergeCell ref="A399:B399"/>
    <mergeCell ref="C399:L399"/>
    <mergeCell ref="A400:B400"/>
    <mergeCell ref="C400:L400"/>
    <mergeCell ref="A401:B401"/>
    <mergeCell ref="C401:L401"/>
    <mergeCell ref="A402:B402"/>
    <mergeCell ref="C402:L402"/>
    <mergeCell ref="M337:S337"/>
    <mergeCell ref="T337:AK337"/>
    <mergeCell ref="AL337:AY337"/>
    <mergeCell ref="A338:B338"/>
    <mergeCell ref="C338:L338"/>
    <mergeCell ref="M338:S338"/>
    <mergeCell ref="T338:AK338"/>
    <mergeCell ref="AL338:AY338"/>
    <mergeCell ref="A339:B339"/>
    <mergeCell ref="C339:L339"/>
    <mergeCell ref="M339:S339"/>
    <mergeCell ref="T339:AK339"/>
    <mergeCell ref="AL339:AY339"/>
    <mergeCell ref="A340:B340"/>
    <mergeCell ref="C340:L340"/>
    <mergeCell ref="A385:B385"/>
    <mergeCell ref="C385:L385"/>
    <mergeCell ref="A346:B346"/>
    <mergeCell ref="C346:L346"/>
    <mergeCell ref="A347:B347"/>
    <mergeCell ref="C347:L347"/>
    <mergeCell ref="A348:B348"/>
    <mergeCell ref="C348:L348"/>
    <mergeCell ref="A349:B349"/>
    <mergeCell ref="C349:L349"/>
    <mergeCell ref="A350:B350"/>
    <mergeCell ref="C350:L350"/>
    <mergeCell ref="A351:B351"/>
    <mergeCell ref="C351:L351"/>
    <mergeCell ref="A352:B352"/>
    <mergeCell ref="C352:L352"/>
    <mergeCell ref="A353:B353"/>
    <mergeCell ref="A171:F247"/>
    <mergeCell ref="M385:S385"/>
    <mergeCell ref="T385:AK385"/>
    <mergeCell ref="AL385:AY385"/>
    <mergeCell ref="A386:B386"/>
    <mergeCell ref="C386:L386"/>
    <mergeCell ref="M386:S386"/>
    <mergeCell ref="T386:AK386"/>
    <mergeCell ref="AL386:AY386"/>
    <mergeCell ref="A387:B387"/>
    <mergeCell ref="C387:L387"/>
    <mergeCell ref="M387:S387"/>
    <mergeCell ref="G201:K201"/>
    <mergeCell ref="L201:X201"/>
    <mergeCell ref="Y201:AC201"/>
    <mergeCell ref="AD201:AH201"/>
    <mergeCell ref="AI201:AU201"/>
    <mergeCell ref="AV201:AY201"/>
    <mergeCell ref="G202:K202"/>
    <mergeCell ref="L202:X202"/>
    <mergeCell ref="Y202:AC202"/>
    <mergeCell ref="AD202:AH202"/>
    <mergeCell ref="AI202:AU202"/>
    <mergeCell ref="AV202:AY202"/>
    <mergeCell ref="G203:K203"/>
    <mergeCell ref="L203:X203"/>
    <mergeCell ref="Y203:AC203"/>
    <mergeCell ref="AD203:AH203"/>
    <mergeCell ref="AI203:AU203"/>
    <mergeCell ref="AV203:AY203"/>
    <mergeCell ref="G198:K198"/>
    <mergeCell ref="L198:X198"/>
    <mergeCell ref="Y198:AC198"/>
    <mergeCell ref="AD198:AH198"/>
    <mergeCell ref="AI198:AU198"/>
    <mergeCell ref="AV198:AY198"/>
    <mergeCell ref="G199:K199"/>
    <mergeCell ref="L199:X199"/>
    <mergeCell ref="Y199:AC199"/>
    <mergeCell ref="AD199:AH199"/>
    <mergeCell ref="AI199:AU199"/>
    <mergeCell ref="AV199:AY199"/>
    <mergeCell ref="G200:K200"/>
    <mergeCell ref="L200:X200"/>
    <mergeCell ref="Y200:AC200"/>
    <mergeCell ref="AD200:AH200"/>
    <mergeCell ref="AI200:AU200"/>
    <mergeCell ref="AV200:AY200"/>
    <mergeCell ref="G195:K195"/>
    <mergeCell ref="L195:X195"/>
    <mergeCell ref="Y195:AC195"/>
    <mergeCell ref="AD195:AH195"/>
    <mergeCell ref="AI195:AU195"/>
    <mergeCell ref="AV195:AY195"/>
    <mergeCell ref="G196:K196"/>
    <mergeCell ref="L196:X196"/>
    <mergeCell ref="Y196:AC196"/>
    <mergeCell ref="AD196:AH196"/>
    <mergeCell ref="AI196:AU196"/>
    <mergeCell ref="AV196:AY196"/>
    <mergeCell ref="G197:K197"/>
    <mergeCell ref="L197:X197"/>
    <mergeCell ref="Y197:AC197"/>
    <mergeCell ref="AD197:AH197"/>
    <mergeCell ref="AI197:AU197"/>
    <mergeCell ref="AV197:AY197"/>
    <mergeCell ref="G191:K191"/>
    <mergeCell ref="L191:X191"/>
    <mergeCell ref="Y191:AC191"/>
    <mergeCell ref="AD191:AH191"/>
    <mergeCell ref="AI191:AU191"/>
    <mergeCell ref="AV191:AY191"/>
    <mergeCell ref="G192:K192"/>
    <mergeCell ref="L192:X192"/>
    <mergeCell ref="Y192:AC192"/>
    <mergeCell ref="AD192:AH192"/>
    <mergeCell ref="AI192:AU192"/>
    <mergeCell ref="AV192:AY192"/>
    <mergeCell ref="G193:AC193"/>
    <mergeCell ref="AD193:AY193"/>
    <mergeCell ref="G194:K194"/>
    <mergeCell ref="L194:X194"/>
    <mergeCell ref="Y194:AC194"/>
    <mergeCell ref="AD194:AH194"/>
    <mergeCell ref="AI194:AU194"/>
    <mergeCell ref="AV194:AY194"/>
    <mergeCell ref="G188:K188"/>
    <mergeCell ref="L188:X188"/>
    <mergeCell ref="Y188:AC188"/>
    <mergeCell ref="AD188:AH188"/>
    <mergeCell ref="AI188:AU188"/>
    <mergeCell ref="AV188:AY188"/>
    <mergeCell ref="G189:K189"/>
    <mergeCell ref="L189:X189"/>
    <mergeCell ref="Y189:AC189"/>
    <mergeCell ref="AD189:AH189"/>
    <mergeCell ref="AI189:AU189"/>
    <mergeCell ref="AV189:AY189"/>
    <mergeCell ref="G190:K190"/>
    <mergeCell ref="L190:X190"/>
    <mergeCell ref="Y190:AC190"/>
    <mergeCell ref="AD190:AH190"/>
    <mergeCell ref="AI190:AU190"/>
    <mergeCell ref="AV190:AY190"/>
    <mergeCell ref="G185:K185"/>
    <mergeCell ref="L185:X185"/>
    <mergeCell ref="Y185:AC185"/>
    <mergeCell ref="AD185:AH185"/>
    <mergeCell ref="AI185:AU185"/>
    <mergeCell ref="AV185:AY185"/>
    <mergeCell ref="G186:K186"/>
    <mergeCell ref="L186:X186"/>
    <mergeCell ref="Y186:AC186"/>
    <mergeCell ref="AD186:AH186"/>
    <mergeCell ref="AI186:AU186"/>
    <mergeCell ref="AV186:AY186"/>
    <mergeCell ref="G187:K187"/>
    <mergeCell ref="L187:X187"/>
    <mergeCell ref="Y187:AC187"/>
    <mergeCell ref="AD187:AH187"/>
    <mergeCell ref="AI187:AU187"/>
    <mergeCell ref="AV187:AY187"/>
    <mergeCell ref="G181:K181"/>
    <mergeCell ref="L181:X181"/>
    <mergeCell ref="Y181:AC181"/>
    <mergeCell ref="AD181:AH181"/>
    <mergeCell ref="AI181:AU181"/>
    <mergeCell ref="AV181:AY181"/>
    <mergeCell ref="G182:AC182"/>
    <mergeCell ref="AD182:AY182"/>
    <mergeCell ref="G183:K183"/>
    <mergeCell ref="L183:X183"/>
    <mergeCell ref="Y183:AC183"/>
    <mergeCell ref="AD183:AH183"/>
    <mergeCell ref="AI183:AU183"/>
    <mergeCell ref="AV183:AY183"/>
    <mergeCell ref="G184:K184"/>
    <mergeCell ref="L184:X184"/>
    <mergeCell ref="Y184:AC184"/>
    <mergeCell ref="AD184:AH184"/>
    <mergeCell ref="AI184:AU184"/>
    <mergeCell ref="AV184:AY184"/>
    <mergeCell ref="G178:K178"/>
    <mergeCell ref="L178:X178"/>
    <mergeCell ref="Y178:AC178"/>
    <mergeCell ref="AD178:AH178"/>
    <mergeCell ref="AI178:AU178"/>
    <mergeCell ref="AV178:AY178"/>
    <mergeCell ref="G179:K179"/>
    <mergeCell ref="L179:X179"/>
    <mergeCell ref="Y179:AC179"/>
    <mergeCell ref="AD179:AH179"/>
    <mergeCell ref="AI179:AU179"/>
    <mergeCell ref="AV179:AY179"/>
    <mergeCell ref="G180:K180"/>
    <mergeCell ref="L180:X180"/>
    <mergeCell ref="Y180:AC180"/>
    <mergeCell ref="AD180:AH180"/>
    <mergeCell ref="AI180:AU180"/>
    <mergeCell ref="AV180:AY180"/>
    <mergeCell ref="Y173:AC173"/>
    <mergeCell ref="AD173:AH173"/>
    <mergeCell ref="AI173:AU173"/>
    <mergeCell ref="AV173:AY173"/>
    <mergeCell ref="G174:K174"/>
    <mergeCell ref="L174:X174"/>
    <mergeCell ref="Y174:AC174"/>
    <mergeCell ref="AD174:AH174"/>
    <mergeCell ref="AI174:AU174"/>
    <mergeCell ref="AV174:AY174"/>
    <mergeCell ref="G175:K175"/>
    <mergeCell ref="L175:X175"/>
    <mergeCell ref="Y175:AC175"/>
    <mergeCell ref="AD175:AH175"/>
    <mergeCell ref="AI175:AU175"/>
    <mergeCell ref="AV175:AY175"/>
    <mergeCell ref="AV177:AY177"/>
    <mergeCell ref="G223:K223"/>
    <mergeCell ref="L223:X223"/>
    <mergeCell ref="Y223:AC223"/>
    <mergeCell ref="AD223:AH223"/>
    <mergeCell ref="AI223:AU223"/>
    <mergeCell ref="AV223:AY223"/>
    <mergeCell ref="G224:K224"/>
    <mergeCell ref="L224:X224"/>
    <mergeCell ref="Y224:AC224"/>
    <mergeCell ref="AD224:AH224"/>
    <mergeCell ref="AI224:AU224"/>
    <mergeCell ref="AV224:AY224"/>
    <mergeCell ref="G225:K225"/>
    <mergeCell ref="L225:X225"/>
    <mergeCell ref="Y225:AC225"/>
    <mergeCell ref="AD225:AH225"/>
    <mergeCell ref="AI225:AU225"/>
    <mergeCell ref="AV225:AY225"/>
    <mergeCell ref="G220:K220"/>
    <mergeCell ref="L220:X220"/>
    <mergeCell ref="Y220:AC220"/>
    <mergeCell ref="AD220:AH220"/>
    <mergeCell ref="AI220:AU220"/>
    <mergeCell ref="AV220:AY220"/>
    <mergeCell ref="G221:K221"/>
    <mergeCell ref="L221:X221"/>
    <mergeCell ref="Y221:AC221"/>
    <mergeCell ref="AD221:AH221"/>
    <mergeCell ref="AI221:AU221"/>
    <mergeCell ref="AV221:AY221"/>
    <mergeCell ref="G222:K222"/>
    <mergeCell ref="L222:X222"/>
    <mergeCell ref="Y222:AC222"/>
    <mergeCell ref="AD222:AH222"/>
    <mergeCell ref="AI222:AU222"/>
    <mergeCell ref="AV222:AY222"/>
    <mergeCell ref="G217:K217"/>
    <mergeCell ref="L217:X217"/>
    <mergeCell ref="Y217:AC217"/>
    <mergeCell ref="AD217:AH217"/>
    <mergeCell ref="AI217:AU217"/>
    <mergeCell ref="AV217:AY217"/>
    <mergeCell ref="G218:K218"/>
    <mergeCell ref="L218:X218"/>
    <mergeCell ref="Y218:AC218"/>
    <mergeCell ref="AD218:AH218"/>
    <mergeCell ref="AI218:AU218"/>
    <mergeCell ref="AV218:AY218"/>
    <mergeCell ref="G219:K219"/>
    <mergeCell ref="L219:X219"/>
    <mergeCell ref="Y219:AC219"/>
    <mergeCell ref="AD219:AH219"/>
    <mergeCell ref="AI219:AU219"/>
    <mergeCell ref="AV219:AY219"/>
    <mergeCell ref="L213:X213"/>
    <mergeCell ref="Y213:AC213"/>
    <mergeCell ref="AD213:AH213"/>
    <mergeCell ref="AI213:AU213"/>
    <mergeCell ref="AV213:AY213"/>
    <mergeCell ref="G214:K214"/>
    <mergeCell ref="L214:X214"/>
    <mergeCell ref="Y214:AC214"/>
    <mergeCell ref="AD214:AH214"/>
    <mergeCell ref="AI214:AU214"/>
    <mergeCell ref="AV214:AY214"/>
    <mergeCell ref="G215:AC215"/>
    <mergeCell ref="AD215:AY215"/>
    <mergeCell ref="G216:K216"/>
    <mergeCell ref="L216:X216"/>
    <mergeCell ref="Y216:AC216"/>
    <mergeCell ref="AD216:AH216"/>
    <mergeCell ref="AI216:AU216"/>
    <mergeCell ref="AV216:AY216"/>
    <mergeCell ref="G246:K246"/>
    <mergeCell ref="L246:X246"/>
    <mergeCell ref="Y246:AC246"/>
    <mergeCell ref="AD246:AH246"/>
    <mergeCell ref="AI246:AU246"/>
    <mergeCell ref="AV246:AY246"/>
    <mergeCell ref="G247:K247"/>
    <mergeCell ref="L247:X247"/>
    <mergeCell ref="Y247:AC247"/>
    <mergeCell ref="AD247:AH247"/>
    <mergeCell ref="AI247:AU247"/>
    <mergeCell ref="AV247:AY247"/>
    <mergeCell ref="G204:AC204"/>
    <mergeCell ref="AD204:AY204"/>
    <mergeCell ref="G205:K205"/>
    <mergeCell ref="L205:X205"/>
    <mergeCell ref="Y205:AC205"/>
    <mergeCell ref="AD205:AH205"/>
    <mergeCell ref="AI205:AU205"/>
    <mergeCell ref="AV205:AY205"/>
    <mergeCell ref="G206:K206"/>
    <mergeCell ref="L206:X206"/>
    <mergeCell ref="Y206:AC206"/>
    <mergeCell ref="AD206:AH206"/>
    <mergeCell ref="AI206:AU206"/>
    <mergeCell ref="AV206:AY206"/>
    <mergeCell ref="G207:K207"/>
    <mergeCell ref="L207:X207"/>
    <mergeCell ref="Y207:AC207"/>
    <mergeCell ref="AD207:AH207"/>
    <mergeCell ref="AI207:AU207"/>
    <mergeCell ref="AV207:AY207"/>
    <mergeCell ref="L243:X243"/>
    <mergeCell ref="Y243:AC243"/>
    <mergeCell ref="AD243:AH243"/>
    <mergeCell ref="AI243:AU243"/>
    <mergeCell ref="AV243:AY243"/>
    <mergeCell ref="G244:K244"/>
    <mergeCell ref="L244:X244"/>
    <mergeCell ref="Y244:AC244"/>
    <mergeCell ref="AD244:AH244"/>
    <mergeCell ref="AI244:AU244"/>
    <mergeCell ref="AV244:AY244"/>
    <mergeCell ref="G245:K245"/>
    <mergeCell ref="L245:X245"/>
    <mergeCell ref="Y245:AC245"/>
    <mergeCell ref="AD245:AH245"/>
    <mergeCell ref="AI245:AU245"/>
    <mergeCell ref="AV245:AY245"/>
    <mergeCell ref="A40:F40"/>
    <mergeCell ref="G40:AY40"/>
    <mergeCell ref="AB52:AE52"/>
    <mergeCell ref="AB51:AE51"/>
    <mergeCell ref="AB50:AE50"/>
    <mergeCell ref="G47:AY47"/>
    <mergeCell ref="G46:AY46"/>
    <mergeCell ref="AB58:AE58"/>
    <mergeCell ref="A148:F149"/>
    <mergeCell ref="G148:AD149"/>
    <mergeCell ref="A53:F53"/>
    <mergeCell ref="A55:B55"/>
    <mergeCell ref="C55:F55"/>
    <mergeCell ref="A56:F60"/>
    <mergeCell ref="G56:O57"/>
    <mergeCell ref="P56:X57"/>
    <mergeCell ref="Y56:AA57"/>
    <mergeCell ref="G58:O60"/>
    <mergeCell ref="P58:X60"/>
    <mergeCell ref="Y58:AA58"/>
    <mergeCell ref="AB56:AE57"/>
    <mergeCell ref="Y59:AA59"/>
    <mergeCell ref="A61:F61"/>
    <mergeCell ref="AB60:AE60"/>
    <mergeCell ref="AJ67:AM67"/>
    <mergeCell ref="AB66:AE66"/>
    <mergeCell ref="AF66:AI66"/>
    <mergeCell ref="AJ66:AM66"/>
    <mergeCell ref="AN66:AQ66"/>
    <mergeCell ref="AR66:AY66"/>
    <mergeCell ref="AB43:AE43"/>
    <mergeCell ref="AB44:AE44"/>
    <mergeCell ref="A150:F150"/>
    <mergeCell ref="A147:AY147"/>
    <mergeCell ref="AE148:AY148"/>
    <mergeCell ref="AE149:AY149"/>
    <mergeCell ref="G150:AY150"/>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G70:AY70"/>
    <mergeCell ref="G72:AY72"/>
    <mergeCell ref="G73:AY73"/>
    <mergeCell ref="G125:Q125"/>
    <mergeCell ref="R125:AB125"/>
    <mergeCell ref="AC125:AM125"/>
    <mergeCell ref="AR64:AY64"/>
    <mergeCell ref="G119:K119"/>
    <mergeCell ref="L119:N119"/>
    <mergeCell ref="O119:Q119"/>
    <mergeCell ref="S119:W119"/>
    <mergeCell ref="AF68:AI68"/>
    <mergeCell ref="A69:F69"/>
    <mergeCell ref="Y68:AA68"/>
    <mergeCell ref="AB45:AE45"/>
    <mergeCell ref="AB48:AE49"/>
    <mergeCell ref="AN45:AQ45"/>
    <mergeCell ref="AR45:AU45"/>
    <mergeCell ref="AV45:AY45"/>
    <mergeCell ref="AF58:AI58"/>
    <mergeCell ref="AJ58:AM58"/>
    <mergeCell ref="AN58:AQ58"/>
    <mergeCell ref="AR58:AY58"/>
    <mergeCell ref="AB59:AE59"/>
    <mergeCell ref="AF59:AI59"/>
    <mergeCell ref="AJ59:AM59"/>
    <mergeCell ref="AN59:AQ59"/>
    <mergeCell ref="AR59:AY59"/>
    <mergeCell ref="AR48:AY48"/>
    <mergeCell ref="AR49:AU49"/>
    <mergeCell ref="AV49:AW49"/>
    <mergeCell ref="AX49:AY49"/>
    <mergeCell ref="AR50:AY50"/>
    <mergeCell ref="AN50:AQ50"/>
    <mergeCell ref="AJ50:AM50"/>
    <mergeCell ref="AF50:AI50"/>
    <mergeCell ref="AN67:AQ67"/>
    <mergeCell ref="AR67:AY67"/>
    <mergeCell ref="AF51:AI51"/>
    <mergeCell ref="AJ51:AM51"/>
    <mergeCell ref="AN51:AQ51"/>
    <mergeCell ref="AR51:AY51"/>
    <mergeCell ref="Y52:AA52"/>
    <mergeCell ref="AF52:AI52"/>
    <mergeCell ref="AJ52:AM52"/>
    <mergeCell ref="AN52:AQ52"/>
    <mergeCell ref="AR52:AY52"/>
    <mergeCell ref="AR60:AY60"/>
    <mergeCell ref="AR65:AU65"/>
    <mergeCell ref="AV65:AW65"/>
    <mergeCell ref="AX65:AY65"/>
    <mergeCell ref="AJ60:AM60"/>
    <mergeCell ref="AN60:AQ60"/>
    <mergeCell ref="G63:AY63"/>
    <mergeCell ref="G61:AY61"/>
    <mergeCell ref="AR56:AY56"/>
    <mergeCell ref="Y51:AA51"/>
    <mergeCell ref="G62:AY62"/>
    <mergeCell ref="AB64:AE65"/>
    <mergeCell ref="AF64:AI65"/>
    <mergeCell ref="AJ64:AM65"/>
    <mergeCell ref="AN64:AQ65"/>
    <mergeCell ref="AF56:AI57"/>
    <mergeCell ref="AB67:AE67"/>
    <mergeCell ref="AF67:AI67"/>
    <mergeCell ref="G69:AY69"/>
    <mergeCell ref="AB68:AE68"/>
    <mergeCell ref="O109:W109"/>
    <mergeCell ref="AU107:AY107"/>
    <mergeCell ref="AQ107:AS107"/>
    <mergeCell ref="AL107:AP107"/>
    <mergeCell ref="AH107:AJ107"/>
    <mergeCell ref="L109:N109"/>
    <mergeCell ref="AL118:AP118"/>
    <mergeCell ref="G116:K117"/>
    <mergeCell ref="L116:N116"/>
    <mergeCell ref="O116:Q116"/>
    <mergeCell ref="S116:W116"/>
    <mergeCell ref="X116:Z116"/>
    <mergeCell ref="AB116:AG116"/>
    <mergeCell ref="AH116:AJ116"/>
    <mergeCell ref="AL116:AP116"/>
    <mergeCell ref="AL117:AP117"/>
    <mergeCell ref="AQ118:AS118"/>
    <mergeCell ref="AU118:AY118"/>
    <mergeCell ref="AB108:AG108"/>
    <mergeCell ref="G112:K112"/>
    <mergeCell ref="S110:W110"/>
    <mergeCell ref="X110:Z110"/>
    <mergeCell ref="AB110:AG110"/>
    <mergeCell ref="AH110:AJ110"/>
    <mergeCell ref="O107:Q107"/>
    <mergeCell ref="S107:W107"/>
    <mergeCell ref="X107:Z107"/>
    <mergeCell ref="G107:K107"/>
    <mergeCell ref="AL114:AP114"/>
    <mergeCell ref="AQ114:AS114"/>
    <mergeCell ref="A8:F8"/>
    <mergeCell ref="G8:Z8"/>
    <mergeCell ref="AA7:AF8"/>
    <mergeCell ref="AG7:AY8"/>
    <mergeCell ref="A24:F24"/>
    <mergeCell ref="A28:F28"/>
    <mergeCell ref="G28:K28"/>
    <mergeCell ref="L28:Q28"/>
    <mergeCell ref="R28:V28"/>
    <mergeCell ref="W28:AK28"/>
    <mergeCell ref="A41:F41"/>
    <mergeCell ref="A42:F42"/>
    <mergeCell ref="A43:F45"/>
    <mergeCell ref="G43:O43"/>
    <mergeCell ref="P43:X43"/>
    <mergeCell ref="A115:F120"/>
    <mergeCell ref="G115:K115"/>
    <mergeCell ref="L115:N115"/>
    <mergeCell ref="O115:W115"/>
    <mergeCell ref="A47:B47"/>
    <mergeCell ref="C47:F47"/>
    <mergeCell ref="A48:F52"/>
    <mergeCell ref="G48:O49"/>
    <mergeCell ref="AU119:AY119"/>
    <mergeCell ref="G120:K120"/>
    <mergeCell ref="L120:N120"/>
    <mergeCell ref="O120:Q120"/>
    <mergeCell ref="S120:W120"/>
    <mergeCell ref="X120:Z120"/>
    <mergeCell ref="AB120:AG120"/>
    <mergeCell ref="AH120:AJ120"/>
    <mergeCell ref="AL120:AP120"/>
    <mergeCell ref="A411:B411"/>
    <mergeCell ref="C411:L411"/>
    <mergeCell ref="A412:B412"/>
    <mergeCell ref="C412:L412"/>
    <mergeCell ref="A409:B409"/>
    <mergeCell ref="C409:L409"/>
    <mergeCell ref="A410:B410"/>
    <mergeCell ref="C410:L410"/>
    <mergeCell ref="A415:B415"/>
    <mergeCell ref="C415:L415"/>
    <mergeCell ref="A416:B416"/>
    <mergeCell ref="C416:L416"/>
    <mergeCell ref="A413:B413"/>
    <mergeCell ref="C413:L413"/>
    <mergeCell ref="A414:B414"/>
    <mergeCell ref="C414:L414"/>
    <mergeCell ref="A121:F128"/>
    <mergeCell ref="G128:AY128"/>
    <mergeCell ref="AN125:AY125"/>
    <mergeCell ref="G126:Q126"/>
    <mergeCell ref="R126:AB126"/>
    <mergeCell ref="AC126:AM126"/>
    <mergeCell ref="AN126:AY126"/>
    <mergeCell ref="G127:AY127"/>
    <mergeCell ref="G240:K240"/>
    <mergeCell ref="L240:X240"/>
    <mergeCell ref="Y240:AC240"/>
    <mergeCell ref="AD240:AH240"/>
    <mergeCell ref="AI240:AU240"/>
    <mergeCell ref="AV240:AY240"/>
    <mergeCell ref="G241:K241"/>
    <mergeCell ref="L241:X241"/>
    <mergeCell ref="A282:B282"/>
    <mergeCell ref="C282:L282"/>
    <mergeCell ref="A283:B283"/>
    <mergeCell ref="C283:L283"/>
    <mergeCell ref="A280:B280"/>
    <mergeCell ref="C280:L280"/>
    <mergeCell ref="A281:B281"/>
    <mergeCell ref="C281:L281"/>
    <mergeCell ref="A407:B407"/>
    <mergeCell ref="C407:L407"/>
    <mergeCell ref="A408:B408"/>
    <mergeCell ref="C408:L408"/>
    <mergeCell ref="A284:B284"/>
    <mergeCell ref="C284:L284"/>
    <mergeCell ref="A406:B406"/>
    <mergeCell ref="C406:L406"/>
    <mergeCell ref="A388:B388"/>
    <mergeCell ref="C388:L388"/>
    <mergeCell ref="A389:B389"/>
    <mergeCell ref="C389:L389"/>
    <mergeCell ref="A382:B382"/>
    <mergeCell ref="C382:L382"/>
    <mergeCell ref="A383:B383"/>
    <mergeCell ref="C383:L383"/>
    <mergeCell ref="A384:B384"/>
    <mergeCell ref="C384:L384"/>
    <mergeCell ref="A390:B390"/>
    <mergeCell ref="C390:L390"/>
    <mergeCell ref="A391:B391"/>
    <mergeCell ref="C391:L391"/>
    <mergeCell ref="A392:B392"/>
    <mergeCell ref="C392:L392"/>
    <mergeCell ref="A270:B270"/>
    <mergeCell ref="C270:L270"/>
    <mergeCell ref="A267:B267"/>
    <mergeCell ref="C267:L267"/>
    <mergeCell ref="A268:B268"/>
    <mergeCell ref="C268:L268"/>
    <mergeCell ref="A274:B274"/>
    <mergeCell ref="C274:L274"/>
    <mergeCell ref="A275:B275"/>
    <mergeCell ref="C275:L275"/>
    <mergeCell ref="A271:B271"/>
    <mergeCell ref="C271:L271"/>
    <mergeCell ref="A272:B272"/>
    <mergeCell ref="C272:L272"/>
    <mergeCell ref="A278:B278"/>
    <mergeCell ref="C278:L278"/>
    <mergeCell ref="A279:B279"/>
    <mergeCell ref="C279:L279"/>
    <mergeCell ref="A276:B276"/>
    <mergeCell ref="C276:L276"/>
    <mergeCell ref="A277:B277"/>
    <mergeCell ref="C277:L277"/>
    <mergeCell ref="A260:B260"/>
    <mergeCell ref="C260:L260"/>
    <mergeCell ref="A262:B262"/>
    <mergeCell ref="C262:L262"/>
    <mergeCell ref="A258:B258"/>
    <mergeCell ref="C258:L258"/>
    <mergeCell ref="A259:B259"/>
    <mergeCell ref="C259:L259"/>
    <mergeCell ref="A265:B265"/>
    <mergeCell ref="C265:L265"/>
    <mergeCell ref="A266:B266"/>
    <mergeCell ref="C266:L266"/>
    <mergeCell ref="A263:B263"/>
    <mergeCell ref="C263:L263"/>
    <mergeCell ref="A264:B264"/>
    <mergeCell ref="C264:L264"/>
    <mergeCell ref="A269:B269"/>
    <mergeCell ref="C269:L269"/>
    <mergeCell ref="AV232:AY232"/>
    <mergeCell ref="Y239:AC239"/>
    <mergeCell ref="AD239:AH239"/>
    <mergeCell ref="AI239:AU239"/>
    <mergeCell ref="AV239:AY239"/>
    <mergeCell ref="A252:B252"/>
    <mergeCell ref="C252:L252"/>
    <mergeCell ref="A253:B253"/>
    <mergeCell ref="C253:L253"/>
    <mergeCell ref="A250:B250"/>
    <mergeCell ref="C250:L250"/>
    <mergeCell ref="A251:B251"/>
    <mergeCell ref="C251:L251"/>
    <mergeCell ref="A256:B256"/>
    <mergeCell ref="C256:L256"/>
    <mergeCell ref="A257:B257"/>
    <mergeCell ref="C257:L257"/>
    <mergeCell ref="A254:B254"/>
    <mergeCell ref="C254:L254"/>
    <mergeCell ref="A255:B255"/>
    <mergeCell ref="C255:L255"/>
    <mergeCell ref="Y241:AC241"/>
    <mergeCell ref="AD241:AH241"/>
    <mergeCell ref="AI241:AU241"/>
    <mergeCell ref="AV241:AY241"/>
    <mergeCell ref="G242:K242"/>
    <mergeCell ref="L242:X242"/>
    <mergeCell ref="Y242:AC242"/>
    <mergeCell ref="AD242:AH242"/>
    <mergeCell ref="AI242:AU242"/>
    <mergeCell ref="AV242:AY242"/>
    <mergeCell ref="G243:K243"/>
    <mergeCell ref="G236:K236"/>
    <mergeCell ref="L236:X236"/>
    <mergeCell ref="Y236:AC236"/>
    <mergeCell ref="AD236:AH236"/>
    <mergeCell ref="AI236:AU236"/>
    <mergeCell ref="AV236:AY236"/>
    <mergeCell ref="G235:K235"/>
    <mergeCell ref="L235:X235"/>
    <mergeCell ref="Y235:AC235"/>
    <mergeCell ref="AD235:AH235"/>
    <mergeCell ref="AI235:AU235"/>
    <mergeCell ref="AV235:AY235"/>
    <mergeCell ref="G234:K234"/>
    <mergeCell ref="L234:X234"/>
    <mergeCell ref="Y234:AC234"/>
    <mergeCell ref="AD234:AH234"/>
    <mergeCell ref="G233:K233"/>
    <mergeCell ref="L233:X233"/>
    <mergeCell ref="AI234:AU234"/>
    <mergeCell ref="AV234:AY234"/>
    <mergeCell ref="Y233:AC233"/>
    <mergeCell ref="AD233:AH233"/>
    <mergeCell ref="AI233:AU233"/>
    <mergeCell ref="AV233:AY233"/>
    <mergeCell ref="A159:F170"/>
    <mergeCell ref="A158:F158"/>
    <mergeCell ref="G231:K231"/>
    <mergeCell ref="L231:X231"/>
    <mergeCell ref="Y231:AC231"/>
    <mergeCell ref="AD231:AH231"/>
    <mergeCell ref="AI231:AU231"/>
    <mergeCell ref="AV231:AY231"/>
    <mergeCell ref="X119:Z119"/>
    <mergeCell ref="AB119:AG119"/>
    <mergeCell ref="AH119:AJ119"/>
    <mergeCell ref="AL119:AP119"/>
    <mergeCell ref="AQ117:AS117"/>
    <mergeCell ref="AU117:AY117"/>
    <mergeCell ref="G118:K118"/>
    <mergeCell ref="L118:N118"/>
    <mergeCell ref="O118:Q118"/>
    <mergeCell ref="S118:W118"/>
    <mergeCell ref="AD230:AH230"/>
    <mergeCell ref="Y230:AC230"/>
    <mergeCell ref="L230:X230"/>
    <mergeCell ref="G230:K230"/>
    <mergeCell ref="AV227:AY227"/>
    <mergeCell ref="AI227:AU227"/>
    <mergeCell ref="AD227:AH227"/>
    <mergeCell ref="Y227:AC227"/>
    <mergeCell ref="L227:X227"/>
    <mergeCell ref="G227:K227"/>
    <mergeCell ref="AD226:AY226"/>
    <mergeCell ref="G226:AC226"/>
    <mergeCell ref="Y208:AC208"/>
    <mergeCell ref="L208:X208"/>
    <mergeCell ref="G228:K228"/>
    <mergeCell ref="AV229:AY229"/>
    <mergeCell ref="AI229:AU229"/>
    <mergeCell ref="AD229:AH229"/>
    <mergeCell ref="Y229:AC229"/>
    <mergeCell ref="L229:X229"/>
    <mergeCell ref="G229:K229"/>
    <mergeCell ref="AV230:AY230"/>
    <mergeCell ref="AI230:AU230"/>
    <mergeCell ref="X118:Z118"/>
    <mergeCell ref="AU106:AY106"/>
    <mergeCell ref="AL111:AP111"/>
    <mergeCell ref="AQ111:AS111"/>
    <mergeCell ref="AU111:AY111"/>
    <mergeCell ref="L112:N112"/>
    <mergeCell ref="O112:Q112"/>
    <mergeCell ref="S112:W112"/>
    <mergeCell ref="X112:Z112"/>
    <mergeCell ref="AB112:AG112"/>
    <mergeCell ref="AH112:AJ112"/>
    <mergeCell ref="L111:N111"/>
    <mergeCell ref="O111:Q111"/>
    <mergeCell ref="S111:W111"/>
    <mergeCell ref="X111:Z111"/>
    <mergeCell ref="AB111:AG111"/>
    <mergeCell ref="AH111:AJ111"/>
    <mergeCell ref="AL110:AP110"/>
    <mergeCell ref="AQ110:AY110"/>
    <mergeCell ref="AH109:AP109"/>
    <mergeCell ref="AB118:AG118"/>
    <mergeCell ref="AH118:AJ118"/>
    <mergeCell ref="G213:K213"/>
    <mergeCell ref="AU108:AY108"/>
    <mergeCell ref="X108:Z108"/>
    <mergeCell ref="S105:W105"/>
    <mergeCell ref="A109:F114"/>
    <mergeCell ref="AL106:AP106"/>
    <mergeCell ref="AH105:AJ105"/>
    <mergeCell ref="X103:AG103"/>
    <mergeCell ref="AB102:AG102"/>
    <mergeCell ref="AU114:AY114"/>
    <mergeCell ref="AL113:AP113"/>
    <mergeCell ref="AQ113:AS113"/>
    <mergeCell ref="AU113:AY113"/>
    <mergeCell ref="G114:K114"/>
    <mergeCell ref="L114:N114"/>
    <mergeCell ref="O114:Q114"/>
    <mergeCell ref="S114:W114"/>
    <mergeCell ref="X114:Z114"/>
    <mergeCell ref="AB114:AG114"/>
    <mergeCell ref="AH114:AJ114"/>
    <mergeCell ref="AQ109:AY109"/>
    <mergeCell ref="G110:K111"/>
    <mergeCell ref="L110:N110"/>
    <mergeCell ref="O110:Q110"/>
    <mergeCell ref="G109:K109"/>
    <mergeCell ref="G113:K113"/>
    <mergeCell ref="L105:N105"/>
    <mergeCell ref="O105:Q105"/>
    <mergeCell ref="G104:K105"/>
    <mergeCell ref="AQ106:AS106"/>
    <mergeCell ref="X105:Z105"/>
    <mergeCell ref="G102:K102"/>
    <mergeCell ref="L102:N102"/>
    <mergeCell ref="X109:AG109"/>
    <mergeCell ref="L107:N107"/>
    <mergeCell ref="AB107:AG107"/>
    <mergeCell ref="A103:F108"/>
    <mergeCell ref="G103:K103"/>
    <mergeCell ref="G108:K108"/>
    <mergeCell ref="L108:N108"/>
    <mergeCell ref="O108:Q108"/>
    <mergeCell ref="S108:W108"/>
    <mergeCell ref="AH108:AJ108"/>
    <mergeCell ref="AL108:AP108"/>
    <mergeCell ref="AQ108:AS108"/>
    <mergeCell ref="G100:K101"/>
    <mergeCell ref="L100:N100"/>
    <mergeCell ref="O100:P100"/>
    <mergeCell ref="R100:U100"/>
    <mergeCell ref="AL105:AP105"/>
    <mergeCell ref="AQ105:AS105"/>
    <mergeCell ref="AU105:AY105"/>
    <mergeCell ref="AH103:AP103"/>
    <mergeCell ref="AQ103:AY103"/>
    <mergeCell ref="AB105:AG105"/>
    <mergeCell ref="G106:K106"/>
    <mergeCell ref="L106:N106"/>
    <mergeCell ref="O106:Q106"/>
    <mergeCell ref="S106:W106"/>
    <mergeCell ref="AH102:AM102"/>
    <mergeCell ref="AN102:AO102"/>
    <mergeCell ref="AQ102:AS102"/>
    <mergeCell ref="AT102:AU102"/>
    <mergeCell ref="AW102:AY102"/>
    <mergeCell ref="X106:Z106"/>
    <mergeCell ref="AB106:AG106"/>
    <mergeCell ref="AH106:AJ106"/>
    <mergeCell ref="AL104:AP104"/>
    <mergeCell ref="AH104:AJ104"/>
    <mergeCell ref="AB104:AG104"/>
    <mergeCell ref="X104:Z104"/>
    <mergeCell ref="S104:W104"/>
    <mergeCell ref="O104:Q104"/>
    <mergeCell ref="O103:W103"/>
    <mergeCell ref="L103:N103"/>
    <mergeCell ref="L104:N104"/>
    <mergeCell ref="AQ104:AY104"/>
    <mergeCell ref="O102:P102"/>
    <mergeCell ref="R102:U102"/>
    <mergeCell ref="V102:AA102"/>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V100:AA100"/>
    <mergeCell ref="AB100:AG100"/>
    <mergeCell ref="L101:N101"/>
    <mergeCell ref="O101:P101"/>
    <mergeCell ref="R101:U101"/>
    <mergeCell ref="V101:AA101"/>
    <mergeCell ref="AB101:AG101"/>
    <mergeCell ref="AH101:AM101"/>
    <mergeCell ref="AN101:AS101"/>
    <mergeCell ref="AT101:AY101"/>
    <mergeCell ref="AH100:AI100"/>
    <mergeCell ref="AK100:AM100"/>
    <mergeCell ref="AN100:AO100"/>
    <mergeCell ref="AQ100:AS100"/>
    <mergeCell ref="AT100:AU100"/>
    <mergeCell ref="AW100:AY100"/>
    <mergeCell ref="G98:K99"/>
    <mergeCell ref="O98:P98"/>
    <mergeCell ref="R98:U98"/>
    <mergeCell ref="V98:AA98"/>
    <mergeCell ref="AB98:AC98"/>
    <mergeCell ref="L98:N98"/>
    <mergeCell ref="AW98:AY98"/>
    <mergeCell ref="AQ90:AY90"/>
    <mergeCell ref="AH87:AP87"/>
    <mergeCell ref="AQ87:AY87"/>
    <mergeCell ref="G83:H87"/>
    <mergeCell ref="I83:N83"/>
    <mergeCell ref="O83:W83"/>
    <mergeCell ref="X83:AG83"/>
    <mergeCell ref="AH83:AP83"/>
    <mergeCell ref="AQ83:AY83"/>
    <mergeCell ref="I84:N84"/>
    <mergeCell ref="AN96:AO96"/>
    <mergeCell ref="I85:N85"/>
    <mergeCell ref="O85:W85"/>
    <mergeCell ref="X85:AG85"/>
    <mergeCell ref="AB95:AG95"/>
    <mergeCell ref="AH95:AM95"/>
    <mergeCell ref="AN95:AS95"/>
    <mergeCell ref="AT95:AY95"/>
    <mergeCell ref="AB96:AC96"/>
    <mergeCell ref="AE96:AG96"/>
    <mergeCell ref="AH96:AI96"/>
    <mergeCell ref="AK96:AM96"/>
    <mergeCell ref="AQ96:AS96"/>
    <mergeCell ref="G89:N89"/>
    <mergeCell ref="AT96:AU96"/>
    <mergeCell ref="AW96:AY96"/>
    <mergeCell ref="L97:N97"/>
    <mergeCell ref="O97:P97"/>
    <mergeCell ref="R97:U97"/>
    <mergeCell ref="V97:AA97"/>
    <mergeCell ref="AB97:AG97"/>
    <mergeCell ref="AH97:AM97"/>
    <mergeCell ref="AN97:AS97"/>
    <mergeCell ref="AT97:AY97"/>
    <mergeCell ref="AH89:AP89"/>
    <mergeCell ref="AQ89:AY89"/>
    <mergeCell ref="AQ84:AY84"/>
    <mergeCell ref="I87:N87"/>
    <mergeCell ref="O87:W87"/>
    <mergeCell ref="X87:AG87"/>
    <mergeCell ref="I86:N86"/>
    <mergeCell ref="O86:W86"/>
    <mergeCell ref="X86:AG86"/>
    <mergeCell ref="AH86:AP86"/>
    <mergeCell ref="AQ86:AY86"/>
    <mergeCell ref="G96:K97"/>
    <mergeCell ref="L96:N96"/>
    <mergeCell ref="O96:P96"/>
    <mergeCell ref="R96:U96"/>
    <mergeCell ref="V96:W96"/>
    <mergeCell ref="Y96:AA96"/>
    <mergeCell ref="O89:W89"/>
    <mergeCell ref="X89:AG89"/>
    <mergeCell ref="G90:H90"/>
    <mergeCell ref="I90:N90"/>
    <mergeCell ref="O90:W90"/>
    <mergeCell ref="X90:AG90"/>
    <mergeCell ref="AH90:AP90"/>
    <mergeCell ref="AH82:AP82"/>
    <mergeCell ref="AQ82:AY82"/>
    <mergeCell ref="I79:N79"/>
    <mergeCell ref="AQ79:AY79"/>
    <mergeCell ref="I80:N80"/>
    <mergeCell ref="O80:W80"/>
    <mergeCell ref="X80:AG80"/>
    <mergeCell ref="AH80:AP80"/>
    <mergeCell ref="AQ80:AY80"/>
    <mergeCell ref="O84:W84"/>
    <mergeCell ref="X84:AG84"/>
    <mergeCell ref="AH84:AP84"/>
    <mergeCell ref="O79:W79"/>
    <mergeCell ref="X79:AG79"/>
    <mergeCell ref="AH79:AP79"/>
    <mergeCell ref="G88:N88"/>
    <mergeCell ref="O88:W88"/>
    <mergeCell ref="X88:AG88"/>
    <mergeCell ref="AH88:AP88"/>
    <mergeCell ref="AQ88:AY88"/>
    <mergeCell ref="X81:AG81"/>
    <mergeCell ref="AH81:AP81"/>
    <mergeCell ref="AQ81:AY81"/>
    <mergeCell ref="I82:N82"/>
    <mergeCell ref="O82:W82"/>
    <mergeCell ref="X82:AG82"/>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A15:F15"/>
    <mergeCell ref="G15:AY15"/>
    <mergeCell ref="Y43:AA43"/>
    <mergeCell ref="AF43:AI43"/>
    <mergeCell ref="AJ43:AM43"/>
    <mergeCell ref="AN43:AQ43"/>
    <mergeCell ref="AR43:AU43"/>
    <mergeCell ref="AV43:AY43"/>
    <mergeCell ref="A157:F157"/>
    <mergeCell ref="G157:AY157"/>
    <mergeCell ref="AR44:AU44"/>
    <mergeCell ref="AV44:AY44"/>
    <mergeCell ref="Y45:AA45"/>
    <mergeCell ref="AE26:AK26"/>
    <mergeCell ref="G27:N27"/>
    <mergeCell ref="O27:V27"/>
    <mergeCell ref="W27:AD27"/>
    <mergeCell ref="AE27:AK27"/>
    <mergeCell ref="AL27:AR27"/>
    <mergeCell ref="AE25:AK25"/>
    <mergeCell ref="AL25:AR26"/>
    <mergeCell ref="G29:N29"/>
    <mergeCell ref="O29:AK29"/>
    <mergeCell ref="X78:AG78"/>
    <mergeCell ref="W25:AD25"/>
    <mergeCell ref="A94:F102"/>
    <mergeCell ref="G94:K95"/>
    <mergeCell ref="L94:N95"/>
    <mergeCell ref="O94:U95"/>
    <mergeCell ref="V94:AY94"/>
    <mergeCell ref="V95:AA95"/>
    <mergeCell ref="G30:N30"/>
    <mergeCell ref="AA5:AF5"/>
    <mergeCell ref="AG5:AY5"/>
    <mergeCell ref="A6:F6"/>
    <mergeCell ref="G6:Z6"/>
    <mergeCell ref="AA6:AF6"/>
    <mergeCell ref="AG6:AY6"/>
    <mergeCell ref="G44:O45"/>
    <mergeCell ref="P44:X45"/>
    <mergeCell ref="Y44:AA44"/>
    <mergeCell ref="AF44:AI44"/>
    <mergeCell ref="AJ44:AM44"/>
    <mergeCell ref="AN44:AQ44"/>
    <mergeCell ref="A31:F39"/>
    <mergeCell ref="G33:AY33"/>
    <mergeCell ref="A145:F146"/>
    <mergeCell ref="G145:N145"/>
    <mergeCell ref="O145:AY145"/>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X133:AY133"/>
    <mergeCell ref="G25:N26"/>
    <mergeCell ref="O25:V26"/>
    <mergeCell ref="AL24:AR24"/>
    <mergeCell ref="AS24:AY24"/>
    <mergeCell ref="I78:N78"/>
    <mergeCell ref="O78:W78"/>
    <mergeCell ref="G32:AY32"/>
    <mergeCell ref="G35:AY35"/>
    <mergeCell ref="G37:AY37"/>
    <mergeCell ref="G36:AY36"/>
    <mergeCell ref="G31:AY31"/>
    <mergeCell ref="AS27:AY27"/>
    <mergeCell ref="G24:K24"/>
    <mergeCell ref="O75:W75"/>
    <mergeCell ref="X75:AG75"/>
    <mergeCell ref="AH75:AP75"/>
    <mergeCell ref="AL29:AR29"/>
    <mergeCell ref="AS29:AY29"/>
    <mergeCell ref="O30:AY30"/>
    <mergeCell ref="AS25:AY26"/>
    <mergeCell ref="AF45:AI45"/>
    <mergeCell ref="AJ45:AM45"/>
    <mergeCell ref="G41:AY41"/>
    <mergeCell ref="G53:AY53"/>
    <mergeCell ref="G54:AY54"/>
    <mergeCell ref="G55:AY55"/>
    <mergeCell ref="P48:X49"/>
    <mergeCell ref="Y48:AA49"/>
    <mergeCell ref="AF48:AI49"/>
    <mergeCell ref="AJ48:AM49"/>
    <mergeCell ref="AN48:AQ49"/>
    <mergeCell ref="AJ68:AM68"/>
    <mergeCell ref="AN68:AQ68"/>
    <mergeCell ref="Y60:AA60"/>
    <mergeCell ref="A25:F27"/>
    <mergeCell ref="A142:F143"/>
    <mergeCell ref="A91:F93"/>
    <mergeCell ref="G91:N91"/>
    <mergeCell ref="O91:W91"/>
    <mergeCell ref="G92:N92"/>
    <mergeCell ref="O92:W92"/>
    <mergeCell ref="G93:N93"/>
    <mergeCell ref="O93:W93"/>
    <mergeCell ref="A74:F90"/>
    <mergeCell ref="G74:N74"/>
    <mergeCell ref="O74:W74"/>
    <mergeCell ref="G50:O52"/>
    <mergeCell ref="P50:X52"/>
    <mergeCell ref="AH78:AP78"/>
    <mergeCell ref="AQ78:AY78"/>
    <mergeCell ref="AQ75:AY75"/>
    <mergeCell ref="G76:H82"/>
    <mergeCell ref="I76:N76"/>
    <mergeCell ref="O76:W76"/>
    <mergeCell ref="X76:AG76"/>
    <mergeCell ref="AH76:AP76"/>
    <mergeCell ref="AQ76:AY76"/>
    <mergeCell ref="I77:N77"/>
    <mergeCell ref="O77:W77"/>
    <mergeCell ref="X77:AG77"/>
    <mergeCell ref="G75:N75"/>
    <mergeCell ref="A29:F30"/>
    <mergeCell ref="AH85:AP85"/>
    <mergeCell ref="AQ85:AY85"/>
    <mergeCell ref="I81:N81"/>
    <mergeCell ref="O81:W81"/>
    <mergeCell ref="AG16:AY16"/>
    <mergeCell ref="AG17:AY19"/>
    <mergeCell ref="G16:N19"/>
    <mergeCell ref="A16:F20"/>
    <mergeCell ref="P16:AF16"/>
    <mergeCell ref="P17:AF17"/>
    <mergeCell ref="P18:AF18"/>
    <mergeCell ref="A10:F10"/>
    <mergeCell ref="G10:AY10"/>
    <mergeCell ref="A14:F14"/>
    <mergeCell ref="G14:AY14"/>
    <mergeCell ref="A151:AY151"/>
    <mergeCell ref="A152:AY152"/>
    <mergeCell ref="A153:AY153"/>
    <mergeCell ref="A155:AY155"/>
    <mergeCell ref="A154:AY154"/>
    <mergeCell ref="A156:AY156"/>
    <mergeCell ref="G34:AY34"/>
    <mergeCell ref="A129:F134"/>
    <mergeCell ref="G129:N134"/>
    <mergeCell ref="U129:AY129"/>
    <mergeCell ref="A144:F144"/>
    <mergeCell ref="G144:AY144"/>
    <mergeCell ref="A135:F141"/>
    <mergeCell ref="G135:T135"/>
    <mergeCell ref="U135:W135"/>
    <mergeCell ref="X135:AY135"/>
    <mergeCell ref="G136:T136"/>
    <mergeCell ref="U136:W136"/>
    <mergeCell ref="X136:AY139"/>
    <mergeCell ref="G137:T137"/>
    <mergeCell ref="U137:W137"/>
    <mergeCell ref="AL414:AY414"/>
    <mergeCell ref="T414:AK414"/>
    <mergeCell ref="M414:S414"/>
    <mergeCell ref="AL413:AY413"/>
    <mergeCell ref="T413:AK413"/>
    <mergeCell ref="M413:S413"/>
    <mergeCell ref="AL416:AY416"/>
    <mergeCell ref="T416:AK416"/>
    <mergeCell ref="M416:S416"/>
    <mergeCell ref="AL415:AY415"/>
    <mergeCell ref="T415:AK415"/>
    <mergeCell ref="M415:S415"/>
    <mergeCell ref="AL410:AY410"/>
    <mergeCell ref="T410:AK410"/>
    <mergeCell ref="M410:S410"/>
    <mergeCell ref="AL409:AY409"/>
    <mergeCell ref="T409:AK409"/>
    <mergeCell ref="M409:S409"/>
    <mergeCell ref="AL412:AY412"/>
    <mergeCell ref="T412:AK412"/>
    <mergeCell ref="M412:S412"/>
    <mergeCell ref="AL411:AY411"/>
    <mergeCell ref="T411:AK411"/>
    <mergeCell ref="M411:S411"/>
    <mergeCell ref="AL406:AY406"/>
    <mergeCell ref="T406:AK406"/>
    <mergeCell ref="M406:S406"/>
    <mergeCell ref="AL408:AY408"/>
    <mergeCell ref="T408:AK408"/>
    <mergeCell ref="M408:S408"/>
    <mergeCell ref="AL407:AY407"/>
    <mergeCell ref="T407:AK407"/>
    <mergeCell ref="M407:S407"/>
    <mergeCell ref="AL404:AY404"/>
    <mergeCell ref="T404:AK404"/>
    <mergeCell ref="M404:S404"/>
    <mergeCell ref="AL403:AY403"/>
    <mergeCell ref="T403:AK403"/>
    <mergeCell ref="M403:S403"/>
    <mergeCell ref="AL402:AY402"/>
    <mergeCell ref="T402:AK402"/>
    <mergeCell ref="M402:S402"/>
    <mergeCell ref="AL401:AY401"/>
    <mergeCell ref="T401:AK401"/>
    <mergeCell ref="M401:S401"/>
    <mergeCell ref="AL400:AY400"/>
    <mergeCell ref="T400:AK400"/>
    <mergeCell ref="M400:S400"/>
    <mergeCell ref="AL399:AY399"/>
    <mergeCell ref="T399:AK399"/>
    <mergeCell ref="M399:S399"/>
    <mergeCell ref="AL398:AY398"/>
    <mergeCell ref="T398:AK398"/>
    <mergeCell ref="M398:S398"/>
    <mergeCell ref="AL397:AY397"/>
    <mergeCell ref="T397:AK397"/>
    <mergeCell ref="M397:S397"/>
    <mergeCell ref="AL396:AY396"/>
    <mergeCell ref="T396:AK396"/>
    <mergeCell ref="M396:S396"/>
    <mergeCell ref="AL395:AY395"/>
    <mergeCell ref="T395:AK395"/>
    <mergeCell ref="M395:S395"/>
    <mergeCell ref="AL394:AY394"/>
    <mergeCell ref="T394:AK394"/>
    <mergeCell ref="M394:S394"/>
    <mergeCell ref="AL392:AY392"/>
    <mergeCell ref="T392:AK392"/>
    <mergeCell ref="M392:S392"/>
    <mergeCell ref="AL391:AY391"/>
    <mergeCell ref="T391:AK391"/>
    <mergeCell ref="M391:S391"/>
    <mergeCell ref="AL390:AY390"/>
    <mergeCell ref="T390:AK390"/>
    <mergeCell ref="M390:S390"/>
    <mergeCell ref="AL389:AY389"/>
    <mergeCell ref="T389:AK389"/>
    <mergeCell ref="M389:S389"/>
    <mergeCell ref="AL388:AY388"/>
    <mergeCell ref="T388:AK388"/>
    <mergeCell ref="M388:S388"/>
    <mergeCell ref="AL387:AY387"/>
    <mergeCell ref="T387:AK387"/>
    <mergeCell ref="AL380:AY380"/>
    <mergeCell ref="T380:AK380"/>
    <mergeCell ref="M380:S380"/>
    <mergeCell ref="AL379:AY379"/>
    <mergeCell ref="T379:AK379"/>
    <mergeCell ref="M379:S379"/>
    <mergeCell ref="AL378:AY378"/>
    <mergeCell ref="T378:AK378"/>
    <mergeCell ref="M378:S378"/>
    <mergeCell ref="AL377:AY377"/>
    <mergeCell ref="T377:AK377"/>
    <mergeCell ref="M377:S377"/>
    <mergeCell ref="M382:S382"/>
    <mergeCell ref="T382:AK382"/>
    <mergeCell ref="AL382:AY382"/>
    <mergeCell ref="M383:S383"/>
    <mergeCell ref="T383:AK383"/>
    <mergeCell ref="AL383:AY383"/>
    <mergeCell ref="M384:S384"/>
    <mergeCell ref="T384:AK384"/>
    <mergeCell ref="AL384:AY384"/>
    <mergeCell ref="AL376:AY376"/>
    <mergeCell ref="T376:AK376"/>
    <mergeCell ref="M376:S376"/>
    <mergeCell ref="AL375:AY375"/>
    <mergeCell ref="T375:AK375"/>
    <mergeCell ref="M375:S375"/>
    <mergeCell ref="AL374:AY374"/>
    <mergeCell ref="T374:AK374"/>
    <mergeCell ref="M374:S374"/>
    <mergeCell ref="AL373:AY373"/>
    <mergeCell ref="T373:AK373"/>
    <mergeCell ref="M373:S373"/>
    <mergeCell ref="AL372:AY372"/>
    <mergeCell ref="T372:AK372"/>
    <mergeCell ref="M372:S372"/>
    <mergeCell ref="AL371:AY371"/>
    <mergeCell ref="T371:AK371"/>
    <mergeCell ref="M371:S371"/>
    <mergeCell ref="AL370:AY370"/>
    <mergeCell ref="T370:AK370"/>
    <mergeCell ref="M370:S370"/>
    <mergeCell ref="AL368:AY368"/>
    <mergeCell ref="T368:AK368"/>
    <mergeCell ref="M368:S368"/>
    <mergeCell ref="AL367:AY367"/>
    <mergeCell ref="T367:AK367"/>
    <mergeCell ref="M367:S367"/>
    <mergeCell ref="AL366:AY366"/>
    <mergeCell ref="T366:AK366"/>
    <mergeCell ref="M366:S366"/>
    <mergeCell ref="AL365:AY365"/>
    <mergeCell ref="T365:AK365"/>
    <mergeCell ref="M365:S365"/>
    <mergeCell ref="AL364:AY364"/>
    <mergeCell ref="T364:AK364"/>
    <mergeCell ref="M364:S364"/>
    <mergeCell ref="AL363:AY363"/>
    <mergeCell ref="T363:AK363"/>
    <mergeCell ref="M363:S363"/>
    <mergeCell ref="AL362:AY362"/>
    <mergeCell ref="T362:AK362"/>
    <mergeCell ref="M362:S362"/>
    <mergeCell ref="AL361:AY361"/>
    <mergeCell ref="T361:AK361"/>
    <mergeCell ref="M361:S361"/>
    <mergeCell ref="AL360:AY360"/>
    <mergeCell ref="T360:AK360"/>
    <mergeCell ref="M360:S360"/>
    <mergeCell ref="AL359:AY359"/>
    <mergeCell ref="T359:AK359"/>
    <mergeCell ref="M359:S359"/>
    <mergeCell ref="AL358:AY358"/>
    <mergeCell ref="T358:AK358"/>
    <mergeCell ref="M358:S358"/>
    <mergeCell ref="AL356:AY356"/>
    <mergeCell ref="T356:AK356"/>
    <mergeCell ref="M356:S356"/>
    <mergeCell ref="AL355:AY355"/>
    <mergeCell ref="T355:AK355"/>
    <mergeCell ref="M355:S355"/>
    <mergeCell ref="AL354:AY354"/>
    <mergeCell ref="T354:AK354"/>
    <mergeCell ref="M354:S354"/>
    <mergeCell ref="AL353:AY353"/>
    <mergeCell ref="T353:AK353"/>
    <mergeCell ref="M353:S353"/>
    <mergeCell ref="AL352:AY352"/>
    <mergeCell ref="T352:AK352"/>
    <mergeCell ref="M352:S352"/>
    <mergeCell ref="AL351:AY351"/>
    <mergeCell ref="T351:AK351"/>
    <mergeCell ref="M351:S351"/>
    <mergeCell ref="AL350:AY350"/>
    <mergeCell ref="T350:AK350"/>
    <mergeCell ref="M350:S350"/>
    <mergeCell ref="AL349:AY349"/>
    <mergeCell ref="T349:AK349"/>
    <mergeCell ref="M349:S349"/>
    <mergeCell ref="AL348:AY348"/>
    <mergeCell ref="T348:AK348"/>
    <mergeCell ref="M348:S348"/>
    <mergeCell ref="AL347:AY347"/>
    <mergeCell ref="T347:AK347"/>
    <mergeCell ref="M347:S347"/>
    <mergeCell ref="AL346:AY346"/>
    <mergeCell ref="T346:AK346"/>
    <mergeCell ref="M346:S346"/>
    <mergeCell ref="AL344:AY344"/>
    <mergeCell ref="T344:AK344"/>
    <mergeCell ref="M344:S344"/>
    <mergeCell ref="AL336:AY336"/>
    <mergeCell ref="T336:AK336"/>
    <mergeCell ref="M336:S336"/>
    <mergeCell ref="AL335:AY335"/>
    <mergeCell ref="T335:AK335"/>
    <mergeCell ref="M335:S335"/>
    <mergeCell ref="AL334:AY334"/>
    <mergeCell ref="T334:AK334"/>
    <mergeCell ref="M334:S334"/>
    <mergeCell ref="AL329:AY329"/>
    <mergeCell ref="T329:AK329"/>
    <mergeCell ref="M329:S329"/>
    <mergeCell ref="AL328:AY328"/>
    <mergeCell ref="T328:AK328"/>
    <mergeCell ref="M328:S328"/>
    <mergeCell ref="AL327:AY327"/>
    <mergeCell ref="T327:AK327"/>
    <mergeCell ref="M327:S327"/>
    <mergeCell ref="AL332:AY332"/>
    <mergeCell ref="T332:AK332"/>
    <mergeCell ref="M332:S332"/>
    <mergeCell ref="AL319:AY319"/>
    <mergeCell ref="T319:AK319"/>
    <mergeCell ref="M319:S319"/>
    <mergeCell ref="AL318:AY318"/>
    <mergeCell ref="T318:AK318"/>
    <mergeCell ref="M318:S318"/>
    <mergeCell ref="AL317:AY317"/>
    <mergeCell ref="T317:AK317"/>
    <mergeCell ref="M317:S317"/>
    <mergeCell ref="AL316:AY316"/>
    <mergeCell ref="T316:AK316"/>
    <mergeCell ref="M316:S316"/>
    <mergeCell ref="AL315:AY315"/>
    <mergeCell ref="T315:AK315"/>
    <mergeCell ref="M315:S315"/>
    <mergeCell ref="AL314:AY314"/>
    <mergeCell ref="T314:AK314"/>
    <mergeCell ref="M314:S314"/>
    <mergeCell ref="AL313:AY313"/>
    <mergeCell ref="T313:AK313"/>
    <mergeCell ref="M313:S313"/>
    <mergeCell ref="AL312:AY312"/>
    <mergeCell ref="T312:AK312"/>
    <mergeCell ref="M312:S312"/>
    <mergeCell ref="AL311:AY311"/>
    <mergeCell ref="T311:AK311"/>
    <mergeCell ref="M311:S311"/>
    <mergeCell ref="AL310:AY310"/>
    <mergeCell ref="T310:AK310"/>
    <mergeCell ref="M310:S310"/>
    <mergeCell ref="AL308:AY308"/>
    <mergeCell ref="T308:AK308"/>
    <mergeCell ref="M308:S308"/>
    <mergeCell ref="AL307:AY307"/>
    <mergeCell ref="T307:AK307"/>
    <mergeCell ref="M307:S307"/>
    <mergeCell ref="T296:AK296"/>
    <mergeCell ref="AL296:AY296"/>
    <mergeCell ref="M298:S298"/>
    <mergeCell ref="T298:AK298"/>
    <mergeCell ref="AL298:AY298"/>
    <mergeCell ref="M290:S290"/>
    <mergeCell ref="T290:AK290"/>
    <mergeCell ref="AL290:AY290"/>
    <mergeCell ref="AL288:AY288"/>
    <mergeCell ref="T288:AK288"/>
    <mergeCell ref="M288:S288"/>
    <mergeCell ref="AL306:AY306"/>
    <mergeCell ref="T306:AK306"/>
    <mergeCell ref="M306:S306"/>
    <mergeCell ref="AL305:AY305"/>
    <mergeCell ref="T305:AK305"/>
    <mergeCell ref="M305:S305"/>
    <mergeCell ref="AL304:AY304"/>
    <mergeCell ref="T304:AK304"/>
    <mergeCell ref="M304:S304"/>
    <mergeCell ref="AL303:AY303"/>
    <mergeCell ref="T303:AK303"/>
    <mergeCell ref="M303:S303"/>
    <mergeCell ref="AL302:AY302"/>
    <mergeCell ref="T302:AK302"/>
    <mergeCell ref="M302:S302"/>
    <mergeCell ref="AL301:AY301"/>
    <mergeCell ref="T301:AK301"/>
    <mergeCell ref="AL287:AY287"/>
    <mergeCell ref="T287:AK287"/>
    <mergeCell ref="M287:S287"/>
    <mergeCell ref="AL286:AY286"/>
    <mergeCell ref="T286:AK286"/>
    <mergeCell ref="M286:S286"/>
    <mergeCell ref="AL293:AY293"/>
    <mergeCell ref="T293:AK293"/>
    <mergeCell ref="M293:S293"/>
    <mergeCell ref="AL284:AY284"/>
    <mergeCell ref="T284:AK284"/>
    <mergeCell ref="M284:S284"/>
    <mergeCell ref="AL281:AY281"/>
    <mergeCell ref="T281:AK281"/>
    <mergeCell ref="M281:S281"/>
    <mergeCell ref="AL280:AY280"/>
    <mergeCell ref="T280:AK280"/>
    <mergeCell ref="M280:S280"/>
    <mergeCell ref="AL283:AY283"/>
    <mergeCell ref="T283:AK283"/>
    <mergeCell ref="M283:S283"/>
    <mergeCell ref="AL282:AY282"/>
    <mergeCell ref="T282:AK282"/>
    <mergeCell ref="M282:S282"/>
    <mergeCell ref="T289:AK289"/>
    <mergeCell ref="M289:S289"/>
    <mergeCell ref="AL289:AY289"/>
    <mergeCell ref="AL277:AY277"/>
    <mergeCell ref="T277:AK277"/>
    <mergeCell ref="M277:S277"/>
    <mergeCell ref="AL276:AY276"/>
    <mergeCell ref="T276:AK276"/>
    <mergeCell ref="M276:S276"/>
    <mergeCell ref="AL279:AY279"/>
    <mergeCell ref="T279:AK279"/>
    <mergeCell ref="M279:S279"/>
    <mergeCell ref="AL278:AY278"/>
    <mergeCell ref="T278:AK278"/>
    <mergeCell ref="M278:S278"/>
    <mergeCell ref="AL275:AY275"/>
    <mergeCell ref="T275:AK275"/>
    <mergeCell ref="M275:S275"/>
    <mergeCell ref="AL274:AY274"/>
    <mergeCell ref="T274:AK274"/>
    <mergeCell ref="M274:S274"/>
    <mergeCell ref="AL272:AY272"/>
    <mergeCell ref="T272:AK272"/>
    <mergeCell ref="M272:S272"/>
    <mergeCell ref="AL271:AY271"/>
    <mergeCell ref="T271:AK271"/>
    <mergeCell ref="M271:S271"/>
    <mergeCell ref="AL268:AY268"/>
    <mergeCell ref="T268:AK268"/>
    <mergeCell ref="M268:S268"/>
    <mergeCell ref="AL267:AY267"/>
    <mergeCell ref="T267:AK267"/>
    <mergeCell ref="M267:S267"/>
    <mergeCell ref="AL270:AY270"/>
    <mergeCell ref="T270:AK270"/>
    <mergeCell ref="M270:S270"/>
    <mergeCell ref="AL269:AY269"/>
    <mergeCell ref="T269:AK269"/>
    <mergeCell ref="M269:S269"/>
    <mergeCell ref="AL264:AY264"/>
    <mergeCell ref="T264:AK264"/>
    <mergeCell ref="M264:S264"/>
    <mergeCell ref="AL263:AY263"/>
    <mergeCell ref="T263:AK263"/>
    <mergeCell ref="M263:S263"/>
    <mergeCell ref="AL266:AY266"/>
    <mergeCell ref="T266:AK266"/>
    <mergeCell ref="M266:S266"/>
    <mergeCell ref="AL265:AY265"/>
    <mergeCell ref="T265:AK265"/>
    <mergeCell ref="M265:S265"/>
    <mergeCell ref="AL262:AY262"/>
    <mergeCell ref="T262:AK262"/>
    <mergeCell ref="M262:S262"/>
    <mergeCell ref="AL259:AY259"/>
    <mergeCell ref="T259:AK259"/>
    <mergeCell ref="M259:S259"/>
    <mergeCell ref="AL258:AY258"/>
    <mergeCell ref="T258:AK258"/>
    <mergeCell ref="M258:S258"/>
    <mergeCell ref="AL260:AY260"/>
    <mergeCell ref="T260:AK260"/>
    <mergeCell ref="M260:S260"/>
    <mergeCell ref="AL255:AY255"/>
    <mergeCell ref="T255:AK255"/>
    <mergeCell ref="M255:S255"/>
    <mergeCell ref="AL254:AY254"/>
    <mergeCell ref="T254:AK254"/>
    <mergeCell ref="M254:S254"/>
    <mergeCell ref="AL257:AY257"/>
    <mergeCell ref="T257:AK257"/>
    <mergeCell ref="M257:S257"/>
    <mergeCell ref="AL256:AY256"/>
    <mergeCell ref="T256:AK256"/>
    <mergeCell ref="M256:S256"/>
    <mergeCell ref="AL251:AY251"/>
    <mergeCell ref="T251:AK251"/>
    <mergeCell ref="M251:S251"/>
    <mergeCell ref="AL250:AY250"/>
    <mergeCell ref="T250:AK250"/>
    <mergeCell ref="M250:S250"/>
    <mergeCell ref="AL253:AY253"/>
    <mergeCell ref="T253:AK253"/>
    <mergeCell ref="M253:S253"/>
    <mergeCell ref="AL252:AY252"/>
    <mergeCell ref="T252:AK252"/>
    <mergeCell ref="M252:S252"/>
    <mergeCell ref="AV228:AY228"/>
    <mergeCell ref="AI228:AU228"/>
    <mergeCell ref="AD228:AH228"/>
    <mergeCell ref="Y228:AC228"/>
    <mergeCell ref="L228:X228"/>
    <mergeCell ref="G237:AC237"/>
    <mergeCell ref="AD237:AY237"/>
    <mergeCell ref="G238:K238"/>
    <mergeCell ref="L238:X238"/>
    <mergeCell ref="Y238:AC238"/>
    <mergeCell ref="AD238:AH238"/>
    <mergeCell ref="AI238:AU238"/>
    <mergeCell ref="AV238:AY238"/>
    <mergeCell ref="G239:K239"/>
    <mergeCell ref="L239:X239"/>
    <mergeCell ref="G232:K232"/>
    <mergeCell ref="L232:X232"/>
    <mergeCell ref="Y232:AC232"/>
    <mergeCell ref="AD232:AH232"/>
    <mergeCell ref="AI232:AU232"/>
    <mergeCell ref="G208:K208"/>
    <mergeCell ref="G158:AY158"/>
    <mergeCell ref="O143:AY143"/>
    <mergeCell ref="G143:N143"/>
    <mergeCell ref="G210:K210"/>
    <mergeCell ref="L210:X210"/>
    <mergeCell ref="Y210:AC210"/>
    <mergeCell ref="AD210:AH210"/>
    <mergeCell ref="AI210:AU210"/>
    <mergeCell ref="AV210:AY210"/>
    <mergeCell ref="G211:K211"/>
    <mergeCell ref="L211:X211"/>
    <mergeCell ref="Y211:AC211"/>
    <mergeCell ref="AD211:AH211"/>
    <mergeCell ref="AI211:AU211"/>
    <mergeCell ref="AV211:AY211"/>
    <mergeCell ref="G212:K212"/>
    <mergeCell ref="L212:X212"/>
    <mergeCell ref="Y212:AC212"/>
    <mergeCell ref="AD212:AH212"/>
    <mergeCell ref="AI212:AU212"/>
    <mergeCell ref="AV212:AY212"/>
    <mergeCell ref="G171:AC171"/>
    <mergeCell ref="AD171:AY171"/>
    <mergeCell ref="G172:K172"/>
    <mergeCell ref="L172:X172"/>
    <mergeCell ref="Y172:AC172"/>
    <mergeCell ref="AD172:AH172"/>
    <mergeCell ref="AI172:AU172"/>
    <mergeCell ref="AV172:AY172"/>
    <mergeCell ref="G173:K173"/>
    <mergeCell ref="L173:X173"/>
    <mergeCell ref="O142:AY142"/>
    <mergeCell ref="G142:N142"/>
    <mergeCell ref="O141:AY141"/>
    <mergeCell ref="G141:N141"/>
    <mergeCell ref="O140:AY140"/>
    <mergeCell ref="G140:N140"/>
    <mergeCell ref="G139:T139"/>
    <mergeCell ref="G138:T138"/>
    <mergeCell ref="X134:AY134"/>
    <mergeCell ref="U134:W134"/>
    <mergeCell ref="U139:W139"/>
    <mergeCell ref="U138:W138"/>
    <mergeCell ref="AD208:AH208"/>
    <mergeCell ref="AI208:AU208"/>
    <mergeCell ref="AV208:AY208"/>
    <mergeCell ref="G209:K209"/>
    <mergeCell ref="L209:X209"/>
    <mergeCell ref="Y209:AC209"/>
    <mergeCell ref="AD209:AH209"/>
    <mergeCell ref="AI209:AU209"/>
    <mergeCell ref="AV209:AY209"/>
    <mergeCell ref="G176:K176"/>
    <mergeCell ref="L176:X176"/>
    <mergeCell ref="Y176:AC176"/>
    <mergeCell ref="AD176:AH176"/>
    <mergeCell ref="AI176:AU176"/>
    <mergeCell ref="AV176:AY176"/>
    <mergeCell ref="G177:K177"/>
    <mergeCell ref="L177:X177"/>
    <mergeCell ref="Y177:AC177"/>
    <mergeCell ref="AD177:AH177"/>
    <mergeCell ref="AI177:AU177"/>
    <mergeCell ref="G124:AY124"/>
    <mergeCell ref="G123:AY123"/>
    <mergeCell ref="AN122:AY122"/>
    <mergeCell ref="AC122:AM122"/>
    <mergeCell ref="R122:AB122"/>
    <mergeCell ref="G122:Q122"/>
    <mergeCell ref="AN121:AY121"/>
    <mergeCell ref="AC121:AM121"/>
    <mergeCell ref="R121:AB121"/>
    <mergeCell ref="G121:Q121"/>
    <mergeCell ref="AU120:AY120"/>
    <mergeCell ref="AQ119:AS119"/>
    <mergeCell ref="AQ120:AS120"/>
    <mergeCell ref="AQ115:AY115"/>
    <mergeCell ref="AH115:AP115"/>
    <mergeCell ref="X115:AG115"/>
    <mergeCell ref="AU112:AY112"/>
    <mergeCell ref="AQ112:AS112"/>
    <mergeCell ref="AL112:AP112"/>
    <mergeCell ref="AH113:AJ113"/>
    <mergeCell ref="AB113:AG113"/>
    <mergeCell ref="X113:Z113"/>
    <mergeCell ref="S113:W113"/>
    <mergeCell ref="O113:Q113"/>
    <mergeCell ref="L113:N113"/>
    <mergeCell ref="AQ116:AY116"/>
    <mergeCell ref="L117:N117"/>
    <mergeCell ref="O117:Q117"/>
    <mergeCell ref="S117:W117"/>
    <mergeCell ref="X117:Z117"/>
    <mergeCell ref="AB117:AG117"/>
    <mergeCell ref="AH117:AJ117"/>
    <mergeCell ref="Y50:AA50"/>
    <mergeCell ref="G39:AY39"/>
    <mergeCell ref="G38:AY38"/>
    <mergeCell ref="W26:AD26"/>
    <mergeCell ref="AS28:AY28"/>
    <mergeCell ref="AL28:AR28"/>
    <mergeCell ref="O20:AY20"/>
    <mergeCell ref="G20:N20"/>
    <mergeCell ref="P19:AF19"/>
    <mergeCell ref="AQ74:AY74"/>
    <mergeCell ref="AH74:AP74"/>
    <mergeCell ref="X74:AG74"/>
    <mergeCell ref="AQ93:AY93"/>
    <mergeCell ref="AH93:AP93"/>
    <mergeCell ref="X93:AG93"/>
    <mergeCell ref="AQ92:AY92"/>
    <mergeCell ref="AH92:AP92"/>
    <mergeCell ref="X92:AG92"/>
    <mergeCell ref="AQ91:AY91"/>
    <mergeCell ref="AH91:AP91"/>
    <mergeCell ref="X91:AG91"/>
    <mergeCell ref="AQ77:AY77"/>
    <mergeCell ref="AH77:AP77"/>
    <mergeCell ref="AX57:AY57"/>
    <mergeCell ref="AV57:AW57"/>
    <mergeCell ref="AR57:AU57"/>
    <mergeCell ref="AF60:AI60"/>
    <mergeCell ref="AN56:AQ57"/>
    <mergeCell ref="AJ56:AM57"/>
    <mergeCell ref="L24:Q24"/>
    <mergeCell ref="R24:V24"/>
    <mergeCell ref="W24:AK24"/>
  </mergeCells>
  <phoneticPr fontId="3"/>
  <conditionalFormatting sqref="AF44 AR44">
    <cfRule type="expression" dxfId="81" priority="161">
      <formula>IF(RIGHT(TEXT(AF44,"0.#"),1)=".",FALSE,TRUE)</formula>
    </cfRule>
    <cfRule type="expression" dxfId="80" priority="162">
      <formula>IF(RIGHT(TEXT(AF44,"0.#"),1)=".",TRUE,FALSE)</formula>
    </cfRule>
  </conditionalFormatting>
  <conditionalFormatting sqref="AJ44">
    <cfRule type="expression" dxfId="79" priority="159">
      <formula>IF(RIGHT(TEXT(AJ44,"0.#"),1)=".",FALSE,TRUE)</formula>
    </cfRule>
    <cfRule type="expression" dxfId="78" priority="160">
      <formula>IF(RIGHT(TEXT(AJ44,"0.#"),1)=".",TRUE,FALSE)</formula>
    </cfRule>
  </conditionalFormatting>
  <conditionalFormatting sqref="AN44">
    <cfRule type="expression" dxfId="77" priority="157">
      <formula>IF(RIGHT(TEXT(AN44,"0.#"),1)=".",FALSE,TRUE)</formula>
    </cfRule>
    <cfRule type="expression" dxfId="76" priority="158">
      <formula>IF(RIGHT(TEXT(AN44,"0.#"),1)=".",TRUE,FALSE)</formula>
    </cfRule>
  </conditionalFormatting>
  <conditionalFormatting sqref="AF45">
    <cfRule type="expression" dxfId="75" priority="155">
      <formula>IF(RIGHT(TEXT(AF45,"0.#"),1)=".",FALSE,TRUE)</formula>
    </cfRule>
    <cfRule type="expression" dxfId="74" priority="156">
      <formula>IF(RIGHT(TEXT(AF45,"0.#"),1)=".",TRUE,FALSE)</formula>
    </cfRule>
  </conditionalFormatting>
  <conditionalFormatting sqref="AJ45">
    <cfRule type="expression" dxfId="73" priority="153">
      <formula>IF(RIGHT(TEXT(AJ45,"0.#"),1)=".",FALSE,TRUE)</formula>
    </cfRule>
    <cfRule type="expression" dxfId="72" priority="154">
      <formula>IF(RIGHT(TEXT(AJ45,"0.#"),1)=".",TRUE,FALSE)</formula>
    </cfRule>
  </conditionalFormatting>
  <conditionalFormatting sqref="AN45">
    <cfRule type="expression" dxfId="71" priority="151">
      <formula>IF(RIGHT(TEXT(AN45,"0.#"),1)=".",FALSE,TRUE)</formula>
    </cfRule>
    <cfRule type="expression" dxfId="70" priority="152">
      <formula>IF(RIGHT(TEXT(AN45,"0.#"),1)=".",TRUE,FALSE)</formula>
    </cfRule>
  </conditionalFormatting>
  <conditionalFormatting sqref="AR45">
    <cfRule type="expression" dxfId="69" priority="149">
      <formula>IF(RIGHT(TEXT(AR45,"0.#"),1)=".",FALSE,TRUE)</formula>
    </cfRule>
    <cfRule type="expression" dxfId="68" priority="150">
      <formula>IF(RIGHT(TEXT(AR45,"0.#"),1)=".",TRUE,FALSE)</formula>
    </cfRule>
  </conditionalFormatting>
  <conditionalFormatting sqref="AV45">
    <cfRule type="expression" dxfId="67" priority="145">
      <formula>IF(RIGHT(TEXT(AV45,"0.#"),1)=".",FALSE,TRUE)</formula>
    </cfRule>
    <cfRule type="expression" dxfId="66" priority="146">
      <formula>IF(RIGHT(TEXT(AV45,"0.#"),1)=".",TRUE,FALSE)</formula>
    </cfRule>
  </conditionalFormatting>
  <conditionalFormatting sqref="AV44">
    <cfRule type="expression" dxfId="65" priority="147">
      <formula>IF(RIGHT(TEXT(AV44,"0.#"),1)=".",FALSE,TRUE)</formula>
    </cfRule>
    <cfRule type="expression" dxfId="64" priority="148">
      <formula>IF(RIGHT(TEXT(AV44,"0.#"),1)=".",TRUE,FALSE)</formula>
    </cfRule>
  </conditionalFormatting>
  <conditionalFormatting sqref="AN59">
    <cfRule type="expression" dxfId="63" priority="69">
      <formula>IF(RIGHT(TEXT(AN59,"0.#"),1)=".",FALSE,TRUE)</formula>
    </cfRule>
    <cfRule type="expression" dxfId="62" priority="70">
      <formula>IF(RIGHT(TEXT(AN59,"0.#"),1)=".",TRUE,FALSE)</formula>
    </cfRule>
  </conditionalFormatting>
  <conditionalFormatting sqref="AN58">
    <cfRule type="expression" dxfId="61" priority="71">
      <formula>IF(RIGHT(TEXT(AN58,"0.#"),1)=".",FALSE,TRUE)</formula>
    </cfRule>
    <cfRule type="expression" dxfId="60" priority="72">
      <formula>IF(RIGHT(TEXT(AN58,"0.#"),1)=".",TRUE,FALSE)</formula>
    </cfRule>
  </conditionalFormatting>
  <conditionalFormatting sqref="AF60">
    <cfRule type="expression" dxfId="59" priority="79">
      <formula>IF(RIGHT(TEXT(AF60,"0.#"),1)=".",FALSE,TRUE)</formula>
    </cfRule>
    <cfRule type="expression" dxfId="58" priority="80">
      <formula>IF(RIGHT(TEXT(AF60,"0.#"),1)=".",TRUE,FALSE)</formula>
    </cfRule>
  </conditionalFormatting>
  <conditionalFormatting sqref="AF58">
    <cfRule type="expression" dxfId="57" priority="83">
      <formula>IF(RIGHT(TEXT(AF58,"0.#"),1)=".",FALSE,TRUE)</formula>
    </cfRule>
    <cfRule type="expression" dxfId="56" priority="84">
      <formula>IF(RIGHT(TEXT(AF58,"0.#"),1)=".",TRUE,FALSE)</formula>
    </cfRule>
  </conditionalFormatting>
  <conditionalFormatting sqref="AF59">
    <cfRule type="expression" dxfId="55" priority="81">
      <formula>IF(RIGHT(TEXT(AF59,"0.#"),1)=".",FALSE,TRUE)</formula>
    </cfRule>
    <cfRule type="expression" dxfId="54" priority="82">
      <formula>IF(RIGHT(TEXT(AF59,"0.#"),1)=".",TRUE,FALSE)</formula>
    </cfRule>
  </conditionalFormatting>
  <conditionalFormatting sqref="AJ58">
    <cfRule type="expression" dxfId="53" priority="73">
      <formula>IF(RIGHT(TEXT(AJ58,"0.#"),1)=".",FALSE,TRUE)</formula>
    </cfRule>
    <cfRule type="expression" dxfId="52" priority="74">
      <formula>IF(RIGHT(TEXT(AJ58,"0.#"),1)=".",TRUE,FALSE)</formula>
    </cfRule>
  </conditionalFormatting>
  <conditionalFormatting sqref="AJ59">
    <cfRule type="expression" dxfId="51" priority="75">
      <formula>IF(RIGHT(TEXT(AJ59,"0.#"),1)=".",FALSE,TRUE)</formula>
    </cfRule>
    <cfRule type="expression" dxfId="50" priority="76">
      <formula>IF(RIGHT(TEXT(AJ59,"0.#"),1)=".",TRUE,FALSE)</formula>
    </cfRule>
  </conditionalFormatting>
  <conditionalFormatting sqref="AJ60">
    <cfRule type="expression" dxfId="49" priority="77">
      <formula>IF(RIGHT(TEXT(AJ60,"0.#"),1)=".",FALSE,TRUE)</formula>
    </cfRule>
    <cfRule type="expression" dxfId="48" priority="78">
      <formula>IF(RIGHT(TEXT(AJ60,"0.#"),1)=".",TRUE,FALSE)</formula>
    </cfRule>
  </conditionalFormatting>
  <conditionalFormatting sqref="AR58:AR60">
    <cfRule type="expression" dxfId="47" priority="65">
      <formula>IF(RIGHT(TEXT(AR58,"0.#"),1)=".",FALSE,TRUE)</formula>
    </cfRule>
    <cfRule type="expression" dxfId="46" priority="66">
      <formula>IF(RIGHT(TEXT(AR58,"0.#"),1)=".",TRUE,FALSE)</formula>
    </cfRule>
  </conditionalFormatting>
  <conditionalFormatting sqref="AN60">
    <cfRule type="expression" dxfId="45" priority="67">
      <formula>IF(RIGHT(TEXT(AN60,"0.#"),1)=".",FALSE,TRUE)</formula>
    </cfRule>
    <cfRule type="expression" dxfId="44" priority="68">
      <formula>IF(RIGHT(TEXT(AN60,"0.#"),1)=".",TRUE,FALSE)</formula>
    </cfRule>
  </conditionalFormatting>
  <conditionalFormatting sqref="AN67">
    <cfRule type="expression" dxfId="43" priority="33">
      <formula>IF(RIGHT(TEXT(AN67,"0.#"),1)=".",FALSE,TRUE)</formula>
    </cfRule>
    <cfRule type="expression" dxfId="42" priority="34">
      <formula>IF(RIGHT(TEXT(AN67,"0.#"),1)=".",TRUE,FALSE)</formula>
    </cfRule>
  </conditionalFormatting>
  <conditionalFormatting sqref="AF66">
    <cfRule type="expression" dxfId="41" priority="43">
      <formula>IF(RIGHT(TEXT(AF66,"0.#"),1)=".",FALSE,TRUE)</formula>
    </cfRule>
    <cfRule type="expression" dxfId="40" priority="44">
      <formula>IF(RIGHT(TEXT(AF66,"0.#"),1)=".",TRUE,FALSE)</formula>
    </cfRule>
  </conditionalFormatting>
  <conditionalFormatting sqref="AF67">
    <cfRule type="expression" dxfId="39" priority="41">
      <formula>IF(RIGHT(TEXT(AF67,"0.#"),1)=".",FALSE,TRUE)</formula>
    </cfRule>
    <cfRule type="expression" dxfId="38" priority="42">
      <formula>IF(RIGHT(TEXT(AF67,"0.#"),1)=".",TRUE,FALSE)</formula>
    </cfRule>
  </conditionalFormatting>
  <conditionalFormatting sqref="AN66">
    <cfRule type="expression" dxfId="37" priority="35">
      <formula>IF(RIGHT(TEXT(AN66,"0.#"),1)=".",FALSE,TRUE)</formula>
    </cfRule>
    <cfRule type="expression" dxfId="36" priority="36">
      <formula>IF(RIGHT(TEXT(AN66,"0.#"),1)=".",TRUE,FALSE)</formula>
    </cfRule>
  </conditionalFormatting>
  <conditionalFormatting sqref="AJ66">
    <cfRule type="expression" dxfId="35" priority="37">
      <formula>IF(RIGHT(TEXT(AJ66,"0.#"),1)=".",FALSE,TRUE)</formula>
    </cfRule>
    <cfRule type="expression" dxfId="34" priority="38">
      <formula>IF(RIGHT(TEXT(AJ66,"0.#"),1)=".",TRUE,FALSE)</formula>
    </cfRule>
  </conditionalFormatting>
  <conditionalFormatting sqref="AJ67">
    <cfRule type="expression" dxfId="33" priority="39">
      <formula>IF(RIGHT(TEXT(AJ67,"0.#"),1)=".",FALSE,TRUE)</formula>
    </cfRule>
    <cfRule type="expression" dxfId="32" priority="40">
      <formula>IF(RIGHT(TEXT(AJ67,"0.#"),1)=".",TRUE,FALSE)</formula>
    </cfRule>
  </conditionalFormatting>
  <conditionalFormatting sqref="AR66:AR67">
    <cfRule type="expression" dxfId="31" priority="31">
      <formula>IF(RIGHT(TEXT(AR66,"0.#"),1)=".",FALSE,TRUE)</formula>
    </cfRule>
    <cfRule type="expression" dxfId="30" priority="32">
      <formula>IF(RIGHT(TEXT(AR66,"0.#"),1)=".",TRUE,FALSE)</formula>
    </cfRule>
  </conditionalFormatting>
  <conditionalFormatting sqref="AN68">
    <cfRule type="expression" dxfId="29" priority="25">
      <formula>IF(RIGHT(TEXT(AN68,"0.#"),1)=".",FALSE,TRUE)</formula>
    </cfRule>
    <cfRule type="expression" dxfId="28" priority="26">
      <formula>IF(RIGHT(TEXT(AN68,"0.#"),1)=".",TRUE,FALSE)</formula>
    </cfRule>
  </conditionalFormatting>
  <conditionalFormatting sqref="AJ68">
    <cfRule type="expression" dxfId="27" priority="27">
      <formula>IF(RIGHT(TEXT(AJ68,"0.#"),1)=".",FALSE,TRUE)</formula>
    </cfRule>
    <cfRule type="expression" dxfId="26" priority="28">
      <formula>IF(RIGHT(TEXT(AJ68,"0.#"),1)=".",TRUE,FALSE)</formula>
    </cfRule>
  </conditionalFormatting>
  <conditionalFormatting sqref="AF68">
    <cfRule type="expression" dxfId="25" priority="29">
      <formula>IF(RIGHT(TEXT(AF68,"0.#"),1)=".",FALSE,TRUE)</formula>
    </cfRule>
    <cfRule type="expression" dxfId="24" priority="30">
      <formula>IF(RIGHT(TEXT(AF68,"0.#"),1)=".",TRUE,FALSE)</formula>
    </cfRule>
  </conditionalFormatting>
  <conditionalFormatting sqref="AR68">
    <cfRule type="expression" dxfId="23" priority="23">
      <formula>IF(RIGHT(TEXT(AR68,"0.#"),1)=".",FALSE,TRUE)</formula>
    </cfRule>
    <cfRule type="expression" dxfId="22" priority="24">
      <formula>IF(RIGHT(TEXT(AR68,"0.#"),1)=".",TRUE,FALSE)</formula>
    </cfRule>
  </conditionalFormatting>
  <conditionalFormatting sqref="AN51">
    <cfRule type="expression" dxfId="21" priority="11">
      <formula>IF(RIGHT(TEXT(AN51,"0.#"),1)=".",FALSE,TRUE)</formula>
    </cfRule>
    <cfRule type="expression" dxfId="20" priority="12">
      <formula>IF(RIGHT(TEXT(AN51,"0.#"),1)=".",TRUE,FALSE)</formula>
    </cfRule>
  </conditionalFormatting>
  <conditionalFormatting sqref="AF50">
    <cfRule type="expression" dxfId="19" priority="21">
      <formula>IF(RIGHT(TEXT(AF50,"0.#"),1)=".",FALSE,TRUE)</formula>
    </cfRule>
    <cfRule type="expression" dxfId="18" priority="22">
      <formula>IF(RIGHT(TEXT(AF50,"0.#"),1)=".",TRUE,FALSE)</formula>
    </cfRule>
  </conditionalFormatting>
  <conditionalFormatting sqref="AF51">
    <cfRule type="expression" dxfId="17" priority="19">
      <formula>IF(RIGHT(TEXT(AF51,"0.#"),1)=".",FALSE,TRUE)</formula>
    </cfRule>
    <cfRule type="expression" dxfId="16" priority="20">
      <formula>IF(RIGHT(TEXT(AF51,"0.#"),1)=".",TRUE,FALSE)</formula>
    </cfRule>
  </conditionalFormatting>
  <conditionalFormatting sqref="AN50">
    <cfRule type="expression" dxfId="15" priority="13">
      <formula>IF(RIGHT(TEXT(AN50,"0.#"),1)=".",FALSE,TRUE)</formula>
    </cfRule>
    <cfRule type="expression" dxfId="14" priority="14">
      <formula>IF(RIGHT(TEXT(AN50,"0.#"),1)=".",TRUE,FALSE)</formula>
    </cfRule>
  </conditionalFormatting>
  <conditionalFormatting sqref="AJ50">
    <cfRule type="expression" dxfId="13" priority="15">
      <formula>IF(RIGHT(TEXT(AJ50,"0.#"),1)=".",FALSE,TRUE)</formula>
    </cfRule>
    <cfRule type="expression" dxfId="12" priority="16">
      <formula>IF(RIGHT(TEXT(AJ50,"0.#"),1)=".",TRUE,FALSE)</formula>
    </cfRule>
  </conditionalFormatting>
  <conditionalFormatting sqref="AJ51">
    <cfRule type="expression" dxfId="11" priority="17">
      <formula>IF(RIGHT(TEXT(AJ51,"0.#"),1)=".",FALSE,TRUE)</formula>
    </cfRule>
    <cfRule type="expression" dxfId="10" priority="18">
      <formula>IF(RIGHT(TEXT(AJ51,"0.#"),1)=".",TRUE,FALSE)</formula>
    </cfRule>
  </conditionalFormatting>
  <conditionalFormatting sqref="AR50:AR51">
    <cfRule type="expression" dxfId="9" priority="9">
      <formula>IF(RIGHT(TEXT(AR50,"0.#"),1)=".",FALSE,TRUE)</formula>
    </cfRule>
    <cfRule type="expression" dxfId="8" priority="10">
      <formula>IF(RIGHT(TEXT(AR50,"0.#"),1)=".",TRUE,FALSE)</formula>
    </cfRule>
  </conditionalFormatting>
  <conditionalFormatting sqref="AN52">
    <cfRule type="expression" dxfId="7" priority="3">
      <formula>IF(RIGHT(TEXT(AN52,"0.#"),1)=".",FALSE,TRUE)</formula>
    </cfRule>
    <cfRule type="expression" dxfId="6" priority="4">
      <formula>IF(RIGHT(TEXT(AN52,"0.#"),1)=".",TRUE,FALSE)</formula>
    </cfRule>
  </conditionalFormatting>
  <conditionalFormatting sqref="AJ52">
    <cfRule type="expression" dxfId="5" priority="5">
      <formula>IF(RIGHT(TEXT(AJ52,"0.#"),1)=".",FALSE,TRUE)</formula>
    </cfRule>
    <cfRule type="expression" dxfId="4" priority="6">
      <formula>IF(RIGHT(TEXT(AJ52,"0.#"),1)=".",TRUE,FALSE)</formula>
    </cfRule>
  </conditionalFormatting>
  <conditionalFormatting sqref="AF52">
    <cfRule type="expression" dxfId="3" priority="7">
      <formula>IF(RIGHT(TEXT(AF52,"0.#"),1)=".",FALSE,TRUE)</formula>
    </cfRule>
    <cfRule type="expression" dxfId="2" priority="8">
      <formula>IF(RIGHT(TEXT(AF52,"0.#"),1)=".",TRUE,FALSE)</formula>
    </cfRule>
  </conditionalFormatting>
  <conditionalFormatting sqref="AR52">
    <cfRule type="expression" dxfId="1" priority="1">
      <formula>IF(RIGHT(TEXT(AR52,"0.#"),1)=".",FALSE,TRUE)</formula>
    </cfRule>
    <cfRule type="expression" dxfId="0" priority="2">
      <formula>IF(RIGHT(TEXT(AR52,"0.#"),1)=".",TRUE,FALSE)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R125:AB125 AL287:AY296 Y96:AA96 AE96:AG96 AE98:AG98 AK96:AM96 AK98:AM98 AK100:AM100 AQ96:AS96 AQ98:AS98 AQ100:AS100 AQ102:AS102 AW96:AY96 AW98:AY98 AW100:AY100 AW102:AY102 S104:W108 AB104:AG108 AL104:AP108 AU105:AY108 S116:W120 AB116:AG120 AL116:AP120 AU117:AY120 R121:AB121 R96:U102 AV228:AY236 AV184:AY192 AL251:AY260 AL323:AY332 AS21:AY22 AS25:AY26 S110:W114 AB110:AG114 AL110:AP114 AU111:AY114 Y228:AC236 AV239:AY247 Y239:AC247 AV206:AY214 Y206:AC214 AV217:AY225 Y217:AC225 AV195:AY203 Y195:AC203 AL407:AY416 Y173:AC181 AV173:AY181 AL383:AY392 AL395:AY404 AL371:AY380 AL347:AY356 Y184:AC192 AL335:AY344 AL359:AY368 AL263:AY272 AL299:AY308 AL275:AY284 AL311:AY320 O75:AY93"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49 AR57 AR65" xr:uid="{00000000-0002-0000-0000-000003000000}"/>
    <dataValidation imeMode="on" allowBlank="1" showInputMessage="1" showErrorMessage="1" sqref="AR48:AY48 AR56:AY56 AR64:AY64" xr:uid="{00000000-0002-0000-0000-000004000000}"/>
    <dataValidation type="custom" imeMode="disabled" allowBlank="1" showInputMessage="1" showErrorMessage="1" sqref="AF50:AR52 AV49:AY49 AF44:AY45 AF58:AR60 AV57:AY57 AV65:AY65 AF66:AR68" xr:uid="{00000000-0002-0000-0000-000005000000}">
      <formula1>OR(ISNUMBER(AF44), AF44="-")</formula1>
    </dataValidation>
  </dataValidations>
  <hyperlinks>
    <hyperlink ref="G14" r:id="rId1" xr:uid="{00000000-0004-0000-0000-000000000000}"/>
    <hyperlink ref="G40" r:id="rId2" xr:uid="{00000000-0004-0000-0000-000001000000}"/>
  </hyperlinks>
  <printOptions horizontalCentered="1"/>
  <pageMargins left="0.39370078740157483" right="0.39370078740157483" top="0.98425196850393704" bottom="0.98425196850393704" header="0.51181102362204722" footer="0.51181102362204722"/>
  <pageSetup paperSize="9" scale="70" fitToHeight="0" orientation="portrait" r:id="rId3"/>
  <headerFooter alignWithMargins="0"/>
  <rowBreaks count="8" manualBreakCount="8">
    <brk id="40" max="50" man="1"/>
    <brk id="73" max="50" man="1"/>
    <brk id="128" max="50" man="1"/>
    <brk id="143" max="50" man="1"/>
    <brk id="158" max="50" man="1"/>
    <brk id="170" max="50" man="1"/>
    <brk id="247" max="50" man="1"/>
    <brk id="368" max="50"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8</xdr:col>
                    <xdr:colOff>0</xdr:colOff>
                    <xdr:row>10</xdr:row>
                    <xdr:rowOff>22860</xdr:rowOff>
                  </from>
                  <to>
                    <xdr:col>9</xdr:col>
                    <xdr:colOff>144780</xdr:colOff>
                    <xdr:row>10</xdr:row>
                    <xdr:rowOff>266700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14</xdr:col>
                    <xdr:colOff>0</xdr:colOff>
                    <xdr:row>10</xdr:row>
                    <xdr:rowOff>22860</xdr:rowOff>
                  </from>
                  <to>
                    <xdr:col>15</xdr:col>
                    <xdr:colOff>144780</xdr:colOff>
                    <xdr:row>10</xdr:row>
                    <xdr:rowOff>266700</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20</xdr:col>
                    <xdr:colOff>0</xdr:colOff>
                    <xdr:row>10</xdr:row>
                    <xdr:rowOff>22860</xdr:rowOff>
                  </from>
                  <to>
                    <xdr:col>21</xdr:col>
                    <xdr:colOff>144780</xdr:colOff>
                    <xdr:row>10</xdr:row>
                    <xdr:rowOff>266700</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26</xdr:col>
                    <xdr:colOff>0</xdr:colOff>
                    <xdr:row>10</xdr:row>
                    <xdr:rowOff>22860</xdr:rowOff>
                  </from>
                  <to>
                    <xdr:col>27</xdr:col>
                    <xdr:colOff>144780</xdr:colOff>
                    <xdr:row>10</xdr:row>
                    <xdr:rowOff>266700</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32</xdr:col>
                    <xdr:colOff>0</xdr:colOff>
                    <xdr:row>10</xdr:row>
                    <xdr:rowOff>22860</xdr:rowOff>
                  </from>
                  <to>
                    <xdr:col>33</xdr:col>
                    <xdr:colOff>144780</xdr:colOff>
                    <xdr:row>10</xdr:row>
                    <xdr:rowOff>266700</xdr:rowOff>
                  </to>
                </anchor>
              </controlPr>
            </control>
          </mc:Choice>
        </mc:AlternateContent>
        <mc:AlternateContent xmlns:mc="http://schemas.openxmlformats.org/markup-compatibility/2006">
          <mc:Choice Requires="x14">
            <control shapeId="1030" r:id="rId12" name="Check Box 6">
              <controlPr defaultSize="0" autoFill="0" autoLine="0" autoPict="0">
                <anchor moveWithCells="1">
                  <from>
                    <xdr:col>8</xdr:col>
                    <xdr:colOff>0</xdr:colOff>
                    <xdr:row>11</xdr:row>
                    <xdr:rowOff>22860</xdr:rowOff>
                  </from>
                  <to>
                    <xdr:col>9</xdr:col>
                    <xdr:colOff>144780</xdr:colOff>
                    <xdr:row>11</xdr:row>
                    <xdr:rowOff>266700</xdr:rowOff>
                  </to>
                </anchor>
              </controlPr>
            </control>
          </mc:Choice>
        </mc:AlternateContent>
        <mc:AlternateContent xmlns:mc="http://schemas.openxmlformats.org/markup-compatibility/2006">
          <mc:Choice Requires="x14">
            <control shapeId="1031" r:id="rId13" name="Check Box 7">
              <controlPr defaultSize="0" autoFill="0" autoLine="0" autoPict="0">
                <anchor moveWithCells="1">
                  <from>
                    <xdr:col>12</xdr:col>
                    <xdr:colOff>0</xdr:colOff>
                    <xdr:row>11</xdr:row>
                    <xdr:rowOff>22860</xdr:rowOff>
                  </from>
                  <to>
                    <xdr:col>13</xdr:col>
                    <xdr:colOff>144780</xdr:colOff>
                    <xdr:row>11</xdr:row>
                    <xdr:rowOff>266700</xdr:rowOff>
                  </to>
                </anchor>
              </controlPr>
            </control>
          </mc:Choice>
        </mc:AlternateContent>
        <mc:AlternateContent xmlns:mc="http://schemas.openxmlformats.org/markup-compatibility/2006">
          <mc:Choice Requires="x14">
            <control shapeId="1032" r:id="rId14" name="Check Box 8">
              <controlPr defaultSize="0" autoFill="0" autoLine="0" autoPict="0">
                <anchor moveWithCells="1">
                  <from>
                    <xdr:col>17</xdr:col>
                    <xdr:colOff>0</xdr:colOff>
                    <xdr:row>11</xdr:row>
                    <xdr:rowOff>22860</xdr:rowOff>
                  </from>
                  <to>
                    <xdr:col>18</xdr:col>
                    <xdr:colOff>144780</xdr:colOff>
                    <xdr:row>11</xdr:row>
                    <xdr:rowOff>266700</xdr:rowOff>
                  </to>
                </anchor>
              </controlPr>
            </control>
          </mc:Choice>
        </mc:AlternateContent>
        <mc:AlternateContent xmlns:mc="http://schemas.openxmlformats.org/markup-compatibility/2006">
          <mc:Choice Requires="x14">
            <control shapeId="1033" r:id="rId15" name="Check Box 9">
              <controlPr defaultSize="0" autoFill="0" autoLine="0" autoPict="0">
                <anchor moveWithCells="1">
                  <from>
                    <xdr:col>24</xdr:col>
                    <xdr:colOff>0</xdr:colOff>
                    <xdr:row>11</xdr:row>
                    <xdr:rowOff>22860</xdr:rowOff>
                  </from>
                  <to>
                    <xdr:col>25</xdr:col>
                    <xdr:colOff>144780</xdr:colOff>
                    <xdr:row>11</xdr:row>
                    <xdr:rowOff>266700</xdr:rowOff>
                  </to>
                </anchor>
              </controlPr>
            </control>
          </mc:Choice>
        </mc:AlternateContent>
        <mc:AlternateContent xmlns:mc="http://schemas.openxmlformats.org/markup-compatibility/2006">
          <mc:Choice Requires="x14">
            <control shapeId="1034" r:id="rId16" name="Check Box 10">
              <controlPr defaultSize="0" autoFill="0" autoLine="0" autoPict="0">
                <anchor moveWithCells="1">
                  <from>
                    <xdr:col>28</xdr:col>
                    <xdr:colOff>0</xdr:colOff>
                    <xdr:row>11</xdr:row>
                    <xdr:rowOff>22860</xdr:rowOff>
                  </from>
                  <to>
                    <xdr:col>29</xdr:col>
                    <xdr:colOff>144780</xdr:colOff>
                    <xdr:row>11</xdr:row>
                    <xdr:rowOff>266700</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33</xdr:col>
                    <xdr:colOff>0</xdr:colOff>
                    <xdr:row>11</xdr:row>
                    <xdr:rowOff>22860</xdr:rowOff>
                  </from>
                  <to>
                    <xdr:col>34</xdr:col>
                    <xdr:colOff>144780</xdr:colOff>
                    <xdr:row>11</xdr:row>
                    <xdr:rowOff>266700</xdr:rowOff>
                  </to>
                </anchor>
              </controlPr>
            </control>
          </mc:Choice>
        </mc:AlternateContent>
        <mc:AlternateContent xmlns:mc="http://schemas.openxmlformats.org/markup-compatibility/2006">
          <mc:Choice Requires="x14">
            <control shapeId="1036" r:id="rId18" name="Check Box 12">
              <controlPr defaultSize="0" autoFill="0" autoLine="0" autoPict="0">
                <anchor moveWithCells="1">
                  <from>
                    <xdr:col>37</xdr:col>
                    <xdr:colOff>0</xdr:colOff>
                    <xdr:row>11</xdr:row>
                    <xdr:rowOff>22860</xdr:rowOff>
                  </from>
                  <to>
                    <xdr:col>38</xdr:col>
                    <xdr:colOff>144780</xdr:colOff>
                    <xdr:row>11</xdr:row>
                    <xdr:rowOff>266700</xdr:rowOff>
                  </to>
                </anchor>
              </controlPr>
            </control>
          </mc:Choice>
        </mc:AlternateContent>
        <mc:AlternateContent xmlns:mc="http://schemas.openxmlformats.org/markup-compatibility/2006">
          <mc:Choice Requires="x14">
            <control shapeId="1037" r:id="rId19" name="Check Box 13">
              <controlPr defaultSize="0" autoFill="0" autoLine="0" autoPict="0">
                <anchor moveWithCells="1">
                  <from>
                    <xdr:col>42</xdr:col>
                    <xdr:colOff>0</xdr:colOff>
                    <xdr:row>11</xdr:row>
                    <xdr:rowOff>22860</xdr:rowOff>
                  </from>
                  <to>
                    <xdr:col>43</xdr:col>
                    <xdr:colOff>144780</xdr:colOff>
                    <xdr:row>11</xdr:row>
                    <xdr:rowOff>266700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14</xdr:col>
                    <xdr:colOff>7620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14</xdr:col>
                    <xdr:colOff>7620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14</xdr:col>
                    <xdr:colOff>7620</xdr:colOff>
                    <xdr:row>18</xdr:row>
                    <xdr:rowOff>22860</xdr:rowOff>
                  </from>
                  <to>
                    <xdr:col>15</xdr:col>
                    <xdr:colOff>152400</xdr:colOff>
                    <xdr:row>19</xdr:row>
                    <xdr:rowOff>22860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14</xdr:col>
                    <xdr:colOff>7620</xdr:colOff>
                    <xdr:row>18</xdr:row>
                    <xdr:rowOff>22860</xdr:rowOff>
                  </from>
                  <to>
                    <xdr:col>15</xdr:col>
                    <xdr:colOff>152400</xdr:colOff>
                    <xdr:row>19</xdr:row>
                    <xdr:rowOff>22860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14</xdr:col>
                    <xdr:colOff>7620</xdr:colOff>
                    <xdr:row>18</xdr:row>
                    <xdr:rowOff>22860</xdr:rowOff>
                  </from>
                  <to>
                    <xdr:col>15</xdr:col>
                    <xdr:colOff>152400</xdr:colOff>
                    <xdr:row>19</xdr:row>
                    <xdr:rowOff>22860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14</xdr:col>
                    <xdr:colOff>7620</xdr:colOff>
                    <xdr:row>18</xdr:row>
                    <xdr:rowOff>22860</xdr:rowOff>
                  </from>
                  <to>
                    <xdr:col>15</xdr:col>
                    <xdr:colOff>152400</xdr:colOff>
                    <xdr:row>19</xdr:row>
                    <xdr:rowOff>22860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14</xdr:col>
                    <xdr:colOff>7620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14</xdr:col>
                    <xdr:colOff>7620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14</xdr:col>
                    <xdr:colOff>7620</xdr:colOff>
                    <xdr:row>16</xdr:row>
                    <xdr:rowOff>22860</xdr:rowOff>
                  </from>
                  <to>
                    <xdr:col>15</xdr:col>
                    <xdr:colOff>152400</xdr:colOff>
                    <xdr:row>17</xdr:row>
                    <xdr:rowOff>22860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14</xdr:col>
                    <xdr:colOff>7620</xdr:colOff>
                    <xdr:row>17</xdr:row>
                    <xdr:rowOff>22860</xdr:rowOff>
                  </from>
                  <to>
                    <xdr:col>15</xdr:col>
                    <xdr:colOff>152400</xdr:colOff>
                    <xdr:row>18</xdr:row>
                    <xdr:rowOff>22860</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14</xdr:col>
                    <xdr:colOff>7620</xdr:colOff>
                    <xdr:row>18</xdr:row>
                    <xdr:rowOff>22860</xdr:rowOff>
                  </from>
                  <to>
                    <xdr:col>15</xdr:col>
                    <xdr:colOff>152400</xdr:colOff>
                    <xdr:row>19</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U135:W139</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zoomScale="180" zoomScaleNormal="180" workbookViewId="0">
      <selection activeCell="C20" sqref="C20"/>
    </sheetView>
  </sheetViews>
  <sheetFormatPr defaultRowHeight="13.2" x14ac:dyDescent="0.2"/>
  <cols>
    <col min="1" max="6" width="17.21875" customWidth="1"/>
    <col min="8" max="8" width="46.6640625" bestFit="1" customWidth="1"/>
  </cols>
  <sheetData>
    <row r="1" spans="1:8" x14ac:dyDescent="0.2">
      <c r="A1" s="2" t="s">
        <v>341</v>
      </c>
      <c r="B1" s="2" t="s">
        <v>342</v>
      </c>
      <c r="C1" s="2" t="s">
        <v>343</v>
      </c>
      <c r="D1" s="2" t="s">
        <v>57</v>
      </c>
      <c r="E1" s="2" t="s">
        <v>344</v>
      </c>
      <c r="F1" s="7" t="s">
        <v>345</v>
      </c>
      <c r="G1" s="8" t="s">
        <v>346</v>
      </c>
      <c r="H1" s="2" t="s">
        <v>347</v>
      </c>
    </row>
    <row r="2" spans="1:8" x14ac:dyDescent="0.2">
      <c r="A2" s="1" t="s">
        <v>348</v>
      </c>
      <c r="B2" s="4" t="s">
        <v>349</v>
      </c>
      <c r="C2" s="1" t="s">
        <v>350</v>
      </c>
      <c r="D2" s="1" t="s">
        <v>58</v>
      </c>
      <c r="E2" s="1" t="s">
        <v>62</v>
      </c>
      <c r="F2" s="1" t="s">
        <v>62</v>
      </c>
      <c r="G2" s="4" t="s">
        <v>351</v>
      </c>
      <c r="H2" s="9" t="s">
        <v>85</v>
      </c>
    </row>
    <row r="3" spans="1:8" x14ac:dyDescent="0.2">
      <c r="A3" s="1" t="s">
        <v>352</v>
      </c>
      <c r="B3" s="4" t="s">
        <v>53</v>
      </c>
      <c r="C3" s="1" t="s">
        <v>353</v>
      </c>
      <c r="D3" s="1" t="s">
        <v>354</v>
      </c>
      <c r="E3" s="1" t="s">
        <v>207</v>
      </c>
      <c r="F3" s="1" t="s">
        <v>207</v>
      </c>
      <c r="H3" s="1" t="s">
        <v>355</v>
      </c>
    </row>
    <row r="4" spans="1:8" x14ac:dyDescent="0.2">
      <c r="A4" s="1" t="s">
        <v>356</v>
      </c>
      <c r="B4" s="4" t="s">
        <v>73</v>
      </c>
      <c r="C4" s="4" t="s">
        <v>357</v>
      </c>
      <c r="D4" s="5"/>
      <c r="H4" s="1" t="s">
        <v>358</v>
      </c>
    </row>
    <row r="5" spans="1:8" x14ac:dyDescent="0.2">
      <c r="A5" s="1" t="s">
        <v>359</v>
      </c>
      <c r="B5" s="4" t="s">
        <v>360</v>
      </c>
      <c r="C5" s="4" t="s">
        <v>361</v>
      </c>
      <c r="D5" s="6"/>
      <c r="H5" s="1" t="s">
        <v>362</v>
      </c>
    </row>
    <row r="6" spans="1:8" x14ac:dyDescent="0.2">
      <c r="A6" s="1" t="s">
        <v>363</v>
      </c>
      <c r="B6" s="4" t="s">
        <v>364</v>
      </c>
      <c r="C6" s="4" t="s">
        <v>365</v>
      </c>
      <c r="D6" s="6"/>
      <c r="H6" s="1" t="s">
        <v>366</v>
      </c>
    </row>
    <row r="7" spans="1:8" x14ac:dyDescent="0.2">
      <c r="A7" s="1" t="s">
        <v>367</v>
      </c>
      <c r="B7" s="4" t="s">
        <v>368</v>
      </c>
      <c r="C7" s="4" t="s">
        <v>369</v>
      </c>
      <c r="D7" s="6"/>
    </row>
    <row r="8" spans="1:8" x14ac:dyDescent="0.2">
      <c r="A8" s="1" t="s">
        <v>370</v>
      </c>
      <c r="B8" s="4" t="s">
        <v>371</v>
      </c>
      <c r="C8" s="4" t="s">
        <v>372</v>
      </c>
      <c r="D8" s="6"/>
    </row>
    <row r="9" spans="1:8" x14ac:dyDescent="0.2">
      <c r="A9" s="1" t="s">
        <v>373</v>
      </c>
      <c r="B9" s="4" t="s">
        <v>139</v>
      </c>
      <c r="C9" s="4" t="s">
        <v>374</v>
      </c>
      <c r="D9" s="6"/>
    </row>
    <row r="10" spans="1:8" x14ac:dyDescent="0.2">
      <c r="A10" s="1" t="s">
        <v>375</v>
      </c>
      <c r="B10" s="3"/>
      <c r="C10" s="4" t="s">
        <v>376</v>
      </c>
      <c r="D10" s="6"/>
    </row>
    <row r="11" spans="1:8" x14ac:dyDescent="0.2">
      <c r="A11" s="1" t="s">
        <v>377</v>
      </c>
      <c r="B11" s="3"/>
      <c r="C11" s="4" t="s">
        <v>378</v>
      </c>
      <c r="D11" s="6"/>
    </row>
    <row r="12" spans="1:8" x14ac:dyDescent="0.2">
      <c r="A12" s="1" t="s">
        <v>379</v>
      </c>
      <c r="B12" s="3"/>
      <c r="C12" s="4" t="s">
        <v>380</v>
      </c>
      <c r="D12" s="6"/>
    </row>
    <row r="13" spans="1:8" x14ac:dyDescent="0.2">
      <c r="A13" s="1" t="s">
        <v>381</v>
      </c>
      <c r="B13" s="3"/>
      <c r="C13" s="4" t="s">
        <v>382</v>
      </c>
      <c r="D13" s="6"/>
    </row>
    <row r="14" spans="1:8" x14ac:dyDescent="0.2">
      <c r="A14" s="1" t="s">
        <v>383</v>
      </c>
      <c r="B14" s="3"/>
      <c r="C14" s="4" t="s">
        <v>384</v>
      </c>
      <c r="D14" s="6"/>
    </row>
    <row r="15" spans="1:8" x14ac:dyDescent="0.2">
      <c r="A15" s="1" t="s">
        <v>385</v>
      </c>
      <c r="B15" s="3"/>
      <c r="C15" s="4" t="s">
        <v>56</v>
      </c>
      <c r="D15" s="6"/>
    </row>
    <row r="16" spans="1:8" x14ac:dyDescent="0.2">
      <c r="A16" s="1" t="s">
        <v>386</v>
      </c>
      <c r="B16" s="3"/>
    </row>
    <row r="17" spans="1:2" x14ac:dyDescent="0.2">
      <c r="A17" s="1" t="s">
        <v>387</v>
      </c>
      <c r="B17" s="3"/>
    </row>
    <row r="18" spans="1:2" x14ac:dyDescent="0.2">
      <c r="A18" s="1" t="s">
        <v>388</v>
      </c>
      <c r="B18" s="3"/>
    </row>
    <row r="19" spans="1:2" x14ac:dyDescent="0.2">
      <c r="A19" s="1" t="s">
        <v>389</v>
      </c>
      <c r="B19" s="3"/>
    </row>
    <row r="20" spans="1:2" x14ac:dyDescent="0.2">
      <c r="A20" s="1" t="s">
        <v>390</v>
      </c>
      <c r="B20" s="3"/>
    </row>
    <row r="21" spans="1:2" x14ac:dyDescent="0.2">
      <c r="A21" s="1" t="s">
        <v>391</v>
      </c>
      <c r="B21" s="3"/>
    </row>
    <row r="22" spans="1:2" x14ac:dyDescent="0.2">
      <c r="A22" s="1" t="s">
        <v>392</v>
      </c>
      <c r="B22" s="3"/>
    </row>
    <row r="23" spans="1:2" x14ac:dyDescent="0.2">
      <c r="A23" s="1" t="s">
        <v>393</v>
      </c>
      <c r="B23" s="3"/>
    </row>
    <row r="24" spans="1:2" x14ac:dyDescent="0.2">
      <c r="A24" s="1" t="s">
        <v>394</v>
      </c>
      <c r="B24" s="3"/>
    </row>
    <row r="25" spans="1:2" x14ac:dyDescent="0.2">
      <c r="A25" s="1" t="s">
        <v>395</v>
      </c>
      <c r="B25" s="3"/>
    </row>
    <row r="26" spans="1:2" x14ac:dyDescent="0.2">
      <c r="A26" s="1" t="s">
        <v>396</v>
      </c>
      <c r="B26" s="3"/>
    </row>
    <row r="27" spans="1:2" x14ac:dyDescent="0.2">
      <c r="A27" s="1" t="s">
        <v>397</v>
      </c>
      <c r="B27" s="3"/>
    </row>
    <row r="28" spans="1:2" x14ac:dyDescent="0.2">
      <c r="A28" s="1" t="s">
        <v>398</v>
      </c>
      <c r="B28" s="3"/>
    </row>
    <row r="29" spans="1:2" x14ac:dyDescent="0.2">
      <c r="A29" s="1" t="s">
        <v>399</v>
      </c>
      <c r="B29" s="3"/>
    </row>
    <row r="30" spans="1:2" x14ac:dyDescent="0.2">
      <c r="A30" s="1" t="s">
        <v>400</v>
      </c>
      <c r="B30" s="3"/>
    </row>
    <row r="31" spans="1:2" x14ac:dyDescent="0.2">
      <c r="A31" s="1" t="s">
        <v>401</v>
      </c>
      <c r="B31" s="3"/>
    </row>
    <row r="32" spans="1:2" x14ac:dyDescent="0.2">
      <c r="A32" s="1" t="s">
        <v>402</v>
      </c>
      <c r="B32" s="3"/>
    </row>
    <row r="33" spans="1:2" x14ac:dyDescent="0.2">
      <c r="A33" s="1" t="s">
        <v>403</v>
      </c>
      <c r="B33" s="3"/>
    </row>
    <row r="34" spans="1:2" x14ac:dyDescent="0.2">
      <c r="A34" s="1" t="s">
        <v>404</v>
      </c>
      <c r="B34" s="3"/>
    </row>
    <row r="35" spans="1:2" x14ac:dyDescent="0.2">
      <c r="A35" s="1" t="s">
        <v>405</v>
      </c>
      <c r="B35" s="3"/>
    </row>
    <row r="36" spans="1:2" x14ac:dyDescent="0.2">
      <c r="A36" s="1" t="s">
        <v>406</v>
      </c>
      <c r="B36" s="3"/>
    </row>
    <row r="37" spans="1:2" x14ac:dyDescent="0.2">
      <c r="A37" s="1" t="s">
        <v>407</v>
      </c>
      <c r="B37" s="3"/>
    </row>
    <row r="38" spans="1:2" x14ac:dyDescent="0.2">
      <c r="A38" s="1" t="s">
        <v>408</v>
      </c>
      <c r="B38" s="3"/>
    </row>
    <row r="39" spans="1:2" x14ac:dyDescent="0.2">
      <c r="A39" s="1" t="s">
        <v>409</v>
      </c>
      <c r="B39" s="3"/>
    </row>
    <row r="40" spans="1:2" x14ac:dyDescent="0.2">
      <c r="A40" s="1" t="s">
        <v>410</v>
      </c>
      <c r="B40" s="3"/>
    </row>
    <row r="41" spans="1:2" x14ac:dyDescent="0.2">
      <c r="A41" s="1" t="s">
        <v>411</v>
      </c>
      <c r="B41" s="3"/>
    </row>
    <row r="42" spans="1:2" x14ac:dyDescent="0.2">
      <c r="A42" s="1" t="s">
        <v>412</v>
      </c>
      <c r="B42" s="3"/>
    </row>
    <row r="43" spans="1:2" x14ac:dyDescent="0.2">
      <c r="A43" s="1" t="s">
        <v>413</v>
      </c>
      <c r="B43" s="3"/>
    </row>
    <row r="44" spans="1:2" x14ac:dyDescent="0.2">
      <c r="A44" s="1" t="s">
        <v>414</v>
      </c>
      <c r="B44" s="3"/>
    </row>
    <row r="45" spans="1:2" x14ac:dyDescent="0.2">
      <c r="A45" s="1" t="s">
        <v>415</v>
      </c>
      <c r="B45" s="3"/>
    </row>
    <row r="46" spans="1:2" x14ac:dyDescent="0.2">
      <c r="A46" s="1" t="s">
        <v>416</v>
      </c>
      <c r="B46" s="3"/>
    </row>
    <row r="47" spans="1:2" x14ac:dyDescent="0.2">
      <c r="A47" s="1" t="s">
        <v>417</v>
      </c>
      <c r="B47" s="3"/>
    </row>
    <row r="48" spans="1:2" x14ac:dyDescent="0.2">
      <c r="A48" s="1" t="s">
        <v>418</v>
      </c>
      <c r="B48" s="3"/>
    </row>
    <row r="49" spans="1:2" x14ac:dyDescent="0.2">
      <c r="A49" s="1" t="s">
        <v>419</v>
      </c>
      <c r="B49" s="3"/>
    </row>
    <row r="50" spans="1:2" x14ac:dyDescent="0.2">
      <c r="A50" s="1" t="s">
        <v>51</v>
      </c>
      <c r="B50" s="3"/>
    </row>
    <row r="51" spans="1:2" x14ac:dyDescent="0.2">
      <c r="A51" s="1" t="s">
        <v>65</v>
      </c>
      <c r="B51" s="3"/>
    </row>
    <row r="52" spans="1:2" x14ac:dyDescent="0.2">
      <c r="A52" s="1" t="s">
        <v>420</v>
      </c>
      <c r="B52" s="3"/>
    </row>
    <row r="53" spans="1:2" x14ac:dyDescent="0.2">
      <c r="A53" s="1" t="s">
        <v>421</v>
      </c>
      <c r="B53" s="3"/>
    </row>
    <row r="54" spans="1:2" x14ac:dyDescent="0.2">
      <c r="A54" s="1" t="s">
        <v>422</v>
      </c>
      <c r="B54" s="3"/>
    </row>
    <row r="55" spans="1:2" x14ac:dyDescent="0.2">
      <c r="A55" s="1" t="s">
        <v>423</v>
      </c>
      <c r="B55" s="3"/>
    </row>
    <row r="56" spans="1:2" x14ac:dyDescent="0.2">
      <c r="A56" s="1" t="s">
        <v>72</v>
      </c>
      <c r="B56" s="3"/>
    </row>
    <row r="57" spans="1:2" x14ac:dyDescent="0.2">
      <c r="A57" s="1" t="s">
        <v>424</v>
      </c>
      <c r="B57" s="3"/>
    </row>
    <row r="58" spans="1:2" x14ac:dyDescent="0.2">
      <c r="A58" s="1" t="s">
        <v>425</v>
      </c>
      <c r="B58" s="3"/>
    </row>
    <row r="59" spans="1:2" x14ac:dyDescent="0.2">
      <c r="A59" s="1" t="s">
        <v>100</v>
      </c>
      <c r="B59" s="3"/>
    </row>
    <row r="60" spans="1:2" x14ac:dyDescent="0.2">
      <c r="A60" s="1" t="s">
        <v>426</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BD0C9D2534B0340853089B43426D51D" ma:contentTypeVersion="12" ma:contentTypeDescription="新しいドキュメントを作成します。" ma:contentTypeScope="" ma:versionID="49f7e121a744073643948b0a474091c5">
  <xsd:schema xmlns:xsd="http://www.w3.org/2001/XMLSchema" xmlns:xs="http://www.w3.org/2001/XMLSchema" xmlns:p="http://schemas.microsoft.com/office/2006/metadata/properties" xmlns:ns2="a15f42c2-0251-4780-9576-9ad0838e2a24" xmlns:ns3="53d8f250-ce29-42e9-9c43-7d55f02f7c74" targetNamespace="http://schemas.microsoft.com/office/2006/metadata/properties" ma:root="true" ma:fieldsID="a4584b5ac7cda0c84dcce21a5be4cd9f" ns2:_="" ns3:_="">
    <xsd:import namespace="a15f42c2-0251-4780-9576-9ad0838e2a24"/>
    <xsd:import namespace="53d8f250-ce29-42e9-9c43-7d55f02f7c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f42c2-0251-4780-9576-9ad0838e2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d8f250-ce29-42e9-9c43-7d55f02f7c7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5013881-1bda-4e41-b4b8-3d5a709adcbb}" ma:internalName="TaxCatchAll" ma:showField="CatchAllData" ma:web="53d8f250-ce29-42e9-9c43-7d55f02f7c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5f42c2-0251-4780-9576-9ad0838e2a24">
      <Terms xmlns="http://schemas.microsoft.com/office/infopath/2007/PartnerControls"/>
    </lcf76f155ced4ddcb4097134ff3c332f>
    <TaxCatchAll xmlns="53d8f250-ce29-42e9-9c43-7d55f02f7c74" xsi:nil="true"/>
  </documentManagement>
</p:properties>
</file>

<file path=customXml/itemProps1.xml><?xml version="1.0" encoding="utf-8"?>
<ds:datastoreItem xmlns:ds="http://schemas.openxmlformats.org/officeDocument/2006/customXml" ds:itemID="{B1F6AFB0-B832-4AC3-AE74-06E7B6318DE0}"/>
</file>

<file path=customXml/itemProps2.xml><?xml version="1.0" encoding="utf-8"?>
<ds:datastoreItem xmlns:ds="http://schemas.openxmlformats.org/officeDocument/2006/customXml" ds:itemID="{FB9A166D-364B-490C-92F1-84E2CE41A92C}"/>
</file>

<file path=customXml/itemProps3.xml><?xml version="1.0" encoding="utf-8"?>
<ds:datastoreItem xmlns:ds="http://schemas.openxmlformats.org/officeDocument/2006/customXml" ds:itemID="{B24D1385-AD07-4460-BCCC-55D7142A69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2024-04-19T11:29:17Z</dcterms:created>
  <dcterms:modified xsi:type="dcterms:W3CDTF">2024-04-19T11:30:01Z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0x010100DBD0C9D2534B0340853089B43426D51D</vt:lpwstr>
  </property>
</Properties>
</file>