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2B5E405B-E5FF-4E59-AC39-D86489DF570C}" xr6:coauthVersionLast="47" xr6:coauthVersionMax="47" xr10:uidLastSave="{00000000-0000-0000-0000-000000000000}"/>
  <bookViews>
    <workbookView xWindow="-120" yWindow="-120" windowWidth="29040" windowHeight="15720" tabRatio="774" xr2:uid="{00000000-000D-0000-FFFF-FFFF00000000}"/>
  </bookViews>
  <sheets>
    <sheet name="個別表020" sheetId="13" r:id="rId1"/>
  </sheets>
  <definedNames>
    <definedName name="_xlnm._FilterDatabase" localSheetId="0" hidden="1">個別表020!$A$1:$Y$16</definedName>
    <definedName name="_xlnm.Print_Area" localSheetId="0">個別表020!$A$1:$X$16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6" i="13" l="1"/>
  <c r="W16" i="13"/>
  <c r="V16" i="13"/>
  <c r="U16" i="13"/>
  <c r="T16" i="13"/>
  <c r="S16" i="13"/>
  <c r="R16" i="13"/>
  <c r="Q16" i="13"/>
  <c r="X15" i="13"/>
  <c r="W15" i="13"/>
  <c r="V15" i="13"/>
  <c r="U15" i="13"/>
  <c r="T15" i="13"/>
  <c r="S15" i="13"/>
  <c r="R15" i="13"/>
  <c r="Q15" i="13"/>
  <c r="P15" i="13"/>
  <c r="N15" i="13"/>
  <c r="M15" i="13"/>
  <c r="L15" i="13"/>
  <c r="K15" i="13"/>
  <c r="J15" i="13"/>
  <c r="I15" i="13"/>
  <c r="F15" i="13"/>
  <c r="E15" i="13"/>
  <c r="O13" i="13"/>
  <c r="H13" i="13"/>
  <c r="G13" i="13"/>
  <c r="O11" i="13"/>
  <c r="H11" i="13"/>
  <c r="G11" i="13" s="1"/>
  <c r="O9" i="13"/>
  <c r="H9" i="13"/>
  <c r="G9" i="13" s="1"/>
  <c r="G15" i="13" l="1"/>
  <c r="H15" i="13"/>
  <c r="O1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7" authorId="0" shapeId="0" xr:uid="{00000000-0006-0000-00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<sst xmlns="http://schemas.openxmlformats.org/spreadsheetml/2006/main" count="68" uniqueCount="37">
  <si>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</si>
  <si>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</si>
  <si>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</si>
  <si>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</si>
  <si>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</si>
  <si>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</si>
  <si>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</si>
  <si>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</si>
  <si>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</si>
  <si>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</si>
  <si>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</si>
  <si>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</si>
  <si>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</si>
  <si>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</si>
  <si>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</si>
  <si>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</si>
  <si>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</si>
  <si>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</si>
  <si>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</si>
  <si>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</si>
  <si>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</si>
  <si>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</si>
  <si>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（単位：百万円）</t>
    <rPh sb="1" eb="3">
      <t>タンイ</t>
    </rPh>
    <rPh sb="4" eb="7">
      <t>ヒャクマンエン</t>
    </rPh>
    <phoneticPr fontId="1"/>
  </si>
  <si>
    <t>予備費等</t>
    <rPh sb="0" eb="3">
      <t>ヨビヒ</t>
    </rPh>
    <rPh sb="3" eb="4">
      <t>トウ</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</si>
  <si>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</si>
  <si>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</si>
  <si>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</si>
  <si>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</si>
  <si>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</si>
  <si>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令和３年度末基金残高
（ａ）</t>
    <rPh sb="0" eb="2">
      <t>レイワ</t>
    </rPh>
    <rPh sb="3" eb="5">
      <t>ネンド</t>
    </rPh>
    <rPh sb="5" eb="6">
      <t>マツ</t>
    </rPh>
    <rPh sb="6" eb="8">
      <t>キキン</t>
    </rPh>
    <rPh sb="8" eb="10">
      <t>ザンダカ</t>
    </rPh>
    <phoneticPr fontId="1"/>
  </si>
  <si>
    <t>福島県</t>
    <rPh sb="0" eb="2">
      <t>フクシマ</t>
    </rPh>
    <rPh sb="2" eb="3">
      <t>ケン</t>
    </rPh>
    <phoneticPr fontId="1"/>
  </si>
  <si>
    <t>中間貯蔵施設整備等影響緩和交付金基金
（中間貯蔵施設整備等影響緩和交付金）</t>
    <rPh sb="0" eb="2">
      <t>チュウカン</t>
    </rPh>
    <rPh sb="2" eb="4">
      <t>チョゾウ</t>
    </rPh>
    <rPh sb="4" eb="6">
      <t>シセツ</t>
    </rPh>
    <rPh sb="6" eb="8">
      <t>セイビ</t>
    </rPh>
    <rPh sb="8" eb="9">
      <t>トウ</t>
    </rPh>
    <rPh sb="9" eb="11">
      <t>エイキョウ</t>
    </rPh>
    <rPh sb="11" eb="13">
      <t>カンワ</t>
    </rPh>
    <rPh sb="13" eb="16">
      <t>コウフキン</t>
    </rPh>
    <rPh sb="16" eb="18">
      <t>キキン</t>
    </rPh>
    <rPh sb="20" eb="22">
      <t>チュウカン</t>
    </rPh>
    <rPh sb="22" eb="24">
      <t>チョゾウ</t>
    </rPh>
    <rPh sb="24" eb="26">
      <t>シセツ</t>
    </rPh>
    <rPh sb="26" eb="28">
      <t>セイビ</t>
    </rPh>
    <rPh sb="28" eb="29">
      <t>トウ</t>
    </rPh>
    <rPh sb="29" eb="31">
      <t>エイキョウ</t>
    </rPh>
    <rPh sb="31" eb="33">
      <t>カンワ</t>
    </rPh>
    <rPh sb="33" eb="36">
      <t>コウフキン</t>
    </rPh>
    <phoneticPr fontId="1"/>
  </si>
  <si>
    <t>中間貯蔵施設の整備等に伴う影響を緩和するための生活再建や地域振興に係る事業</t>
    <phoneticPr fontId="1"/>
  </si>
  <si>
    <t>大熊町</t>
    <rPh sb="0" eb="3">
      <t>オオクママチ</t>
    </rPh>
    <phoneticPr fontId="1"/>
  </si>
  <si>
    <t>中間貯蔵施設の整備等に伴う影響を緩和するための生活再建や地域振興に係る事業</t>
  </si>
  <si>
    <t>双葉町</t>
    <rPh sb="0" eb="3">
      <t>フタバマチ</t>
    </rPh>
    <phoneticPr fontId="1"/>
  </si>
  <si>
    <t>【個別表】令和５年度基金造成団体別基金執行状況表（020中間貯蔵施設整備等影響緩和交付金基金
（中間貯蔵施設整備等影響緩和交付金））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</si>
</sst>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2"/>
      <color theme="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Border="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9" fillId="0" borderId="49" xfId="0" applyFont="1" applyBorder="1" applyAlignment="1">
      <alignment horizontal="right"/>
    </xf>
    <xf numFmtId="0" fontId="8" fillId="0" borderId="0" xfId="0" applyFont="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lignment vertical="center"/>
    </xf>
    <xf numFmtId="0" fontId="6" fillId="2" borderId="23" xfId="0" applyFont="1" applyFill="1" applyBorder="1" applyAlignment="1">
      <alignment horizontal="center" vertical="center" wrapText="1"/>
    </xf>
    <xf numFmtId="0" fontId="0" fillId="0" borderId="5" xfId="0" applyBorder="1">
      <alignment vertical="center"/>
    </xf>
    <xf numFmtId="0" fontId="0" fillId="0" borderId="40" xfId="0" applyBorder="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wrapText="1"/>
    </xf>
    <xf numFmtId="0" fontId="3" fillId="0" borderId="9" xfId="0" applyFont="1" applyBorder="1">
      <alignment vertical="center"/>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41" fontId="3" fillId="0" borderId="1" xfId="0" applyNumberFormat="1" applyFont="1" applyBorder="1" applyAlignment="1">
      <alignment horizontal="right" vertical="center"/>
    </xf>
    <xf numFmtId="41" fontId="0" fillId="0" borderId="6" xfId="0" applyNumberFormat="1" applyBorder="1" applyAlignment="1">
      <alignment horizontal="right" vertical="center"/>
    </xf>
    <xf numFmtId="41" fontId="3" fillId="0" borderId="30" xfId="0" applyNumberFormat="1" applyFont="1" applyBorder="1" applyAlignment="1">
      <alignment horizontal="right" vertical="center"/>
    </xf>
    <xf numFmtId="41" fontId="0" fillId="0" borderId="14" xfId="0" applyNumberFormat="1" applyBorder="1" applyAlignment="1">
      <alignment horizontal="right" vertical="center"/>
    </xf>
    <xf numFmtId="41" fontId="3" fillId="0" borderId="43" xfId="0" applyNumberFormat="1" applyFont="1" applyBorder="1">
      <alignment vertical="center"/>
    </xf>
    <xf numFmtId="41" fontId="0" fillId="0" borderId="19" xfId="0" applyNumberFormat="1" applyBorder="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0" borderId="18" xfId="0" applyNumberFormat="1" applyFont="1" applyBorder="1" applyAlignment="1">
      <alignment horizontal="center" vertical="center"/>
    </xf>
    <xf numFmtId="41" fontId="3" fillId="0" borderId="17" xfId="0" applyNumberFormat="1" applyFont="1" applyBorder="1" applyAlignment="1">
      <alignment horizontal="center" vertical="center"/>
    </xf>
    <xf numFmtId="41" fontId="3" fillId="0" borderId="19" xfId="0" applyNumberFormat="1" applyFont="1" applyBorder="1" applyAlignment="1">
      <alignment horizontal="right" vertical="center"/>
    </xf>
    <xf numFmtId="41" fontId="3" fillId="0" borderId="17" xfId="0" applyNumberFormat="1" applyFont="1" applyBorder="1" applyAlignment="1">
      <alignment horizontal="right" vertical="center"/>
    </xf>
    <xf numFmtId="41" fontId="3" fillId="4" borderId="14" xfId="0" applyNumberFormat="1" applyFon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Y17"/>
  <sheetViews>
    <sheetView tabSelected="1" view="pageBreakPreview" zoomScaleNormal="100" zoomScaleSheetLayoutView="100" workbookViewId="0"/>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32"/>
    <col min="26" max="16384" width="9" style="1"/>
  </cols>
  <sheetData>
    <row r="1" spans="1:25" ht="20.25" customHeight="1" x14ac:dyDescent="0.15">
      <c r="A1" s="52" t="s">
        <v>36</v>
      </c>
      <c r="B1" s="4"/>
    </row>
    <row r="2" spans="1:25" ht="20.25" customHeight="1" thickBot="1" x14ac:dyDescent="0.2">
      <c r="A2" s="4"/>
      <c r="B2" s="4"/>
      <c r="X2" s="51" t="s">
        <v>22</v>
      </c>
    </row>
    <row r="3" spans="1:25" s="2" customFormat="1" ht="12.75" customHeight="1" x14ac:dyDescent="0.15">
      <c r="A3" s="59" t="s">
        <v>2</v>
      </c>
      <c r="B3" s="59" t="s">
        <v>20</v>
      </c>
      <c r="C3" s="59" t="s">
        <v>15</v>
      </c>
      <c r="D3" s="59" t="s">
        <v>21</v>
      </c>
      <c r="E3" s="64" t="s">
        <v>29</v>
      </c>
      <c r="F3" s="65"/>
      <c r="G3" s="64" t="s">
        <v>24</v>
      </c>
      <c r="H3" s="68"/>
      <c r="I3" s="68"/>
      <c r="J3" s="68"/>
      <c r="K3" s="68"/>
      <c r="L3" s="68"/>
      <c r="M3" s="68"/>
      <c r="N3" s="89" t="s">
        <v>25</v>
      </c>
      <c r="O3" s="64" t="s">
        <v>26</v>
      </c>
      <c r="P3" s="65"/>
      <c r="Q3" s="64" t="s">
        <v>27</v>
      </c>
      <c r="R3" s="92"/>
      <c r="S3" s="92"/>
      <c r="T3" s="92"/>
      <c r="U3" s="92"/>
      <c r="V3" s="64" t="s">
        <v>28</v>
      </c>
      <c r="W3" s="92"/>
      <c r="X3" s="93"/>
      <c r="Y3" s="33"/>
    </row>
    <row r="4" spans="1:25" s="2" customFormat="1" ht="12" customHeight="1" x14ac:dyDescent="0.15">
      <c r="A4" s="60"/>
      <c r="B4" s="62"/>
      <c r="C4" s="60"/>
      <c r="D4" s="60"/>
      <c r="E4" s="66"/>
      <c r="F4" s="67"/>
      <c r="G4" s="69"/>
      <c r="H4" s="70"/>
      <c r="I4" s="70"/>
      <c r="J4" s="70"/>
      <c r="K4" s="70"/>
      <c r="L4" s="70"/>
      <c r="M4" s="70"/>
      <c r="N4" s="90"/>
      <c r="O4" s="66"/>
      <c r="P4" s="67"/>
      <c r="Q4" s="18" t="s">
        <v>11</v>
      </c>
      <c r="R4" s="94" t="s">
        <v>1</v>
      </c>
      <c r="S4" s="94" t="s">
        <v>9</v>
      </c>
      <c r="T4" s="56" t="s">
        <v>0</v>
      </c>
      <c r="U4" s="97" t="s">
        <v>13</v>
      </c>
      <c r="V4" s="53" t="s">
        <v>1</v>
      </c>
      <c r="W4" s="56" t="s">
        <v>9</v>
      </c>
      <c r="X4" s="73" t="s">
        <v>0</v>
      </c>
      <c r="Y4" s="33"/>
    </row>
    <row r="5" spans="1:25" s="2" customFormat="1" ht="13.5" customHeight="1" x14ac:dyDescent="0.15">
      <c r="A5" s="60"/>
      <c r="B5" s="62"/>
      <c r="C5" s="60"/>
      <c r="D5" s="60"/>
      <c r="E5" s="23"/>
      <c r="F5" s="22"/>
      <c r="G5" s="8" t="s">
        <v>6</v>
      </c>
      <c r="H5" s="9"/>
      <c r="I5" s="9"/>
      <c r="J5" s="9"/>
      <c r="K5" s="9"/>
      <c r="L5" s="9"/>
      <c r="M5" s="76" t="s">
        <v>7</v>
      </c>
      <c r="N5" s="90"/>
      <c r="O5" s="23"/>
      <c r="P5" s="22"/>
      <c r="Q5" s="79" t="s">
        <v>10</v>
      </c>
      <c r="R5" s="95"/>
      <c r="S5" s="95"/>
      <c r="T5" s="57"/>
      <c r="U5" s="98"/>
      <c r="V5" s="54"/>
      <c r="W5" s="57"/>
      <c r="X5" s="74"/>
      <c r="Y5" s="33"/>
    </row>
    <row r="6" spans="1:25" s="2" customFormat="1" ht="12" customHeight="1" x14ac:dyDescent="0.15">
      <c r="A6" s="60"/>
      <c r="B6" s="62"/>
      <c r="C6" s="60"/>
      <c r="D6" s="60"/>
      <c r="E6" s="23"/>
      <c r="F6" s="81" t="s">
        <v>4</v>
      </c>
      <c r="G6" s="23"/>
      <c r="H6" s="6" t="s">
        <v>3</v>
      </c>
      <c r="I6" s="38"/>
      <c r="J6" s="38"/>
      <c r="K6" s="38"/>
      <c r="L6" s="39"/>
      <c r="M6" s="77"/>
      <c r="N6" s="90"/>
      <c r="O6" s="23"/>
      <c r="P6" s="81" t="s">
        <v>4</v>
      </c>
      <c r="Q6" s="80"/>
      <c r="R6" s="96"/>
      <c r="S6" s="96"/>
      <c r="T6" s="58"/>
      <c r="U6" s="99"/>
      <c r="V6" s="55"/>
      <c r="W6" s="58"/>
      <c r="X6" s="75"/>
      <c r="Y6" s="33"/>
    </row>
    <row r="7" spans="1:25" s="2" customFormat="1" ht="12" customHeight="1" x14ac:dyDescent="0.15">
      <c r="A7" s="60"/>
      <c r="B7" s="62"/>
      <c r="C7" s="60"/>
      <c r="D7" s="60"/>
      <c r="E7" s="23"/>
      <c r="F7" s="82"/>
      <c r="G7" s="23"/>
      <c r="H7" s="50" t="s">
        <v>5</v>
      </c>
      <c r="I7" s="84" t="s">
        <v>19</v>
      </c>
      <c r="J7" s="85"/>
      <c r="K7" s="86"/>
      <c r="L7" s="87" t="s">
        <v>18</v>
      </c>
      <c r="M7" s="77"/>
      <c r="N7" s="90"/>
      <c r="O7" s="23"/>
      <c r="P7" s="82"/>
      <c r="Q7" s="13" t="s">
        <v>12</v>
      </c>
      <c r="R7" s="14" t="s">
        <v>12</v>
      </c>
      <c r="S7" s="14" t="s">
        <v>12</v>
      </c>
      <c r="T7" s="15" t="s">
        <v>12</v>
      </c>
      <c r="U7" s="16" t="s">
        <v>12</v>
      </c>
      <c r="V7" s="20" t="s">
        <v>12</v>
      </c>
      <c r="W7" s="15" t="s">
        <v>12</v>
      </c>
      <c r="X7" s="16" t="s">
        <v>12</v>
      </c>
      <c r="Y7" s="34" t="s">
        <v>12</v>
      </c>
    </row>
    <row r="8" spans="1:25" s="2" customFormat="1" ht="12.75" customHeight="1" thickBot="1" x14ac:dyDescent="0.2">
      <c r="A8" s="61"/>
      <c r="B8" s="63"/>
      <c r="C8" s="61"/>
      <c r="D8" s="61"/>
      <c r="E8" s="5"/>
      <c r="F8" s="83"/>
      <c r="G8" s="5"/>
      <c r="H8" s="7"/>
      <c r="I8" s="41" t="s">
        <v>16</v>
      </c>
      <c r="J8" s="41" t="s">
        <v>17</v>
      </c>
      <c r="K8" s="41" t="s">
        <v>23</v>
      </c>
      <c r="L8" s="88"/>
      <c r="M8" s="78"/>
      <c r="N8" s="91"/>
      <c r="O8" s="5"/>
      <c r="P8" s="83"/>
      <c r="Q8" s="10" t="s">
        <v>8</v>
      </c>
      <c r="R8" s="11" t="s">
        <v>8</v>
      </c>
      <c r="S8" s="11" t="s">
        <v>8</v>
      </c>
      <c r="T8" s="12" t="s">
        <v>8</v>
      </c>
      <c r="U8" s="17" t="s">
        <v>8</v>
      </c>
      <c r="V8" s="19" t="s">
        <v>8</v>
      </c>
      <c r="W8" s="12" t="s">
        <v>8</v>
      </c>
      <c r="X8" s="21" t="s">
        <v>8</v>
      </c>
      <c r="Y8" s="35" t="s">
        <v>8</v>
      </c>
    </row>
    <row r="9" spans="1:25" s="2" customFormat="1" ht="26.45" customHeight="1" x14ac:dyDescent="0.15">
      <c r="A9" s="100">
        <v>1</v>
      </c>
      <c r="B9" s="102" t="s">
        <v>30</v>
      </c>
      <c r="C9" s="104" t="s">
        <v>31</v>
      </c>
      <c r="D9" s="106" t="s">
        <v>32</v>
      </c>
      <c r="E9" s="108">
        <v>34421.964999999997</v>
      </c>
      <c r="F9" s="71">
        <v>34421.964999999997</v>
      </c>
      <c r="G9" s="116">
        <f>H9</f>
        <v>7.6219999999999999</v>
      </c>
      <c r="H9" s="118">
        <f>SUM(I9:L10)</f>
        <v>7.6219999999999999</v>
      </c>
      <c r="I9" s="118">
        <v>0</v>
      </c>
      <c r="J9" s="118">
        <v>0</v>
      </c>
      <c r="K9" s="118">
        <v>0</v>
      </c>
      <c r="L9" s="118">
        <v>7.6219999999999999</v>
      </c>
      <c r="M9" s="110">
        <v>606.23099999999999</v>
      </c>
      <c r="N9" s="112">
        <v>0</v>
      </c>
      <c r="O9" s="114">
        <f>P9</f>
        <v>33823.356</v>
      </c>
      <c r="P9" s="71">
        <v>33823.356</v>
      </c>
      <c r="Q9" s="24">
        <v>0</v>
      </c>
      <c r="R9" s="25">
        <v>0</v>
      </c>
      <c r="S9" s="25">
        <v>0</v>
      </c>
      <c r="T9" s="26">
        <v>0</v>
      </c>
      <c r="U9" s="25">
        <v>2</v>
      </c>
      <c r="V9" s="24">
        <v>0</v>
      </c>
      <c r="W9" s="26">
        <v>0</v>
      </c>
      <c r="X9" s="27">
        <v>0</v>
      </c>
      <c r="Y9" s="36" t="s">
        <v>12</v>
      </c>
    </row>
    <row r="10" spans="1:25" s="2" customFormat="1" ht="26.45" customHeight="1" thickBot="1" x14ac:dyDescent="0.2">
      <c r="A10" s="101"/>
      <c r="B10" s="103"/>
      <c r="C10" s="105"/>
      <c r="D10" s="107"/>
      <c r="E10" s="109"/>
      <c r="F10" s="72"/>
      <c r="G10" s="117"/>
      <c r="H10" s="119"/>
      <c r="I10" s="119"/>
      <c r="J10" s="119"/>
      <c r="K10" s="119"/>
      <c r="L10" s="119"/>
      <c r="M10" s="111"/>
      <c r="N10" s="113"/>
      <c r="O10" s="115"/>
      <c r="P10" s="72"/>
      <c r="Q10" s="42">
        <v>0</v>
      </c>
      <c r="R10" s="43">
        <v>0</v>
      </c>
      <c r="S10" s="43">
        <v>0</v>
      </c>
      <c r="T10" s="44">
        <v>0</v>
      </c>
      <c r="U10" s="43">
        <v>606.23099999999999</v>
      </c>
      <c r="V10" s="42">
        <v>0</v>
      </c>
      <c r="W10" s="44">
        <v>0</v>
      </c>
      <c r="X10" s="45">
        <v>0</v>
      </c>
      <c r="Y10" s="37" t="s">
        <v>8</v>
      </c>
    </row>
    <row r="11" spans="1:25" s="2" customFormat="1" ht="26.45" customHeight="1" x14ac:dyDescent="0.15">
      <c r="A11" s="100">
        <v>2</v>
      </c>
      <c r="B11" s="102" t="s">
        <v>33</v>
      </c>
      <c r="C11" s="104" t="s">
        <v>31</v>
      </c>
      <c r="D11" s="106" t="s">
        <v>34</v>
      </c>
      <c r="E11" s="116">
        <v>42989.474000000002</v>
      </c>
      <c r="F11" s="71">
        <v>42989.474000000002</v>
      </c>
      <c r="G11" s="116">
        <f t="shared" ref="G11" si="0">H11</f>
        <v>46.936</v>
      </c>
      <c r="H11" s="118">
        <f t="shared" ref="H11" si="1">SUM(I11:L12)</f>
        <v>46.936</v>
      </c>
      <c r="I11" s="118">
        <v>0</v>
      </c>
      <c r="J11" s="118">
        <v>0</v>
      </c>
      <c r="K11" s="118">
        <v>0</v>
      </c>
      <c r="L11" s="118">
        <v>46.936</v>
      </c>
      <c r="M11" s="120">
        <v>1539.597</v>
      </c>
      <c r="N11" s="112">
        <v>0</v>
      </c>
      <c r="O11" s="114">
        <f t="shared" ref="O11" si="2">P11</f>
        <v>41496.813000000002</v>
      </c>
      <c r="P11" s="71">
        <v>41496.813000000002</v>
      </c>
      <c r="Q11" s="24">
        <v>1</v>
      </c>
      <c r="R11" s="25">
        <v>0</v>
      </c>
      <c r="S11" s="25">
        <v>0</v>
      </c>
      <c r="T11" s="26">
        <v>0</v>
      </c>
      <c r="U11" s="25">
        <v>4</v>
      </c>
      <c r="V11" s="24">
        <v>0</v>
      </c>
      <c r="W11" s="26">
        <v>0</v>
      </c>
      <c r="X11" s="27">
        <v>0</v>
      </c>
      <c r="Y11" s="36" t="s">
        <v>12</v>
      </c>
    </row>
    <row r="12" spans="1:25" s="2" customFormat="1" ht="26.45" customHeight="1" thickBot="1" x14ac:dyDescent="0.2">
      <c r="A12" s="101"/>
      <c r="B12" s="103"/>
      <c r="C12" s="105"/>
      <c r="D12" s="107"/>
      <c r="E12" s="117"/>
      <c r="F12" s="72"/>
      <c r="G12" s="117"/>
      <c r="H12" s="119"/>
      <c r="I12" s="124"/>
      <c r="J12" s="124"/>
      <c r="K12" s="124"/>
      <c r="L12" s="124"/>
      <c r="M12" s="121"/>
      <c r="N12" s="113"/>
      <c r="O12" s="115"/>
      <c r="P12" s="72"/>
      <c r="Q12" s="42">
        <v>17.468</v>
      </c>
      <c r="R12" s="43">
        <v>0</v>
      </c>
      <c r="S12" s="43">
        <v>0</v>
      </c>
      <c r="T12" s="44">
        <v>0</v>
      </c>
      <c r="U12" s="43">
        <v>1522.1289999999999</v>
      </c>
      <c r="V12" s="42">
        <v>0</v>
      </c>
      <c r="W12" s="44">
        <v>0</v>
      </c>
      <c r="X12" s="45">
        <v>0</v>
      </c>
      <c r="Y12" s="37" t="s">
        <v>8</v>
      </c>
    </row>
    <row r="13" spans="1:25" s="2" customFormat="1" ht="26.45" customHeight="1" x14ac:dyDescent="0.15">
      <c r="A13" s="100">
        <v>3</v>
      </c>
      <c r="B13" s="102" t="s">
        <v>35</v>
      </c>
      <c r="C13" s="104" t="s">
        <v>31</v>
      </c>
      <c r="D13" s="106" t="s">
        <v>34</v>
      </c>
      <c r="E13" s="116">
        <v>34889.712</v>
      </c>
      <c r="F13" s="71">
        <v>34889.712</v>
      </c>
      <c r="G13" s="116">
        <f t="shared" ref="G13" si="3">H13</f>
        <v>25.402999999999999</v>
      </c>
      <c r="H13" s="118">
        <f t="shared" ref="H13" si="4">SUM(I13:L14)</f>
        <v>25.402999999999999</v>
      </c>
      <c r="I13" s="118">
        <v>0</v>
      </c>
      <c r="J13" s="118">
        <v>0</v>
      </c>
      <c r="K13" s="118">
        <v>0</v>
      </c>
      <c r="L13" s="118">
        <v>25.402999999999999</v>
      </c>
      <c r="M13" s="120">
        <v>174.958</v>
      </c>
      <c r="N13" s="112">
        <v>0</v>
      </c>
      <c r="O13" s="114">
        <f t="shared" ref="O13" si="5">P13</f>
        <v>34740.156999999999</v>
      </c>
      <c r="P13" s="71">
        <v>34740.156999999999</v>
      </c>
      <c r="Q13" s="24">
        <v>2</v>
      </c>
      <c r="R13" s="25">
        <v>0</v>
      </c>
      <c r="S13" s="25">
        <v>0</v>
      </c>
      <c r="T13" s="26">
        <v>0</v>
      </c>
      <c r="U13" s="25">
        <v>3</v>
      </c>
      <c r="V13" s="24">
        <v>0</v>
      </c>
      <c r="W13" s="26">
        <v>0</v>
      </c>
      <c r="X13" s="27">
        <v>0</v>
      </c>
      <c r="Y13" s="36" t="s">
        <v>12</v>
      </c>
    </row>
    <row r="14" spans="1:25" s="2" customFormat="1" ht="26.45" customHeight="1" thickBot="1" x14ac:dyDescent="0.2">
      <c r="A14" s="101"/>
      <c r="B14" s="103"/>
      <c r="C14" s="105"/>
      <c r="D14" s="107"/>
      <c r="E14" s="122"/>
      <c r="F14" s="123"/>
      <c r="G14" s="117"/>
      <c r="H14" s="119"/>
      <c r="I14" s="124"/>
      <c r="J14" s="124"/>
      <c r="K14" s="124"/>
      <c r="L14" s="124"/>
      <c r="M14" s="121"/>
      <c r="N14" s="113"/>
      <c r="O14" s="115"/>
      <c r="P14" s="72"/>
      <c r="Q14" s="42">
        <v>90.433000000000007</v>
      </c>
      <c r="R14" s="43">
        <v>0</v>
      </c>
      <c r="S14" s="43">
        <v>0</v>
      </c>
      <c r="T14" s="44">
        <v>0</v>
      </c>
      <c r="U14" s="43">
        <v>84.525000000000006</v>
      </c>
      <c r="V14" s="42">
        <v>0</v>
      </c>
      <c r="W14" s="44">
        <v>0</v>
      </c>
      <c r="X14" s="45">
        <v>0</v>
      </c>
      <c r="Y14" s="37" t="s">
        <v>8</v>
      </c>
    </row>
    <row r="15" spans="1:25" s="3" customFormat="1" ht="20.100000000000001" customHeight="1" x14ac:dyDescent="0.15">
      <c r="A15" s="100" t="s">
        <v>14</v>
      </c>
      <c r="B15" s="100"/>
      <c r="C15" s="102"/>
      <c r="D15" s="125"/>
      <c r="E15" s="114">
        <f t="shared" ref="E15:P15" si="6">SUM(E9:E14)</f>
        <v>112301.151</v>
      </c>
      <c r="F15" s="127">
        <f t="shared" si="6"/>
        <v>112301.151</v>
      </c>
      <c r="G15" s="114">
        <f t="shared" si="6"/>
        <v>79.960999999999999</v>
      </c>
      <c r="H15" s="129">
        <f t="shared" si="6"/>
        <v>79.960999999999999</v>
      </c>
      <c r="I15" s="129">
        <f t="shared" si="6"/>
        <v>0</v>
      </c>
      <c r="J15" s="129">
        <f t="shared" si="6"/>
        <v>0</v>
      </c>
      <c r="K15" s="129">
        <f t="shared" si="6"/>
        <v>0</v>
      </c>
      <c r="L15" s="129">
        <f t="shared" si="6"/>
        <v>79.960999999999999</v>
      </c>
      <c r="M15" s="129">
        <f t="shared" si="6"/>
        <v>2320.7860000000001</v>
      </c>
      <c r="N15" s="131">
        <f t="shared" si="6"/>
        <v>0</v>
      </c>
      <c r="O15" s="114">
        <f t="shared" si="6"/>
        <v>110060.326</v>
      </c>
      <c r="P15" s="127">
        <f t="shared" si="6"/>
        <v>110060.326</v>
      </c>
      <c r="Q15" s="28">
        <f t="shared" ref="Q15:X15" si="7">SUMIF($Y$9:$Y$14,$Y$7,Q9:Q14)</f>
        <v>3</v>
      </c>
      <c r="R15" s="29">
        <f t="shared" si="7"/>
        <v>0</v>
      </c>
      <c r="S15" s="29">
        <f t="shared" si="7"/>
        <v>0</v>
      </c>
      <c r="T15" s="30">
        <f t="shared" si="7"/>
        <v>0</v>
      </c>
      <c r="U15" s="30">
        <f t="shared" si="7"/>
        <v>9</v>
      </c>
      <c r="V15" s="28">
        <f t="shared" si="7"/>
        <v>0</v>
      </c>
      <c r="W15" s="30">
        <f t="shared" si="7"/>
        <v>0</v>
      </c>
      <c r="X15" s="31">
        <f t="shared" si="7"/>
        <v>0</v>
      </c>
      <c r="Y15" s="36" t="s">
        <v>12</v>
      </c>
    </row>
    <row r="16" spans="1:25" s="3" customFormat="1" ht="20.100000000000001" customHeight="1" thickBot="1" x14ac:dyDescent="0.2">
      <c r="A16" s="101"/>
      <c r="B16" s="101"/>
      <c r="C16" s="103"/>
      <c r="D16" s="126"/>
      <c r="E16" s="115"/>
      <c r="F16" s="128"/>
      <c r="G16" s="115"/>
      <c r="H16" s="130"/>
      <c r="I16" s="130"/>
      <c r="J16" s="130"/>
      <c r="K16" s="130"/>
      <c r="L16" s="130"/>
      <c r="M16" s="130"/>
      <c r="N16" s="132"/>
      <c r="O16" s="115"/>
      <c r="P16" s="128"/>
      <c r="Q16" s="46">
        <f t="shared" ref="Q16:X16" si="8">SUMIF($Y$9:$Y$14,$Y$8,Q9:Q14)</f>
        <v>107.90100000000001</v>
      </c>
      <c r="R16" s="47">
        <f t="shared" si="8"/>
        <v>0</v>
      </c>
      <c r="S16" s="47">
        <f t="shared" si="8"/>
        <v>0</v>
      </c>
      <c r="T16" s="48">
        <f t="shared" si="8"/>
        <v>0</v>
      </c>
      <c r="U16" s="47">
        <f t="shared" si="8"/>
        <v>2212.8849999999998</v>
      </c>
      <c r="V16" s="46">
        <f t="shared" si="8"/>
        <v>0</v>
      </c>
      <c r="W16" s="48">
        <f t="shared" si="8"/>
        <v>0</v>
      </c>
      <c r="X16" s="49">
        <f t="shared" si="8"/>
        <v>0</v>
      </c>
      <c r="Y16" s="37" t="s">
        <v>8</v>
      </c>
    </row>
    <row r="17" spans="15:15" x14ac:dyDescent="0.15">
      <c r="O17" s="40"/>
    </row>
  </sheetData>
  <mergeCells count="87">
    <mergeCell ref="M15:M16"/>
    <mergeCell ref="N15:N16"/>
    <mergeCell ref="O15:O16"/>
    <mergeCell ref="P15:P16"/>
    <mergeCell ref="G15:G16"/>
    <mergeCell ref="H15:H16"/>
    <mergeCell ref="I15:I16"/>
    <mergeCell ref="J15:J16"/>
    <mergeCell ref="K15:K16"/>
    <mergeCell ref="L15:L16"/>
    <mergeCell ref="M13:M14"/>
    <mergeCell ref="N13:N14"/>
    <mergeCell ref="O13:O14"/>
    <mergeCell ref="P13:P14"/>
    <mergeCell ref="A15:A16"/>
    <mergeCell ref="B15:B16"/>
    <mergeCell ref="C15:C16"/>
    <mergeCell ref="D15:D16"/>
    <mergeCell ref="E15:E16"/>
    <mergeCell ref="F15:F16"/>
    <mergeCell ref="G13:G14"/>
    <mergeCell ref="H13:H14"/>
    <mergeCell ref="I13:I14"/>
    <mergeCell ref="J13:J14"/>
    <mergeCell ref="K13:K14"/>
    <mergeCell ref="L13:L14"/>
    <mergeCell ref="M11:M12"/>
    <mergeCell ref="N11:N12"/>
    <mergeCell ref="O11:O12"/>
    <mergeCell ref="P11:P12"/>
    <mergeCell ref="A13:A14"/>
    <mergeCell ref="B13:B14"/>
    <mergeCell ref="C13:C14"/>
    <mergeCell ref="D13:D14"/>
    <mergeCell ref="E13:E14"/>
    <mergeCell ref="F13:F14"/>
    <mergeCell ref="G11:G12"/>
    <mergeCell ref="H11:H12"/>
    <mergeCell ref="I11:I12"/>
    <mergeCell ref="J11:J12"/>
    <mergeCell ref="K11:K12"/>
    <mergeCell ref="L11:L12"/>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A3:A8"/>
    <mergeCell ref="B3:B8"/>
    <mergeCell ref="C3:C8"/>
    <mergeCell ref="D3:D8"/>
    <mergeCell ref="E3:F4"/>
    <mergeCell ref="G3:M4"/>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個別表020</vt:lpstr>
      <vt:lpstr>個別表020!Print_Area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2023-09-28T05:48:37Z</dcterms:created>
  <dcterms:modified xsi:type="dcterms:W3CDTF">2023-09-28T05:48:44Z</dcterms:modified>
</cp:coreProperties>
</file>