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70015E75-7D76-4F80-BE5A-DBDF40C3902C}" xr6:coauthVersionLast="47" xr6:coauthVersionMax="47" xr10:uidLastSave="{00000000-0000-0000-0000-000000000000}"/>
  <bookViews>
    <workbookView xWindow="29865" yWindow="270" windowWidth="21600" windowHeight="11295" tabRatio="774" xr2:uid="{00000000-000D-0000-FFFF-FFFF00000000}"/>
  </bookViews>
  <sheets>
    <sheet name="個別表006 " sheetId="8" r:id="rId1"/>
  </sheets>
  <definedNames>
    <definedName name="_xlnm._FilterDatabase" localSheetId="0" hidden="1">'個別表006 '!$A$1:$Y$18</definedName>
    <definedName name="_xlnm.Print_Area" localSheetId="0">'個別表006 '!$A$1:$X$18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8" l="1"/>
  <c r="O11" i="8"/>
  <c r="O13" i="8"/>
  <c r="F17" i="8" l="1"/>
  <c r="X18" i="8" l="1"/>
  <c r="W18" i="8"/>
  <c r="V18" i="8"/>
  <c r="U18" i="8"/>
  <c r="T18" i="8"/>
  <c r="S18" i="8"/>
  <c r="R18" i="8"/>
  <c r="Q18" i="8"/>
  <c r="X17" i="8" l="1"/>
  <c r="Q17" i="8"/>
  <c r="W17" i="8"/>
  <c r="V17" i="8"/>
  <c r="U17" i="8"/>
  <c r="T17" i="8"/>
  <c r="S17" i="8"/>
  <c r="R17" i="8"/>
  <c r="P17" i="8"/>
  <c r="N17" i="8"/>
  <c r="M17" i="8"/>
  <c r="L17" i="8"/>
  <c r="K17" i="8"/>
  <c r="J17" i="8"/>
  <c r="I17" i="8"/>
  <c r="H17" i="8"/>
  <c r="G17" i="8"/>
  <c r="E17" i="8"/>
  <c r="O1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7" authorId="0" shapeId="0" xr:uid="{00000000-0006-0000-0000-00000100000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<sst xmlns="http://schemas.openxmlformats.org/spreadsheetml/2006/main" count="71" uniqueCount="41">
  <si>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</si>
  <si>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</si>
  <si>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</si>
  <si>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</si>
  <si>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</si>
  <si>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</si>
  <si>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</si>
  <si>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</si>
  <si>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</si>
  <si>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</si>
  <si>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</si>
  <si>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</si>
  <si>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</si>
  <si>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</si>
  <si>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</si>
  <si>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</si>
  <si>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</si>
  <si>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</si>
  <si>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</si>
  <si>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</si>
  <si>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</si>
  <si>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</si>
  <si>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（単位：百万円）</t>
    <rPh sb="1" eb="3">
      <t>タンイ</t>
    </rPh>
    <rPh sb="4" eb="7">
      <t>ヒャクマンエン</t>
    </rPh>
    <phoneticPr fontId="1"/>
  </si>
  <si>
    <t>予備費等</t>
    <rPh sb="0" eb="3">
      <t>ヨビヒ</t>
    </rPh>
    <rPh sb="3" eb="4">
      <t>トウ</t>
    </rPh>
    <phoneticPr fontId="1"/>
  </si>
  <si>
    <t>令　和　４　年　度　収　入　支　出</t>
    <rPh sb="0" eb="1">
      <t>レイ</t>
    </rPh>
    <rPh sb="2" eb="3">
      <t>ワ</t>
    </rPh>
    <rPh sb="6" eb="7">
      <t>トシ</t>
    </rPh>
    <rPh sb="8" eb="9">
      <t>ド</t>
    </rPh>
    <rPh sb="10" eb="11">
      <t>オサム</t>
    </rPh>
    <rPh sb="12" eb="13">
      <t>イ</t>
    </rPh>
    <rPh sb="14" eb="15">
      <t>シ</t>
    </rPh>
    <rPh sb="16" eb="17">
      <t>デ</t>
    </rPh>
    <phoneticPr fontId="1"/>
  </si>
  <si>
    <t>令和４年度
国庫返納額
（ｄ）</t>
    <rPh sb="0" eb="2">
      <t>レイワ</t>
    </rPh>
    <rPh sb="3" eb="5">
      <t>ネンド</t>
    </rPh>
    <rPh sb="8" eb="10">
      <t>ヘンノウ</t>
    </rPh>
    <phoneticPr fontId="1"/>
  </si>
  <si>
    <t>令和４年度末基金残高
(ｅ=ａ+ｂ-ｃ-ｄ)</t>
    <rPh sb="0" eb="2">
      <t>レイワ</t>
    </rPh>
    <rPh sb="3" eb="5">
      <t>ネンド</t>
    </rPh>
    <rPh sb="5" eb="6">
      <t>マツ</t>
    </rPh>
    <rPh sb="6" eb="8">
      <t>キキン</t>
    </rPh>
    <rPh sb="8" eb="10">
      <t>ザンダカ</t>
    </rPh>
    <phoneticPr fontId="1"/>
  </si>
  <si>
    <t>令和４年度　事業実施決定等</t>
    <rPh sb="0" eb="2">
      <t>レイワ</t>
    </rPh>
    <rPh sb="3" eb="5">
      <t>ネンド</t>
    </rPh>
    <rPh sb="6" eb="8">
      <t>ジギョウ</t>
    </rPh>
    <rPh sb="8" eb="10">
      <t>ジッシ</t>
    </rPh>
    <rPh sb="10" eb="12">
      <t>ケッテイ</t>
    </rPh>
    <rPh sb="12" eb="13">
      <t>トウ</t>
    </rPh>
    <phoneticPr fontId="1"/>
  </si>
  <si>
    <t>令和４年度末　貸付残高等</t>
    <rPh sb="0" eb="2">
      <t>レイワ</t>
    </rPh>
    <rPh sb="3" eb="5">
      <t>ネンド</t>
    </rPh>
    <rPh sb="5" eb="6">
      <t>マツ</t>
    </rPh>
    <rPh sb="7" eb="9">
      <t>カシツ</t>
    </rPh>
    <rPh sb="9" eb="11">
      <t>ザンダカ</t>
    </rPh>
    <rPh sb="11" eb="12">
      <t>トウ</t>
    </rPh>
    <phoneticPr fontId="1"/>
  </si>
  <si>
    <t>令和３年度末基金残高
（ａ）</t>
    <rPh sb="0" eb="2">
      <t>レイワ</t>
    </rPh>
    <rPh sb="3" eb="5">
      <t>ネンド</t>
    </rPh>
    <rPh sb="5" eb="6">
      <t>マツ</t>
    </rPh>
    <rPh sb="6" eb="8">
      <t>キキン</t>
    </rPh>
    <rPh sb="8" eb="10">
      <t>ザンダカ</t>
    </rPh>
    <phoneticPr fontId="1"/>
  </si>
  <si>
    <t>岩手県</t>
    <rPh sb="0" eb="3">
      <t>イワテケン</t>
    </rPh>
    <phoneticPr fontId="1"/>
  </si>
  <si>
    <t>緊急雇用創出事業臨時特例基金</t>
  </si>
  <si>
    <t>【雇用復興推進事業】
　○事業復興型雇用確保事業
　東日本大震災の被災地域において、安定的な雇用機会を創出すること及び地域の中核となる産業や経済の活性化に資する雇用を創出することを目的とし、将来的に地域の雇用創出の中核となることが期待される事業の事業主が被災求職者を雇用する場合に、産業政策と一体となり、当該雇用に係る費用を事業主に助成する事業</t>
    <rPh sb="20" eb="22">
      <t>カクホ</t>
    </rPh>
    <rPh sb="26" eb="27">
      <t>ヒガシ</t>
    </rPh>
    <rPh sb="27" eb="29">
      <t>ニホン</t>
    </rPh>
    <rPh sb="29" eb="32">
      <t>ダイシンサイ</t>
    </rPh>
    <phoneticPr fontId="1"/>
  </si>
  <si>
    <t>宮城県</t>
    <rPh sb="0" eb="3">
      <t>ミヤギケン</t>
    </rPh>
    <phoneticPr fontId="1"/>
  </si>
  <si>
    <t>緊急雇用創出事業臨時特例基金</t>
    <rPh sb="0" eb="2">
      <t>キンキュウ</t>
    </rPh>
    <rPh sb="2" eb="4">
      <t>コヨウ</t>
    </rPh>
    <rPh sb="4" eb="6">
      <t>ソウシュツ</t>
    </rPh>
    <rPh sb="6" eb="8">
      <t>ジギョウ</t>
    </rPh>
    <rPh sb="8" eb="10">
      <t>リンジ</t>
    </rPh>
    <rPh sb="10" eb="12">
      <t>トクレイ</t>
    </rPh>
    <rPh sb="12" eb="14">
      <t>キキン</t>
    </rPh>
    <phoneticPr fontId="1"/>
  </si>
  <si>
    <t>【雇用復興推進事業】
　○事業復興型雇用確保事業
　東日本大震災の被災地域において、安定的な雇用機会を創出すること及び地域の中核となる産業や経済の活性化に資する雇用を創出することを目的とし、将来的に地域の雇用創出の中核となることが期待される事業の事業主が被災求職者を雇用する場合に、産業政策と一体となり、当該雇用に係る費用を事業主に助成する事業</t>
  </si>
  <si>
    <t>福島県</t>
    <rPh sb="0" eb="3">
      <t>フクシマケン</t>
    </rPh>
    <phoneticPr fontId="1"/>
  </si>
  <si>
    <t>福島県原子力災害等復興基金</t>
    <rPh sb="0" eb="2">
      <t>フクシマ</t>
    </rPh>
    <rPh sb="2" eb="3">
      <t>ケン</t>
    </rPh>
    <rPh sb="3" eb="6">
      <t>ゲンシリョク</t>
    </rPh>
    <rPh sb="6" eb="8">
      <t>サイガイ</t>
    </rPh>
    <rPh sb="8" eb="9">
      <t>トウ</t>
    </rPh>
    <rPh sb="9" eb="11">
      <t>フッコウ</t>
    </rPh>
    <rPh sb="11" eb="13">
      <t>キキン</t>
    </rPh>
    <phoneticPr fontId="1"/>
  </si>
  <si>
    <t>【雇用復興推進事業】
　○事業復興型雇用確保事業
　東日本大震災の被災地域において、安定的な雇用機会を創出すること及び地域の中核となる産業や経済の活性化に資する雇用を創出することを目的とし、将来的に地域の雇用創出の中核となることが期待される事業の事業主が被災求職者を雇用する場合に、産業政策と一体となり、当該雇用に係る費用を事業主に助成する事業
【原子力災害対応雇用支援事業】
　民間企業・ＮＰＯ等への委託により、福島県の被災求職者に対して、一時的な雇用・就業機会を提供し、生活の安定を図る事業</t>
    <phoneticPr fontId="1"/>
  </si>
  <si>
    <t>【個別表】令和５年度基金造成団体別基金執行状況表（006緊急雇用創出基金）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rPh sb="28" eb="30">
      <t>キンキュウ</t>
    </rPh>
    <rPh sb="30" eb="32">
      <t>コヨウ</t>
    </rPh>
    <rPh sb="32" eb="34">
      <t>ソウシュツ</t>
    </rPh>
    <phoneticPr fontId="1"/>
  </si>
  <si>
    <t>岩手県他２団体</t>
    <rPh sb="0" eb="2">
      <t>イワテ</t>
    </rPh>
    <rPh sb="2" eb="3">
      <t>ケン</t>
    </rPh>
    <rPh sb="3" eb="4">
      <t>ホカ</t>
    </rPh>
    <rPh sb="5" eb="7">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</si>
</sst>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 #,##0;* \-#,##0;* &quot;-&quot;_ ;@\ "/>
    <numFmt numFmtId="178" formatCode="\(#,##0\);\(* \-#,##0\);\(* \ &quot;-&quot;\ \);@\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2"/>
      <color theme="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4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0" fontId="11" fillId="5"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9" fillId="0" borderId="49" xfId="0" applyFont="1" applyBorder="1" applyAlignment="1">
      <alignment horizontal="right"/>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wrapText="1"/>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41" fontId="3" fillId="0" borderId="30" xfId="0" applyNumberFormat="1" applyFont="1" applyBorder="1" applyAlignment="1">
      <alignment horizontal="right" vertical="center"/>
    </xf>
    <xf numFmtId="41" fontId="0" fillId="0" borderId="14" xfId="0" applyNumberFormat="1" applyBorder="1" applyAlignment="1">
      <alignment horizontal="right" vertical="center"/>
    </xf>
    <xf numFmtId="41" fontId="3" fillId="0" borderId="43" xfId="0" applyNumberFormat="1" applyFont="1" applyBorder="1">
      <alignment vertical="center"/>
    </xf>
    <xf numFmtId="41" fontId="0" fillId="0" borderId="19" xfId="0" applyNumberFormat="1"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41" fontId="3" fillId="4" borderId="14" xfId="0" applyNumberFormat="1" applyFont="1" applyFill="1" applyBorder="1" applyAlignment="1">
      <alignment horizontal="righ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21"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0" borderId="18" xfId="0" applyNumberFormat="1" applyFont="1" applyBorder="1" applyAlignment="1">
      <alignment horizontal="center" vertical="center"/>
    </xf>
    <xf numFmtId="41" fontId="3" fillId="0" borderId="17" xfId="0" applyNumberFormat="1" applyFont="1" applyBorder="1" applyAlignment="1">
      <alignment horizontal="center" vertical="center"/>
    </xf>
    <xf numFmtId="41" fontId="3" fillId="0" borderId="17" xfId="0" applyNumberFormat="1" applyFont="1" applyBorder="1" applyAlignment="1">
      <alignment horizontal="right" vertical="center"/>
    </xf>
    <xf numFmtId="41" fontId="3" fillId="3" borderId="19"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Y19"/>
  <sheetViews>
    <sheetView tabSelected="1" view="pageBreakPreview" zoomScale="85" zoomScaleNormal="100" zoomScaleSheetLayoutView="85" workbookViewId="0"/>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31"/>
    <col min="26" max="16384" width="9" style="1"/>
  </cols>
  <sheetData>
    <row r="1" spans="1:25" ht="20.25" customHeight="1" x14ac:dyDescent="0.15">
      <c r="A1" s="37" t="s">
        <v>39</v>
      </c>
      <c r="B1" s="37"/>
    </row>
    <row r="2" spans="1:25" ht="20.25" customHeight="1" thickBot="1" x14ac:dyDescent="0.2">
      <c r="A2" s="37"/>
      <c r="B2" s="37"/>
      <c r="X2" s="51" t="s">
        <v>22</v>
      </c>
    </row>
    <row r="3" spans="1:25" s="2" customFormat="1" ht="12.75" customHeight="1" x14ac:dyDescent="0.15">
      <c r="A3" s="64" t="s">
        <v>2</v>
      </c>
      <c r="B3" s="64" t="s">
        <v>20</v>
      </c>
      <c r="C3" s="64" t="s">
        <v>15</v>
      </c>
      <c r="D3" s="64" t="s">
        <v>21</v>
      </c>
      <c r="E3" s="67" t="s">
        <v>29</v>
      </c>
      <c r="F3" s="68"/>
      <c r="G3" s="67" t="s">
        <v>24</v>
      </c>
      <c r="H3" s="71"/>
      <c r="I3" s="71"/>
      <c r="J3" s="71"/>
      <c r="K3" s="71"/>
      <c r="L3" s="71"/>
      <c r="M3" s="71"/>
      <c r="N3" s="74" t="s">
        <v>25</v>
      </c>
      <c r="O3" s="67" t="s">
        <v>26</v>
      </c>
      <c r="P3" s="77"/>
      <c r="Q3" s="67" t="s">
        <v>27</v>
      </c>
      <c r="R3" s="95"/>
      <c r="S3" s="95"/>
      <c r="T3" s="95"/>
      <c r="U3" s="95"/>
      <c r="V3" s="67" t="s">
        <v>28</v>
      </c>
      <c r="W3" s="95"/>
      <c r="X3" s="96"/>
      <c r="Y3" s="32"/>
    </row>
    <row r="4" spans="1:25" s="2" customFormat="1" ht="12" customHeight="1" x14ac:dyDescent="0.15">
      <c r="A4" s="65"/>
      <c r="B4" s="133"/>
      <c r="C4" s="65"/>
      <c r="D4" s="65"/>
      <c r="E4" s="69"/>
      <c r="F4" s="70"/>
      <c r="G4" s="72"/>
      <c r="H4" s="73"/>
      <c r="I4" s="73"/>
      <c r="J4" s="73"/>
      <c r="K4" s="73"/>
      <c r="L4" s="73"/>
      <c r="M4" s="73"/>
      <c r="N4" s="75"/>
      <c r="O4" s="78"/>
      <c r="P4" s="79"/>
      <c r="Q4" s="17" t="s">
        <v>11</v>
      </c>
      <c r="R4" s="97" t="s">
        <v>1</v>
      </c>
      <c r="S4" s="97" t="s">
        <v>9</v>
      </c>
      <c r="T4" s="100" t="s">
        <v>0</v>
      </c>
      <c r="U4" s="103" t="s">
        <v>13</v>
      </c>
      <c r="V4" s="106" t="s">
        <v>1</v>
      </c>
      <c r="W4" s="100" t="s">
        <v>9</v>
      </c>
      <c r="X4" s="109" t="s">
        <v>0</v>
      </c>
      <c r="Y4" s="32"/>
    </row>
    <row r="5" spans="1:25" s="2" customFormat="1" ht="13.5" customHeight="1" x14ac:dyDescent="0.15">
      <c r="A5" s="65"/>
      <c r="B5" s="133"/>
      <c r="C5" s="65"/>
      <c r="D5" s="65"/>
      <c r="E5" s="22"/>
      <c r="F5" s="21"/>
      <c r="G5" s="7" t="s">
        <v>6</v>
      </c>
      <c r="H5" s="8"/>
      <c r="I5" s="8"/>
      <c r="J5" s="8"/>
      <c r="K5" s="8"/>
      <c r="L5" s="8"/>
      <c r="M5" s="80" t="s">
        <v>7</v>
      </c>
      <c r="N5" s="75"/>
      <c r="O5" s="22"/>
      <c r="P5" s="21"/>
      <c r="Q5" s="114" t="s">
        <v>10</v>
      </c>
      <c r="R5" s="98"/>
      <c r="S5" s="98"/>
      <c r="T5" s="101"/>
      <c r="U5" s="104"/>
      <c r="V5" s="107"/>
      <c r="W5" s="101"/>
      <c r="X5" s="110"/>
      <c r="Y5" s="32"/>
    </row>
    <row r="6" spans="1:25" s="2" customFormat="1" ht="12" customHeight="1" x14ac:dyDescent="0.15">
      <c r="A6" s="65"/>
      <c r="B6" s="133"/>
      <c r="C6" s="65"/>
      <c r="D6" s="65"/>
      <c r="E6" s="22"/>
      <c r="F6" s="83" t="s">
        <v>4</v>
      </c>
      <c r="G6" s="22"/>
      <c r="H6" s="5" t="s">
        <v>3</v>
      </c>
      <c r="I6" s="38"/>
      <c r="J6" s="38"/>
      <c r="K6" s="38"/>
      <c r="L6" s="39"/>
      <c r="M6" s="81"/>
      <c r="N6" s="75"/>
      <c r="O6" s="22"/>
      <c r="P6" s="83" t="s">
        <v>4</v>
      </c>
      <c r="Q6" s="115"/>
      <c r="R6" s="99"/>
      <c r="S6" s="99"/>
      <c r="T6" s="102"/>
      <c r="U6" s="105"/>
      <c r="V6" s="108"/>
      <c r="W6" s="102"/>
      <c r="X6" s="111"/>
      <c r="Y6" s="32"/>
    </row>
    <row r="7" spans="1:25" s="2" customFormat="1" ht="12" customHeight="1" x14ac:dyDescent="0.15">
      <c r="A7" s="65"/>
      <c r="B7" s="133"/>
      <c r="C7" s="65"/>
      <c r="D7" s="65"/>
      <c r="E7" s="22"/>
      <c r="F7" s="84"/>
      <c r="G7" s="22"/>
      <c r="H7" s="50" t="s">
        <v>5</v>
      </c>
      <c r="I7" s="86" t="s">
        <v>19</v>
      </c>
      <c r="J7" s="87"/>
      <c r="K7" s="88"/>
      <c r="L7" s="89" t="s">
        <v>18</v>
      </c>
      <c r="M7" s="81"/>
      <c r="N7" s="75"/>
      <c r="O7" s="22"/>
      <c r="P7" s="84"/>
      <c r="Q7" s="12" t="s">
        <v>12</v>
      </c>
      <c r="R7" s="13" t="s">
        <v>12</v>
      </c>
      <c r="S7" s="13" t="s">
        <v>12</v>
      </c>
      <c r="T7" s="14" t="s">
        <v>12</v>
      </c>
      <c r="U7" s="15" t="s">
        <v>12</v>
      </c>
      <c r="V7" s="19" t="s">
        <v>12</v>
      </c>
      <c r="W7" s="14" t="s">
        <v>12</v>
      </c>
      <c r="X7" s="15" t="s">
        <v>12</v>
      </c>
      <c r="Y7" s="33" t="s">
        <v>12</v>
      </c>
    </row>
    <row r="8" spans="1:25" s="2" customFormat="1" ht="12.75" customHeight="1" thickBot="1" x14ac:dyDescent="0.2">
      <c r="A8" s="66"/>
      <c r="B8" s="134"/>
      <c r="C8" s="66"/>
      <c r="D8" s="66"/>
      <c r="E8" s="4"/>
      <c r="F8" s="85"/>
      <c r="G8" s="4"/>
      <c r="H8" s="6"/>
      <c r="I8" s="41" t="s">
        <v>16</v>
      </c>
      <c r="J8" s="41" t="s">
        <v>17</v>
      </c>
      <c r="K8" s="41" t="s">
        <v>23</v>
      </c>
      <c r="L8" s="90"/>
      <c r="M8" s="82"/>
      <c r="N8" s="76"/>
      <c r="O8" s="4"/>
      <c r="P8" s="85"/>
      <c r="Q8" s="9" t="s">
        <v>8</v>
      </c>
      <c r="R8" s="10" t="s">
        <v>8</v>
      </c>
      <c r="S8" s="10" t="s">
        <v>8</v>
      </c>
      <c r="T8" s="11" t="s">
        <v>8</v>
      </c>
      <c r="U8" s="16" t="s">
        <v>8</v>
      </c>
      <c r="V8" s="18" t="s">
        <v>8</v>
      </c>
      <c r="W8" s="11" t="s">
        <v>8</v>
      </c>
      <c r="X8" s="20" t="s">
        <v>8</v>
      </c>
      <c r="Y8" s="34" t="s">
        <v>8</v>
      </c>
    </row>
    <row r="9" spans="1:25" s="2" customFormat="1" ht="18" customHeight="1" x14ac:dyDescent="0.15">
      <c r="A9" s="52">
        <v>1</v>
      </c>
      <c r="B9" s="135" t="s">
        <v>30</v>
      </c>
      <c r="C9" s="54" t="s">
        <v>31</v>
      </c>
      <c r="D9" s="62" t="s">
        <v>32</v>
      </c>
      <c r="E9" s="56">
        <v>8054.0101650000015</v>
      </c>
      <c r="F9" s="58">
        <v>8054.0101650000015</v>
      </c>
      <c r="G9" s="56">
        <v>0.22136400000000001</v>
      </c>
      <c r="H9" s="60">
        <v>0.22136400000000001</v>
      </c>
      <c r="I9" s="60"/>
      <c r="J9" s="60"/>
      <c r="K9" s="60"/>
      <c r="L9" s="60">
        <v>0.22136400000000001</v>
      </c>
      <c r="M9" s="91">
        <v>83.395711000000006</v>
      </c>
      <c r="N9" s="93">
        <v>0</v>
      </c>
      <c r="O9" s="112">
        <f t="shared" ref="O9:O13" si="0">+(+E9+G9)-(M9+N9)</f>
        <v>7970.8358180000014</v>
      </c>
      <c r="P9" s="58">
        <v>7970.8358180000014</v>
      </c>
      <c r="Q9" s="23">
        <v>257</v>
      </c>
      <c r="R9" s="24">
        <v>0</v>
      </c>
      <c r="S9" s="24">
        <v>0</v>
      </c>
      <c r="T9" s="25">
        <v>0</v>
      </c>
      <c r="U9" s="24">
        <v>0</v>
      </c>
      <c r="V9" s="23">
        <v>0</v>
      </c>
      <c r="W9" s="25">
        <v>0</v>
      </c>
      <c r="X9" s="26">
        <v>0</v>
      </c>
      <c r="Y9" s="35" t="s">
        <v>12</v>
      </c>
    </row>
    <row r="10" spans="1:25" s="2" customFormat="1" ht="99.75" customHeight="1" thickBot="1" x14ac:dyDescent="0.2">
      <c r="A10" s="53"/>
      <c r="B10" s="136"/>
      <c r="C10" s="55"/>
      <c r="D10" s="63"/>
      <c r="E10" s="57"/>
      <c r="F10" s="59"/>
      <c r="G10" s="57"/>
      <c r="H10" s="61"/>
      <c r="I10" s="61"/>
      <c r="J10" s="61"/>
      <c r="K10" s="61"/>
      <c r="L10" s="61"/>
      <c r="M10" s="92"/>
      <c r="N10" s="94"/>
      <c r="O10" s="113"/>
      <c r="P10" s="59"/>
      <c r="Q10" s="42">
        <v>60.429417000000001</v>
      </c>
      <c r="R10" s="43">
        <v>0</v>
      </c>
      <c r="S10" s="43">
        <v>0</v>
      </c>
      <c r="T10" s="44">
        <v>0</v>
      </c>
      <c r="U10" s="43">
        <v>22.966294000000001</v>
      </c>
      <c r="V10" s="42">
        <v>0</v>
      </c>
      <c r="W10" s="44">
        <v>0</v>
      </c>
      <c r="X10" s="45">
        <v>0</v>
      </c>
      <c r="Y10" s="36" t="s">
        <v>8</v>
      </c>
    </row>
    <row r="11" spans="1:25" s="2" customFormat="1" ht="18" customHeight="1" x14ac:dyDescent="0.15">
      <c r="A11" s="52">
        <v>2</v>
      </c>
      <c r="B11" s="135" t="s">
        <v>33</v>
      </c>
      <c r="C11" s="54" t="s">
        <v>34</v>
      </c>
      <c r="D11" s="62" t="s">
        <v>35</v>
      </c>
      <c r="E11" s="56">
        <v>16341.714538000002</v>
      </c>
      <c r="F11" s="58">
        <v>16341.714538000002</v>
      </c>
      <c r="G11" s="56">
        <v>1.5544819999999999</v>
      </c>
      <c r="H11" s="60">
        <v>1.5544819999999999</v>
      </c>
      <c r="I11" s="60"/>
      <c r="J11" s="60"/>
      <c r="K11" s="60"/>
      <c r="L11" s="60">
        <v>1.5544819999999999</v>
      </c>
      <c r="M11" s="139">
        <v>231.29721599999999</v>
      </c>
      <c r="N11" s="93">
        <v>0</v>
      </c>
      <c r="O11" s="112">
        <f t="shared" si="0"/>
        <v>16111.971804000001</v>
      </c>
      <c r="P11" s="58">
        <v>16111.971804000001</v>
      </c>
      <c r="Q11" s="23">
        <v>567</v>
      </c>
      <c r="R11" s="24">
        <v>0</v>
      </c>
      <c r="S11" s="24">
        <v>0</v>
      </c>
      <c r="T11" s="25">
        <v>0</v>
      </c>
      <c r="U11" s="24">
        <v>0</v>
      </c>
      <c r="V11" s="23">
        <v>0</v>
      </c>
      <c r="W11" s="25">
        <v>0</v>
      </c>
      <c r="X11" s="26">
        <v>0</v>
      </c>
      <c r="Y11" s="35" t="s">
        <v>12</v>
      </c>
    </row>
    <row r="12" spans="1:25" s="2" customFormat="1" ht="99.75" customHeight="1" thickBot="1" x14ac:dyDescent="0.2">
      <c r="A12" s="53"/>
      <c r="B12" s="136"/>
      <c r="C12" s="55"/>
      <c r="D12" s="63"/>
      <c r="E12" s="57"/>
      <c r="F12" s="59"/>
      <c r="G12" s="57"/>
      <c r="H12" s="61"/>
      <c r="I12" s="116"/>
      <c r="J12" s="116"/>
      <c r="K12" s="116"/>
      <c r="L12" s="116"/>
      <c r="M12" s="140"/>
      <c r="N12" s="94"/>
      <c r="O12" s="142"/>
      <c r="P12" s="59"/>
      <c r="Q12" s="42">
        <v>173.25800000000001</v>
      </c>
      <c r="R12" s="43">
        <v>0</v>
      </c>
      <c r="S12" s="43">
        <v>0</v>
      </c>
      <c r="T12" s="44">
        <v>0</v>
      </c>
      <c r="U12" s="43">
        <v>57.884216000000002</v>
      </c>
      <c r="V12" s="42">
        <v>0</v>
      </c>
      <c r="W12" s="44">
        <v>0</v>
      </c>
      <c r="X12" s="45">
        <v>0</v>
      </c>
      <c r="Y12" s="36" t="s">
        <v>8</v>
      </c>
    </row>
    <row r="13" spans="1:25" s="2" customFormat="1" ht="18" customHeight="1" x14ac:dyDescent="0.15">
      <c r="A13" s="52">
        <v>3</v>
      </c>
      <c r="B13" s="135" t="s">
        <v>36</v>
      </c>
      <c r="C13" s="54" t="s">
        <v>37</v>
      </c>
      <c r="D13" s="62" t="s">
        <v>38</v>
      </c>
      <c r="E13" s="56">
        <v>19052.176450999999</v>
      </c>
      <c r="F13" s="58">
        <v>19052.176450999999</v>
      </c>
      <c r="G13" s="56">
        <v>7.4970540000000003</v>
      </c>
      <c r="H13" s="60">
        <v>7.4970540000000003</v>
      </c>
      <c r="I13" s="60"/>
      <c r="J13" s="60"/>
      <c r="K13" s="60"/>
      <c r="L13" s="60">
        <v>7.4970540000000003</v>
      </c>
      <c r="M13" s="139">
        <v>778.29608599999995</v>
      </c>
      <c r="N13" s="93">
        <v>0</v>
      </c>
      <c r="O13" s="112">
        <f t="shared" si="0"/>
        <v>18281.377419</v>
      </c>
      <c r="P13" s="58">
        <v>18281.377419</v>
      </c>
      <c r="Q13" s="23">
        <v>1368</v>
      </c>
      <c r="R13" s="24">
        <v>0</v>
      </c>
      <c r="S13" s="24">
        <v>0</v>
      </c>
      <c r="T13" s="25">
        <v>0</v>
      </c>
      <c r="U13" s="24">
        <v>4</v>
      </c>
      <c r="V13" s="23">
        <v>0</v>
      </c>
      <c r="W13" s="25">
        <v>0</v>
      </c>
      <c r="X13" s="26">
        <v>0</v>
      </c>
      <c r="Y13" s="35" t="s">
        <v>12</v>
      </c>
    </row>
    <row r="14" spans="1:25" s="2" customFormat="1" ht="173.25" customHeight="1" thickBot="1" x14ac:dyDescent="0.2">
      <c r="A14" s="53"/>
      <c r="B14" s="136"/>
      <c r="C14" s="55"/>
      <c r="D14" s="63"/>
      <c r="E14" s="57"/>
      <c r="F14" s="59"/>
      <c r="G14" s="57"/>
      <c r="H14" s="61"/>
      <c r="I14" s="116"/>
      <c r="J14" s="116"/>
      <c r="K14" s="116"/>
      <c r="L14" s="116"/>
      <c r="M14" s="140"/>
      <c r="N14" s="94"/>
      <c r="O14" s="113"/>
      <c r="P14" s="141"/>
      <c r="Q14" s="42">
        <v>641.90289499999994</v>
      </c>
      <c r="R14" s="43">
        <v>0</v>
      </c>
      <c r="S14" s="43">
        <v>0</v>
      </c>
      <c r="T14" s="44">
        <v>0</v>
      </c>
      <c r="U14" s="43">
        <v>136.393191</v>
      </c>
      <c r="V14" s="42">
        <v>0</v>
      </c>
      <c r="W14" s="44">
        <v>0</v>
      </c>
      <c r="X14" s="45">
        <v>0</v>
      </c>
      <c r="Y14" s="36" t="s">
        <v>8</v>
      </c>
    </row>
    <row r="15" spans="1:25" s="2" customFormat="1" ht="21.95" customHeight="1" x14ac:dyDescent="0.15">
      <c r="A15" s="52"/>
      <c r="B15" s="127" t="s">
        <v>40</v>
      </c>
      <c r="C15" s="128"/>
      <c r="D15" s="131"/>
      <c r="E15" s="56"/>
      <c r="F15" s="58"/>
      <c r="G15" s="56"/>
      <c r="H15" s="60"/>
      <c r="I15" s="60"/>
      <c r="J15" s="60"/>
      <c r="K15" s="60"/>
      <c r="L15" s="60"/>
      <c r="M15" s="123"/>
      <c r="N15" s="125"/>
      <c r="O15" s="112"/>
      <c r="P15" s="58"/>
      <c r="Q15" s="23">
        <v>0</v>
      </c>
      <c r="R15" s="24">
        <v>0</v>
      </c>
      <c r="S15" s="24">
        <v>0</v>
      </c>
      <c r="T15" s="25">
        <v>0</v>
      </c>
      <c r="U15" s="24">
        <v>0</v>
      </c>
      <c r="V15" s="23">
        <v>0</v>
      </c>
      <c r="W15" s="25">
        <v>0</v>
      </c>
      <c r="X15" s="26">
        <v>0</v>
      </c>
      <c r="Y15" s="35" t="s">
        <v>12</v>
      </c>
    </row>
    <row r="16" spans="1:25" s="2" customFormat="1" ht="21.95" customHeight="1" thickBot="1" x14ac:dyDescent="0.2">
      <c r="A16" s="53"/>
      <c r="B16" s="129"/>
      <c r="C16" s="130"/>
      <c r="D16" s="132"/>
      <c r="E16" s="57"/>
      <c r="F16" s="59"/>
      <c r="G16" s="57"/>
      <c r="H16" s="61"/>
      <c r="I16" s="116"/>
      <c r="J16" s="116"/>
      <c r="K16" s="116"/>
      <c r="L16" s="116"/>
      <c r="M16" s="124"/>
      <c r="N16" s="126"/>
      <c r="O16" s="113"/>
      <c r="P16" s="59"/>
      <c r="Q16" s="42">
        <v>0</v>
      </c>
      <c r="R16" s="43">
        <v>0</v>
      </c>
      <c r="S16" s="43">
        <v>0</v>
      </c>
      <c r="T16" s="44">
        <v>0</v>
      </c>
      <c r="U16" s="43">
        <v>0</v>
      </c>
      <c r="V16" s="42">
        <v>0</v>
      </c>
      <c r="W16" s="44">
        <v>0</v>
      </c>
      <c r="X16" s="45">
        <v>0</v>
      </c>
      <c r="Y16" s="36" t="s">
        <v>8</v>
      </c>
    </row>
    <row r="17" spans="1:25" s="3" customFormat="1" ht="20.100000000000001" customHeight="1" x14ac:dyDescent="0.15">
      <c r="A17" s="52" t="s">
        <v>14</v>
      </c>
      <c r="B17" s="52">
        <v>5</v>
      </c>
      <c r="C17" s="117"/>
      <c r="D17" s="131"/>
      <c r="E17" s="112">
        <f t="shared" ref="E17:P17" si="1">SUM(E9:E16)</f>
        <v>43447.901154000006</v>
      </c>
      <c r="F17" s="119">
        <f t="shared" si="1"/>
        <v>43447.901154000006</v>
      </c>
      <c r="G17" s="112">
        <f t="shared" si="1"/>
        <v>9.2728999999999999</v>
      </c>
      <c r="H17" s="121">
        <f t="shared" si="1"/>
        <v>9.2728999999999999</v>
      </c>
      <c r="I17" s="121">
        <f t="shared" si="1"/>
        <v>0</v>
      </c>
      <c r="J17" s="121">
        <f t="shared" si="1"/>
        <v>0</v>
      </c>
      <c r="K17" s="121">
        <f t="shared" si="1"/>
        <v>0</v>
      </c>
      <c r="L17" s="121">
        <f t="shared" si="1"/>
        <v>9.2728999999999999</v>
      </c>
      <c r="M17" s="121">
        <f t="shared" si="1"/>
        <v>1092.9890129999999</v>
      </c>
      <c r="N17" s="137">
        <f t="shared" si="1"/>
        <v>0</v>
      </c>
      <c r="O17" s="112">
        <f t="shared" si="1"/>
        <v>42364.185041000004</v>
      </c>
      <c r="P17" s="119">
        <f t="shared" si="1"/>
        <v>42364.185041000004</v>
      </c>
      <c r="Q17" s="27">
        <f t="shared" ref="Q17:X17" si="2">SUMIF($Y$9:$Y$16,$Y$7,Q9:Q16)</f>
        <v>2192</v>
      </c>
      <c r="R17" s="28">
        <f t="shared" si="2"/>
        <v>0</v>
      </c>
      <c r="S17" s="28">
        <f t="shared" si="2"/>
        <v>0</v>
      </c>
      <c r="T17" s="29">
        <f t="shared" si="2"/>
        <v>0</v>
      </c>
      <c r="U17" s="28">
        <f t="shared" si="2"/>
        <v>4</v>
      </c>
      <c r="V17" s="27">
        <f t="shared" si="2"/>
        <v>0</v>
      </c>
      <c r="W17" s="29">
        <f t="shared" si="2"/>
        <v>0</v>
      </c>
      <c r="X17" s="30">
        <f t="shared" si="2"/>
        <v>0</v>
      </c>
      <c r="Y17" s="35" t="s">
        <v>12</v>
      </c>
    </row>
    <row r="18" spans="1:25" s="3" customFormat="1" ht="20.100000000000001" customHeight="1" thickBot="1" x14ac:dyDescent="0.2">
      <c r="A18" s="53"/>
      <c r="B18" s="53"/>
      <c r="C18" s="118"/>
      <c r="D18" s="132"/>
      <c r="E18" s="113"/>
      <c r="F18" s="120"/>
      <c r="G18" s="113"/>
      <c r="H18" s="122"/>
      <c r="I18" s="122"/>
      <c r="J18" s="122"/>
      <c r="K18" s="122"/>
      <c r="L18" s="122"/>
      <c r="M18" s="122"/>
      <c r="N18" s="138"/>
      <c r="O18" s="113"/>
      <c r="P18" s="120"/>
      <c r="Q18" s="46">
        <f t="shared" ref="Q18:X18" si="3">SUMIF($Y$9:$Y$16,$Y$8,Q9:Q16)</f>
        <v>875.59031199999993</v>
      </c>
      <c r="R18" s="47">
        <f t="shared" si="3"/>
        <v>0</v>
      </c>
      <c r="S18" s="47">
        <f t="shared" si="3"/>
        <v>0</v>
      </c>
      <c r="T18" s="48">
        <f t="shared" si="3"/>
        <v>0</v>
      </c>
      <c r="U18" s="47">
        <f t="shared" si="3"/>
        <v>217.24370099999999</v>
      </c>
      <c r="V18" s="46">
        <f t="shared" si="3"/>
        <v>0</v>
      </c>
      <c r="W18" s="48">
        <f t="shared" si="3"/>
        <v>0</v>
      </c>
      <c r="X18" s="49">
        <f t="shared" si="3"/>
        <v>0</v>
      </c>
      <c r="Y18" s="36" t="s">
        <v>8</v>
      </c>
    </row>
    <row r="19" spans="1:25" x14ac:dyDescent="0.15">
      <c r="O19" s="40"/>
    </row>
  </sheetData>
  <mergeCells count="102">
    <mergeCell ref="P17:P18"/>
    <mergeCell ref="B3:B8"/>
    <mergeCell ref="B9:B10"/>
    <mergeCell ref="B11:B12"/>
    <mergeCell ref="B13:B14"/>
    <mergeCell ref="I17:I18"/>
    <mergeCell ref="J17:J18"/>
    <mergeCell ref="K17:K18"/>
    <mergeCell ref="L17:L18"/>
    <mergeCell ref="M17:M18"/>
    <mergeCell ref="N17:N18"/>
    <mergeCell ref="O15:O16"/>
    <mergeCell ref="P15:P16"/>
    <mergeCell ref="O17:O18"/>
    <mergeCell ref="M13:M14"/>
    <mergeCell ref="N13:N14"/>
    <mergeCell ref="O13:O14"/>
    <mergeCell ref="P13:P14"/>
    <mergeCell ref="P11:P12"/>
    <mergeCell ref="K11:K12"/>
    <mergeCell ref="L11:L12"/>
    <mergeCell ref="M11:M12"/>
    <mergeCell ref="N11:N12"/>
    <mergeCell ref="O11:O12"/>
    <mergeCell ref="A17:A18"/>
    <mergeCell ref="C17:C18"/>
    <mergeCell ref="E17:E18"/>
    <mergeCell ref="F17:F18"/>
    <mergeCell ref="G17:G18"/>
    <mergeCell ref="H17:H18"/>
    <mergeCell ref="L15:L16"/>
    <mergeCell ref="M15:M16"/>
    <mergeCell ref="N15:N16"/>
    <mergeCell ref="A15:A16"/>
    <mergeCell ref="E15:E16"/>
    <mergeCell ref="F15:F16"/>
    <mergeCell ref="G15:G16"/>
    <mergeCell ref="H15:H16"/>
    <mergeCell ref="I15:I16"/>
    <mergeCell ref="J15:J16"/>
    <mergeCell ref="K15:K16"/>
    <mergeCell ref="B15:C16"/>
    <mergeCell ref="B17:B18"/>
    <mergeCell ref="D15:D16"/>
    <mergeCell ref="D17:D18"/>
    <mergeCell ref="A13:A14"/>
    <mergeCell ref="C13:C14"/>
    <mergeCell ref="E13:E14"/>
    <mergeCell ref="F13:F14"/>
    <mergeCell ref="G13:G14"/>
    <mergeCell ref="H13:H14"/>
    <mergeCell ref="I13:I14"/>
    <mergeCell ref="J13:J14"/>
    <mergeCell ref="J11:J12"/>
    <mergeCell ref="D11:D12"/>
    <mergeCell ref="D13:D14"/>
    <mergeCell ref="A11:A12"/>
    <mergeCell ref="K13:K14"/>
    <mergeCell ref="L13:L14"/>
    <mergeCell ref="C11:C12"/>
    <mergeCell ref="E11:E12"/>
    <mergeCell ref="F11:F12"/>
    <mergeCell ref="G11:G12"/>
    <mergeCell ref="H11:H12"/>
    <mergeCell ref="I11:I12"/>
    <mergeCell ref="I9:I10"/>
    <mergeCell ref="J9:J10"/>
    <mergeCell ref="K9:K10"/>
    <mergeCell ref="V3:X3"/>
    <mergeCell ref="R4:R6"/>
    <mergeCell ref="S4:S6"/>
    <mergeCell ref="T4:T6"/>
    <mergeCell ref="U4:U6"/>
    <mergeCell ref="V4:V6"/>
    <mergeCell ref="W4:W6"/>
    <mergeCell ref="X4:X6"/>
    <mergeCell ref="O9:O10"/>
    <mergeCell ref="P9:P10"/>
    <mergeCell ref="Q5:Q6"/>
    <mergeCell ref="Q3:U3"/>
    <mergeCell ref="N3:N8"/>
    <mergeCell ref="O3:P4"/>
    <mergeCell ref="M5:M8"/>
    <mergeCell ref="F6:F8"/>
    <mergeCell ref="P6:P8"/>
    <mergeCell ref="I7:K7"/>
    <mergeCell ref="L7:L8"/>
    <mergeCell ref="L9:L10"/>
    <mergeCell ref="M9:M10"/>
    <mergeCell ref="N9:N10"/>
    <mergeCell ref="A9:A10"/>
    <mergeCell ref="C9:C10"/>
    <mergeCell ref="E9:E10"/>
    <mergeCell ref="F9:F10"/>
    <mergeCell ref="G9:G10"/>
    <mergeCell ref="H9:H10"/>
    <mergeCell ref="D9:D10"/>
    <mergeCell ref="A3:A8"/>
    <mergeCell ref="C3:C8"/>
    <mergeCell ref="E3:F4"/>
    <mergeCell ref="G3:M4"/>
    <mergeCell ref="D3:D8"/>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個別表006 </vt:lpstr>
      <vt:lpstr>'個別表006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2023-09-28T05:34:34Z</dcterms:created>
  <dcterms:modified xsi:type="dcterms:W3CDTF">2023-09-28T05:34:44Z</dcterms:modified>
</cp:coreProperties>
</file>