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63" documentId="13_ncr:1_{92E878B3-1F7D-485A-894E-91F728A88706}" xr6:coauthVersionLast="47" xr6:coauthVersionMax="47" xr10:uidLastSave="{8F56BE81-CD43-41B7-A0E0-1C5D4863330F}"/>
  <bookViews>
    <workbookView xWindow="-108" yWindow="-108" windowWidth="30936" windowHeight="16776" tabRatio="774" xr2:uid="{00000000-000D-0000-FFFF-FFFF00000000}"/>
  </bookViews>
  <sheets>
    <sheet name="個別表003" sheetId="8" r:id="rId1"/>
  </sheets>
  <definedNames>
    <definedName name="_xlnm._FilterDatabase" localSheetId="0" hidden="1">個別表003!$A$1:$Y$16</definedName>
    <definedName name="_xlnm.Print_Area" localSheetId="0">個別表003!$A$1:$X$16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8" l="1"/>
  <c r="O9" i="8"/>
  <c r="P15" i="8"/>
  <c r="Q16" i="8"/>
  <c r="O13" i="8" l="1"/>
  <c r="O15" i="8" s="1"/>
  <c r="F15" i="8" l="1"/>
  <c r="X16" i="8" l="1"/>
  <c r="W16" i="8"/>
  <c r="V16" i="8"/>
  <c r="U16" i="8"/>
  <c r="T16" i="8"/>
  <c r="S16" i="8"/>
  <c r="R16" i="8"/>
  <c r="X15" i="8" l="1"/>
  <c r="Q15" i="8"/>
  <c r="W15" i="8"/>
  <c r="V15" i="8"/>
  <c r="U15" i="8"/>
  <c r="T15" i="8"/>
  <c r="S15" i="8"/>
  <c r="R15" i="8"/>
  <c r="N15" i="8"/>
  <c r="M15" i="8"/>
  <c r="L15" i="8"/>
  <c r="K15" i="8"/>
  <c r="J15" i="8"/>
  <c r="I15" i="8"/>
  <c r="H15" i="8"/>
  <c r="G15" i="8"/>
  <c r="E15" i="8"/>
</calcChain>
</file>

<file path=xl/sharedStrings.xml><?xml version="1.0" encoding="utf-8"?>
<sst xmlns="http://schemas.openxmlformats.org/spreadsheetml/2006/main" count="68" uniqueCount="40">
  <si>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</si>
  <si>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</si>
  <si>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</si>
  <si>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</si>
  <si>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</si>
  <si>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</si>
  <si>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</si>
  <si>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</si>
  <si>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</si>
  <si>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</si>
  <si>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</si>
  <si>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</si>
  <si>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</si>
  <si>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</si>
  <si>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</si>
  <si>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</si>
  <si>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</si>
  <si>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</si>
  <si>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</si>
  <si>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</si>
  <si>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</si>
  <si>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</si>
  <si>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</si>
  <si>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</si>
  <si>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</si>
  <si>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</si>
  <si>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</si>
  <si>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</si>
  <si>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</si>
  <si>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</si>
  <si>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</si>
  <si>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rPh sb="0" eb="2">
      <t>チュウカン</t>
    </rPh>
    <rPh sb="2" eb="4">
      <t>チョゾウ</t>
    </rPh>
    <rPh sb="4" eb="6">
      <t>シセツ</t>
    </rPh>
    <rPh sb="7" eb="9">
      <t>セイビ</t>
    </rPh>
    <rPh sb="9" eb="10">
      <t>トウ</t>
    </rPh>
    <rPh sb="13" eb="15">
      <t>エイキョウ</t>
    </rPh>
    <rPh sb="16" eb="17">
      <t>フク</t>
    </rPh>
    <rPh sb="19" eb="22">
      <t>ゲンシリョク</t>
    </rPh>
    <rPh sb="22" eb="24">
      <t>サイガイ</t>
    </rPh>
    <rPh sb="27" eb="29">
      <t>エイキョウ</t>
    </rPh>
    <rPh sb="30" eb="31">
      <t>ツヨ</t>
    </rPh>
    <rPh sb="32" eb="33">
      <t>ウ</t>
    </rPh>
    <rPh sb="35" eb="37">
      <t>ヒサイ</t>
    </rPh>
    <rPh sb="37" eb="39">
      <t>チイキ</t>
    </rPh>
    <rPh sb="40" eb="42">
      <t>フッコウ</t>
    </rPh>
    <rPh sb="43" eb="45">
      <t>フウヒョウ</t>
    </rPh>
    <rPh sb="45" eb="47">
      <t>ヒガイ</t>
    </rPh>
    <rPh sb="47" eb="49">
      <t>タイサク</t>
    </rPh>
    <rPh sb="56" eb="59">
      <t>フクシマケン</t>
    </rPh>
    <rPh sb="59" eb="61">
      <t>ゼンイキ</t>
    </rPh>
    <rPh sb="62" eb="64">
      <t>フッコウ</t>
    </rPh>
    <rPh sb="64" eb="65">
      <t>ナラ</t>
    </rPh>
    <rPh sb="67" eb="69">
      <t>チイキ</t>
    </rPh>
    <rPh sb="70" eb="72">
      <t>ジリツ</t>
    </rPh>
    <rPh sb="73" eb="76">
      <t>コウカテキ</t>
    </rPh>
    <rPh sb="77" eb="78">
      <t>スス</t>
    </rPh>
    <rPh sb="83" eb="85">
      <t>ジギョウ</t>
    </rPh>
    <rPh sb="85" eb="86">
      <t>トウ</t>
    </rPh>
    <rPh sb="87" eb="89">
      <t>シエン</t>
    </rPh>
    <phoneticPr fontId="1"/>
  </si>
  <si>
    <t>楢葉町</t>
    <rPh sb="0" eb="3">
      <t>ナラハマチ</t>
    </rPh>
    <phoneticPr fontId="1"/>
  </si>
  <si>
    <t>楢葉町避難地域復興拠点推進交付金基金</t>
    <rPh sb="0" eb="3">
      <t>ナラハマチ</t>
    </rPh>
    <rPh sb="3" eb="5">
      <t>ヒナン</t>
    </rPh>
    <rPh sb="5" eb="7">
      <t>チイキ</t>
    </rPh>
    <rPh sb="7" eb="9">
      <t>フッコウ</t>
    </rPh>
    <rPh sb="9" eb="11">
      <t>キョテン</t>
    </rPh>
    <rPh sb="11" eb="13">
      <t>スイシン</t>
    </rPh>
    <rPh sb="13" eb="16">
      <t>コウフキン</t>
    </rPh>
    <rPh sb="16" eb="18">
      <t>キキン</t>
    </rPh>
    <phoneticPr fontId="1"/>
  </si>
  <si>
    <t>多機能拠点整備</t>
    <rPh sb="0" eb="3">
      <t>タキノウ</t>
    </rPh>
    <rPh sb="3" eb="5">
      <t>キョテン</t>
    </rPh>
    <rPh sb="5" eb="7">
      <t>セイビ</t>
    </rPh>
    <phoneticPr fontId="1"/>
  </si>
  <si>
    <t>川内村</t>
    <rPh sb="0" eb="2">
      <t>カワウチ</t>
    </rPh>
    <rPh sb="2" eb="3">
      <t>ムラ</t>
    </rPh>
    <phoneticPr fontId="1"/>
  </si>
  <si>
    <t>川内村避難地域復興拠点推進交付金</t>
    <rPh sb="0" eb="2">
      <t>カワウチ</t>
    </rPh>
    <rPh sb="2" eb="3">
      <t>ムラ</t>
    </rPh>
    <rPh sb="3" eb="5">
      <t>ヒナン</t>
    </rPh>
    <rPh sb="5" eb="7">
      <t>チイキ</t>
    </rPh>
    <rPh sb="7" eb="9">
      <t>フッコウ</t>
    </rPh>
    <rPh sb="9" eb="11">
      <t>キョテン</t>
    </rPh>
    <rPh sb="11" eb="13">
      <t>スイシン</t>
    </rPh>
    <rPh sb="13" eb="16">
      <t>コウフキン</t>
    </rPh>
    <phoneticPr fontId="1"/>
  </si>
  <si>
    <t>川内村ワイン醸造施設の造成費</t>
    <rPh sb="0" eb="1">
      <t>カワ</t>
    </rPh>
    <rPh sb="1" eb="3">
      <t>ウチムラ</t>
    </rPh>
    <rPh sb="6" eb="8">
      <t>ジョウゾウ</t>
    </rPh>
    <rPh sb="8" eb="10">
      <t>シセツ</t>
    </rPh>
    <rPh sb="11" eb="14">
      <t>ゾウセイヒ</t>
    </rPh>
    <phoneticPr fontId="1"/>
  </si>
  <si>
    <t xml:space="preserve"> </t>
    <phoneticPr fontId="1"/>
  </si>
  <si>
    <t>【個別表】令和５年度基金造成団体別基金執行状況表（003福島原子力災害復興交付金基金）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</si>
</sst>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8"/>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2" fillId="0" borderId="0" xfId="0" applyFont="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20" fillId="0" borderId="43" xfId="0" applyNumberFormat="1" applyFont="1" applyBorder="1" applyAlignment="1">
      <alignment vertical="center"/>
    </xf>
    <xf numFmtId="41" fontId="21" fillId="0" borderId="19" xfId="0" applyNumberFormat="1" applyFont="1" applyBorder="1" applyAlignment="1">
      <alignment vertical="center"/>
    </xf>
    <xf numFmtId="41" fontId="20" fillId="3" borderId="43" xfId="0" applyNumberFormat="1" applyFont="1" applyFill="1" applyBorder="1" applyAlignment="1">
      <alignment horizontal="right" vertical="center"/>
    </xf>
    <xf numFmtId="41" fontId="21" fillId="3" borderId="19"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20" fillId="0" borderId="18"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3" fillId="4" borderId="7" xfId="0" applyFont="1" applyFill="1" applyBorder="1" applyAlignment="1">
      <alignment vertical="center" wrapText="1"/>
    </xf>
    <xf numFmtId="0" fontId="3" fillId="4" borderId="9" xfId="0" applyFont="1" applyFill="1"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26"/>
  <sheetViews>
    <sheetView tabSelected="1" view="pageBreakPreview" zoomScaleNormal="100" zoomScaleSheetLayoutView="100" workbookViewId="0"/>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31"/>
    <col min="26" max="16384" width="9" style="1"/>
  </cols>
  <sheetData>
    <row r="1" spans="1:25" ht="20.25" customHeight="1" x14ac:dyDescent="0.2">
      <c r="A1" s="37" t="s">
        <v>39</v>
      </c>
      <c r="B1" s="37"/>
    </row>
    <row r="2" spans="1:25" ht="20.25" customHeight="1" thickBot="1" x14ac:dyDescent="0.25">
      <c r="A2" s="37"/>
      <c r="B2" s="37"/>
      <c r="X2" s="51" t="s">
        <v>21</v>
      </c>
    </row>
    <row r="3" spans="1:25" s="2" customFormat="1" ht="12.75" customHeight="1" x14ac:dyDescent="0.2">
      <c r="A3" s="57" t="s">
        <v>2</v>
      </c>
      <c r="B3" s="57" t="s">
        <v>19</v>
      </c>
      <c r="C3" s="57" t="s">
        <v>15</v>
      </c>
      <c r="D3" s="57" t="s">
        <v>20</v>
      </c>
      <c r="E3" s="96" t="s">
        <v>28</v>
      </c>
      <c r="F3" s="101"/>
      <c r="G3" s="96" t="s">
        <v>23</v>
      </c>
      <c r="H3" s="127"/>
      <c r="I3" s="127"/>
      <c r="J3" s="127"/>
      <c r="K3" s="127"/>
      <c r="L3" s="127"/>
      <c r="M3" s="127"/>
      <c r="N3" s="98" t="s">
        <v>24</v>
      </c>
      <c r="O3" s="96" t="s">
        <v>25</v>
      </c>
      <c r="P3" s="101"/>
      <c r="Q3" s="96" t="s">
        <v>26</v>
      </c>
      <c r="R3" s="97"/>
      <c r="S3" s="97"/>
      <c r="T3" s="97"/>
      <c r="U3" s="97"/>
      <c r="V3" s="96" t="s">
        <v>27</v>
      </c>
      <c r="W3" s="97"/>
      <c r="X3" s="107"/>
      <c r="Y3" s="32"/>
    </row>
    <row r="4" spans="1:25" s="2" customFormat="1" ht="12" customHeight="1" x14ac:dyDescent="0.2">
      <c r="A4" s="125"/>
      <c r="B4" s="58"/>
      <c r="C4" s="125"/>
      <c r="D4" s="125"/>
      <c r="E4" s="102"/>
      <c r="F4" s="103"/>
      <c r="G4" s="128"/>
      <c r="H4" s="129"/>
      <c r="I4" s="129"/>
      <c r="J4" s="129"/>
      <c r="K4" s="129"/>
      <c r="L4" s="129"/>
      <c r="M4" s="129"/>
      <c r="N4" s="99"/>
      <c r="O4" s="102"/>
      <c r="P4" s="103"/>
      <c r="Q4" s="17" t="s">
        <v>11</v>
      </c>
      <c r="R4" s="108" t="s">
        <v>1</v>
      </c>
      <c r="S4" s="108" t="s">
        <v>9</v>
      </c>
      <c r="T4" s="111" t="s">
        <v>0</v>
      </c>
      <c r="U4" s="114" t="s">
        <v>13</v>
      </c>
      <c r="V4" s="117" t="s">
        <v>1</v>
      </c>
      <c r="W4" s="111" t="s">
        <v>9</v>
      </c>
      <c r="X4" s="120" t="s">
        <v>0</v>
      </c>
      <c r="Y4" s="32"/>
    </row>
    <row r="5" spans="1:25" s="2" customFormat="1" ht="13.5" customHeight="1" x14ac:dyDescent="0.2">
      <c r="A5" s="125"/>
      <c r="B5" s="58"/>
      <c r="C5" s="125"/>
      <c r="D5" s="125"/>
      <c r="E5" s="22"/>
      <c r="F5" s="21"/>
      <c r="G5" s="7" t="s">
        <v>6</v>
      </c>
      <c r="H5" s="8"/>
      <c r="I5" s="8"/>
      <c r="J5" s="8"/>
      <c r="K5" s="8"/>
      <c r="L5" s="8"/>
      <c r="M5" s="130" t="s">
        <v>7</v>
      </c>
      <c r="N5" s="99"/>
      <c r="O5" s="22"/>
      <c r="P5" s="21"/>
      <c r="Q5" s="94" t="s">
        <v>10</v>
      </c>
      <c r="R5" s="109"/>
      <c r="S5" s="109"/>
      <c r="T5" s="112"/>
      <c r="U5" s="115"/>
      <c r="V5" s="118"/>
      <c r="W5" s="112"/>
      <c r="X5" s="121"/>
      <c r="Y5" s="32"/>
    </row>
    <row r="6" spans="1:25" s="2" customFormat="1" ht="12" customHeight="1" x14ac:dyDescent="0.2">
      <c r="A6" s="125"/>
      <c r="B6" s="58"/>
      <c r="C6" s="125"/>
      <c r="D6" s="125"/>
      <c r="E6" s="22"/>
      <c r="F6" s="104" t="s">
        <v>4</v>
      </c>
      <c r="G6" s="22"/>
      <c r="H6" s="5" t="s">
        <v>3</v>
      </c>
      <c r="I6" s="38"/>
      <c r="J6" s="38"/>
      <c r="K6" s="38"/>
      <c r="L6" s="39"/>
      <c r="M6" s="131"/>
      <c r="N6" s="99"/>
      <c r="O6" s="22"/>
      <c r="P6" s="104" t="s">
        <v>4</v>
      </c>
      <c r="Q6" s="95"/>
      <c r="R6" s="110"/>
      <c r="S6" s="110"/>
      <c r="T6" s="113"/>
      <c r="U6" s="116"/>
      <c r="V6" s="119"/>
      <c r="W6" s="113"/>
      <c r="X6" s="122"/>
      <c r="Y6" s="32"/>
    </row>
    <row r="7" spans="1:25" s="2" customFormat="1" ht="12" customHeight="1" x14ac:dyDescent="0.2">
      <c r="A7" s="125"/>
      <c r="B7" s="58"/>
      <c r="C7" s="125"/>
      <c r="D7" s="125"/>
      <c r="E7" s="22"/>
      <c r="F7" s="105"/>
      <c r="G7" s="22"/>
      <c r="H7" s="50" t="s">
        <v>5</v>
      </c>
      <c r="I7" s="133" t="s">
        <v>18</v>
      </c>
      <c r="J7" s="134"/>
      <c r="K7" s="135"/>
      <c r="L7" s="136" t="s">
        <v>38</v>
      </c>
      <c r="M7" s="131"/>
      <c r="N7" s="99"/>
      <c r="O7" s="22"/>
      <c r="P7" s="105"/>
      <c r="Q7" s="12" t="s">
        <v>12</v>
      </c>
      <c r="R7" s="13" t="s">
        <v>12</v>
      </c>
      <c r="S7" s="13" t="s">
        <v>12</v>
      </c>
      <c r="T7" s="14" t="s">
        <v>12</v>
      </c>
      <c r="U7" s="15" t="s">
        <v>12</v>
      </c>
      <c r="V7" s="19" t="s">
        <v>12</v>
      </c>
      <c r="W7" s="14" t="s">
        <v>12</v>
      </c>
      <c r="X7" s="15" t="s">
        <v>12</v>
      </c>
      <c r="Y7" s="33" t="s">
        <v>12</v>
      </c>
    </row>
    <row r="8" spans="1:25" s="2" customFormat="1" ht="12.75" customHeight="1" thickBot="1" x14ac:dyDescent="0.25">
      <c r="A8" s="126"/>
      <c r="B8" s="59"/>
      <c r="C8" s="126"/>
      <c r="D8" s="126"/>
      <c r="E8" s="4"/>
      <c r="F8" s="106"/>
      <c r="G8" s="4"/>
      <c r="H8" s="6"/>
      <c r="I8" s="41" t="s">
        <v>16</v>
      </c>
      <c r="J8" s="41" t="s">
        <v>17</v>
      </c>
      <c r="K8" s="41" t="s">
        <v>22</v>
      </c>
      <c r="L8" s="137"/>
      <c r="M8" s="132"/>
      <c r="N8" s="100"/>
      <c r="O8" s="4"/>
      <c r="P8" s="106"/>
      <c r="Q8" s="9" t="s">
        <v>8</v>
      </c>
      <c r="R8" s="10" t="s">
        <v>8</v>
      </c>
      <c r="S8" s="10" t="s">
        <v>8</v>
      </c>
      <c r="T8" s="11" t="s">
        <v>8</v>
      </c>
      <c r="U8" s="16" t="s">
        <v>8</v>
      </c>
      <c r="V8" s="18" t="s">
        <v>8</v>
      </c>
      <c r="W8" s="11" t="s">
        <v>8</v>
      </c>
      <c r="X8" s="20" t="s">
        <v>8</v>
      </c>
      <c r="Y8" s="34" t="s">
        <v>8</v>
      </c>
    </row>
    <row r="9" spans="1:25" s="2" customFormat="1" ht="27.75" customHeight="1" x14ac:dyDescent="0.2">
      <c r="A9" s="74">
        <v>1</v>
      </c>
      <c r="B9" s="60" t="s">
        <v>29</v>
      </c>
      <c r="C9" s="80" t="s">
        <v>30</v>
      </c>
      <c r="D9" s="88" t="s">
        <v>31</v>
      </c>
      <c r="E9" s="82">
        <v>76785.472997000004</v>
      </c>
      <c r="F9" s="68">
        <v>76785.472997000004</v>
      </c>
      <c r="G9" s="82">
        <v>11.734196000000001</v>
      </c>
      <c r="H9" s="86">
        <v>11.734196000000001</v>
      </c>
      <c r="I9" s="86">
        <v>0</v>
      </c>
      <c r="J9" s="86">
        <v>0</v>
      </c>
      <c r="K9" s="86">
        <v>0</v>
      </c>
      <c r="L9" s="86">
        <v>0</v>
      </c>
      <c r="M9" s="68">
        <v>2276.1377389999998</v>
      </c>
      <c r="N9" s="123">
        <v>0</v>
      </c>
      <c r="O9" s="53">
        <f>+(+E9+G9)-(M9+N9)</f>
        <v>74521.069454000011</v>
      </c>
      <c r="P9" s="78">
        <v>74521.069454000011</v>
      </c>
      <c r="Q9" s="23">
        <v>18</v>
      </c>
      <c r="R9" s="24">
        <v>0</v>
      </c>
      <c r="S9" s="24">
        <v>0</v>
      </c>
      <c r="T9" s="25">
        <v>0</v>
      </c>
      <c r="U9" s="24">
        <v>16</v>
      </c>
      <c r="V9" s="23">
        <v>0</v>
      </c>
      <c r="W9" s="25">
        <v>0</v>
      </c>
      <c r="X9" s="26">
        <v>0</v>
      </c>
      <c r="Y9" s="35" t="s">
        <v>12</v>
      </c>
    </row>
    <row r="10" spans="1:25" s="2" customFormat="1" ht="27.75" customHeight="1" thickBot="1" x14ac:dyDescent="0.25">
      <c r="A10" s="75"/>
      <c r="B10" s="61"/>
      <c r="C10" s="81"/>
      <c r="D10" s="89"/>
      <c r="E10" s="85"/>
      <c r="F10" s="69"/>
      <c r="G10" s="85"/>
      <c r="H10" s="87"/>
      <c r="I10" s="87"/>
      <c r="J10" s="87"/>
      <c r="K10" s="87"/>
      <c r="L10" s="87"/>
      <c r="M10" s="69"/>
      <c r="N10" s="124"/>
      <c r="O10" s="54"/>
      <c r="P10" s="79"/>
      <c r="Q10" s="42">
        <v>1755.89</v>
      </c>
      <c r="R10" s="43">
        <v>0</v>
      </c>
      <c r="S10" s="43">
        <v>0</v>
      </c>
      <c r="T10" s="44">
        <v>0</v>
      </c>
      <c r="U10" s="43">
        <v>520.27</v>
      </c>
      <c r="V10" s="42">
        <v>0</v>
      </c>
      <c r="W10" s="44">
        <v>0</v>
      </c>
      <c r="X10" s="45">
        <v>0</v>
      </c>
      <c r="Y10" s="36" t="s">
        <v>8</v>
      </c>
    </row>
    <row r="11" spans="1:25" s="2" customFormat="1" ht="18" customHeight="1" x14ac:dyDescent="0.2">
      <c r="A11" s="74">
        <v>2</v>
      </c>
      <c r="B11" s="62" t="s">
        <v>32</v>
      </c>
      <c r="C11" s="92" t="s">
        <v>33</v>
      </c>
      <c r="D11" s="88" t="s">
        <v>34</v>
      </c>
      <c r="E11" s="82">
        <v>53.072000000000003</v>
      </c>
      <c r="F11" s="68">
        <v>53.072000000000003</v>
      </c>
      <c r="G11" s="82">
        <v>0.245</v>
      </c>
      <c r="H11" s="86">
        <v>0.245</v>
      </c>
      <c r="I11" s="86">
        <v>0</v>
      </c>
      <c r="J11" s="86">
        <v>0</v>
      </c>
      <c r="K11" s="86">
        <v>0</v>
      </c>
      <c r="L11" s="86">
        <v>0</v>
      </c>
      <c r="M11" s="68">
        <v>32.509</v>
      </c>
      <c r="N11" s="70">
        <v>0</v>
      </c>
      <c r="O11" s="72">
        <f>+(+E11+G11)-(M11+N11)</f>
        <v>20.808</v>
      </c>
      <c r="P11" s="78">
        <v>20.808</v>
      </c>
      <c r="Q11" s="23">
        <v>1</v>
      </c>
      <c r="R11" s="24">
        <v>0</v>
      </c>
      <c r="S11" s="24">
        <v>0</v>
      </c>
      <c r="T11" s="25">
        <v>0</v>
      </c>
      <c r="U11" s="24">
        <v>0</v>
      </c>
      <c r="V11" s="23">
        <v>0</v>
      </c>
      <c r="W11" s="25">
        <v>0</v>
      </c>
      <c r="X11" s="26">
        <v>0</v>
      </c>
      <c r="Y11" s="35" t="s">
        <v>12</v>
      </c>
    </row>
    <row r="12" spans="1:25" s="2" customFormat="1" ht="18" customHeight="1" thickBot="1" x14ac:dyDescent="0.25">
      <c r="A12" s="75"/>
      <c r="B12" s="63"/>
      <c r="C12" s="93"/>
      <c r="D12" s="89"/>
      <c r="E12" s="85"/>
      <c r="F12" s="69"/>
      <c r="G12" s="85"/>
      <c r="H12" s="87"/>
      <c r="I12" s="87"/>
      <c r="J12" s="87"/>
      <c r="K12" s="87"/>
      <c r="L12" s="87"/>
      <c r="M12" s="69"/>
      <c r="N12" s="71"/>
      <c r="O12" s="73"/>
      <c r="P12" s="79"/>
      <c r="Q12" s="42">
        <v>32.509</v>
      </c>
      <c r="R12" s="43">
        <v>0</v>
      </c>
      <c r="S12" s="43">
        <v>0</v>
      </c>
      <c r="T12" s="44">
        <v>0</v>
      </c>
      <c r="U12" s="43">
        <v>0</v>
      </c>
      <c r="V12" s="42">
        <v>0</v>
      </c>
      <c r="W12" s="44">
        <v>0</v>
      </c>
      <c r="X12" s="45">
        <v>0</v>
      </c>
      <c r="Y12" s="36" t="s">
        <v>8</v>
      </c>
    </row>
    <row r="13" spans="1:25" s="2" customFormat="1" ht="18" customHeight="1" x14ac:dyDescent="0.2">
      <c r="A13" s="74">
        <v>3</v>
      </c>
      <c r="B13" s="60" t="s">
        <v>35</v>
      </c>
      <c r="C13" s="80" t="s">
        <v>36</v>
      </c>
      <c r="D13" s="90" t="s">
        <v>37</v>
      </c>
      <c r="E13" s="82">
        <v>0</v>
      </c>
      <c r="F13" s="68">
        <v>0</v>
      </c>
      <c r="G13" s="82">
        <v>57.814</v>
      </c>
      <c r="H13" s="86">
        <v>57.814</v>
      </c>
      <c r="I13" s="86">
        <v>0</v>
      </c>
      <c r="J13" s="86">
        <v>0</v>
      </c>
      <c r="K13" s="86">
        <v>0</v>
      </c>
      <c r="L13" s="86">
        <v>0</v>
      </c>
      <c r="M13" s="68">
        <v>0</v>
      </c>
      <c r="N13" s="70">
        <v>0</v>
      </c>
      <c r="O13" s="72">
        <f t="shared" ref="O13" si="0">+(+E13+G13)-(M13+N13)</f>
        <v>57.814</v>
      </c>
      <c r="P13" s="78">
        <v>57.814</v>
      </c>
      <c r="Q13" s="23">
        <v>0</v>
      </c>
      <c r="R13" s="24">
        <v>0</v>
      </c>
      <c r="S13" s="24">
        <v>0</v>
      </c>
      <c r="T13" s="25">
        <v>0</v>
      </c>
      <c r="U13" s="24">
        <v>0</v>
      </c>
      <c r="V13" s="23">
        <v>0</v>
      </c>
      <c r="W13" s="25">
        <v>0</v>
      </c>
      <c r="X13" s="26">
        <v>0</v>
      </c>
      <c r="Y13" s="35" t="s">
        <v>12</v>
      </c>
    </row>
    <row r="14" spans="1:25" s="2" customFormat="1" ht="18" customHeight="1" thickBot="1" x14ac:dyDescent="0.25">
      <c r="A14" s="75"/>
      <c r="B14" s="61"/>
      <c r="C14" s="81"/>
      <c r="D14" s="91"/>
      <c r="E14" s="83"/>
      <c r="F14" s="84"/>
      <c r="G14" s="85"/>
      <c r="H14" s="87"/>
      <c r="I14" s="87"/>
      <c r="J14" s="87"/>
      <c r="K14" s="87"/>
      <c r="L14" s="87"/>
      <c r="M14" s="69"/>
      <c r="N14" s="71"/>
      <c r="O14" s="73"/>
      <c r="P14" s="79"/>
      <c r="Q14" s="42">
        <v>0</v>
      </c>
      <c r="R14" s="43">
        <v>0</v>
      </c>
      <c r="S14" s="43">
        <v>0</v>
      </c>
      <c r="T14" s="44">
        <v>0</v>
      </c>
      <c r="U14" s="43">
        <v>0</v>
      </c>
      <c r="V14" s="42">
        <v>0</v>
      </c>
      <c r="W14" s="44">
        <v>0</v>
      </c>
      <c r="X14" s="45">
        <v>0</v>
      </c>
      <c r="Y14" s="36" t="s">
        <v>8</v>
      </c>
    </row>
    <row r="15" spans="1:25" s="3" customFormat="1" ht="20.100000000000001" customHeight="1" x14ac:dyDescent="0.2">
      <c r="A15" s="74" t="s">
        <v>14</v>
      </c>
      <c r="B15" s="74"/>
      <c r="C15" s="60"/>
      <c r="D15" s="76"/>
      <c r="E15" s="53">
        <f t="shared" ref="E15:P15" si="1">SUM(E9:E14)</f>
        <v>76838.544997000005</v>
      </c>
      <c r="F15" s="55">
        <f t="shared" si="1"/>
        <v>76838.544997000005</v>
      </c>
      <c r="G15" s="53">
        <f t="shared" si="1"/>
        <v>69.793195999999995</v>
      </c>
      <c r="H15" s="64">
        <f t="shared" si="1"/>
        <v>69.793195999999995</v>
      </c>
      <c r="I15" s="64">
        <f t="shared" si="1"/>
        <v>0</v>
      </c>
      <c r="J15" s="64">
        <f t="shared" si="1"/>
        <v>0</v>
      </c>
      <c r="K15" s="64">
        <f t="shared" si="1"/>
        <v>0</v>
      </c>
      <c r="L15" s="64">
        <f t="shared" si="1"/>
        <v>0</v>
      </c>
      <c r="M15" s="64">
        <f t="shared" si="1"/>
        <v>2308.6467389999998</v>
      </c>
      <c r="N15" s="66">
        <f t="shared" si="1"/>
        <v>0</v>
      </c>
      <c r="O15" s="53">
        <f>SUM(O9:O14)</f>
        <v>74599.691454000014</v>
      </c>
      <c r="P15" s="55">
        <f t="shared" si="1"/>
        <v>74599.691454000014</v>
      </c>
      <c r="Q15" s="27">
        <f t="shared" ref="Q15:X15" si="2">SUMIF($Y$9:$Y$14,$Y$7,Q9:Q14)</f>
        <v>19</v>
      </c>
      <c r="R15" s="28">
        <f t="shared" si="2"/>
        <v>0</v>
      </c>
      <c r="S15" s="28">
        <f t="shared" si="2"/>
        <v>0</v>
      </c>
      <c r="T15" s="29">
        <f t="shared" si="2"/>
        <v>0</v>
      </c>
      <c r="U15" s="28">
        <f t="shared" si="2"/>
        <v>16</v>
      </c>
      <c r="V15" s="27">
        <f t="shared" si="2"/>
        <v>0</v>
      </c>
      <c r="W15" s="29">
        <f t="shared" si="2"/>
        <v>0</v>
      </c>
      <c r="X15" s="30">
        <f t="shared" si="2"/>
        <v>0</v>
      </c>
      <c r="Y15" s="35" t="s">
        <v>12</v>
      </c>
    </row>
    <row r="16" spans="1:25" s="3" customFormat="1" ht="20.100000000000001" customHeight="1" thickBot="1" x14ac:dyDescent="0.25">
      <c r="A16" s="75"/>
      <c r="B16" s="75"/>
      <c r="C16" s="61"/>
      <c r="D16" s="77"/>
      <c r="E16" s="54"/>
      <c r="F16" s="56"/>
      <c r="G16" s="54"/>
      <c r="H16" s="65"/>
      <c r="I16" s="65"/>
      <c r="J16" s="65"/>
      <c r="K16" s="65"/>
      <c r="L16" s="65"/>
      <c r="M16" s="65"/>
      <c r="N16" s="67"/>
      <c r="O16" s="54"/>
      <c r="P16" s="56"/>
      <c r="Q16" s="46">
        <f t="shared" ref="Q16:X16" si="3">SUMIF($Y$9:$Y$14,$Y$8,Q9:Q14)</f>
        <v>1788.3990000000001</v>
      </c>
      <c r="R16" s="47">
        <f t="shared" si="3"/>
        <v>0</v>
      </c>
      <c r="S16" s="47">
        <f t="shared" si="3"/>
        <v>0</v>
      </c>
      <c r="T16" s="48">
        <f t="shared" si="3"/>
        <v>0</v>
      </c>
      <c r="U16" s="47">
        <f t="shared" si="3"/>
        <v>520.27</v>
      </c>
      <c r="V16" s="46">
        <f t="shared" si="3"/>
        <v>0</v>
      </c>
      <c r="W16" s="48">
        <f t="shared" si="3"/>
        <v>0</v>
      </c>
      <c r="X16" s="49">
        <f t="shared" si="3"/>
        <v>0</v>
      </c>
      <c r="Y16" s="36" t="s">
        <v>8</v>
      </c>
    </row>
    <row r="17" spans="3:16" x14ac:dyDescent="0.2">
      <c r="O17" s="40"/>
    </row>
    <row r="21" spans="3:16" x14ac:dyDescent="0.2">
      <c r="C21" s="52"/>
    </row>
    <row r="25" spans="3:16" x14ac:dyDescent="0.2">
      <c r="E25" s="138"/>
      <c r="F25" s="138"/>
      <c r="G25" s="138"/>
      <c r="H25" s="138"/>
      <c r="I25" s="138"/>
      <c r="J25" s="138"/>
      <c r="K25" s="138"/>
      <c r="L25" s="138"/>
      <c r="M25" s="138"/>
      <c r="O25" s="138"/>
      <c r="P25" s="138"/>
    </row>
    <row r="26" spans="3:16" x14ac:dyDescent="0.2">
      <c r="E26" s="138"/>
      <c r="F26" s="138"/>
      <c r="G26" s="138"/>
      <c r="H26" s="138"/>
      <c r="I26" s="138"/>
      <c r="J26" s="138"/>
      <c r="K26" s="138"/>
      <c r="L26" s="138"/>
      <c r="M26" s="138"/>
      <c r="O26" s="138"/>
      <c r="P26" s="138"/>
    </row>
  </sheetData>
  <mergeCells count="98">
    <mergeCell ref="M25:M26"/>
    <mergeCell ref="O25:O26"/>
    <mergeCell ref="P25:P26"/>
    <mergeCell ref="E25:E26"/>
    <mergeCell ref="F25:F26"/>
    <mergeCell ref="G25:G26"/>
    <mergeCell ref="H25:H26"/>
    <mergeCell ref="I25:I26"/>
    <mergeCell ref="J25:J26"/>
    <mergeCell ref="K25:K26"/>
    <mergeCell ref="L25:L26"/>
    <mergeCell ref="A3:A8"/>
    <mergeCell ref="C3:C8"/>
    <mergeCell ref="E3:F4"/>
    <mergeCell ref="G3:M4"/>
    <mergeCell ref="D3:D8"/>
    <mergeCell ref="M5:M8"/>
    <mergeCell ref="F6:F8"/>
    <mergeCell ref="I7:K7"/>
    <mergeCell ref="L7:L8"/>
    <mergeCell ref="L9:L10"/>
    <mergeCell ref="M9:M10"/>
    <mergeCell ref="N9:N10"/>
    <mergeCell ref="A9:A10"/>
    <mergeCell ref="C9:C10"/>
    <mergeCell ref="E9:E10"/>
    <mergeCell ref="F9:F10"/>
    <mergeCell ref="G9:G10"/>
    <mergeCell ref="H9:H10"/>
    <mergeCell ref="D9:D10"/>
    <mergeCell ref="I9:I10"/>
    <mergeCell ref="J9:J10"/>
    <mergeCell ref="K9:K10"/>
    <mergeCell ref="V3:X3"/>
    <mergeCell ref="R4:R6"/>
    <mergeCell ref="S4:S6"/>
    <mergeCell ref="T4:T6"/>
    <mergeCell ref="U4:U6"/>
    <mergeCell ref="V4:V6"/>
    <mergeCell ref="W4:W6"/>
    <mergeCell ref="X4:X6"/>
    <mergeCell ref="O9:O10"/>
    <mergeCell ref="P9:P10"/>
    <mergeCell ref="Q5:Q6"/>
    <mergeCell ref="Q3:U3"/>
    <mergeCell ref="N3:N8"/>
    <mergeCell ref="O3:P4"/>
    <mergeCell ref="P6:P8"/>
    <mergeCell ref="D11:D12"/>
    <mergeCell ref="D13:D14"/>
    <mergeCell ref="A11:A12"/>
    <mergeCell ref="K13:K14"/>
    <mergeCell ref="L13:L14"/>
    <mergeCell ref="C11:C12"/>
    <mergeCell ref="E11:E12"/>
    <mergeCell ref="F11:F12"/>
    <mergeCell ref="G11:G12"/>
    <mergeCell ref="H11:H12"/>
    <mergeCell ref="I11:I12"/>
    <mergeCell ref="P13:P14"/>
    <mergeCell ref="P11:P12"/>
    <mergeCell ref="A13:A14"/>
    <mergeCell ref="C13:C14"/>
    <mergeCell ref="E13:E14"/>
    <mergeCell ref="F13:F14"/>
    <mergeCell ref="G13:G14"/>
    <mergeCell ref="H13:H14"/>
    <mergeCell ref="I13:I14"/>
    <mergeCell ref="J13:J14"/>
    <mergeCell ref="J11:J12"/>
    <mergeCell ref="K11:K12"/>
    <mergeCell ref="L11:L12"/>
    <mergeCell ref="M11:M12"/>
    <mergeCell ref="N11:N12"/>
    <mergeCell ref="O11:O12"/>
    <mergeCell ref="A15:A16"/>
    <mergeCell ref="C15:C16"/>
    <mergeCell ref="E15:E16"/>
    <mergeCell ref="F15:F16"/>
    <mergeCell ref="G15:G16"/>
    <mergeCell ref="B15:B16"/>
    <mergeCell ref="D15:D16"/>
    <mergeCell ref="O15:O16"/>
    <mergeCell ref="P15:P16"/>
    <mergeCell ref="B3:B8"/>
    <mergeCell ref="B9:B10"/>
    <mergeCell ref="B11:B12"/>
    <mergeCell ref="B13:B14"/>
    <mergeCell ref="I15:I16"/>
    <mergeCell ref="J15:J16"/>
    <mergeCell ref="K15:K16"/>
    <mergeCell ref="L15:L16"/>
    <mergeCell ref="M15:M16"/>
    <mergeCell ref="N15:N16"/>
    <mergeCell ref="H15:H16"/>
    <mergeCell ref="M13:M14"/>
    <mergeCell ref="N13:N14"/>
    <mergeCell ref="O13:O14"/>
  </mergeCells>
  <phoneticPr fontId="1"/>
  <pageMargins left="0.51181102362204722" right="0.31496062992125984" top="0.55118110236220474" bottom="0.55118110236220474" header="0.31496062992125984" footer="0.31496062992125984"/>
  <pageSetup paperSize="9" scale="59" fitToHeight="0" orientation="landscape" cellComments="asDisplayed"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1354EC-D5F4-420F-97AC-13530189390C}">
  <ds:schemaRefs>
    <ds:schemaRef ds:uri="http://schemas.microsoft.com/sharepoint/v3/contenttype/forms"/>
  </ds:schemaRefs>
</ds:datastoreItem>
</file>

<file path=customXml/itemProps2.xml><?xml version="1.0" encoding="utf-8"?>
<ds:datastoreItem xmlns:ds="http://schemas.openxmlformats.org/officeDocument/2006/customXml" ds:itemID="{21BA60E0-9556-414D-BD14-4C2A33ED2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vt:lpstr>
      <vt:lpstr>個別表003!Print_Area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2023-09-29T02:09:17Z</dcterms:created>
  <dcterms:modified xsi:type="dcterms:W3CDTF">2024-09-27T04:24:53Z</dcterms:modified>
</cp:coreProperties>
</file>