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2935" yWindow="-5280" windowWidth="23250" windowHeight="1257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6" i="11"/>
  <c r="AY321" i="11"/>
  <c r="AY330" i="11" s="1"/>
  <c r="AY341" i="11" l="1"/>
  <c r="AY338" i="11"/>
  <c r="AY332" i="11"/>
  <c r="AY324" i="11"/>
  <c r="AY325" i="11"/>
  <c r="AY327" i="11"/>
  <c r="AY328" i="11"/>
  <c r="AY333" i="11"/>
  <c r="AY337" i="11"/>
  <c r="AY323" i="11"/>
  <c r="AY331" i="11"/>
  <c r="AY397" i="11"/>
  <c r="AY398" i="11"/>
  <c r="AY326" i="11"/>
  <c r="AY329" i="11"/>
  <c r="AY322"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205" i="11" l="1"/>
  <c r="AY206" i="11"/>
  <c r="AY174" i="11"/>
  <c r="AY144" i="11"/>
  <c r="AY175" i="11"/>
  <c r="AY213" i="11"/>
  <c r="AY142" i="11"/>
  <c r="AY193" i="11"/>
  <c r="AY178" i="11"/>
  <c r="AY134" i="11"/>
  <c r="AY209" i="11"/>
  <c r="AY145" i="11"/>
  <c r="AY201" i="11"/>
  <c r="AY128" i="11"/>
  <c r="AY163" i="11"/>
  <c r="AY164" i="11"/>
  <c r="AY129" i="11"/>
  <c r="AY130" i="11"/>
  <c r="AY140" i="11"/>
  <c r="AY141" i="11"/>
  <c r="AY121" i="11"/>
  <c r="AY176" i="11"/>
  <c r="AY198" i="11"/>
  <c r="AY207" i="11"/>
  <c r="AY120" i="11"/>
  <c r="AY155" i="11"/>
  <c r="AY115" i="11"/>
  <c r="AY123" i="11"/>
  <c r="AY137" i="11"/>
  <c r="AY177" i="11"/>
  <c r="AY202" i="11"/>
  <c r="AY210" i="11"/>
  <c r="AY113" i="11"/>
  <c r="AY124" i="11"/>
  <c r="AY125" i="11"/>
  <c r="AY100" i="11"/>
  <c r="AY118" i="11"/>
  <c r="AY152" i="11"/>
  <c r="AY171" i="11"/>
  <c r="AY203" i="11"/>
  <c r="AY211" i="11"/>
  <c r="AY154" i="11"/>
  <c r="AY114" i="11"/>
  <c r="AY116" i="11"/>
  <c r="AY117" i="11"/>
  <c r="AY15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96" i="11"/>
  <c r="AY55" i="11"/>
  <c r="AY83" i="11"/>
  <c r="AY97" i="11"/>
  <c r="AY81" i="11"/>
  <c r="AY82" i="11"/>
  <c r="AY84" i="11"/>
  <c r="AY63" i="11"/>
  <c r="AY89" i="11"/>
  <c r="AY91" i="11"/>
  <c r="AY49" i="11"/>
  <c r="AY90"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<sst xmlns="http://schemas.openxmlformats.org/spreadsheetml/2006/main" count="1337" uniqueCount="700">
  <si>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</si>
  <si>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</si>
  <si>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</si>
  <si>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</si>
  <si>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</si>
  <si>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</si>
  <si>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</si>
  <si>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</si>
  <si>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</si>
  <si>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</si>
  <si>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</si>
  <si>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</si>
  <si>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</si>
  <si>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</si>
  <si>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</si>
  <si>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</si>
  <si>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</si>
  <si>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</si>
  <si>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</si>
  <si>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</si>
  <si>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</si>
  <si>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</si>
  <si>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</si>
  <si>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</si>
  <si>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</si>
  <si>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</si>
  <si>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</si>
  <si>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</si>
  <si>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</si>
  <si>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</si>
  <si>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</si>
  <si>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</si>
  <si>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</si>
  <si>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</si>
  <si>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</si>
  <si>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</si>
  <si>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</si>
  <si>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</si>
  <si>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</si>
  <si>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</si>
  <si>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</si>
  <si>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</si>
  <si>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</si>
  <si>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</si>
  <si>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</si>
  <si>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</si>
  <si>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</si>
  <si>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</si>
  <si>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</si>
  <si>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</si>
  <si>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</si>
  <si>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</si>
  <si>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</si>
  <si>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</si>
  <si>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</si>
  <si>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</si>
  <si>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</si>
  <si>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</si>
  <si>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</si>
  <si>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</si>
  <si>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</si>
  <si>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</si>
  <si>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</si>
  <si>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</si>
  <si>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</si>
  <si>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</si>
  <si>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</si>
  <si>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</si>
  <si>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</si>
  <si>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</si>
  <si>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</si>
  <si>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</si>
  <si>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</si>
  <si>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</si>
  <si>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</si>
  <si>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</si>
  <si>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</si>
  <si>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</si>
  <si>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</si>
  <si>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</si>
  <si>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</si>
  <si>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</si>
  <si>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</si>
  <si>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</si>
  <si>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</si>
  <si>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</si>
  <si>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</si>
  <si>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</si>
  <si>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</si>
  <si>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</si>
  <si>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</si>
  <si>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</si>
  <si>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</si>
  <si>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</si>
  <si>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</si>
  <si>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</si>
  <si>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</si>
  <si>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</si>
  <si>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</si>
  <si>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</si>
  <si>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</si>
  <si>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</si>
  <si>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</si>
  <si>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</si>
  <si>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</si>
  <si>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</si>
  <si>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</si>
  <si>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</si>
  <si>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</si>
  <si>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</si>
  <si>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</si>
  <si>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</si>
  <si>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</si>
  <si>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</si>
  <si>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</si>
  <si>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</si>
  <si>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</si>
  <si>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</si>
  <si>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</si>
  <si>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</si>
  <si>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</si>
  <si>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</si>
  <si>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</si>
  <si>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</si>
  <si>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</si>
  <si>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</si>
  <si>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</si>
  <si>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</si>
  <si>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</si>
  <si>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</si>
  <si>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</si>
  <si>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</si>
  <si>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</si>
  <si>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</si>
  <si>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</si>
  <si>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</si>
  <si>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</si>
  <si>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</si>
  <si>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</si>
  <si>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</si>
  <si>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</si>
  <si>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</si>
  <si>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</si>
  <si>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</si>
  <si>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</si>
  <si>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</si>
  <si>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</si>
  <si>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</si>
  <si>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</si>
  <si>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</si>
  <si>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</si>
  <si>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</si>
  <si>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</si>
  <si>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</si>
  <si>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</si>
  <si>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</si>
  <si>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</si>
  <si>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</si>
  <si>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</si>
  <si>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</si>
  <si>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</si>
  <si>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</si>
  <si>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</si>
  <si>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</si>
  <si>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</si>
  <si>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</si>
  <si>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</si>
  <si>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</si>
  <si>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</si>
  <si>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</si>
  <si>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</si>
  <si>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</si>
  <si>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</si>
  <si>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</si>
  <si>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</si>
  <si>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</si>
  <si>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</si>
  <si>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</si>
  <si>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</si>
  <si>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</si>
  <si>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</si>
  <si>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</si>
  <si>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</si>
  <si>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</si>
  <si>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</si>
  <si>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</si>
  <si>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</si>
  <si>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</si>
  <si>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</si>
  <si>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</si>
  <si>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</si>
  <si>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</si>
  <si>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</si>
  <si>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</si>
  <si>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</si>
  <si>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</si>
  <si>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</si>
  <si>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</si>
  <si>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</si>
  <si>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</si>
  <si>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</si>
  <si>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</si>
  <si>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</si>
  <si>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</si>
  <si>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</si>
  <si>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</si>
  <si>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</si>
  <si>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</si>
  <si>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</si>
  <si>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</si>
  <si>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</si>
  <si>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</si>
  <si>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</si>
  <si>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</si>
  <si>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</si>
  <si>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</si>
  <si>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</si>
  <si>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</si>
  <si>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</si>
  <si>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</si>
  <si>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</si>
  <si>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</si>
  <si>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</si>
  <si>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</si>
  <si>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</si>
  <si>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</si>
  <si>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</si>
  <si>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</si>
  <si>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</si>
  <si>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</si>
  <si>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</si>
  <si>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</si>
  <si>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</si>
  <si>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</si>
  <si>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</si>
  <si>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</si>
  <si>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</si>
  <si>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</si>
  <si>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</si>
  <si>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</si>
  <si>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</si>
  <si>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</si>
  <si>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</si>
  <si>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</si>
  <si>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</si>
  <si>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</si>
  <si>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</si>
  <si>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</si>
  <si>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</si>
  <si>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</si>
  <si>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</si>
  <si>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</si>
  <si>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</si>
  <si>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</si>
  <si>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</si>
  <si>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</si>
  <si>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</si>
  <si>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</si>
  <si>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</si>
  <si>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</si>
  <si>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</si>
  <si>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</si>
  <si>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</si>
  <si>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</si>
  <si>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</si>
  <si>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</si>
  <si>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</si>
  <si>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</si>
  <si>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</si>
  <si>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</si>
  <si>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</si>
  <si>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</si>
  <si>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</si>
  <si>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</si>
  <si>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</si>
  <si>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</si>
  <si>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</si>
  <si>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</si>
  <si>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</si>
  <si>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</si>
  <si>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</si>
  <si>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</si>
  <si>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</si>
  <si>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</si>
  <si>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</si>
  <si>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</si>
  <si>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</si>
  <si>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</si>
  <si>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</si>
  <si>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</si>
  <si>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</si>
  <si>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</si>
  <si>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</si>
  <si>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</si>
  <si>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</si>
  <si>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</si>
  <si>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</si>
  <si>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</si>
  <si>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</si>
  <si>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</si>
  <si>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</si>
  <si>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</si>
  <si>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</si>
  <si>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</si>
  <si>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</si>
  <si>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</si>
  <si>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</si>
  <si>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</si>
  <si>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</si>
  <si>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</si>
  <si>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</si>
  <si>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</si>
  <si>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</si>
  <si>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</si>
  <si>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</si>
  <si>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</si>
  <si>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</si>
  <si>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</si>
  <si>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</si>
  <si>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</si>
  <si>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</si>
  <si>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</si>
  <si>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</si>
  <si>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</si>
  <si>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</si>
  <si>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</si>
  <si>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</si>
  <si>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</si>
  <si>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</si>
  <si>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</si>
  <si>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</si>
  <si>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</si>
  <si>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</si>
  <si>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</si>
  <si>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</si>
  <si>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</si>
  <si>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</si>
  <si>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</si>
  <si>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</si>
  <si>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</si>
  <si>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</si>
  <si>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</si>
  <si>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</si>
  <si>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</si>
  <si>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</si>
  <si>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</si>
  <si>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</si>
  <si>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</si>
  <si>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</si>
  <si>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</si>
  <si>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</si>
  <si>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</si>
  <si>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</si>
  <si>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</si>
  <si>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</si>
  <si>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</si>
  <si>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</si>
  <si>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</si>
  <si>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</si>
  <si>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</si>
  <si>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</si>
  <si>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</si>
  <si>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</si>
  <si>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</si>
  <si>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</si>
  <si>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</si>
  <si>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</si>
  <si>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</si>
  <si>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</si>
  <si>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</si>
  <si>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</si>
  <si>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</si>
  <si>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</si>
  <si>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</si>
  <si>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</si>
  <si>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</si>
  <si>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</si>
  <si>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</si>
  <si>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</si>
  <si>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</si>
  <si>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</si>
  <si>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</si>
  <si>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</si>
  <si>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</si>
  <si>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</si>
  <si>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</si>
  <si>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</si>
  <si>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</si>
  <si>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</si>
  <si>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</si>
  <si>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</si>
  <si>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</si>
  <si>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</si>
  <si>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</si>
  <si>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</si>
  <si>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</si>
  <si>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</si>
  <si>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</si>
  <si>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</si>
  <si>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</si>
  <si>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</si>
  <si>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</si>
  <si>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</si>
  <si>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</si>
  <si>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</si>
  <si>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</si>
  <si>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</si>
  <si>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</si>
  <si>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</si>
  <si>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</si>
  <si>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</si>
  <si>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</si>
  <si>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</si>
  <si>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</si>
  <si>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</si>
  <si>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</si>
  <si>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</si>
  <si>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</si>
  <si>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</si>
  <si>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</si>
  <si>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</si>
  <si>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</si>
  <si>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</si>
  <si>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</si>
  <si>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</si>
  <si>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</si>
  <si>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</si>
  <si>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</si>
  <si>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</si>
  <si>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</si>
  <si>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</si>
  <si>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</si>
  <si>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</si>
  <si>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</si>
  <si>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</si>
  <si>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</si>
  <si>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</si>
  <si>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</si>
  <si>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</si>
  <si>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</si>
  <si>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</si>
  <si>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</si>
  <si>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</si>
  <si>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</si>
  <si>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</si>
  <si>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</si>
  <si>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</si>
  <si>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</si>
  <si>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</si>
  <si>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</si>
  <si>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</si>
  <si>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</si>
  <si>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</si>
  <si>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</si>
  <si>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</si>
  <si>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</si>
  <si>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</si>
  <si>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</si>
  <si>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</si>
  <si>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</si>
  <si>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</si>
  <si>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</si>
  <si>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</si>
  <si>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</si>
  <si>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</si>
  <si>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</si>
  <si>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</si>
  <si>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</si>
  <si>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</si>
  <si>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</si>
  <si>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</si>
  <si>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</si>
  <si>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</si>
  <si>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</si>
  <si>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</si>
  <si>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</si>
  <si>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</si>
  <si>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</si>
  <si>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</si>
  <si>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</si>
  <si>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</si>
  <si>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</si>
  <si>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</si>
  <si>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</si>
  <si>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</si>
  <si>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</si>
  <si>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</si>
  <si>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</si>
  <si>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</si>
  <si>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</si>
  <si>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</si>
  <si>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</si>
  <si>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</si>
  <si>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</si>
  <si>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</si>
  <si>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</si>
  <si>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</si>
  <si>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</si>
  <si>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</si>
  <si>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</si>
  <si>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</si>
  <si>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</si>
  <si>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</si>
  <si>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</si>
  <si>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</si>
  <si>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</si>
  <si>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</si>
  <si>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</si>
  <si>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</si>
  <si>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</si>
  <si>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</si>
  <si>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</si>
  <si>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</si>
  <si>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</si>
  <si>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</si>
  <si>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</si>
  <si>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</si>
  <si>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</si>
  <si>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</si>
  <si>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</si>
  <si>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</si>
  <si>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</si>
  <si>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</si>
  <si>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</si>
  <si>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</si>
  <si>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</si>
  <si>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</si>
  <si>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</si>
  <si>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</si>
  <si>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</si>
  <si>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</si>
  <si>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</si>
  <si>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</si>
  <si>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</si>
  <si>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</si>
  <si>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</si>
  <si>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</si>
  <si>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</si>
  <si>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</si>
  <si>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</si>
  <si>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</si>
  <si>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</si>
  <si>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</si>
  <si>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</si>
  <si>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</si>
  <si>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</si>
  <si>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</si>
  <si>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</si>
  <si>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</si>
  <si>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</si>
  <si>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</si>
  <si>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</si>
  <si>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</si>
  <si>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</si>
  <si>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</si>
  <si>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</si>
  <si>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</si>
  <si>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</si>
  <si>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</si>
  <si>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</si>
  <si>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</si>
  <si>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</si>
  <si>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</si>
  <si>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</si>
  <si>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</si>
  <si>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</si>
  <si>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</si>
  <si>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</si>
  <si>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</si>
  <si>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</si>
  <si>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</si>
  <si>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</si>
  <si>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</si>
  <si>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</si>
  <si>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</si>
  <si>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</si>
  <si>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</si>
  <si>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</si>
  <si>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</si>
  <si>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</si>
  <si>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</si>
  <si>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</si>
  <si>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</si>
  <si>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</si>
  <si>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</si>
  <si>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</si>
  <si>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</si>
  <si>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</si>
  <si>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</si>
  <si>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</si>
  <si>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</si>
  <si>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</si>
  <si>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</si>
  <si>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</si>
  <si>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</si>
  <si>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</si>
  <si>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</si>
  <si>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</si>
  <si>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</si>
  <si>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</si>
  <si>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</si>
  <si>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</si>
  <si>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</si>
  <si>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</si>
  <si>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</si>
  <si>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</si>
  <si>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帰還困難区域等における鳥獣捕獲等緊急対策事業</t>
  </si>
  <si>
    <t>平成25年度</t>
  </si>
  <si>
    <t>終了予定なし</t>
  </si>
  <si>
    <t>統括官付参事官（予算・会計担当）</t>
  </si>
  <si>
    <t>東日本大震災復興基本法　第３条
福島復興再生特別措置法　第３条、第９２条</t>
  </si>
  <si>
    <t>福島県復興再生基本方針
野生動物への対策、有害鳥獣捕獲等の取り組みの推進</t>
  </si>
  <si>
    <t>東京電力福島第一原子力発電所事故に伴う放射能汚染や立入規制により、地元自治体や土地所有者等では対応が出来ない帰還困難区域等において、イノシシ等の野生鳥獣を対象に、生息状況等の調査を行うとともに、安全かつ効率的な捕獲手法等の検討を行い、実施体制を構築した上で捕獲等を実施し、帰還後の住民の安心安全の確保等を図ることを目的とする。</t>
  </si>
  <si>
    <t>-</t>
  </si>
  <si>
    <t>環境保全調査費</t>
  </si>
  <si>
    <t>職員旅費</t>
  </si>
  <si>
    <t>帰還困難区域内等における野生鳥獣の生息状況調査及び捕獲等業務報告書</t>
  </si>
  <si>
    <t>CPUEを前年度実績値以下とする。</t>
  </si>
  <si>
    <t>CPUE
※捕獲数／わなの有効稼働日数。イノシシの生息密度指標の一つと考えられるもの。</t>
  </si>
  <si>
    <t>CPUE</t>
  </si>
  <si>
    <t>●●</t>
    <phoneticPr fontId="5"/>
  </si>
  <si>
    <t>イノシシ等を捕獲するはこわなの有効稼働日数※
　（※わなが稼働していた総日数から、錯誤捕獲等の総日数を除いた日数。）</t>
  </si>
  <si>
    <t>日</t>
  </si>
  <si>
    <t>捕獲に要した経費※／捕獲頭数
（※各町村との事前調整や生息状況調査等の費用を含む）　　　　　　　　　　　　　　　　　　　　　　</t>
    <phoneticPr fontId="5"/>
  </si>
  <si>
    <t>円</t>
  </si>
  <si>
    <t>百万円/頭</t>
    <phoneticPr fontId="5"/>
  </si>
  <si>
    <t>230/2136</t>
  </si>
  <si>
    <t>246/2252</t>
  </si>
  <si>
    <t>／　</t>
    <phoneticPr fontId="5"/>
  </si>
  <si>
    <t>　　/</t>
    <phoneticPr fontId="5"/>
  </si>
  <si>
    <t>／　　　　　　　　　　　　　　</t>
    <phoneticPr fontId="5"/>
  </si>
  <si>
    <t>　　/</t>
    <phoneticPr fontId="5"/>
  </si>
  <si>
    <t>福島生活環境整備・帰還再生加速事業</t>
  </si>
  <si>
    <t>福島県営農再開支援事業</t>
  </si>
  <si>
    <t>新25追加-6</t>
  </si>
  <si>
    <t>新25-056</t>
  </si>
  <si>
    <t>230</t>
  </si>
  <si>
    <t>0228</t>
  </si>
  <si>
    <t>0209</t>
  </si>
  <si>
    <t>0169</t>
  </si>
  <si>
    <t>0157</t>
  </si>
  <si>
    <t>○</t>
  </si>
  <si>
    <t>復興</t>
  </si>
  <si>
    <t>県及び関係町村からの要望、住民等からの要請もあることからニーズを反映している。</t>
  </si>
  <si>
    <t>立入り等が制限され、地元自治体や土地所有者等では対応が出来ない福島県の帰還困難区域内等における野生鳥獣の捕獲等を行うものであり、福島復興再生特別措置法に基づき国が自ら実施する必要がある。</t>
  </si>
  <si>
    <t>帰還困難区域内での捕獲は現在環境省のみが行っており、イノシシ等野生鳥獣による被害の増加が住民の円滑な帰還促進の支障となりうることから優先度が高い。</t>
  </si>
  <si>
    <t>有</t>
  </si>
  <si>
    <t>‐</t>
  </si>
  <si>
    <t>帰還困難区域内であることから、国が全額負担することが妥当である。</t>
  </si>
  <si>
    <t>放射線量の高い地域における業務であるため、一概に他地域の類似業務とコスト面での比較はできない。</t>
  </si>
  <si>
    <t>事業目的に即し限定されている。</t>
  </si>
  <si>
    <t>わなの設置位置の見直しなど捕獲方法を工夫等することにより事業の効率化に努めている。</t>
  </si>
  <si>
    <t>放射線量が高く、狩猟者がいない帰還困難区域等における業務であり、わなの設置が最も適切な方法である。</t>
  </si>
  <si>
    <t>業務で得られた調査結果や成果等は報告書に取りまとめ、次年度以降の業務実施計画作成等に活用している。</t>
  </si>
  <si>
    <t>○</t>
    <phoneticPr fontId="5"/>
  </si>
  <si>
    <t>帰還困難区域等におけるイノシシ等野生鳥獣捕獲業務は、平成２５年度から放射線量が高い地域において国自らが実施している事業であり、捕獲方法を工夫するなどして効率的な捕獲が進んでおり、避難指示解除区域や特定復興再生拠点区域等への影響軽減には一定の貢献をしているが、さらなる捕獲が必要である。</t>
    <phoneticPr fontId="5"/>
  </si>
  <si>
    <t>捕獲実績や生息状況調査を踏まえ、今後も安全かつ効率的な捕獲に努める。</t>
    <phoneticPr fontId="5"/>
  </si>
  <si>
    <t>農水</t>
  </si>
  <si>
    <t>①帰還困難区域等における鳥獣捕獲等に必要な生息状況等の調査、関係者との調整、実施計画の策定、実施体制の構築を行うとともに、既往の知見や実施結果等を踏まえ、捕獲や捕獲個体の処理等に係るより効率的かつ安全な方法の検討を行う。
②①の生息状況の調査結果を踏まえ、帰還困難区域等においてイノシシ等野生鳥獣の捕獲等を行う。
③②で捕獲した個体について、減容化処理を行った上で焼却処分するとともに、過年度に捕獲し町村有地に一時埋却している個体について、地元町村等と調整を行い焼却等の処分を行う。</t>
    <phoneticPr fontId="5"/>
  </si>
  <si>
    <t>はこわな330基を22日/月で11ヶ月程度稼働させる</t>
    <rPh sb="7" eb="8">
      <t>キ</t>
    </rPh>
    <rPh sb="11" eb="12">
      <t>ニチ</t>
    </rPh>
    <rPh sb="13" eb="14">
      <t>ツキ</t>
    </rPh>
    <rPh sb="18" eb="19">
      <t>ゲツ</t>
    </rPh>
    <rPh sb="19" eb="21">
      <t>テイド</t>
    </rPh>
    <rPh sb="21" eb="23">
      <t>カドウ</t>
    </rPh>
    <phoneticPr fontId="5"/>
  </si>
  <si>
    <t>帰還困難区域に出没するイノシシを捕獲する。</t>
    <rPh sb="0" eb="2">
      <t>キカン</t>
    </rPh>
    <rPh sb="2" eb="4">
      <t>コンナン</t>
    </rPh>
    <rPh sb="4" eb="6">
      <t>クイキ</t>
    </rPh>
    <rPh sb="7" eb="9">
      <t>シュツボツ</t>
    </rPh>
    <rPh sb="16" eb="18">
      <t>ホカク</t>
    </rPh>
    <phoneticPr fontId="5"/>
  </si>
  <si>
    <t>５．生物多様性の保全と自然との共生の推進</t>
    <phoneticPr fontId="5"/>
  </si>
  <si>
    <t>1ページ</t>
    <phoneticPr fontId="5"/>
  </si>
  <si>
    <t>復興庁の「福島生活環境整備・帰還再生加速事業」は、主に避難指示解除区域等で柵の設置やイノシシの住処となる草刈等を行うもの。
　農林水産省の福島県営農再開支援事業は、避難区域内や作付け制限区域内等の営農を休止している地域において鳥獣被害の発生が営農再開の阻害要因となっていることから、これを克服する条件整備の一環として、福島県に造成する基金において、市町村や地域協議会等が行う侵入防止柵の設置や捕獲活動などの取り組みを支援するものであり、事業の実施に当たっては、農地の除染等の措置が完了し、営農再開に取り組むこととした地域が対象となっている。
　一方、当該事業は、地元自治体等では対応できない帰還困難区域内等において捕獲等を行うものであることから、事業間では対象地域に重複はない。</t>
    <phoneticPr fontId="5"/>
  </si>
  <si>
    <t>人件費</t>
    <rPh sb="0" eb="3">
      <t>ジンケンヒ</t>
    </rPh>
    <phoneticPr fontId="5"/>
  </si>
  <si>
    <t>旅費</t>
    <rPh sb="0" eb="2">
      <t>リョヒ</t>
    </rPh>
    <phoneticPr fontId="5"/>
  </si>
  <si>
    <t>消耗品費</t>
    <rPh sb="0" eb="3">
      <t>ショウモウヒン</t>
    </rPh>
    <rPh sb="3" eb="4">
      <t>ヒ</t>
    </rPh>
    <phoneticPr fontId="5"/>
  </si>
  <si>
    <t>借料及び損料</t>
  </si>
  <si>
    <t>雑役務費</t>
  </si>
  <si>
    <t>諸謝金</t>
    <rPh sb="0" eb="1">
      <t>ショ</t>
    </rPh>
    <rPh sb="1" eb="3">
      <t>シャキン</t>
    </rPh>
    <phoneticPr fontId="5"/>
  </si>
  <si>
    <t>印刷製本費</t>
  </si>
  <si>
    <t>レンタカー代</t>
  </si>
  <si>
    <t>報告書</t>
  </si>
  <si>
    <t>一般管理費、消費税</t>
    <rPh sb="0" eb="2">
      <t>イッパン</t>
    </rPh>
    <rPh sb="2" eb="5">
      <t>カンリヒ</t>
    </rPh>
    <rPh sb="6" eb="9">
      <t>ショウヒゼイ</t>
    </rPh>
    <phoneticPr fontId="5"/>
  </si>
  <si>
    <t>A.一般財団法人自然環境研究センター</t>
    <phoneticPr fontId="5"/>
  </si>
  <si>
    <t>B.日立造船・安藤・間・神戸製鋼所特定共同企業体</t>
    <phoneticPr fontId="5"/>
  </si>
  <si>
    <t>業務費・消費税</t>
    <phoneticPr fontId="5"/>
  </si>
  <si>
    <t>運営維持管理、処理等</t>
    <phoneticPr fontId="5"/>
  </si>
  <si>
    <t>一般財団法人　自然環境研究センター</t>
    <phoneticPr fontId="5"/>
  </si>
  <si>
    <t>鳥獣捕獲等に必要な生息状況等の調査、関係者との調整、実施計画の策定、実施体制の構築、既往の知見や実施結果等を踏まえた捕獲等</t>
    <phoneticPr fontId="5"/>
  </si>
  <si>
    <t>日立造船・安藤・間・神戸製鋼所特定共同企業体</t>
    <phoneticPr fontId="5"/>
  </si>
  <si>
    <t>外注費</t>
  </si>
  <si>
    <t>捕獲作業等</t>
  </si>
  <si>
    <t>現地調査、捕獲作業、検討会開催等</t>
    <rPh sb="13" eb="15">
      <t>カイサイ</t>
    </rPh>
    <phoneticPr fontId="5"/>
  </si>
  <si>
    <t>職員旅費</t>
    <phoneticPr fontId="5"/>
  </si>
  <si>
    <t>検討会出席謝金</t>
    <rPh sb="2" eb="3">
      <t>カイ</t>
    </rPh>
    <rPh sb="3" eb="5">
      <t>シュッセキ</t>
    </rPh>
    <phoneticPr fontId="5"/>
  </si>
  <si>
    <t>自動撮影カメラ、はこわな、くくりわな等</t>
    <phoneticPr fontId="5"/>
  </si>
  <si>
    <t>埋却個体の掘り起し・運搬</t>
    <rPh sb="1" eb="2">
      <t>キャク</t>
    </rPh>
    <rPh sb="2" eb="4">
      <t>コタイ</t>
    </rPh>
    <rPh sb="5" eb="6">
      <t>ホ</t>
    </rPh>
    <rPh sb="7" eb="8">
      <t>オコ</t>
    </rPh>
    <phoneticPr fontId="5"/>
  </si>
  <si>
    <t>222/1429</t>
    <phoneticPr fontId="5"/>
  </si>
  <si>
    <t>浪江町対策地域内廃棄物等処理業務（減容化処理）</t>
    <rPh sb="0" eb="3">
      <t>ナミエマチ</t>
    </rPh>
    <rPh sb="3" eb="5">
      <t>タイサク</t>
    </rPh>
    <rPh sb="5" eb="8">
      <t>チイキナイ</t>
    </rPh>
    <rPh sb="8" eb="11">
      <t>ハイキブツ</t>
    </rPh>
    <rPh sb="11" eb="12">
      <t>トウ</t>
    </rPh>
    <rPh sb="12" eb="14">
      <t>ショリ</t>
    </rPh>
    <rPh sb="14" eb="16">
      <t>ギョウム</t>
    </rPh>
    <rPh sb="17" eb="20">
      <t>ゲンヨウカ</t>
    </rPh>
    <rPh sb="20" eb="22">
      <t>ショリ</t>
    </rPh>
    <phoneticPr fontId="5"/>
  </si>
  <si>
    <t>CPUEは、捕獲が進み、生息密度が下がることによりCPUEも下がっていくものではあるが、イノシシは個体数の変動が大きく、元々の生息数が多い場合、捕獲が進めば数値が上がることもあるなど、年や生息状況によって値が上下することがある。帰還困難区域の現状をみると、R３のイノシシの捕獲数は前年度より減少したが、CPUEも下がっていることから効果的な捕獲が進んでいると考える。</t>
    <rPh sb="49" eb="52">
      <t>コタイスウ</t>
    </rPh>
    <rPh sb="53" eb="55">
      <t>ヘンドウ</t>
    </rPh>
    <rPh sb="56" eb="57">
      <t>オオ</t>
    </rPh>
    <rPh sb="69" eb="71">
      <t>バアイ</t>
    </rPh>
    <rPh sb="94" eb="96">
      <t>セイソク</t>
    </rPh>
    <rPh sb="96" eb="98">
      <t>ジョウキョウ</t>
    </rPh>
    <rPh sb="102" eb="103">
      <t>アタイ</t>
    </rPh>
    <rPh sb="140" eb="143">
      <t>ゼンネンド</t>
    </rPh>
    <rPh sb="145" eb="147">
      <t>ゲンショウ</t>
    </rPh>
    <rPh sb="156" eb="157">
      <t>サ</t>
    </rPh>
    <rPh sb="166" eb="168">
      <t>コウカ</t>
    </rPh>
    <phoneticPr fontId="5"/>
  </si>
  <si>
    <t>extension://elhekieabhbkpmcefcoobjddigjcaadp/http://www.env.go.jp/guide/seisaku/bunseki/r03_pdf/05_06.pdf</t>
    <phoneticPr fontId="5"/>
  </si>
  <si>
    <t xml:space="preserve"> 一般競争入札で行うことで透明性や機会均等を確保しているが、一者応札となったことから、今後の発注に当たり入札公告期間を長めに設定するなど、競争性の確保に努める。
捕獲固体の焼却処理については放射線対策の要件を満たす必要があり随意契約となっている。</t>
    <rPh sb="81" eb="83">
      <t>ホカク</t>
    </rPh>
    <rPh sb="83" eb="85">
      <t>コタイ</t>
    </rPh>
    <rPh sb="86" eb="88">
      <t>ショウキャク</t>
    </rPh>
    <rPh sb="88" eb="90">
      <t>ショリ</t>
    </rPh>
    <rPh sb="95" eb="98">
      <t>ホウシャセン</t>
    </rPh>
    <rPh sb="98" eb="100">
      <t>タイサク</t>
    </rPh>
    <rPh sb="101" eb="103">
      <t>ヨウケン</t>
    </rPh>
    <rPh sb="104" eb="105">
      <t>ミ</t>
    </rPh>
    <rPh sb="107" eb="109">
      <t>ヒツヨウ</t>
    </rPh>
    <rPh sb="112" eb="114">
      <t>ズイイ</t>
    </rPh>
    <rPh sb="114" eb="116">
      <t>ケイヤク</t>
    </rPh>
    <phoneticPr fontId="5"/>
  </si>
  <si>
    <t>見込みの約８４％となったが、道路の不通などによる作業停止などもあり、目標としている有効稼働日数はおおむね確保できたものと考える。</t>
    <rPh sb="0" eb="2">
      <t>ミコ</t>
    </rPh>
    <rPh sb="4" eb="5">
      <t>ヤク</t>
    </rPh>
    <rPh sb="14" eb="16">
      <t>ドウロ</t>
    </rPh>
    <rPh sb="17" eb="19">
      <t>フツウ</t>
    </rPh>
    <rPh sb="24" eb="26">
      <t>サギョウ</t>
    </rPh>
    <rPh sb="26" eb="28">
      <t>テイシ</t>
    </rPh>
    <rPh sb="34" eb="36">
      <t>モクヒョウ</t>
    </rPh>
    <rPh sb="52" eb="54">
      <t>カクホ</t>
    </rPh>
    <phoneticPr fontId="5"/>
  </si>
  <si>
    <t>参事官　原　崇</t>
    <rPh sb="4" eb="5">
      <t>ハラ</t>
    </rPh>
    <rPh sb="6" eb="7">
      <t>タカシ</t>
    </rPh>
    <phoneticPr fontId="5"/>
  </si>
  <si>
    <t>対象外</t>
    <rPh sb="0" eb="3">
      <t>タイショウガイ</t>
    </rPh>
    <phoneticPr fontId="11"/>
  </si>
  <si>
    <t xml:space="preserve">
引き続き、関係省庁、福島県、関係市町村と連携し、効率的・効果的な予算の執行に努めること。
</t>
    <rPh sb="1" eb="2">
      <t>ヒ</t>
    </rPh>
    <rPh sb="3" eb="4">
      <t>ツヅ</t>
    </rPh>
    <phoneticPr fontId="3"/>
  </si>
  <si>
    <t>引き続き、関係省庁、福島県、関係市町村と連携し、効率的・効果的な予算の執行に努めていく。</t>
    <phoneticPr fontId="5"/>
  </si>
  <si>
    <t>222/1286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</si>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</sst>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114546</xdr:colOff>
      <xdr:row>269</xdr:row>
      <xdr:rowOff>143433</xdr:rowOff>
    </xdr:from>
    <xdr:to>
      <xdr:col>23</xdr:col>
      <xdr:colOff>51183</xdr:colOff>
      <xdr:row>271</xdr:row>
      <xdr:rowOff>261693</xdr:rowOff>
    </xdr:to>
    <xdr:sp macro="" textlink="">
      <xdr:nvSpPr>
        <xdr:cNvPr id="2" name="正方形/長方形 1">
          <a:extLst>
            <a:ext uri="{FF2B5EF4-FFF2-40B4-BE49-F238E27FC236}">
              <a16:creationId xmlns:a16="http://schemas.microsoft.com/office/drawing/2014/main" id="{66C64C3F-A35E-48DE-9D45-9C50CC315025}"/>
            </a:ext>
          </a:extLst>
        </xdr:cNvPr>
        <xdr:cNvSpPr/>
      </xdr:nvSpPr>
      <xdr:spPr bwMode="auto">
        <a:xfrm>
          <a:off x="2514846" y="45863433"/>
          <a:ext cx="2136912" cy="823110"/>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402</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17</xdr:col>
      <xdr:colOff>172512</xdr:colOff>
      <xdr:row>271</xdr:row>
      <xdr:rowOff>261693</xdr:rowOff>
    </xdr:from>
    <xdr:to>
      <xdr:col>18</xdr:col>
      <xdr:colOff>145</xdr:colOff>
      <xdr:row>273</xdr:row>
      <xdr:rowOff>173610</xdr:rowOff>
    </xdr:to>
    <xdr:cxnSp macro="">
      <xdr:nvCxnSpPr>
        <xdr:cNvPr id="3" name="直線矢印コネクタ 19">
          <a:extLst>
            <a:ext uri="{FF2B5EF4-FFF2-40B4-BE49-F238E27FC236}">
              <a16:creationId xmlns:a16="http://schemas.microsoft.com/office/drawing/2014/main" id="{053896D2-6EB2-4634-AA4E-AF35BC97CD17}"/>
            </a:ext>
          </a:extLst>
        </xdr:cNvPr>
        <xdr:cNvCxnSpPr>
          <a:cxnSpLocks noChangeShapeType="1"/>
          <a:stCxn id="2" idx="2"/>
        </xdr:cNvCxnSpPr>
      </xdr:nvCxnSpPr>
      <xdr:spPr bwMode="auto">
        <a:xfrm>
          <a:off x="3572937" y="46686543"/>
          <a:ext cx="27658" cy="61676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273</xdr:row>
      <xdr:rowOff>225757</xdr:rowOff>
    </xdr:from>
    <xdr:to>
      <xdr:col>42</xdr:col>
      <xdr:colOff>132980</xdr:colOff>
      <xdr:row>285</xdr:row>
      <xdr:rowOff>11207</xdr:rowOff>
    </xdr:to>
    <xdr:grpSp>
      <xdr:nvGrpSpPr>
        <xdr:cNvPr id="4" name="グループ化 3">
          <a:extLst>
            <a:ext uri="{FF2B5EF4-FFF2-40B4-BE49-F238E27FC236}">
              <a16:creationId xmlns:a16="http://schemas.microsoft.com/office/drawing/2014/main" id="{364565B6-0A8E-4B2E-9356-37AB626C26B4}"/>
            </a:ext>
          </a:extLst>
        </xdr:cNvPr>
        <xdr:cNvGrpSpPr>
          <a:grpSpLocks/>
        </xdr:cNvGrpSpPr>
      </xdr:nvGrpSpPr>
      <xdr:grpSpPr bwMode="auto">
        <a:xfrm>
          <a:off x="2218765" y="40936728"/>
          <a:ext cx="6385862" cy="3954038"/>
          <a:chOff x="2928230" y="30765750"/>
          <a:chExt cx="6624212" cy="4461710"/>
        </a:xfrm>
      </xdr:grpSpPr>
      <xdr:cxnSp macro="">
        <xdr:nvCxnSpPr>
          <xdr:cNvPr id="5" name="直線矢印コネクタ 4">
            <a:extLst>
              <a:ext uri="{FF2B5EF4-FFF2-40B4-BE49-F238E27FC236}">
                <a16:creationId xmlns:a16="http://schemas.microsoft.com/office/drawing/2014/main" id="{444DF000-F1F2-23A6-B977-A55042C80ED1}"/>
              </a:ext>
            </a:extLst>
          </xdr:cNvPr>
          <xdr:cNvCxnSpPr/>
        </xdr:nvCxnSpPr>
        <xdr:spPr bwMode="auto">
          <a:xfrm>
            <a:off x="4382742" y="31742371"/>
            <a:ext cx="10129" cy="34850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62B0E51F-FD38-14D6-90D2-24216B58ACD7}"/>
              </a:ext>
            </a:extLst>
          </xdr:cNvPr>
          <xdr:cNvSpPr/>
        </xdr:nvSpPr>
        <xdr:spPr bwMode="auto">
          <a:xfrm>
            <a:off x="3268661" y="30765750"/>
            <a:ext cx="2212799" cy="9171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環境省</a:t>
            </a:r>
            <a:endParaRPr kumimoji="1" lang="en-US" altLang="ja-JP" sz="1400">
              <a:solidFill>
                <a:sysClr val="windowText" lastClr="000000"/>
              </a:solidFill>
            </a:endParaRPr>
          </a:p>
          <a:p>
            <a:pPr algn="ctr">
              <a:lnSpc>
                <a:spcPts val="1700"/>
              </a:lnSpc>
            </a:pPr>
            <a:r>
              <a:rPr kumimoji="1" lang="en-US" altLang="ja-JP" sz="1400" b="0" i="0" u="none" strike="noStrike">
                <a:solidFill>
                  <a:sysClr val="windowText" lastClr="000000"/>
                </a:solidFill>
                <a:effectLst/>
                <a:latin typeface="+mn-lt"/>
                <a:ea typeface="+mn-ea"/>
                <a:cs typeface="+mn-cs"/>
              </a:rPr>
              <a:t>402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百万円</a:t>
            </a:r>
          </a:p>
        </xdr:txBody>
      </xdr:sp>
      <xdr:sp macro="" textlink="">
        <xdr:nvSpPr>
          <xdr:cNvPr id="7" name="テキスト ボックス 6">
            <a:extLst>
              <a:ext uri="{FF2B5EF4-FFF2-40B4-BE49-F238E27FC236}">
                <a16:creationId xmlns:a16="http://schemas.microsoft.com/office/drawing/2014/main" id="{BAB306B1-3FD5-8D7B-E9C4-A800EB898F29}"/>
              </a:ext>
            </a:extLst>
          </xdr:cNvPr>
          <xdr:cNvSpPr txBox="1"/>
        </xdr:nvSpPr>
        <xdr:spPr bwMode="auto">
          <a:xfrm>
            <a:off x="6717427" y="32361821"/>
            <a:ext cx="2835015" cy="284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C2C07043-88A9-E5F1-59C3-FAD04F22A66A}"/>
              </a:ext>
            </a:extLst>
          </xdr:cNvPr>
          <xdr:cNvSpPr txBox="1"/>
        </xdr:nvSpPr>
        <xdr:spPr bwMode="auto">
          <a:xfrm>
            <a:off x="2979295" y="31759303"/>
            <a:ext cx="3012811" cy="26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請負業務の企画、監督、指導</a:t>
            </a:r>
          </a:p>
        </xdr:txBody>
      </xdr:sp>
      <xdr:sp macro="" textlink="">
        <xdr:nvSpPr>
          <xdr:cNvPr id="9" name="大かっこ 8">
            <a:extLst>
              <a:ext uri="{FF2B5EF4-FFF2-40B4-BE49-F238E27FC236}">
                <a16:creationId xmlns:a16="http://schemas.microsoft.com/office/drawing/2014/main" id="{107B7010-5859-B728-BC28-22117B49DE59}"/>
              </a:ext>
            </a:extLst>
          </xdr:cNvPr>
          <xdr:cNvSpPr/>
        </xdr:nvSpPr>
        <xdr:spPr bwMode="auto">
          <a:xfrm>
            <a:off x="2928230" y="31744018"/>
            <a:ext cx="3063876" cy="3897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31A52D6D-6DD1-C1CD-469F-885DD5C8B226}"/>
              </a:ext>
            </a:extLst>
          </xdr:cNvPr>
          <xdr:cNvSpPr/>
        </xdr:nvSpPr>
        <xdr:spPr bwMode="auto">
          <a:xfrm>
            <a:off x="6836820" y="32710576"/>
            <a:ext cx="2204288" cy="993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自然環境研究センター</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351.5</a:t>
            </a:r>
          </a:p>
          <a:p>
            <a:pPr algn="ctr">
              <a:lnSpc>
                <a:spcPts val="1300"/>
              </a:lnSpc>
            </a:pPr>
            <a:r>
              <a:rPr kumimoji="1" lang="ja-JP" altLang="en-US" sz="1100">
                <a:solidFill>
                  <a:sysClr val="windowText" lastClr="000000"/>
                </a:solidFill>
              </a:rPr>
              <a:t>百万円</a:t>
            </a:r>
          </a:p>
        </xdr:txBody>
      </xdr:sp>
      <xdr:sp macro="" textlink="">
        <xdr:nvSpPr>
          <xdr:cNvPr id="11" name="テキスト ボックス 10">
            <a:extLst>
              <a:ext uri="{FF2B5EF4-FFF2-40B4-BE49-F238E27FC236}">
                <a16:creationId xmlns:a16="http://schemas.microsoft.com/office/drawing/2014/main" id="{5C58F702-32AE-1AE9-038D-9D107001E2CC}"/>
              </a:ext>
            </a:extLst>
          </xdr:cNvPr>
          <xdr:cNvSpPr txBox="1"/>
        </xdr:nvSpPr>
        <xdr:spPr bwMode="auto">
          <a:xfrm>
            <a:off x="6649584" y="33769225"/>
            <a:ext cx="2783022" cy="706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地元自治体や土地所有者等では対応ができない福島県の帰還困難区域等における野生鳥獣の捕獲等を行うもの。</a:t>
            </a:r>
            <a:endParaRPr kumimoji="1" lang="en-US" altLang="ja-JP" sz="1100"/>
          </a:p>
          <a:p>
            <a:pPr>
              <a:lnSpc>
                <a:spcPts val="1300"/>
              </a:lnSpc>
            </a:pPr>
            <a:endParaRPr kumimoji="1" lang="ja-JP" altLang="en-US" sz="1100"/>
          </a:p>
        </xdr:txBody>
      </xdr:sp>
    </xdr:grpSp>
    <xdr:clientData/>
  </xdr:twoCellAnchor>
  <xdr:twoCellAnchor>
    <xdr:from>
      <xdr:col>13</xdr:col>
      <xdr:colOff>5595</xdr:colOff>
      <xdr:row>285</xdr:row>
      <xdr:rowOff>25178</xdr:rowOff>
    </xdr:from>
    <xdr:to>
      <xdr:col>23</xdr:col>
      <xdr:colOff>117762</xdr:colOff>
      <xdr:row>286</xdr:row>
      <xdr:rowOff>242047</xdr:rowOff>
    </xdr:to>
    <xdr:sp macro="" textlink="">
      <xdr:nvSpPr>
        <xdr:cNvPr id="14" name="正方形/長方形 13">
          <a:extLst>
            <a:ext uri="{FF2B5EF4-FFF2-40B4-BE49-F238E27FC236}">
              <a16:creationId xmlns:a16="http://schemas.microsoft.com/office/drawing/2014/main" id="{F4D23232-792F-45A4-ABCB-70DF3F83FC1A}"/>
            </a:ext>
          </a:extLst>
        </xdr:cNvPr>
        <xdr:cNvSpPr/>
      </xdr:nvSpPr>
      <xdr:spPr bwMode="auto">
        <a:xfrm>
          <a:off x="2336419" y="45252119"/>
          <a:ext cx="1905108" cy="88025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福島地方環境事務所</a:t>
          </a:r>
          <a:endParaRPr lang="ja-JP" altLang="ja-JP">
            <a:solidFill>
              <a:sysClr val="windowText" lastClr="000000"/>
            </a:solidFill>
            <a:effectLst/>
          </a:endParaRPr>
        </a:p>
        <a:p>
          <a:pPr algn="ctr"/>
          <a:r>
            <a:rPr kumimoji="1" lang="en-US" altLang="ja-JP" sz="1400">
              <a:solidFill>
                <a:sysClr val="windowText" lastClr="000000"/>
              </a:solidFill>
              <a:effectLst/>
              <a:latin typeface="+mn-lt"/>
              <a:ea typeface="+mn-ea"/>
              <a:cs typeface="+mn-cs"/>
            </a:rPr>
            <a:t>50.5</a:t>
          </a:r>
          <a:endParaRPr lang="ja-JP" altLang="ja-JP" sz="1400">
            <a:solidFill>
              <a:sysClr val="windowText" lastClr="000000"/>
            </a:solidFill>
            <a:effectLst/>
            <a:latin typeface="+mn-lt"/>
          </a:endParaRPr>
        </a:p>
        <a:p>
          <a:pPr algn="ctr"/>
          <a:r>
            <a:rPr kumimoji="1" lang="ja-JP" altLang="ja-JP" sz="1100">
              <a:solidFill>
                <a:sysClr val="windowText" lastClr="000000"/>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30</xdr:col>
      <xdr:colOff>153267</xdr:colOff>
      <xdr:row>284</xdr:row>
      <xdr:rowOff>6491</xdr:rowOff>
    </xdr:from>
    <xdr:to>
      <xdr:col>39</xdr:col>
      <xdr:colOff>91887</xdr:colOff>
      <xdr:row>284</xdr:row>
      <xdr:rowOff>235323</xdr:rowOff>
    </xdr:to>
    <xdr:sp macro="" textlink="">
      <xdr:nvSpPr>
        <xdr:cNvPr id="15" name="テキスト ボックス 14">
          <a:extLst>
            <a:ext uri="{FF2B5EF4-FFF2-40B4-BE49-F238E27FC236}">
              <a16:creationId xmlns:a16="http://schemas.microsoft.com/office/drawing/2014/main" id="{77E5EA3D-0431-4226-A028-423474E63B0E}"/>
            </a:ext>
          </a:extLst>
        </xdr:cNvPr>
        <xdr:cNvSpPr txBox="1"/>
      </xdr:nvSpPr>
      <xdr:spPr bwMode="auto">
        <a:xfrm>
          <a:off x="5532091" y="44874844"/>
          <a:ext cx="1552267" cy="228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150091</xdr:colOff>
      <xdr:row>285</xdr:row>
      <xdr:rowOff>14891</xdr:rowOff>
    </xdr:from>
    <xdr:to>
      <xdr:col>40</xdr:col>
      <xdr:colOff>51434</xdr:colOff>
      <xdr:row>286</xdr:row>
      <xdr:rowOff>262913</xdr:rowOff>
    </xdr:to>
    <xdr:sp macro="" textlink="">
      <xdr:nvSpPr>
        <xdr:cNvPr id="16" name="正方形/長方形 15">
          <a:extLst>
            <a:ext uri="{FF2B5EF4-FFF2-40B4-BE49-F238E27FC236}">
              <a16:creationId xmlns:a16="http://schemas.microsoft.com/office/drawing/2014/main" id="{BCAD4A39-03FD-4B01-A034-AA717D2709B2}"/>
            </a:ext>
          </a:extLst>
        </xdr:cNvPr>
        <xdr:cNvSpPr/>
      </xdr:nvSpPr>
      <xdr:spPr bwMode="auto">
        <a:xfrm>
          <a:off x="5349620" y="45241832"/>
          <a:ext cx="1873579" cy="9114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日立造船・安藤・間・神戸製鋼所特定共同企業体</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50.5</a:t>
          </a:r>
        </a:p>
        <a:p>
          <a:pPr algn="ctr">
            <a:lnSpc>
              <a:spcPts val="1300"/>
            </a:lnSpc>
          </a:pPr>
          <a:r>
            <a:rPr kumimoji="1" lang="ja-JP" altLang="en-US" sz="1100">
              <a:solidFill>
                <a:sysClr val="windowText" lastClr="000000"/>
              </a:solidFill>
            </a:rPr>
            <a:t>百万円</a:t>
          </a:r>
        </a:p>
      </xdr:txBody>
    </xdr:sp>
    <xdr:clientData/>
  </xdr:twoCellAnchor>
  <xdr:twoCellAnchor>
    <xdr:from>
      <xdr:col>29</xdr:col>
      <xdr:colOff>102089</xdr:colOff>
      <xdr:row>286</xdr:row>
      <xdr:rowOff>308197</xdr:rowOff>
    </xdr:from>
    <xdr:to>
      <xdr:col>43</xdr:col>
      <xdr:colOff>158979</xdr:colOff>
      <xdr:row>286</xdr:row>
      <xdr:rowOff>556775</xdr:rowOff>
    </xdr:to>
    <xdr:sp macro="" textlink="">
      <xdr:nvSpPr>
        <xdr:cNvPr id="18" name="テキスト ボックス 17">
          <a:extLst>
            <a:ext uri="{FF2B5EF4-FFF2-40B4-BE49-F238E27FC236}">
              <a16:creationId xmlns:a16="http://schemas.microsoft.com/office/drawing/2014/main" id="{263F3C21-B07A-4632-AF8D-372CA15627FA}"/>
            </a:ext>
          </a:extLst>
        </xdr:cNvPr>
        <xdr:cNvSpPr txBox="1"/>
      </xdr:nvSpPr>
      <xdr:spPr bwMode="auto">
        <a:xfrm>
          <a:off x="5301618" y="46198526"/>
          <a:ext cx="2567008" cy="248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捕獲した鳥獣の個体の焼却</a:t>
          </a:r>
        </a:p>
      </xdr:txBody>
    </xdr:sp>
    <xdr:clientData/>
  </xdr:twoCellAnchor>
  <xdr:twoCellAnchor>
    <xdr:from>
      <xdr:col>23</xdr:col>
      <xdr:colOff>117762</xdr:colOff>
      <xdr:row>285</xdr:row>
      <xdr:rowOff>465307</xdr:rowOff>
    </xdr:from>
    <xdr:to>
      <xdr:col>29</xdr:col>
      <xdr:colOff>150091</xdr:colOff>
      <xdr:row>285</xdr:row>
      <xdr:rowOff>470596</xdr:rowOff>
    </xdr:to>
    <xdr:cxnSp macro="">
      <xdr:nvCxnSpPr>
        <xdr:cNvPr id="20" name="直線矢印コネクタ 19">
          <a:extLst>
            <a:ext uri="{FF2B5EF4-FFF2-40B4-BE49-F238E27FC236}">
              <a16:creationId xmlns:a16="http://schemas.microsoft.com/office/drawing/2014/main" id="{F96C84CD-97B4-4FA1-B7B5-10CB0D0E95DF}"/>
            </a:ext>
          </a:extLst>
        </xdr:cNvPr>
        <xdr:cNvCxnSpPr>
          <a:stCxn id="14" idx="3"/>
          <a:endCxn id="16" idx="1"/>
        </xdr:cNvCxnSpPr>
      </xdr:nvCxnSpPr>
      <xdr:spPr bwMode="auto">
        <a:xfrm>
          <a:off x="4241527" y="45692248"/>
          <a:ext cx="1108093" cy="52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xdr:colOff>
      <xdr:row>279</xdr:row>
      <xdr:rowOff>343539</xdr:rowOff>
    </xdr:from>
    <xdr:to>
      <xdr:col>29</xdr:col>
      <xdr:colOff>109813</xdr:colOff>
      <xdr:row>279</xdr:row>
      <xdr:rowOff>343539</xdr:rowOff>
    </xdr:to>
    <xdr:cxnSp macro="">
      <xdr:nvCxnSpPr>
        <xdr:cNvPr id="25" name="直線矢印コネクタ 24">
          <a:extLst>
            <a:ext uri="{FF2B5EF4-FFF2-40B4-BE49-F238E27FC236}">
              <a16:creationId xmlns:a16="http://schemas.microsoft.com/office/drawing/2014/main" id="{46D5CCEF-0B8D-43D7-8338-FDC427206DE7}"/>
            </a:ext>
          </a:extLst>
        </xdr:cNvPr>
        <xdr:cNvCxnSpPr/>
      </xdr:nvCxnSpPr>
      <xdr:spPr bwMode="auto">
        <a:xfrm flipV="1">
          <a:off x="3641591" y="46276451"/>
          <a:ext cx="231769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13444</xdr:colOff>
      <xdr:row>272</xdr:row>
      <xdr:rowOff>53789</xdr:rowOff>
    </xdr:from>
    <xdr:to>
      <xdr:col>21</xdr:col>
      <xdr:colOff>161363</xdr:colOff>
      <xdr:row>272</xdr:row>
      <xdr:rowOff>277907</xdr:rowOff>
    </xdr:to>
    <xdr:sp macro="" textlink="">
      <xdr:nvSpPr>
        <xdr:cNvPr id="26" name="大かっこ 25">
          <a:extLst>
            <a:ext uri="{FF2B5EF4-FFF2-40B4-BE49-F238E27FC236}">
              <a16:creationId xmlns:a16="http://schemas.microsoft.com/office/drawing/2014/main" id="{8866709A-F5AE-4336-9E5E-ACD54E838615}"/>
            </a:ext>
          </a:extLst>
        </xdr:cNvPr>
        <xdr:cNvSpPr/>
      </xdr:nvSpPr>
      <xdr:spPr>
        <a:xfrm>
          <a:off x="3039032" y="43555024"/>
          <a:ext cx="1358155" cy="22411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pPr algn="l"/>
          <a:r>
            <a:rPr kumimoji="1" lang="ja-JP" altLang="en-US" sz="1100"/>
            <a:t>環境省に移替え</a:t>
          </a:r>
        </a:p>
      </xdr:txBody>
    </xdr:sp>
    <xdr:clientData/>
  </xdr:twoCellAnchor>
  <xdr:twoCellAnchor>
    <xdr:from>
      <xdr:col>30</xdr:col>
      <xdr:colOff>67236</xdr:colOff>
      <xdr:row>72</xdr:row>
      <xdr:rowOff>33617</xdr:rowOff>
    </xdr:from>
    <xdr:to>
      <xdr:col>34</xdr:col>
      <xdr:colOff>1602</xdr:colOff>
      <xdr:row>72</xdr:row>
      <xdr:rowOff>251331</xdr:rowOff>
    </xdr:to>
    <xdr:sp macro="" textlink="">
      <xdr:nvSpPr>
        <xdr:cNvPr id="27" name="正方形/長方形 26">
          <a:extLst>
            <a:ext uri="{FF2B5EF4-FFF2-40B4-BE49-F238E27FC236}">
              <a16:creationId xmlns:a16="http://schemas.microsoft.com/office/drawing/2014/main" id="{884439A0-3EC8-43C0-8BBF-A24848BECD55}"/>
            </a:ext>
          </a:extLst>
        </xdr:cNvPr>
        <xdr:cNvSpPr/>
      </xdr:nvSpPr>
      <xdr:spPr>
        <a:xfrm>
          <a:off x="6118412" y="16663146"/>
          <a:ext cx="741190" cy="2177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0.034</a:t>
          </a:r>
          <a:endParaRPr kumimoji="1" lang="ja-JP" altLang="en-US" sz="1100">
            <a:solidFill>
              <a:schemeClr val="tx1"/>
            </a:solidFill>
            <a:latin typeface="+mn-ea"/>
            <a:ea typeface="+mn-ea"/>
          </a:endParaRPr>
        </a:p>
      </xdr:txBody>
    </xdr:sp>
    <xdr:clientData/>
  </xdr:twoCellAnchor>
  <xdr:twoCellAnchor>
    <xdr:from>
      <xdr:col>30</xdr:col>
      <xdr:colOff>67234</xdr:colOff>
      <xdr:row>73</xdr:row>
      <xdr:rowOff>56029</xdr:rowOff>
    </xdr:from>
    <xdr:to>
      <xdr:col>34</xdr:col>
      <xdr:colOff>1600</xdr:colOff>
      <xdr:row>73</xdr:row>
      <xdr:rowOff>273743</xdr:rowOff>
    </xdr:to>
    <xdr:sp macro="" textlink="">
      <xdr:nvSpPr>
        <xdr:cNvPr id="28" name="正方形/長方形 27">
          <a:extLst>
            <a:ext uri="{FF2B5EF4-FFF2-40B4-BE49-F238E27FC236}">
              <a16:creationId xmlns:a16="http://schemas.microsoft.com/office/drawing/2014/main" id="{8C76B86E-C28C-487C-8AF7-3CDE94A3FB0C}"/>
            </a:ext>
          </a:extLst>
        </xdr:cNvPr>
        <xdr:cNvSpPr/>
      </xdr:nvSpPr>
      <xdr:spPr>
        <a:xfrm>
          <a:off x="6118410" y="16976911"/>
          <a:ext cx="741190" cy="2177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0.018</a:t>
          </a:r>
          <a:endParaRPr kumimoji="1" lang="ja-JP" altLang="en-US" sz="1100">
            <a:solidFill>
              <a:schemeClr val="tx1"/>
            </a:solidFill>
            <a:latin typeface="+mn-ea"/>
            <a:ea typeface="+mn-ea"/>
          </a:endParaRPr>
        </a:p>
      </xdr:txBody>
    </xdr:sp>
    <xdr:clientData/>
  </xdr:twoCellAnchor>
  <xdr:twoCellAnchor>
    <xdr:from>
      <xdr:col>34</xdr:col>
      <xdr:colOff>20172</xdr:colOff>
      <xdr:row>72</xdr:row>
      <xdr:rowOff>44824</xdr:rowOff>
    </xdr:from>
    <xdr:to>
      <xdr:col>37</xdr:col>
      <xdr:colOff>148624</xdr:colOff>
      <xdr:row>72</xdr:row>
      <xdr:rowOff>262538</xdr:rowOff>
    </xdr:to>
    <xdr:sp macro="" textlink="">
      <xdr:nvSpPr>
        <xdr:cNvPr id="29" name="正方形/長方形 28">
          <a:extLst>
            <a:ext uri="{FF2B5EF4-FFF2-40B4-BE49-F238E27FC236}">
              <a16:creationId xmlns:a16="http://schemas.microsoft.com/office/drawing/2014/main" id="{381721E3-76D9-4FC9-BD05-8C8414817989}"/>
            </a:ext>
          </a:extLst>
        </xdr:cNvPr>
        <xdr:cNvSpPr/>
      </xdr:nvSpPr>
      <xdr:spPr>
        <a:xfrm>
          <a:off x="6116172" y="13366377"/>
          <a:ext cx="666334" cy="2177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0.033</a:t>
          </a:r>
          <a:endParaRPr kumimoji="1" lang="ja-JP" altLang="en-US" sz="1100">
            <a:solidFill>
              <a:schemeClr val="tx1"/>
            </a:solidFill>
            <a:latin typeface="+mn-ea"/>
            <a:ea typeface="+mn-ea"/>
          </a:endParaRPr>
        </a:p>
      </xdr:txBody>
    </xdr:sp>
    <xdr:clientData/>
  </xdr:twoCellAnchor>
  <xdr:twoCellAnchor>
    <xdr:from>
      <xdr:col>34</xdr:col>
      <xdr:colOff>91888</xdr:colOff>
      <xdr:row>73</xdr:row>
      <xdr:rowOff>35860</xdr:rowOff>
    </xdr:from>
    <xdr:to>
      <xdr:col>37</xdr:col>
      <xdr:colOff>98612</xdr:colOff>
      <xdr:row>73</xdr:row>
      <xdr:rowOff>251012</xdr:rowOff>
    </xdr:to>
    <xdr:sp macro="" textlink="">
      <xdr:nvSpPr>
        <xdr:cNvPr id="30" name="正方形/長方形 29">
          <a:extLst>
            <a:ext uri="{FF2B5EF4-FFF2-40B4-BE49-F238E27FC236}">
              <a16:creationId xmlns:a16="http://schemas.microsoft.com/office/drawing/2014/main" id="{513C3D19-22D6-48A4-A764-68A296F0CBB1}"/>
            </a:ext>
          </a:extLst>
        </xdr:cNvPr>
        <xdr:cNvSpPr/>
      </xdr:nvSpPr>
      <xdr:spPr>
        <a:xfrm>
          <a:off x="6187888" y="13644284"/>
          <a:ext cx="544606" cy="2151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0.034</a:t>
          </a:r>
          <a:endParaRPr kumimoji="1" lang="ja-JP" altLang="en-US" sz="1100">
            <a:solidFill>
              <a:schemeClr val="tx1"/>
            </a:solidFill>
            <a:latin typeface="+mn-ea"/>
            <a:ea typeface="+mn-ea"/>
          </a:endParaRPr>
        </a:p>
      </xdr:txBody>
    </xdr:sp>
    <xdr:clientData/>
  </xdr:twoCellAnchor>
  <xdr:twoCellAnchor>
    <xdr:from>
      <xdr:col>38</xdr:col>
      <xdr:colOff>125506</xdr:colOff>
      <xdr:row>72</xdr:row>
      <xdr:rowOff>8965</xdr:rowOff>
    </xdr:from>
    <xdr:to>
      <xdr:col>41</xdr:col>
      <xdr:colOff>80683</xdr:colOff>
      <xdr:row>72</xdr:row>
      <xdr:rowOff>242047</xdr:rowOff>
    </xdr:to>
    <xdr:sp macro="" textlink="">
      <xdr:nvSpPr>
        <xdr:cNvPr id="31" name="正方形/長方形 30">
          <a:extLst>
            <a:ext uri="{FF2B5EF4-FFF2-40B4-BE49-F238E27FC236}">
              <a16:creationId xmlns:a16="http://schemas.microsoft.com/office/drawing/2014/main" id="{3EE7089E-CE0C-421B-B1A6-71C194BA818D}"/>
            </a:ext>
          </a:extLst>
        </xdr:cNvPr>
        <xdr:cNvSpPr/>
      </xdr:nvSpPr>
      <xdr:spPr>
        <a:xfrm>
          <a:off x="6938682" y="13330518"/>
          <a:ext cx="493060" cy="233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0.021</a:t>
          </a:r>
          <a:endParaRPr kumimoji="1" lang="ja-JP" altLang="en-US" sz="1100">
            <a:solidFill>
              <a:schemeClr val="tx1"/>
            </a:solidFill>
            <a:latin typeface="+mn-ea"/>
            <a:ea typeface="+mn-ea"/>
          </a:endParaRPr>
        </a:p>
      </xdr:txBody>
    </xdr:sp>
    <xdr:clientData/>
  </xdr:twoCellAnchor>
  <xdr:twoCellAnchor>
    <xdr:from>
      <xdr:col>38</xdr:col>
      <xdr:colOff>71717</xdr:colOff>
      <xdr:row>73</xdr:row>
      <xdr:rowOff>29138</xdr:rowOff>
    </xdr:from>
    <xdr:to>
      <xdr:col>41</xdr:col>
      <xdr:colOff>125506</xdr:colOff>
      <xdr:row>73</xdr:row>
      <xdr:rowOff>251011</xdr:rowOff>
    </xdr:to>
    <xdr:sp macro="" textlink="">
      <xdr:nvSpPr>
        <xdr:cNvPr id="32" name="正方形/長方形 31">
          <a:extLst>
            <a:ext uri="{FF2B5EF4-FFF2-40B4-BE49-F238E27FC236}">
              <a16:creationId xmlns:a16="http://schemas.microsoft.com/office/drawing/2014/main" id="{04F6864F-83C8-45CD-A29B-E948DD9CA504}"/>
            </a:ext>
          </a:extLst>
        </xdr:cNvPr>
        <xdr:cNvSpPr/>
      </xdr:nvSpPr>
      <xdr:spPr>
        <a:xfrm>
          <a:off x="6884893" y="13637562"/>
          <a:ext cx="591672" cy="2218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0.033</a:t>
          </a:r>
          <a:endParaRPr kumimoji="1" lang="ja-JP" altLang="en-US" sz="1100">
            <a:solidFill>
              <a:schemeClr val="tx1"/>
            </a:solidFill>
            <a:latin typeface="+mn-ea"/>
            <a:ea typeface="+mn-ea"/>
          </a:endParaRPr>
        </a:p>
      </xdr:txBody>
    </xdr:sp>
    <xdr:clientData/>
  </xdr:twoCellAnchor>
  <xdr:twoCellAnchor>
    <xdr:from>
      <xdr:col>42</xdr:col>
      <xdr:colOff>22412</xdr:colOff>
      <xdr:row>73</xdr:row>
      <xdr:rowOff>33617</xdr:rowOff>
    </xdr:from>
    <xdr:to>
      <xdr:col>45</xdr:col>
      <xdr:colOff>158484</xdr:colOff>
      <xdr:row>74</xdr:row>
      <xdr:rowOff>0</xdr:rowOff>
    </xdr:to>
    <xdr:sp macro="" textlink="">
      <xdr:nvSpPr>
        <xdr:cNvPr id="33" name="正方形/長方形 32">
          <a:extLst>
            <a:ext uri="{FF2B5EF4-FFF2-40B4-BE49-F238E27FC236}">
              <a16:creationId xmlns:a16="http://schemas.microsoft.com/office/drawing/2014/main" id="{9B5429E2-E7F0-4ABA-9874-7152861F6A96}"/>
            </a:ext>
          </a:extLst>
        </xdr:cNvPr>
        <xdr:cNvSpPr/>
      </xdr:nvSpPr>
      <xdr:spPr>
        <a:xfrm>
          <a:off x="8494059" y="16954499"/>
          <a:ext cx="741190" cy="2577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n-ea"/>
              <a:ea typeface="+mn-ea"/>
            </a:rPr>
            <a:t>0.021</a:t>
          </a:r>
        </a:p>
        <a:p>
          <a:pPr algn="ctr"/>
          <a:endParaRPr kumimoji="1" lang="ja-JP" altLang="en-US"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283</v>
      </c>
      <c r="AJ2" s="174" t="s">
        <v>642</v>
      </c>
      <c r="AK2" s="174"/>
      <c r="AL2" s="174"/>
      <c r="AM2" s="174"/>
      <c r="AN2" s="75" t="s">
        <v>283</v>
      </c>
      <c r="AO2" s="174">
        <v>21</v>
      </c>
      <c r="AP2" s="174"/>
      <c r="AQ2" s="174"/>
      <c r="AR2" s="76" t="s">
        <v>283</v>
      </c>
      <c r="AS2" s="175">
        <v>132</v>
      </c>
      <c r="AT2" s="175"/>
      <c r="AU2" s="175"/>
      <c r="AV2" s="75" t="str">
        <f>IF(AW2="","","-")</f>
        <v/>
      </c>
      <c r="AW2" s="176"/>
      <c r="AX2" s="176"/>
    </row>
    <row r="3" spans="1:50" ht="21" customHeight="1" thickBot="1" x14ac:dyDescent="0.2">
      <c r="A3" s="177" t="s">
        <v>594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605</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606</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604</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607</v>
      </c>
      <c r="H5" s="165"/>
      <c r="I5" s="165"/>
      <c r="J5" s="165"/>
      <c r="K5" s="165"/>
      <c r="L5" s="165"/>
      <c r="M5" s="166" t="s">
        <v>61</v>
      </c>
      <c r="N5" s="167"/>
      <c r="O5" s="167"/>
      <c r="P5" s="167"/>
      <c r="Q5" s="167"/>
      <c r="R5" s="168"/>
      <c r="S5" s="169" t="s">
        <v>608</v>
      </c>
      <c r="T5" s="165"/>
      <c r="U5" s="165"/>
      <c r="V5" s="165"/>
      <c r="W5" s="165"/>
      <c r="X5" s="170"/>
      <c r="Y5" s="171" t="s">
        <v>3</v>
      </c>
      <c r="Z5" s="172"/>
      <c r="AA5" s="172"/>
      <c r="AB5" s="172"/>
      <c r="AC5" s="172"/>
      <c r="AD5" s="173"/>
      <c r="AE5" s="196" t="s">
        <v>609</v>
      </c>
      <c r="AF5" s="196"/>
      <c r="AG5" s="196"/>
      <c r="AH5" s="196"/>
      <c r="AI5" s="196"/>
      <c r="AJ5" s="196"/>
      <c r="AK5" s="196"/>
      <c r="AL5" s="196"/>
      <c r="AM5" s="196"/>
      <c r="AN5" s="196"/>
      <c r="AO5" s="196"/>
      <c r="AP5" s="197"/>
      <c r="AQ5" s="198" t="s">
        <v>694</v>
      </c>
      <c r="AR5" s="199"/>
      <c r="AS5" s="199"/>
      <c r="AT5" s="199"/>
      <c r="AU5" s="199"/>
      <c r="AV5" s="199"/>
      <c r="AW5" s="199"/>
      <c r="AX5" s="200"/>
    </row>
    <row r="6" spans="1:50" ht="39" customHeight="1" x14ac:dyDescent="0.15">
      <c r="A6" s="201" t="s">
        <v>4</v>
      </c>
      <c r="B6" s="202"/>
      <c r="C6" s="202"/>
      <c r="D6" s="202"/>
      <c r="E6" s="202"/>
      <c r="F6" s="202"/>
      <c r="G6" s="203" t="str">
        <f>入力規則等!F39</f>
        <v>東日本大震災復興特別会計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610</v>
      </c>
      <c r="H7" s="207"/>
      <c r="I7" s="207"/>
      <c r="J7" s="207"/>
      <c r="K7" s="207"/>
      <c r="L7" s="207"/>
      <c r="M7" s="207"/>
      <c r="N7" s="207"/>
      <c r="O7" s="207"/>
      <c r="P7" s="207"/>
      <c r="Q7" s="207"/>
      <c r="R7" s="207"/>
      <c r="S7" s="207"/>
      <c r="T7" s="207"/>
      <c r="U7" s="207"/>
      <c r="V7" s="207"/>
      <c r="W7" s="207"/>
      <c r="X7" s="208"/>
      <c r="Y7" s="209" t="s">
        <v>268</v>
      </c>
      <c r="Z7" s="210"/>
      <c r="AA7" s="210"/>
      <c r="AB7" s="210"/>
      <c r="AC7" s="210"/>
      <c r="AD7" s="211"/>
      <c r="AE7" s="212" t="s">
        <v>611</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612</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658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415</v>
      </c>
      <c r="Q12" s="225"/>
      <c r="R12" s="225"/>
      <c r="S12" s="225"/>
      <c r="T12" s="225"/>
      <c r="U12" s="225"/>
      <c r="V12" s="254"/>
      <c r="W12" s="224" t="s">
        <v>567</v>
      </c>
      <c r="X12" s="225"/>
      <c r="Y12" s="225"/>
      <c r="Z12" s="225"/>
      <c r="AA12" s="225"/>
      <c r="AB12" s="225"/>
      <c r="AC12" s="254"/>
      <c r="AD12" s="224" t="s">
        <v>569</v>
      </c>
      <c r="AE12" s="225"/>
      <c r="AF12" s="225"/>
      <c r="AG12" s="225"/>
      <c r="AH12" s="225"/>
      <c r="AI12" s="225"/>
      <c r="AJ12" s="254"/>
      <c r="AK12" s="224" t="s">
        <v>585</v>
      </c>
      <c r="AL12" s="225"/>
      <c r="AM12" s="225"/>
      <c r="AN12" s="225"/>
      <c r="AO12" s="225"/>
      <c r="AP12" s="225"/>
      <c r="AQ12" s="254"/>
      <c r="AR12" s="224" t="s">
        <v>586</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418</v>
      </c>
      <c r="Q13" s="219"/>
      <c r="R13" s="219"/>
      <c r="S13" s="219"/>
      <c r="T13" s="219"/>
      <c r="U13" s="219"/>
      <c r="V13" s="220"/>
      <c r="W13" s="218">
        <v>418</v>
      </c>
      <c r="X13" s="219"/>
      <c r="Y13" s="219"/>
      <c r="Z13" s="219"/>
      <c r="AA13" s="219"/>
      <c r="AB13" s="219"/>
      <c r="AC13" s="220"/>
      <c r="AD13" s="218">
        <v>414</v>
      </c>
      <c r="AE13" s="219"/>
      <c r="AF13" s="219"/>
      <c r="AG13" s="219"/>
      <c r="AH13" s="219"/>
      <c r="AI13" s="219"/>
      <c r="AJ13" s="220"/>
      <c r="AK13" s="218">
        <v>411</v>
      </c>
      <c r="AL13" s="219"/>
      <c r="AM13" s="219"/>
      <c r="AN13" s="219"/>
      <c r="AO13" s="219"/>
      <c r="AP13" s="219"/>
      <c r="AQ13" s="220"/>
      <c r="AR13" s="230">
        <v>411</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613</v>
      </c>
      <c r="Q14" s="219"/>
      <c r="R14" s="219"/>
      <c r="S14" s="219"/>
      <c r="T14" s="219"/>
      <c r="U14" s="219"/>
      <c r="V14" s="220"/>
      <c r="W14" s="218" t="s">
        <v>613</v>
      </c>
      <c r="X14" s="219"/>
      <c r="Y14" s="219"/>
      <c r="Z14" s="219"/>
      <c r="AA14" s="219"/>
      <c r="AB14" s="219"/>
      <c r="AC14" s="220"/>
      <c r="AD14" s="218" t="s">
        <v>613</v>
      </c>
      <c r="AE14" s="219"/>
      <c r="AF14" s="219"/>
      <c r="AG14" s="219"/>
      <c r="AH14" s="219"/>
      <c r="AI14" s="219"/>
      <c r="AJ14" s="220"/>
      <c r="AK14" s="218" t="s">
        <v>613</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613</v>
      </c>
      <c r="Q15" s="219"/>
      <c r="R15" s="219"/>
      <c r="S15" s="219"/>
      <c r="T15" s="219"/>
      <c r="U15" s="219"/>
      <c r="V15" s="220"/>
      <c r="W15" s="218" t="s">
        <v>613</v>
      </c>
      <c r="X15" s="219"/>
      <c r="Y15" s="219"/>
      <c r="Z15" s="219"/>
      <c r="AA15" s="219"/>
      <c r="AB15" s="219"/>
      <c r="AC15" s="220"/>
      <c r="AD15" s="218" t="s">
        <v>613</v>
      </c>
      <c r="AE15" s="219"/>
      <c r="AF15" s="219"/>
      <c r="AG15" s="219"/>
      <c r="AH15" s="219"/>
      <c r="AI15" s="219"/>
      <c r="AJ15" s="220"/>
      <c r="AK15" s="218" t="s">
        <v>613</v>
      </c>
      <c r="AL15" s="219"/>
      <c r="AM15" s="219"/>
      <c r="AN15" s="219"/>
      <c r="AO15" s="219"/>
      <c r="AP15" s="219"/>
      <c r="AQ15" s="220"/>
      <c r="AR15" s="218" t="s">
        <v>283</v>
      </c>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613</v>
      </c>
      <c r="Q16" s="219"/>
      <c r="R16" s="219"/>
      <c r="S16" s="219"/>
      <c r="T16" s="219"/>
      <c r="U16" s="219"/>
      <c r="V16" s="220"/>
      <c r="W16" s="218" t="s">
        <v>613</v>
      </c>
      <c r="X16" s="219"/>
      <c r="Y16" s="219"/>
      <c r="Z16" s="219"/>
      <c r="AA16" s="219"/>
      <c r="AB16" s="219"/>
      <c r="AC16" s="220"/>
      <c r="AD16" s="218" t="s">
        <v>613</v>
      </c>
      <c r="AE16" s="219"/>
      <c r="AF16" s="219"/>
      <c r="AG16" s="219"/>
      <c r="AH16" s="219"/>
      <c r="AI16" s="219"/>
      <c r="AJ16" s="220"/>
      <c r="AK16" s="218" t="s">
        <v>613</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613</v>
      </c>
      <c r="Q17" s="219"/>
      <c r="R17" s="219"/>
      <c r="S17" s="219"/>
      <c r="T17" s="219"/>
      <c r="U17" s="219"/>
      <c r="V17" s="220"/>
      <c r="W17" s="218" t="s">
        <v>613</v>
      </c>
      <c r="X17" s="219"/>
      <c r="Y17" s="219"/>
      <c r="Z17" s="219"/>
      <c r="AA17" s="219"/>
      <c r="AB17" s="219"/>
      <c r="AC17" s="220"/>
      <c r="AD17" s="218" t="s">
        <v>613</v>
      </c>
      <c r="AE17" s="219"/>
      <c r="AF17" s="219"/>
      <c r="AG17" s="219"/>
      <c r="AH17" s="219"/>
      <c r="AI17" s="219"/>
      <c r="AJ17" s="220"/>
      <c r="AK17" s="218" t="s">
        <v>613</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418</v>
      </c>
      <c r="Q18" s="263"/>
      <c r="R18" s="263"/>
      <c r="S18" s="263"/>
      <c r="T18" s="263"/>
      <c r="U18" s="263"/>
      <c r="V18" s="264"/>
      <c r="W18" s="262">
        <f>SUM(W13:AC17)</f>
        <v>418</v>
      </c>
      <c r="X18" s="263"/>
      <c r="Y18" s="263"/>
      <c r="Z18" s="263"/>
      <c r="AA18" s="263"/>
      <c r="AB18" s="263"/>
      <c r="AC18" s="264"/>
      <c r="AD18" s="262">
        <f>SUM(AD13:AJ17)</f>
        <v>414</v>
      </c>
      <c r="AE18" s="263"/>
      <c r="AF18" s="263"/>
      <c r="AG18" s="263"/>
      <c r="AH18" s="263"/>
      <c r="AI18" s="263"/>
      <c r="AJ18" s="264"/>
      <c r="AK18" s="262">
        <f>SUM(AK13:AQ17)</f>
        <v>411</v>
      </c>
      <c r="AL18" s="263"/>
      <c r="AM18" s="263"/>
      <c r="AN18" s="263"/>
      <c r="AO18" s="263"/>
      <c r="AP18" s="263"/>
      <c r="AQ18" s="264"/>
      <c r="AR18" s="262">
        <f>SUM(AR13:AX17)</f>
        <v>411</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398</v>
      </c>
      <c r="Q19" s="219"/>
      <c r="R19" s="219"/>
      <c r="S19" s="219"/>
      <c r="T19" s="219"/>
      <c r="U19" s="219"/>
      <c r="V19" s="220"/>
      <c r="W19" s="218">
        <v>411</v>
      </c>
      <c r="X19" s="219"/>
      <c r="Y19" s="219"/>
      <c r="Z19" s="219"/>
      <c r="AA19" s="219"/>
      <c r="AB19" s="219"/>
      <c r="AC19" s="220"/>
      <c r="AD19" s="218">
        <v>402</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0.95215311004784686</v>
      </c>
      <c r="Q20" s="294"/>
      <c r="R20" s="294"/>
      <c r="S20" s="294"/>
      <c r="T20" s="294"/>
      <c r="U20" s="294"/>
      <c r="V20" s="294"/>
      <c r="W20" s="294">
        <f>IF(W18=0, "-", SUM(W19)/W18)</f>
        <v>0.98325358851674638</v>
      </c>
      <c r="X20" s="294"/>
      <c r="Y20" s="294"/>
      <c r="Z20" s="294"/>
      <c r="AA20" s="294"/>
      <c r="AB20" s="294"/>
      <c r="AC20" s="294"/>
      <c r="AD20" s="294">
        <f>IF(AD18=0, "-", SUM(AD19)/AD18)</f>
        <v>0.97101449275362317</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239</v>
      </c>
      <c r="H21" s="293"/>
      <c r="I21" s="293"/>
      <c r="J21" s="293"/>
      <c r="K21" s="293"/>
      <c r="L21" s="293"/>
      <c r="M21" s="293"/>
      <c r="N21" s="293"/>
      <c r="O21" s="293"/>
      <c r="P21" s="294">
        <f>IF(P19=0, "-", SUM(P19)/SUM(P13,P14))</f>
        <v>0.95215311004784686</v>
      </c>
      <c r="Q21" s="294"/>
      <c r="R21" s="294"/>
      <c r="S21" s="294"/>
      <c r="T21" s="294"/>
      <c r="U21" s="294"/>
      <c r="V21" s="294"/>
      <c r="W21" s="294">
        <f>IF(W19=0, "-", SUM(W19)/SUM(W13,W14))</f>
        <v>0.98325358851674638</v>
      </c>
      <c r="X21" s="294"/>
      <c r="Y21" s="294"/>
      <c r="Z21" s="294"/>
      <c r="AA21" s="294"/>
      <c r="AB21" s="294"/>
      <c r="AC21" s="294"/>
      <c r="AD21" s="294">
        <f>IF(AD19=0, "-", SUM(AD19)/SUM(AD13,AD14))</f>
        <v>0.97101449275362317</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589</v>
      </c>
      <c r="B22" s="303"/>
      <c r="C22" s="303"/>
      <c r="D22" s="303"/>
      <c r="E22" s="303"/>
      <c r="F22" s="304"/>
      <c r="G22" s="308" t="s">
        <v>229</v>
      </c>
      <c r="H22" s="277"/>
      <c r="I22" s="277"/>
      <c r="J22" s="277"/>
      <c r="K22" s="277"/>
      <c r="L22" s="277"/>
      <c r="M22" s="277"/>
      <c r="N22" s="277"/>
      <c r="O22" s="309"/>
      <c r="P22" s="276" t="s">
        <v>587</v>
      </c>
      <c r="Q22" s="277"/>
      <c r="R22" s="277"/>
      <c r="S22" s="277"/>
      <c r="T22" s="277"/>
      <c r="U22" s="277"/>
      <c r="V22" s="309"/>
      <c r="W22" s="276" t="s">
        <v>588</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614</v>
      </c>
      <c r="H23" s="280"/>
      <c r="I23" s="280"/>
      <c r="J23" s="280"/>
      <c r="K23" s="280"/>
      <c r="L23" s="280"/>
      <c r="M23" s="280"/>
      <c r="N23" s="280"/>
      <c r="O23" s="281"/>
      <c r="P23" s="230">
        <v>410</v>
      </c>
      <c r="Q23" s="231"/>
      <c r="R23" s="231"/>
      <c r="S23" s="231"/>
      <c r="T23" s="231"/>
      <c r="U23" s="231"/>
      <c r="V23" s="282"/>
      <c r="W23" s="230">
        <v>410</v>
      </c>
      <c r="X23" s="231"/>
      <c r="Y23" s="231"/>
      <c r="Z23" s="231"/>
      <c r="AA23" s="231"/>
      <c r="AB23" s="231"/>
      <c r="AC23" s="282"/>
      <c r="AD23" s="283" t="s">
        <v>283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615</v>
      </c>
      <c r="H24" s="290"/>
      <c r="I24" s="290"/>
      <c r="J24" s="290"/>
      <c r="K24" s="290"/>
      <c r="L24" s="290"/>
      <c r="M24" s="290"/>
      <c r="N24" s="290"/>
      <c r="O24" s="291"/>
      <c r="P24" s="299">
        <v>1</v>
      </c>
      <c r="Q24" s="300"/>
      <c r="R24" s="300"/>
      <c r="S24" s="300"/>
      <c r="T24" s="300"/>
      <c r="U24" s="300"/>
      <c r="V24" s="301"/>
      <c r="W24" s="218">
        <v>1</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18</v>
      </c>
      <c r="H29" s="129"/>
      <c r="I29" s="129"/>
      <c r="J29" s="129"/>
      <c r="K29" s="129"/>
      <c r="L29" s="129"/>
      <c r="M29" s="129"/>
      <c r="N29" s="129"/>
      <c r="O29" s="130"/>
      <c r="P29" s="332">
        <f>AK13</f>
        <v>411</v>
      </c>
      <c r="Q29" s="333"/>
      <c r="R29" s="333"/>
      <c r="S29" s="333"/>
      <c r="T29" s="333"/>
      <c r="U29" s="333"/>
      <c r="V29" s="334"/>
      <c r="W29" s="335">
        <f>AR13</f>
        <v>411</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578</v>
      </c>
      <c r="B30" s="339"/>
      <c r="C30" s="339"/>
      <c r="D30" s="339"/>
      <c r="E30" s="339"/>
      <c r="F30" s="340"/>
      <c r="G30" s="341" t="s">
        <v>660</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579</v>
      </c>
      <c r="B31" s="319"/>
      <c r="C31" s="319"/>
      <c r="D31" s="319"/>
      <c r="E31" s="319"/>
      <c r="F31" s="320"/>
      <c r="G31" s="352" t="s">
        <v>571</v>
      </c>
      <c r="H31" s="353"/>
      <c r="I31" s="353"/>
      <c r="J31" s="353"/>
      <c r="K31" s="353"/>
      <c r="L31" s="353"/>
      <c r="M31" s="353"/>
      <c r="N31" s="353"/>
      <c r="O31" s="353"/>
      <c r="P31" s="354" t="s">
        <v>570</v>
      </c>
      <c r="Q31" s="353"/>
      <c r="R31" s="353"/>
      <c r="S31" s="353"/>
      <c r="T31" s="353"/>
      <c r="U31" s="353"/>
      <c r="V31" s="353"/>
      <c r="W31" s="353"/>
      <c r="X31" s="355"/>
      <c r="Y31" s="356"/>
      <c r="Z31" s="357"/>
      <c r="AA31" s="358"/>
      <c r="AB31" s="403" t="s">
        <v>11</v>
      </c>
      <c r="AC31" s="403"/>
      <c r="AD31" s="403"/>
      <c r="AE31" s="404" t="s">
        <v>415</v>
      </c>
      <c r="AF31" s="405"/>
      <c r="AG31" s="405"/>
      <c r="AH31" s="406"/>
      <c r="AI31" s="404" t="s">
        <v>567</v>
      </c>
      <c r="AJ31" s="405"/>
      <c r="AK31" s="405"/>
      <c r="AL31" s="406"/>
      <c r="AM31" s="404" t="s">
        <v>383</v>
      </c>
      <c r="AN31" s="405"/>
      <c r="AO31" s="405"/>
      <c r="AP31" s="406"/>
      <c r="AQ31" s="412" t="s">
        <v>414</v>
      </c>
      <c r="AR31" s="413"/>
      <c r="AS31" s="413"/>
      <c r="AT31" s="414"/>
      <c r="AU31" s="412" t="s">
        <v>590</v>
      </c>
      <c r="AV31" s="413"/>
      <c r="AW31" s="413"/>
      <c r="AX31" s="415"/>
    </row>
    <row r="32" spans="1:50" ht="23.25" customHeight="1" x14ac:dyDescent="0.15">
      <c r="A32" s="350"/>
      <c r="B32" s="319"/>
      <c r="C32" s="319"/>
      <c r="D32" s="319"/>
      <c r="E32" s="319"/>
      <c r="F32" s="320"/>
      <c r="G32" s="359" t="s">
        <v>659</v>
      </c>
      <c r="H32" s="360"/>
      <c r="I32" s="360"/>
      <c r="J32" s="360"/>
      <c r="K32" s="360"/>
      <c r="L32" s="360"/>
      <c r="M32" s="360"/>
      <c r="N32" s="360"/>
      <c r="O32" s="360"/>
      <c r="P32" s="363" t="s">
        <v>621</v>
      </c>
      <c r="Q32" s="364"/>
      <c r="R32" s="364"/>
      <c r="S32" s="364"/>
      <c r="T32" s="364"/>
      <c r="U32" s="364"/>
      <c r="V32" s="364"/>
      <c r="W32" s="364"/>
      <c r="X32" s="365"/>
      <c r="Y32" s="369" t="s">
        <v>51</v>
      </c>
      <c r="Z32" s="370"/>
      <c r="AA32" s="371"/>
      <c r="AB32" s="372" t="s">
        <v>622</v>
      </c>
      <c r="AC32" s="372"/>
      <c r="AD32" s="372"/>
      <c r="AE32" s="373">
        <v>63545</v>
      </c>
      <c r="AF32" s="373"/>
      <c r="AG32" s="373"/>
      <c r="AH32" s="373"/>
      <c r="AI32" s="373">
        <v>67577</v>
      </c>
      <c r="AJ32" s="373"/>
      <c r="AK32" s="373"/>
      <c r="AL32" s="373"/>
      <c r="AM32" s="373">
        <v>66922</v>
      </c>
      <c r="AN32" s="373"/>
      <c r="AO32" s="373"/>
      <c r="AP32" s="373"/>
      <c r="AQ32" s="400" t="s">
        <v>283</v>
      </c>
      <c r="AR32" s="373"/>
      <c r="AS32" s="373"/>
      <c r="AT32" s="373"/>
      <c r="AU32" s="391" t="s">
        <v>283</v>
      </c>
      <c r="AV32" s="407"/>
      <c r="AW32" s="407"/>
      <c r="AX32" s="408"/>
    </row>
    <row r="33" spans="1:51" ht="54.7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622</v>
      </c>
      <c r="AC33" s="372"/>
      <c r="AD33" s="372"/>
      <c r="AE33" s="373">
        <v>66000</v>
      </c>
      <c r="AF33" s="373"/>
      <c r="AG33" s="373"/>
      <c r="AH33" s="373"/>
      <c r="AI33" s="373">
        <v>79800</v>
      </c>
      <c r="AJ33" s="373"/>
      <c r="AK33" s="373"/>
      <c r="AL33" s="373"/>
      <c r="AM33" s="373">
        <v>79800</v>
      </c>
      <c r="AN33" s="373"/>
      <c r="AO33" s="373"/>
      <c r="AP33" s="373"/>
      <c r="AQ33" s="373">
        <v>79800</v>
      </c>
      <c r="AR33" s="373"/>
      <c r="AS33" s="373"/>
      <c r="AT33" s="373"/>
      <c r="AU33" s="391" t="s">
        <v>283</v>
      </c>
      <c r="AV33" s="407"/>
      <c r="AW33" s="407"/>
      <c r="AX33" s="408"/>
    </row>
    <row r="34" spans="1:51" ht="23.25" customHeight="1" x14ac:dyDescent="0.15">
      <c r="A34" s="438" t="s">
        <v>580</v>
      </c>
      <c r="B34" s="439"/>
      <c r="C34" s="439"/>
      <c r="D34" s="439"/>
      <c r="E34" s="439"/>
      <c r="F34" s="440"/>
      <c r="G34" s="225" t="s">
        <v>581</v>
      </c>
      <c r="H34" s="225"/>
      <c r="I34" s="225"/>
      <c r="J34" s="225"/>
      <c r="K34" s="225"/>
      <c r="L34" s="225"/>
      <c r="M34" s="225"/>
      <c r="N34" s="225"/>
      <c r="O34" s="225"/>
      <c r="P34" s="225"/>
      <c r="Q34" s="225"/>
      <c r="R34" s="225"/>
      <c r="S34" s="225"/>
      <c r="T34" s="225"/>
      <c r="U34" s="225"/>
      <c r="V34" s="225"/>
      <c r="W34" s="225"/>
      <c r="X34" s="254"/>
      <c r="Y34" s="446"/>
      <c r="Z34" s="447"/>
      <c r="AA34" s="448"/>
      <c r="AB34" s="224" t="s">
        <v>11</v>
      </c>
      <c r="AC34" s="225"/>
      <c r="AD34" s="254"/>
      <c r="AE34" s="224" t="s">
        <v>415</v>
      </c>
      <c r="AF34" s="225"/>
      <c r="AG34" s="225"/>
      <c r="AH34" s="254"/>
      <c r="AI34" s="224" t="s">
        <v>567</v>
      </c>
      <c r="AJ34" s="225"/>
      <c r="AK34" s="225"/>
      <c r="AL34" s="254"/>
      <c r="AM34" s="224" t="s">
        <v>383</v>
      </c>
      <c r="AN34" s="225"/>
      <c r="AO34" s="225"/>
      <c r="AP34" s="254"/>
      <c r="AQ34" s="418" t="s">
        <v>591</v>
      </c>
      <c r="AR34" s="419"/>
      <c r="AS34" s="419"/>
      <c r="AT34" s="419"/>
      <c r="AU34" s="419"/>
      <c r="AV34" s="419"/>
      <c r="AW34" s="419"/>
      <c r="AX34" s="420"/>
    </row>
    <row r="35" spans="1:51" ht="23.25" customHeight="1" x14ac:dyDescent="0.15">
      <c r="A35" s="441"/>
      <c r="B35" s="442"/>
      <c r="C35" s="442"/>
      <c r="D35" s="442"/>
      <c r="E35" s="442"/>
      <c r="F35" s="443"/>
      <c r="G35" s="396" t="s">
        <v>623</v>
      </c>
      <c r="H35" s="397"/>
      <c r="I35" s="397"/>
      <c r="J35" s="397"/>
      <c r="K35" s="397"/>
      <c r="L35" s="397"/>
      <c r="M35" s="397"/>
      <c r="N35" s="397"/>
      <c r="O35" s="397"/>
      <c r="P35" s="397"/>
      <c r="Q35" s="397"/>
      <c r="R35" s="397"/>
      <c r="S35" s="397"/>
      <c r="T35" s="397"/>
      <c r="U35" s="397"/>
      <c r="V35" s="397"/>
      <c r="W35" s="397"/>
      <c r="X35" s="397"/>
      <c r="Y35" s="421" t="s">
        <v>580</v>
      </c>
      <c r="Z35" s="422"/>
      <c r="AA35" s="423"/>
      <c r="AB35" s="424" t="s">
        <v>624</v>
      </c>
      <c r="AC35" s="425"/>
      <c r="AD35" s="426"/>
      <c r="AE35" s="400">
        <v>107678</v>
      </c>
      <c r="AF35" s="400"/>
      <c r="AG35" s="400"/>
      <c r="AH35" s="400"/>
      <c r="AI35" s="400">
        <v>109236</v>
      </c>
      <c r="AJ35" s="400"/>
      <c r="AK35" s="400"/>
      <c r="AL35" s="400"/>
      <c r="AM35" s="400">
        <v>155353</v>
      </c>
      <c r="AN35" s="400"/>
      <c r="AO35" s="400"/>
      <c r="AP35" s="400"/>
      <c r="AQ35" s="391">
        <v>172628</v>
      </c>
      <c r="AR35" s="374"/>
      <c r="AS35" s="374"/>
      <c r="AT35" s="374"/>
      <c r="AU35" s="374"/>
      <c r="AV35" s="374"/>
      <c r="AW35" s="374"/>
      <c r="AX35" s="375"/>
    </row>
    <row r="36" spans="1:51" ht="46.5" customHeight="1" x14ac:dyDescent="0.15">
      <c r="A36" s="444"/>
      <c r="B36" s="210"/>
      <c r="C36" s="210"/>
      <c r="D36" s="210"/>
      <c r="E36" s="210"/>
      <c r="F36" s="445"/>
      <c r="G36" s="398"/>
      <c r="H36" s="399"/>
      <c r="I36" s="399"/>
      <c r="J36" s="399"/>
      <c r="K36" s="399"/>
      <c r="L36" s="399"/>
      <c r="M36" s="399"/>
      <c r="N36" s="399"/>
      <c r="O36" s="399"/>
      <c r="P36" s="399"/>
      <c r="Q36" s="399"/>
      <c r="R36" s="399"/>
      <c r="S36" s="399"/>
      <c r="T36" s="399"/>
      <c r="U36" s="399"/>
      <c r="V36" s="399"/>
      <c r="W36" s="399"/>
      <c r="X36" s="399"/>
      <c r="Y36" s="387" t="s">
        <v>582</v>
      </c>
      <c r="Z36" s="401"/>
      <c r="AA36" s="402"/>
      <c r="AB36" s="427" t="s">
        <v>625</v>
      </c>
      <c r="AC36" s="428"/>
      <c r="AD36" s="429"/>
      <c r="AE36" s="430" t="s">
        <v>626</v>
      </c>
      <c r="AF36" s="430"/>
      <c r="AG36" s="430"/>
      <c r="AH36" s="430"/>
      <c r="AI36" s="430" t="s">
        <v>627</v>
      </c>
      <c r="AJ36" s="430"/>
      <c r="AK36" s="430"/>
      <c r="AL36" s="430"/>
      <c r="AM36" s="430" t="s">
        <v>688</v>
      </c>
      <c r="AN36" s="430"/>
      <c r="AO36" s="430"/>
      <c r="AP36" s="430"/>
      <c r="AQ36" s="430" t="s">
        <v>698</v>
      </c>
      <c r="AR36" s="430"/>
      <c r="AS36" s="430"/>
      <c r="AT36" s="430"/>
      <c r="AU36" s="430"/>
      <c r="AV36" s="430"/>
      <c r="AW36" s="430"/>
      <c r="AX36" s="432"/>
    </row>
    <row r="37" spans="1:51" ht="18.75" hidden="1" customHeight="1" x14ac:dyDescent="0.15">
      <c r="A37" s="468" t="s">
        <v>236</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415</v>
      </c>
      <c r="AF37" s="486"/>
      <c r="AG37" s="486"/>
      <c r="AH37" s="487"/>
      <c r="AI37" s="490" t="s">
        <v>567</v>
      </c>
      <c r="AJ37" s="490"/>
      <c r="AK37" s="490"/>
      <c r="AL37" s="485"/>
      <c r="AM37" s="490" t="s">
        <v>383</v>
      </c>
      <c r="AN37" s="490"/>
      <c r="AO37" s="490"/>
      <c r="AP37" s="485"/>
      <c r="AQ37" s="459" t="s">
        <v>174</v>
      </c>
      <c r="AR37" s="460"/>
      <c r="AS37" s="460"/>
      <c r="AT37" s="461"/>
      <c r="AU37" s="324" t="s">
        <v>128</v>
      </c>
      <c r="AV37" s="324"/>
      <c r="AW37" s="324"/>
      <c r="AX37" s="329"/>
    </row>
    <row r="38" spans="1:51" ht="18.75" hidden="1" customHeight="1" x14ac:dyDescent="0.15">
      <c r="A38" s="471"/>
      <c r="B38" s="472"/>
      <c r="C38" s="472"/>
      <c r="D38" s="472"/>
      <c r="E38" s="472"/>
      <c r="F38" s="473"/>
      <c r="G38" s="345"/>
      <c r="H38" s="326"/>
      <c r="I38" s="326"/>
      <c r="J38" s="326"/>
      <c r="K38" s="326"/>
      <c r="L38" s="326"/>
      <c r="M38" s="326"/>
      <c r="N38" s="326"/>
      <c r="O38" s="327"/>
      <c r="P38" s="330"/>
      <c r="Q38" s="326"/>
      <c r="R38" s="326"/>
      <c r="S38" s="326"/>
      <c r="T38" s="326"/>
      <c r="U38" s="326"/>
      <c r="V38" s="326"/>
      <c r="W38" s="326"/>
      <c r="X38" s="327"/>
      <c r="Y38" s="482"/>
      <c r="Z38" s="483"/>
      <c r="AA38" s="484"/>
      <c r="AB38" s="404"/>
      <c r="AC38" s="488"/>
      <c r="AD38" s="489"/>
      <c r="AE38" s="404"/>
      <c r="AF38" s="488"/>
      <c r="AG38" s="488"/>
      <c r="AH38" s="489"/>
      <c r="AI38" s="491"/>
      <c r="AJ38" s="491"/>
      <c r="AK38" s="491"/>
      <c r="AL38" s="404"/>
      <c r="AM38" s="491"/>
      <c r="AN38" s="491"/>
      <c r="AO38" s="491"/>
      <c r="AP38" s="404"/>
      <c r="AQ38" s="433"/>
      <c r="AR38" s="434"/>
      <c r="AS38" s="435" t="s">
        <v>175</v>
      </c>
      <c r="AT38" s="436"/>
      <c r="AU38" s="437"/>
      <c r="AV38" s="437"/>
      <c r="AW38" s="326" t="s">
        <v>166</v>
      </c>
      <c r="AX38" s="331"/>
    </row>
    <row r="39" spans="1:51" ht="23.25" hidden="1" customHeight="1" x14ac:dyDescent="0.15">
      <c r="A39" s="474"/>
      <c r="B39" s="472"/>
      <c r="C39" s="472"/>
      <c r="D39" s="472"/>
      <c r="E39" s="472"/>
      <c r="F39" s="473"/>
      <c r="G39" s="376"/>
      <c r="H39" s="377"/>
      <c r="I39" s="377"/>
      <c r="J39" s="377"/>
      <c r="K39" s="377"/>
      <c r="L39" s="377"/>
      <c r="M39" s="377"/>
      <c r="N39" s="377"/>
      <c r="O39" s="378"/>
      <c r="P39" s="141"/>
      <c r="Q39" s="141"/>
      <c r="R39" s="141"/>
      <c r="S39" s="141"/>
      <c r="T39" s="141"/>
      <c r="U39" s="141"/>
      <c r="V39" s="141"/>
      <c r="W39" s="141"/>
      <c r="X39" s="142"/>
      <c r="Y39" s="387" t="s">
        <v>12</v>
      </c>
      <c r="Z39" s="388"/>
      <c r="AA39" s="389"/>
      <c r="AB39" s="390"/>
      <c r="AC39" s="390"/>
      <c r="AD39" s="390"/>
      <c r="AE39" s="391"/>
      <c r="AF39" s="374"/>
      <c r="AG39" s="374"/>
      <c r="AH39" s="374"/>
      <c r="AI39" s="391"/>
      <c r="AJ39" s="374"/>
      <c r="AK39" s="374"/>
      <c r="AL39" s="374"/>
      <c r="AM39" s="391"/>
      <c r="AN39" s="374"/>
      <c r="AO39" s="374"/>
      <c r="AP39" s="374"/>
      <c r="AQ39" s="393"/>
      <c r="AR39" s="394"/>
      <c r="AS39" s="394"/>
      <c r="AT39" s="395"/>
      <c r="AU39" s="374"/>
      <c r="AV39" s="374"/>
      <c r="AW39" s="374"/>
      <c r="AX39" s="375"/>
    </row>
    <row r="40" spans="1:51" ht="23.25" hidden="1"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4" t="s">
        <v>50</v>
      </c>
      <c r="Z40" s="225"/>
      <c r="AA40" s="254"/>
      <c r="AB40" s="449"/>
      <c r="AC40" s="449"/>
      <c r="AD40" s="449"/>
      <c r="AE40" s="391"/>
      <c r="AF40" s="374"/>
      <c r="AG40" s="374"/>
      <c r="AH40" s="374"/>
      <c r="AI40" s="391"/>
      <c r="AJ40" s="374"/>
      <c r="AK40" s="374"/>
      <c r="AL40" s="374"/>
      <c r="AM40" s="391"/>
      <c r="AN40" s="374"/>
      <c r="AO40" s="374"/>
      <c r="AP40" s="374"/>
      <c r="AQ40" s="393"/>
      <c r="AR40" s="394"/>
      <c r="AS40" s="394"/>
      <c r="AT40" s="395"/>
      <c r="AU40" s="374"/>
      <c r="AV40" s="374"/>
      <c r="AW40" s="374"/>
      <c r="AX40" s="375"/>
    </row>
    <row r="41" spans="1:51" ht="23.25" hidden="1" customHeight="1" x14ac:dyDescent="0.15">
      <c r="A41" s="474"/>
      <c r="B41" s="472"/>
      <c r="C41" s="472"/>
      <c r="D41" s="472"/>
      <c r="E41" s="472"/>
      <c r="F41" s="473"/>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c r="AF41" s="374"/>
      <c r="AG41" s="374"/>
      <c r="AH41" s="374"/>
      <c r="AI41" s="391"/>
      <c r="AJ41" s="374"/>
      <c r="AK41" s="374"/>
      <c r="AL41" s="374"/>
      <c r="AM41" s="391"/>
      <c r="AN41" s="374"/>
      <c r="AO41" s="374"/>
      <c r="AP41" s="374"/>
      <c r="AQ41" s="393"/>
      <c r="AR41" s="394"/>
      <c r="AS41" s="394"/>
      <c r="AT41" s="395"/>
      <c r="AU41" s="374"/>
      <c r="AV41" s="374"/>
      <c r="AW41" s="374"/>
      <c r="AX41" s="375"/>
    </row>
    <row r="42" spans="1:51" ht="23.25" hidden="1" customHeight="1" x14ac:dyDescent="0.15">
      <c r="A42" s="462" t="s">
        <v>260</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x14ac:dyDescent="0.15">
      <c r="A43" s="351"/>
      <c r="B43" s="322"/>
      <c r="C43" s="322"/>
      <c r="D43" s="322"/>
      <c r="E43" s="322"/>
      <c r="F43" s="323"/>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08" t="s">
        <v>572</v>
      </c>
      <c r="B44" s="318" t="s">
        <v>573</v>
      </c>
      <c r="C44" s="319"/>
      <c r="D44" s="319"/>
      <c r="E44" s="319"/>
      <c r="F44" s="320"/>
      <c r="G44" s="324" t="s">
        <v>574</v>
      </c>
      <c r="H44" s="324"/>
      <c r="I44" s="324"/>
      <c r="J44" s="324"/>
      <c r="K44" s="324"/>
      <c r="L44" s="324"/>
      <c r="M44" s="324"/>
      <c r="N44" s="324"/>
      <c r="O44" s="324"/>
      <c r="P44" s="324"/>
      <c r="Q44" s="324"/>
      <c r="R44" s="324"/>
      <c r="S44" s="324"/>
      <c r="T44" s="324"/>
      <c r="U44" s="324"/>
      <c r="V44" s="324"/>
      <c r="W44" s="324"/>
      <c r="X44" s="324"/>
      <c r="Y44" s="324"/>
      <c r="Z44" s="324"/>
      <c r="AA44" s="325"/>
      <c r="AB44" s="328" t="s">
        <v>592</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6"/>
      <c r="B47" s="318"/>
      <c r="C47" s="319"/>
      <c r="D47" s="319"/>
      <c r="E47" s="319"/>
      <c r="F47" s="320"/>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6"/>
      <c r="B48" s="321"/>
      <c r="C48" s="322"/>
      <c r="D48" s="322"/>
      <c r="E48" s="322"/>
      <c r="F48" s="323"/>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6"/>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05" t="s">
        <v>11</v>
      </c>
      <c r="AC49" s="906"/>
      <c r="AD49" s="907"/>
      <c r="AE49" s="417" t="s">
        <v>415</v>
      </c>
      <c r="AF49" s="417"/>
      <c r="AG49" s="417"/>
      <c r="AH49" s="417"/>
      <c r="AI49" s="417" t="s">
        <v>567</v>
      </c>
      <c r="AJ49" s="417"/>
      <c r="AK49" s="417"/>
      <c r="AL49" s="417"/>
      <c r="AM49" s="417" t="s">
        <v>383</v>
      </c>
      <c r="AN49" s="417"/>
      <c r="AO49" s="417"/>
      <c r="AP49" s="417"/>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8"/>
      <c r="AD50" s="489"/>
      <c r="AE50" s="417"/>
      <c r="AF50" s="417"/>
      <c r="AG50" s="417"/>
      <c r="AH50" s="417"/>
      <c r="AI50" s="417"/>
      <c r="AJ50" s="417"/>
      <c r="AK50" s="417"/>
      <c r="AL50" s="417"/>
      <c r="AM50" s="417"/>
      <c r="AN50" s="417"/>
      <c r="AO50" s="417"/>
      <c r="AP50" s="417"/>
      <c r="AQ50" s="497"/>
      <c r="AR50" s="437"/>
      <c r="AS50" s="435" t="s">
        <v>175</v>
      </c>
      <c r="AT50" s="436"/>
      <c r="AU50" s="437"/>
      <c r="AV50" s="437"/>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0"/>
      <c r="R51" s="450"/>
      <c r="S51" s="450"/>
      <c r="T51" s="450"/>
      <c r="U51" s="450"/>
      <c r="V51" s="450"/>
      <c r="W51" s="450"/>
      <c r="X51" s="451"/>
      <c r="Y51" s="909" t="s">
        <v>57</v>
      </c>
      <c r="Z51" s="910"/>
      <c r="AA51" s="911"/>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912"/>
      <c r="H52" s="385"/>
      <c r="I52" s="385"/>
      <c r="J52" s="385"/>
      <c r="K52" s="385"/>
      <c r="L52" s="385"/>
      <c r="M52" s="385"/>
      <c r="N52" s="385"/>
      <c r="O52" s="386"/>
      <c r="P52" s="452"/>
      <c r="Q52" s="452"/>
      <c r="R52" s="452"/>
      <c r="S52" s="452"/>
      <c r="T52" s="452"/>
      <c r="U52" s="452"/>
      <c r="V52" s="452"/>
      <c r="W52" s="452"/>
      <c r="X52" s="453"/>
      <c r="Y52" s="913" t="s">
        <v>50</v>
      </c>
      <c r="Z52" s="787"/>
      <c r="AA52" s="788"/>
      <c r="AB52" s="449"/>
      <c r="AC52" s="449"/>
      <c r="AD52" s="449"/>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4"/>
      <c r="Q53" s="454"/>
      <c r="R53" s="454"/>
      <c r="S53" s="454"/>
      <c r="T53" s="454"/>
      <c r="U53" s="454"/>
      <c r="V53" s="454"/>
      <c r="W53" s="454"/>
      <c r="X53" s="455"/>
      <c r="Y53" s="913" t="s">
        <v>13</v>
      </c>
      <c r="Z53" s="787"/>
      <c r="AA53" s="788"/>
      <c r="AB53" s="914" t="s">
        <v>14</v>
      </c>
      <c r="AC53" s="914"/>
      <c r="AD53" s="914"/>
      <c r="AE53" s="565"/>
      <c r="AF53" s="566"/>
      <c r="AG53" s="566"/>
      <c r="AH53" s="566"/>
      <c r="AI53" s="565"/>
      <c r="AJ53" s="566"/>
      <c r="AK53" s="566"/>
      <c r="AL53" s="566"/>
      <c r="AM53" s="565"/>
      <c r="AN53" s="566"/>
      <c r="AO53" s="566"/>
      <c r="AP53" s="566"/>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05" t="s">
        <v>11</v>
      </c>
      <c r="AC54" s="906"/>
      <c r="AD54" s="907"/>
      <c r="AE54" s="417" t="s">
        <v>415</v>
      </c>
      <c r="AF54" s="417"/>
      <c r="AG54" s="417"/>
      <c r="AH54" s="417"/>
      <c r="AI54" s="417" t="s">
        <v>567</v>
      </c>
      <c r="AJ54" s="417"/>
      <c r="AK54" s="417"/>
      <c r="AL54" s="417"/>
      <c r="AM54" s="417" t="s">
        <v>383</v>
      </c>
      <c r="AN54" s="417"/>
      <c r="AO54" s="417"/>
      <c r="AP54" s="417"/>
      <c r="AQ54" s="492" t="s">
        <v>174</v>
      </c>
      <c r="AR54" s="493"/>
      <c r="AS54" s="493"/>
      <c r="AT54" s="494"/>
      <c r="AU54" s="495" t="s">
        <v>128</v>
      </c>
      <c r="AV54" s="495"/>
      <c r="AW54" s="495"/>
      <c r="AX54" s="496"/>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8"/>
      <c r="AD55" s="489"/>
      <c r="AE55" s="417"/>
      <c r="AF55" s="417"/>
      <c r="AG55" s="417"/>
      <c r="AH55" s="417"/>
      <c r="AI55" s="417"/>
      <c r="AJ55" s="417"/>
      <c r="AK55" s="417"/>
      <c r="AL55" s="417"/>
      <c r="AM55" s="417"/>
      <c r="AN55" s="417"/>
      <c r="AO55" s="417"/>
      <c r="AP55" s="417"/>
      <c r="AQ55" s="497"/>
      <c r="AR55" s="437"/>
      <c r="AS55" s="435" t="s">
        <v>175</v>
      </c>
      <c r="AT55" s="436"/>
      <c r="AU55" s="437"/>
      <c r="AV55" s="437"/>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0"/>
      <c r="R56" s="450"/>
      <c r="S56" s="450"/>
      <c r="T56" s="450"/>
      <c r="U56" s="450"/>
      <c r="V56" s="450"/>
      <c r="W56" s="450"/>
      <c r="X56" s="451"/>
      <c r="Y56" s="909" t="s">
        <v>57</v>
      </c>
      <c r="Z56" s="910"/>
      <c r="AA56" s="911"/>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912"/>
      <c r="H57" s="385"/>
      <c r="I57" s="385"/>
      <c r="J57" s="385"/>
      <c r="K57" s="385"/>
      <c r="L57" s="385"/>
      <c r="M57" s="385"/>
      <c r="N57" s="385"/>
      <c r="O57" s="386"/>
      <c r="P57" s="452"/>
      <c r="Q57" s="452"/>
      <c r="R57" s="452"/>
      <c r="S57" s="452"/>
      <c r="T57" s="452"/>
      <c r="U57" s="452"/>
      <c r="V57" s="452"/>
      <c r="W57" s="452"/>
      <c r="X57" s="453"/>
      <c r="Y57" s="913" t="s">
        <v>50</v>
      </c>
      <c r="Z57" s="787"/>
      <c r="AA57" s="788"/>
      <c r="AB57" s="449"/>
      <c r="AC57" s="449"/>
      <c r="AD57" s="449"/>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4"/>
      <c r="Q58" s="454"/>
      <c r="R58" s="454"/>
      <c r="S58" s="454"/>
      <c r="T58" s="454"/>
      <c r="U58" s="454"/>
      <c r="V58" s="454"/>
      <c r="W58" s="454"/>
      <c r="X58" s="455"/>
      <c r="Y58" s="913" t="s">
        <v>13</v>
      </c>
      <c r="Z58" s="787"/>
      <c r="AA58" s="788"/>
      <c r="AB58" s="914" t="s">
        <v>14</v>
      </c>
      <c r="AC58" s="914"/>
      <c r="AD58" s="914"/>
      <c r="AE58" s="565"/>
      <c r="AF58" s="566"/>
      <c r="AG58" s="566"/>
      <c r="AH58" s="566"/>
      <c r="AI58" s="565"/>
      <c r="AJ58" s="566"/>
      <c r="AK58" s="566"/>
      <c r="AL58" s="566"/>
      <c r="AM58" s="565"/>
      <c r="AN58" s="566"/>
      <c r="AO58" s="566"/>
      <c r="AP58" s="56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05" t="s">
        <v>11</v>
      </c>
      <c r="AC59" s="906"/>
      <c r="AD59" s="907"/>
      <c r="AE59" s="417" t="s">
        <v>415</v>
      </c>
      <c r="AF59" s="417"/>
      <c r="AG59" s="417"/>
      <c r="AH59" s="417"/>
      <c r="AI59" s="417" t="s">
        <v>567</v>
      </c>
      <c r="AJ59" s="417"/>
      <c r="AK59" s="417"/>
      <c r="AL59" s="417"/>
      <c r="AM59" s="417" t="s">
        <v>383</v>
      </c>
      <c r="AN59" s="417"/>
      <c r="AO59" s="417"/>
      <c r="AP59" s="417"/>
      <c r="AQ59" s="492" t="s">
        <v>174</v>
      </c>
      <c r="AR59" s="493"/>
      <c r="AS59" s="493"/>
      <c r="AT59" s="494"/>
      <c r="AU59" s="495" t="s">
        <v>128</v>
      </c>
      <c r="AV59" s="495"/>
      <c r="AW59" s="495"/>
      <c r="AX59" s="496"/>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8"/>
      <c r="AD60" s="489"/>
      <c r="AE60" s="417"/>
      <c r="AF60" s="417"/>
      <c r="AG60" s="417"/>
      <c r="AH60" s="417"/>
      <c r="AI60" s="417"/>
      <c r="AJ60" s="417"/>
      <c r="AK60" s="417"/>
      <c r="AL60" s="417"/>
      <c r="AM60" s="417"/>
      <c r="AN60" s="417"/>
      <c r="AO60" s="417"/>
      <c r="AP60" s="417"/>
      <c r="AQ60" s="497"/>
      <c r="AR60" s="437"/>
      <c r="AS60" s="435" t="s">
        <v>175</v>
      </c>
      <c r="AT60" s="436"/>
      <c r="AU60" s="437"/>
      <c r="AV60" s="437"/>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0"/>
      <c r="R61" s="450"/>
      <c r="S61" s="450"/>
      <c r="T61" s="450"/>
      <c r="U61" s="450"/>
      <c r="V61" s="450"/>
      <c r="W61" s="450"/>
      <c r="X61" s="451"/>
      <c r="Y61" s="909" t="s">
        <v>57</v>
      </c>
      <c r="Z61" s="910"/>
      <c r="AA61" s="911"/>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912"/>
      <c r="H62" s="385"/>
      <c r="I62" s="385"/>
      <c r="J62" s="385"/>
      <c r="K62" s="385"/>
      <c r="L62" s="385"/>
      <c r="M62" s="385"/>
      <c r="N62" s="385"/>
      <c r="O62" s="386"/>
      <c r="P62" s="452"/>
      <c r="Q62" s="452"/>
      <c r="R62" s="452"/>
      <c r="S62" s="452"/>
      <c r="T62" s="452"/>
      <c r="U62" s="452"/>
      <c r="V62" s="452"/>
      <c r="W62" s="452"/>
      <c r="X62" s="453"/>
      <c r="Y62" s="913" t="s">
        <v>50</v>
      </c>
      <c r="Z62" s="787"/>
      <c r="AA62" s="788"/>
      <c r="AB62" s="449"/>
      <c r="AC62" s="449"/>
      <c r="AD62" s="449"/>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902"/>
      <c r="C63" s="903"/>
      <c r="D63" s="903"/>
      <c r="E63" s="903"/>
      <c r="F63" s="904"/>
      <c r="G63" s="143"/>
      <c r="H63" s="144"/>
      <c r="I63" s="144"/>
      <c r="J63" s="144"/>
      <c r="K63" s="144"/>
      <c r="L63" s="144"/>
      <c r="M63" s="144"/>
      <c r="N63" s="144"/>
      <c r="O63" s="145"/>
      <c r="P63" s="454"/>
      <c r="Q63" s="454"/>
      <c r="R63" s="454"/>
      <c r="S63" s="454"/>
      <c r="T63" s="454"/>
      <c r="U63" s="454"/>
      <c r="V63" s="454"/>
      <c r="W63" s="454"/>
      <c r="X63" s="455"/>
      <c r="Y63" s="913" t="s">
        <v>13</v>
      </c>
      <c r="Z63" s="787"/>
      <c r="AA63" s="788"/>
      <c r="AB63" s="914" t="s">
        <v>14</v>
      </c>
      <c r="AC63" s="914"/>
      <c r="AD63" s="914"/>
      <c r="AE63" s="565"/>
      <c r="AF63" s="566"/>
      <c r="AG63" s="566"/>
      <c r="AH63" s="566"/>
      <c r="AI63" s="565"/>
      <c r="AJ63" s="566"/>
      <c r="AK63" s="566"/>
      <c r="AL63" s="566"/>
      <c r="AM63" s="565"/>
      <c r="AN63" s="566"/>
      <c r="AO63" s="566"/>
      <c r="AP63" s="566"/>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578</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579</v>
      </c>
      <c r="B65" s="319"/>
      <c r="C65" s="319"/>
      <c r="D65" s="319"/>
      <c r="E65" s="319"/>
      <c r="F65" s="320"/>
      <c r="G65" s="352" t="s">
        <v>571</v>
      </c>
      <c r="H65" s="353"/>
      <c r="I65" s="353"/>
      <c r="J65" s="353"/>
      <c r="K65" s="353"/>
      <c r="L65" s="353"/>
      <c r="M65" s="353"/>
      <c r="N65" s="353"/>
      <c r="O65" s="353"/>
      <c r="P65" s="354" t="s">
        <v>570</v>
      </c>
      <c r="Q65" s="353"/>
      <c r="R65" s="353"/>
      <c r="S65" s="353"/>
      <c r="T65" s="353"/>
      <c r="U65" s="353"/>
      <c r="V65" s="353"/>
      <c r="W65" s="353"/>
      <c r="X65" s="355"/>
      <c r="Y65" s="356"/>
      <c r="Z65" s="357"/>
      <c r="AA65" s="358"/>
      <c r="AB65" s="403" t="s">
        <v>11</v>
      </c>
      <c r="AC65" s="403"/>
      <c r="AD65" s="403"/>
      <c r="AE65" s="404" t="s">
        <v>415</v>
      </c>
      <c r="AF65" s="405"/>
      <c r="AG65" s="405"/>
      <c r="AH65" s="406"/>
      <c r="AI65" s="404" t="s">
        <v>567</v>
      </c>
      <c r="AJ65" s="405"/>
      <c r="AK65" s="405"/>
      <c r="AL65" s="406"/>
      <c r="AM65" s="404" t="s">
        <v>383</v>
      </c>
      <c r="AN65" s="405"/>
      <c r="AO65" s="405"/>
      <c r="AP65" s="406"/>
      <c r="AQ65" s="412" t="s">
        <v>414</v>
      </c>
      <c r="AR65" s="413"/>
      <c r="AS65" s="413"/>
      <c r="AT65" s="414"/>
      <c r="AU65" s="412" t="s">
        <v>590</v>
      </c>
      <c r="AV65" s="413"/>
      <c r="AW65" s="413"/>
      <c r="AX65" s="415"/>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363"/>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15">
      <c r="A68" s="438" t="s">
        <v>580</v>
      </c>
      <c r="B68" s="439"/>
      <c r="C68" s="439"/>
      <c r="D68" s="439"/>
      <c r="E68" s="439"/>
      <c r="F68" s="440"/>
      <c r="G68" s="225" t="s">
        <v>581</v>
      </c>
      <c r="H68" s="225"/>
      <c r="I68" s="225"/>
      <c r="J68" s="225"/>
      <c r="K68" s="225"/>
      <c r="L68" s="225"/>
      <c r="M68" s="225"/>
      <c r="N68" s="225"/>
      <c r="O68" s="225"/>
      <c r="P68" s="225"/>
      <c r="Q68" s="225"/>
      <c r="R68" s="225"/>
      <c r="S68" s="225"/>
      <c r="T68" s="225"/>
      <c r="U68" s="225"/>
      <c r="V68" s="225"/>
      <c r="W68" s="225"/>
      <c r="X68" s="254"/>
      <c r="Y68" s="446"/>
      <c r="Z68" s="447"/>
      <c r="AA68" s="448"/>
      <c r="AB68" s="224" t="s">
        <v>11</v>
      </c>
      <c r="AC68" s="225"/>
      <c r="AD68" s="254"/>
      <c r="AE68" s="417" t="s">
        <v>415</v>
      </c>
      <c r="AF68" s="417"/>
      <c r="AG68" s="417"/>
      <c r="AH68" s="417"/>
      <c r="AI68" s="417" t="s">
        <v>567</v>
      </c>
      <c r="AJ68" s="417"/>
      <c r="AK68" s="417"/>
      <c r="AL68" s="417"/>
      <c r="AM68" s="417" t="s">
        <v>383</v>
      </c>
      <c r="AN68" s="417"/>
      <c r="AO68" s="417"/>
      <c r="AP68" s="417"/>
      <c r="AQ68" s="418" t="s">
        <v>591</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t="s">
        <v>628</v>
      </c>
      <c r="H69" s="397"/>
      <c r="I69" s="397"/>
      <c r="J69" s="397"/>
      <c r="K69" s="397"/>
      <c r="L69" s="397"/>
      <c r="M69" s="397"/>
      <c r="N69" s="397"/>
      <c r="O69" s="397"/>
      <c r="P69" s="397"/>
      <c r="Q69" s="397"/>
      <c r="R69" s="397"/>
      <c r="S69" s="397"/>
      <c r="T69" s="397"/>
      <c r="U69" s="397"/>
      <c r="V69" s="397"/>
      <c r="W69" s="397"/>
      <c r="X69" s="397"/>
      <c r="Y69" s="421" t="s">
        <v>580</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4"/>
      <c r="B70" s="210"/>
      <c r="C70" s="210"/>
      <c r="D70" s="210"/>
      <c r="E70" s="210"/>
      <c r="F70" s="445"/>
      <c r="G70" s="398"/>
      <c r="H70" s="399"/>
      <c r="I70" s="399"/>
      <c r="J70" s="399"/>
      <c r="K70" s="399"/>
      <c r="L70" s="399"/>
      <c r="M70" s="399"/>
      <c r="N70" s="399"/>
      <c r="O70" s="399"/>
      <c r="P70" s="399"/>
      <c r="Q70" s="399"/>
      <c r="R70" s="399"/>
      <c r="S70" s="399"/>
      <c r="T70" s="399"/>
      <c r="U70" s="399"/>
      <c r="V70" s="399"/>
      <c r="W70" s="399"/>
      <c r="X70" s="399"/>
      <c r="Y70" s="387" t="s">
        <v>582</v>
      </c>
      <c r="Z70" s="401"/>
      <c r="AA70" s="402"/>
      <c r="AB70" s="427" t="s">
        <v>629</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2"/>
      <c r="AY70">
        <f>$AY$68</f>
        <v>0</v>
      </c>
    </row>
    <row r="71" spans="1:51" ht="18.75" customHeight="1" x14ac:dyDescent="0.15">
      <c r="A71" s="504" t="s">
        <v>236</v>
      </c>
      <c r="B71" s="505"/>
      <c r="C71" s="505"/>
      <c r="D71" s="505"/>
      <c r="E71" s="505"/>
      <c r="F71" s="506"/>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7" t="s">
        <v>415</v>
      </c>
      <c r="AF71" s="417"/>
      <c r="AG71" s="417"/>
      <c r="AH71" s="417"/>
      <c r="AI71" s="417" t="s">
        <v>567</v>
      </c>
      <c r="AJ71" s="417"/>
      <c r="AK71" s="417"/>
      <c r="AL71" s="417"/>
      <c r="AM71" s="417" t="s">
        <v>383</v>
      </c>
      <c r="AN71" s="417"/>
      <c r="AO71" s="417"/>
      <c r="AP71" s="417"/>
      <c r="AQ71" s="459" t="s">
        <v>174</v>
      </c>
      <c r="AR71" s="460"/>
      <c r="AS71" s="460"/>
      <c r="AT71" s="461"/>
      <c r="AU71" s="324" t="s">
        <v>128</v>
      </c>
      <c r="AV71" s="324"/>
      <c r="AW71" s="324"/>
      <c r="AX71" s="329"/>
      <c r="AY71">
        <f>COUNTA($G$73)</f>
        <v>1</v>
      </c>
    </row>
    <row r="72" spans="1:51" ht="18.75" customHeight="1" x14ac:dyDescent="0.15">
      <c r="A72" s="507"/>
      <c r="B72" s="508"/>
      <c r="C72" s="508"/>
      <c r="D72" s="508"/>
      <c r="E72" s="508"/>
      <c r="F72" s="509"/>
      <c r="G72" s="345"/>
      <c r="H72" s="326"/>
      <c r="I72" s="326"/>
      <c r="J72" s="326"/>
      <c r="K72" s="326"/>
      <c r="L72" s="326"/>
      <c r="M72" s="326"/>
      <c r="N72" s="326"/>
      <c r="O72" s="327"/>
      <c r="P72" s="330"/>
      <c r="Q72" s="326"/>
      <c r="R72" s="326"/>
      <c r="S72" s="326"/>
      <c r="T72" s="326"/>
      <c r="U72" s="326"/>
      <c r="V72" s="326"/>
      <c r="W72" s="326"/>
      <c r="X72" s="327"/>
      <c r="Y72" s="482"/>
      <c r="Z72" s="483"/>
      <c r="AA72" s="484"/>
      <c r="AB72" s="404"/>
      <c r="AC72" s="488"/>
      <c r="AD72" s="489"/>
      <c r="AE72" s="417"/>
      <c r="AF72" s="417"/>
      <c r="AG72" s="417"/>
      <c r="AH72" s="417"/>
      <c r="AI72" s="417"/>
      <c r="AJ72" s="417"/>
      <c r="AK72" s="417"/>
      <c r="AL72" s="417"/>
      <c r="AM72" s="417"/>
      <c r="AN72" s="417"/>
      <c r="AO72" s="417"/>
      <c r="AP72" s="417"/>
      <c r="AQ72" s="433">
        <v>4</v>
      </c>
      <c r="AR72" s="434"/>
      <c r="AS72" s="435" t="s">
        <v>175</v>
      </c>
      <c r="AT72" s="436"/>
      <c r="AU72" s="437" t="s">
        <v>613</v>
      </c>
      <c r="AV72" s="437"/>
      <c r="AW72" s="326" t="s">
        <v>166</v>
      </c>
      <c r="AX72" s="331"/>
      <c r="AY72">
        <f t="shared" ref="AY72:AY77" si="1">$AY$71</f>
        <v>1</v>
      </c>
    </row>
    <row r="73" spans="1:51" ht="23.25" customHeight="1" x14ac:dyDescent="0.15">
      <c r="A73" s="510"/>
      <c r="B73" s="508"/>
      <c r="C73" s="508"/>
      <c r="D73" s="508"/>
      <c r="E73" s="508"/>
      <c r="F73" s="509"/>
      <c r="G73" s="376" t="s">
        <v>617</v>
      </c>
      <c r="H73" s="377"/>
      <c r="I73" s="377"/>
      <c r="J73" s="377"/>
      <c r="K73" s="377"/>
      <c r="L73" s="377"/>
      <c r="M73" s="377"/>
      <c r="N73" s="377"/>
      <c r="O73" s="378"/>
      <c r="P73" s="141" t="s">
        <v>618</v>
      </c>
      <c r="Q73" s="141"/>
      <c r="R73" s="141"/>
      <c r="S73" s="141"/>
      <c r="T73" s="141"/>
      <c r="U73" s="141"/>
      <c r="V73" s="141"/>
      <c r="W73" s="141"/>
      <c r="X73" s="142"/>
      <c r="Y73" s="387" t="s">
        <v>12</v>
      </c>
      <c r="Z73" s="388"/>
      <c r="AA73" s="389"/>
      <c r="AB73" s="390" t="s">
        <v>619</v>
      </c>
      <c r="AC73" s="390"/>
      <c r="AD73" s="390"/>
      <c r="AE73" s="391"/>
      <c r="AF73" s="374"/>
      <c r="AG73" s="374"/>
      <c r="AH73" s="374"/>
      <c r="AI73" s="391"/>
      <c r="AJ73" s="374"/>
      <c r="AK73" s="374"/>
      <c r="AL73" s="374"/>
      <c r="AM73" s="391"/>
      <c r="AN73" s="374"/>
      <c r="AO73" s="374"/>
      <c r="AP73" s="374"/>
      <c r="AQ73" s="393" t="s">
        <v>613</v>
      </c>
      <c r="AR73" s="394"/>
      <c r="AS73" s="394"/>
      <c r="AT73" s="395"/>
      <c r="AU73" s="374" t="s">
        <v>613</v>
      </c>
      <c r="AV73" s="374"/>
      <c r="AW73" s="374"/>
      <c r="AX73" s="375"/>
      <c r="AY73">
        <f t="shared" si="1"/>
        <v>1</v>
      </c>
    </row>
    <row r="74" spans="1:51" ht="23.2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4" t="s">
        <v>50</v>
      </c>
      <c r="Z74" s="225"/>
      <c r="AA74" s="254"/>
      <c r="AB74" s="449" t="s">
        <v>619</v>
      </c>
      <c r="AC74" s="449"/>
      <c r="AD74" s="449"/>
      <c r="AE74" s="391"/>
      <c r="AF74" s="374"/>
      <c r="AG74" s="374"/>
      <c r="AH74" s="374"/>
      <c r="AI74" s="391"/>
      <c r="AJ74" s="374"/>
      <c r="AK74" s="374"/>
      <c r="AL74" s="374"/>
      <c r="AM74" s="391"/>
      <c r="AN74" s="374"/>
      <c r="AO74" s="374"/>
      <c r="AP74" s="374"/>
      <c r="AQ74" s="393"/>
      <c r="AR74" s="394"/>
      <c r="AS74" s="394"/>
      <c r="AT74" s="395"/>
      <c r="AU74" s="374" t="s">
        <v>613</v>
      </c>
      <c r="AV74" s="374"/>
      <c r="AW74" s="374"/>
      <c r="AX74" s="375"/>
      <c r="AY74">
        <f t="shared" si="1"/>
        <v>1</v>
      </c>
    </row>
    <row r="75" spans="1:51" ht="23.25" customHeight="1" x14ac:dyDescent="0.15">
      <c r="A75" s="510"/>
      <c r="B75" s="508"/>
      <c r="C75" s="508"/>
      <c r="D75" s="508"/>
      <c r="E75" s="508"/>
      <c r="F75" s="509"/>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v>53</v>
      </c>
      <c r="AF75" s="374"/>
      <c r="AG75" s="374"/>
      <c r="AH75" s="374"/>
      <c r="AI75" s="391">
        <v>103</v>
      </c>
      <c r="AJ75" s="374"/>
      <c r="AK75" s="374"/>
      <c r="AL75" s="374"/>
      <c r="AM75" s="391">
        <v>64</v>
      </c>
      <c r="AN75" s="374"/>
      <c r="AO75" s="374"/>
      <c r="AP75" s="374"/>
      <c r="AQ75" s="393" t="s">
        <v>613</v>
      </c>
      <c r="AR75" s="394"/>
      <c r="AS75" s="394"/>
      <c r="AT75" s="395"/>
      <c r="AU75" s="374" t="s">
        <v>613</v>
      </c>
      <c r="AV75" s="374"/>
      <c r="AW75" s="374"/>
      <c r="AX75" s="375"/>
      <c r="AY75">
        <f t="shared" si="1"/>
        <v>1</v>
      </c>
    </row>
    <row r="76" spans="1:51" ht="23.25" customHeight="1" x14ac:dyDescent="0.15">
      <c r="A76" s="462" t="s">
        <v>260</v>
      </c>
      <c r="B76" s="457"/>
      <c r="C76" s="457"/>
      <c r="D76" s="457"/>
      <c r="E76" s="457"/>
      <c r="F76" s="458"/>
      <c r="G76" s="498" t="s">
        <v>616</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51"/>
      <c r="B77" s="322"/>
      <c r="C77" s="322"/>
      <c r="D77" s="322"/>
      <c r="E77" s="322"/>
      <c r="F77" s="323"/>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6" t="s">
        <v>572</v>
      </c>
      <c r="B78" s="318" t="s">
        <v>573</v>
      </c>
      <c r="C78" s="319"/>
      <c r="D78" s="319"/>
      <c r="E78" s="319"/>
      <c r="F78" s="320"/>
      <c r="G78" s="324" t="s">
        <v>574</v>
      </c>
      <c r="H78" s="324"/>
      <c r="I78" s="324"/>
      <c r="J78" s="324"/>
      <c r="K78" s="324"/>
      <c r="L78" s="324"/>
      <c r="M78" s="324"/>
      <c r="N78" s="324"/>
      <c r="O78" s="324"/>
      <c r="P78" s="324"/>
      <c r="Q78" s="324"/>
      <c r="R78" s="324"/>
      <c r="S78" s="324"/>
      <c r="T78" s="324"/>
      <c r="U78" s="324"/>
      <c r="V78" s="324"/>
      <c r="W78" s="324"/>
      <c r="X78" s="324"/>
      <c r="Y78" s="324"/>
      <c r="Z78" s="324"/>
      <c r="AA78" s="325"/>
      <c r="AB78" s="328" t="s">
        <v>592</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6"/>
      <c r="B81" s="318"/>
      <c r="C81" s="319"/>
      <c r="D81" s="319"/>
      <c r="E81" s="319"/>
      <c r="F81" s="320"/>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6"/>
      <c r="B82" s="321"/>
      <c r="C82" s="322"/>
      <c r="D82" s="322"/>
      <c r="E82" s="322"/>
      <c r="F82" s="323"/>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6"/>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05" t="s">
        <v>11</v>
      </c>
      <c r="AC83" s="906"/>
      <c r="AD83" s="907"/>
      <c r="AE83" s="417" t="s">
        <v>415</v>
      </c>
      <c r="AF83" s="417"/>
      <c r="AG83" s="417"/>
      <c r="AH83" s="417"/>
      <c r="AI83" s="417" t="s">
        <v>567</v>
      </c>
      <c r="AJ83" s="417"/>
      <c r="AK83" s="417"/>
      <c r="AL83" s="417"/>
      <c r="AM83" s="417" t="s">
        <v>383</v>
      </c>
      <c r="AN83" s="417"/>
      <c r="AO83" s="417"/>
      <c r="AP83" s="417"/>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8"/>
      <c r="AD84" s="489"/>
      <c r="AE84" s="417"/>
      <c r="AF84" s="417"/>
      <c r="AG84" s="417"/>
      <c r="AH84" s="417"/>
      <c r="AI84" s="417"/>
      <c r="AJ84" s="417"/>
      <c r="AK84" s="417"/>
      <c r="AL84" s="417"/>
      <c r="AM84" s="417"/>
      <c r="AN84" s="417"/>
      <c r="AO84" s="417"/>
      <c r="AP84" s="417"/>
      <c r="AQ84" s="497"/>
      <c r="AR84" s="437"/>
      <c r="AS84" s="435" t="s">
        <v>175</v>
      </c>
      <c r="AT84" s="436"/>
      <c r="AU84" s="437"/>
      <c r="AV84" s="437"/>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0"/>
      <c r="R85" s="450"/>
      <c r="S85" s="450"/>
      <c r="T85" s="450"/>
      <c r="U85" s="450"/>
      <c r="V85" s="450"/>
      <c r="W85" s="450"/>
      <c r="X85" s="451"/>
      <c r="Y85" s="909" t="s">
        <v>57</v>
      </c>
      <c r="Z85" s="910"/>
      <c r="AA85" s="911"/>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912"/>
      <c r="H86" s="385"/>
      <c r="I86" s="385"/>
      <c r="J86" s="385"/>
      <c r="K86" s="385"/>
      <c r="L86" s="385"/>
      <c r="M86" s="385"/>
      <c r="N86" s="385"/>
      <c r="O86" s="386"/>
      <c r="P86" s="452"/>
      <c r="Q86" s="452"/>
      <c r="R86" s="452"/>
      <c r="S86" s="452"/>
      <c r="T86" s="452"/>
      <c r="U86" s="452"/>
      <c r="V86" s="452"/>
      <c r="W86" s="452"/>
      <c r="X86" s="453"/>
      <c r="Y86" s="913" t="s">
        <v>50</v>
      </c>
      <c r="Z86" s="787"/>
      <c r="AA86" s="788"/>
      <c r="AB86" s="449"/>
      <c r="AC86" s="449"/>
      <c r="AD86" s="449"/>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4"/>
      <c r="Q87" s="454"/>
      <c r="R87" s="454"/>
      <c r="S87" s="454"/>
      <c r="T87" s="454"/>
      <c r="U87" s="454"/>
      <c r="V87" s="454"/>
      <c r="W87" s="454"/>
      <c r="X87" s="455"/>
      <c r="Y87" s="913" t="s">
        <v>13</v>
      </c>
      <c r="Z87" s="787"/>
      <c r="AA87" s="788"/>
      <c r="AB87" s="914" t="s">
        <v>14</v>
      </c>
      <c r="AC87" s="914"/>
      <c r="AD87" s="914"/>
      <c r="AE87" s="565"/>
      <c r="AF87" s="566"/>
      <c r="AG87" s="566"/>
      <c r="AH87" s="566"/>
      <c r="AI87" s="565"/>
      <c r="AJ87" s="566"/>
      <c r="AK87" s="566"/>
      <c r="AL87" s="566"/>
      <c r="AM87" s="565"/>
      <c r="AN87" s="566"/>
      <c r="AO87" s="566"/>
      <c r="AP87" s="566"/>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05" t="s">
        <v>11</v>
      </c>
      <c r="AC88" s="906"/>
      <c r="AD88" s="907"/>
      <c r="AE88" s="417" t="s">
        <v>415</v>
      </c>
      <c r="AF88" s="417"/>
      <c r="AG88" s="417"/>
      <c r="AH88" s="417"/>
      <c r="AI88" s="417" t="s">
        <v>567</v>
      </c>
      <c r="AJ88" s="417"/>
      <c r="AK88" s="417"/>
      <c r="AL88" s="417"/>
      <c r="AM88" s="417" t="s">
        <v>383</v>
      </c>
      <c r="AN88" s="417"/>
      <c r="AO88" s="417"/>
      <c r="AP88" s="417"/>
      <c r="AQ88" s="492" t="s">
        <v>174</v>
      </c>
      <c r="AR88" s="493"/>
      <c r="AS88" s="493"/>
      <c r="AT88" s="494"/>
      <c r="AU88" s="495" t="s">
        <v>128</v>
      </c>
      <c r="AV88" s="495"/>
      <c r="AW88" s="495"/>
      <c r="AX88" s="496"/>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8"/>
      <c r="AD89" s="489"/>
      <c r="AE89" s="417"/>
      <c r="AF89" s="417"/>
      <c r="AG89" s="417"/>
      <c r="AH89" s="417"/>
      <c r="AI89" s="417"/>
      <c r="AJ89" s="417"/>
      <c r="AK89" s="417"/>
      <c r="AL89" s="417"/>
      <c r="AM89" s="417"/>
      <c r="AN89" s="417"/>
      <c r="AO89" s="417"/>
      <c r="AP89" s="417"/>
      <c r="AQ89" s="497"/>
      <c r="AR89" s="437"/>
      <c r="AS89" s="435" t="s">
        <v>175</v>
      </c>
      <c r="AT89" s="436"/>
      <c r="AU89" s="437"/>
      <c r="AV89" s="437"/>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0"/>
      <c r="R90" s="450"/>
      <c r="S90" s="450"/>
      <c r="T90" s="450"/>
      <c r="U90" s="450"/>
      <c r="V90" s="450"/>
      <c r="W90" s="450"/>
      <c r="X90" s="451"/>
      <c r="Y90" s="909" t="s">
        <v>57</v>
      </c>
      <c r="Z90" s="910"/>
      <c r="AA90" s="911"/>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912"/>
      <c r="H91" s="385"/>
      <c r="I91" s="385"/>
      <c r="J91" s="385"/>
      <c r="K91" s="385"/>
      <c r="L91" s="385"/>
      <c r="M91" s="385"/>
      <c r="N91" s="385"/>
      <c r="O91" s="386"/>
      <c r="P91" s="452"/>
      <c r="Q91" s="452"/>
      <c r="R91" s="452"/>
      <c r="S91" s="452"/>
      <c r="T91" s="452"/>
      <c r="U91" s="452"/>
      <c r="V91" s="452"/>
      <c r="W91" s="452"/>
      <c r="X91" s="453"/>
      <c r="Y91" s="913" t="s">
        <v>50</v>
      </c>
      <c r="Z91" s="787"/>
      <c r="AA91" s="788"/>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4"/>
      <c r="Q92" s="454"/>
      <c r="R92" s="454"/>
      <c r="S92" s="454"/>
      <c r="T92" s="454"/>
      <c r="U92" s="454"/>
      <c r="V92" s="454"/>
      <c r="W92" s="454"/>
      <c r="X92" s="455"/>
      <c r="Y92" s="913" t="s">
        <v>13</v>
      </c>
      <c r="Z92" s="787"/>
      <c r="AA92" s="788"/>
      <c r="AB92" s="914" t="s">
        <v>14</v>
      </c>
      <c r="AC92" s="914"/>
      <c r="AD92" s="914"/>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05" t="s">
        <v>11</v>
      </c>
      <c r="AC93" s="906"/>
      <c r="AD93" s="907"/>
      <c r="AE93" s="417" t="s">
        <v>415</v>
      </c>
      <c r="AF93" s="417"/>
      <c r="AG93" s="417"/>
      <c r="AH93" s="417"/>
      <c r="AI93" s="417" t="s">
        <v>567</v>
      </c>
      <c r="AJ93" s="417"/>
      <c r="AK93" s="417"/>
      <c r="AL93" s="417"/>
      <c r="AM93" s="417" t="s">
        <v>383</v>
      </c>
      <c r="AN93" s="417"/>
      <c r="AO93" s="417"/>
      <c r="AP93" s="417"/>
      <c r="AQ93" s="492" t="s">
        <v>174</v>
      </c>
      <c r="AR93" s="493"/>
      <c r="AS93" s="493"/>
      <c r="AT93" s="494"/>
      <c r="AU93" s="495" t="s">
        <v>128</v>
      </c>
      <c r="AV93" s="495"/>
      <c r="AW93" s="495"/>
      <c r="AX93" s="496"/>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8"/>
      <c r="AD94" s="489"/>
      <c r="AE94" s="417"/>
      <c r="AF94" s="417"/>
      <c r="AG94" s="417"/>
      <c r="AH94" s="417"/>
      <c r="AI94" s="417"/>
      <c r="AJ94" s="417"/>
      <c r="AK94" s="417"/>
      <c r="AL94" s="417"/>
      <c r="AM94" s="417"/>
      <c r="AN94" s="417"/>
      <c r="AO94" s="417"/>
      <c r="AP94" s="417"/>
      <c r="AQ94" s="497"/>
      <c r="AR94" s="437"/>
      <c r="AS94" s="435" t="s">
        <v>175</v>
      </c>
      <c r="AT94" s="436"/>
      <c r="AU94" s="437"/>
      <c r="AV94" s="437"/>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0"/>
      <c r="R95" s="450"/>
      <c r="S95" s="450"/>
      <c r="T95" s="450"/>
      <c r="U95" s="450"/>
      <c r="V95" s="450"/>
      <c r="W95" s="450"/>
      <c r="X95" s="451"/>
      <c r="Y95" s="909" t="s">
        <v>57</v>
      </c>
      <c r="Z95" s="910"/>
      <c r="AA95" s="911"/>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912"/>
      <c r="H96" s="385"/>
      <c r="I96" s="385"/>
      <c r="J96" s="385"/>
      <c r="K96" s="385"/>
      <c r="L96" s="385"/>
      <c r="M96" s="385"/>
      <c r="N96" s="385"/>
      <c r="O96" s="386"/>
      <c r="P96" s="452"/>
      <c r="Q96" s="452"/>
      <c r="R96" s="452"/>
      <c r="S96" s="452"/>
      <c r="T96" s="452"/>
      <c r="U96" s="452"/>
      <c r="V96" s="452"/>
      <c r="W96" s="452"/>
      <c r="X96" s="453"/>
      <c r="Y96" s="913" t="s">
        <v>50</v>
      </c>
      <c r="Z96" s="787"/>
      <c r="AA96" s="788"/>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902"/>
      <c r="C97" s="903"/>
      <c r="D97" s="903"/>
      <c r="E97" s="903"/>
      <c r="F97" s="904"/>
      <c r="G97" s="143"/>
      <c r="H97" s="144"/>
      <c r="I97" s="144"/>
      <c r="J97" s="144"/>
      <c r="K97" s="144"/>
      <c r="L97" s="144"/>
      <c r="M97" s="144"/>
      <c r="N97" s="144"/>
      <c r="O97" s="145"/>
      <c r="P97" s="454"/>
      <c r="Q97" s="454"/>
      <c r="R97" s="454"/>
      <c r="S97" s="454"/>
      <c r="T97" s="454"/>
      <c r="U97" s="454"/>
      <c r="V97" s="454"/>
      <c r="W97" s="454"/>
      <c r="X97" s="455"/>
      <c r="Y97" s="913" t="s">
        <v>13</v>
      </c>
      <c r="Z97" s="787"/>
      <c r="AA97" s="788"/>
      <c r="AB97" s="914" t="s">
        <v>14</v>
      </c>
      <c r="AC97" s="914"/>
      <c r="AD97" s="914"/>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578</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579</v>
      </c>
      <c r="B99" s="319"/>
      <c r="C99" s="319"/>
      <c r="D99" s="319"/>
      <c r="E99" s="319"/>
      <c r="F99" s="320"/>
      <c r="G99" s="352" t="s">
        <v>571</v>
      </c>
      <c r="H99" s="353"/>
      <c r="I99" s="353"/>
      <c r="J99" s="353"/>
      <c r="K99" s="353"/>
      <c r="L99" s="353"/>
      <c r="M99" s="353"/>
      <c r="N99" s="353"/>
      <c r="O99" s="353"/>
      <c r="P99" s="354" t="s">
        <v>570</v>
      </c>
      <c r="Q99" s="353"/>
      <c r="R99" s="353"/>
      <c r="S99" s="353"/>
      <c r="T99" s="353"/>
      <c r="U99" s="353"/>
      <c r="V99" s="353"/>
      <c r="W99" s="353"/>
      <c r="X99" s="355"/>
      <c r="Y99" s="356"/>
      <c r="Z99" s="357"/>
      <c r="AA99" s="358"/>
      <c r="AB99" s="403" t="s">
        <v>11</v>
      </c>
      <c r="AC99" s="403"/>
      <c r="AD99" s="403"/>
      <c r="AE99" s="417" t="s">
        <v>415</v>
      </c>
      <c r="AF99" s="417"/>
      <c r="AG99" s="417"/>
      <c r="AH99" s="417"/>
      <c r="AI99" s="417" t="s">
        <v>567</v>
      </c>
      <c r="AJ99" s="417"/>
      <c r="AK99" s="417"/>
      <c r="AL99" s="417"/>
      <c r="AM99" s="417" t="s">
        <v>383</v>
      </c>
      <c r="AN99" s="417"/>
      <c r="AO99" s="417"/>
      <c r="AP99" s="417"/>
      <c r="AQ99" s="412" t="s">
        <v>414</v>
      </c>
      <c r="AR99" s="413"/>
      <c r="AS99" s="413"/>
      <c r="AT99" s="414"/>
      <c r="AU99" s="412" t="s">
        <v>590</v>
      </c>
      <c r="AV99" s="413"/>
      <c r="AW99" s="413"/>
      <c r="AX99" s="415"/>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363"/>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15">
      <c r="A102" s="462" t="s">
        <v>580</v>
      </c>
      <c r="B102" s="343"/>
      <c r="C102" s="343"/>
      <c r="D102" s="343"/>
      <c r="E102" s="343"/>
      <c r="F102" s="463"/>
      <c r="G102" s="225" t="s">
        <v>581</v>
      </c>
      <c r="H102" s="225"/>
      <c r="I102" s="225"/>
      <c r="J102" s="225"/>
      <c r="K102" s="225"/>
      <c r="L102" s="225"/>
      <c r="M102" s="225"/>
      <c r="N102" s="225"/>
      <c r="O102" s="225"/>
      <c r="P102" s="225"/>
      <c r="Q102" s="225"/>
      <c r="R102" s="225"/>
      <c r="S102" s="225"/>
      <c r="T102" s="225"/>
      <c r="U102" s="225"/>
      <c r="V102" s="225"/>
      <c r="W102" s="225"/>
      <c r="X102" s="254"/>
      <c r="Y102" s="446"/>
      <c r="Z102" s="447"/>
      <c r="AA102" s="448"/>
      <c r="AB102" s="224" t="s">
        <v>11</v>
      </c>
      <c r="AC102" s="225"/>
      <c r="AD102" s="254"/>
      <c r="AE102" s="417" t="s">
        <v>415</v>
      </c>
      <c r="AF102" s="417"/>
      <c r="AG102" s="417"/>
      <c r="AH102" s="417"/>
      <c r="AI102" s="417" t="s">
        <v>567</v>
      </c>
      <c r="AJ102" s="417"/>
      <c r="AK102" s="417"/>
      <c r="AL102" s="417"/>
      <c r="AM102" s="417" t="s">
        <v>383</v>
      </c>
      <c r="AN102" s="417"/>
      <c r="AO102" s="417"/>
      <c r="AP102" s="417"/>
      <c r="AQ102" s="418" t="s">
        <v>591</v>
      </c>
      <c r="AR102" s="419"/>
      <c r="AS102" s="419"/>
      <c r="AT102" s="419"/>
      <c r="AU102" s="419"/>
      <c r="AV102" s="419"/>
      <c r="AW102" s="419"/>
      <c r="AX102" s="420"/>
      <c r="AY102">
        <f>IF(SUBSTITUTE(SUBSTITUTE($G$103,"／",""),"　","")="",0,1)</f>
        <v>0</v>
      </c>
    </row>
    <row r="103" spans="1:60" ht="23.25" hidden="1" customHeight="1" x14ac:dyDescent="0.15">
      <c r="A103" s="464"/>
      <c r="B103" s="324"/>
      <c r="C103" s="324"/>
      <c r="D103" s="324"/>
      <c r="E103" s="324"/>
      <c r="F103" s="465"/>
      <c r="G103" s="396" t="s">
        <v>630</v>
      </c>
      <c r="H103" s="397"/>
      <c r="I103" s="397"/>
      <c r="J103" s="397"/>
      <c r="K103" s="397"/>
      <c r="L103" s="397"/>
      <c r="M103" s="397"/>
      <c r="N103" s="397"/>
      <c r="O103" s="397"/>
      <c r="P103" s="397"/>
      <c r="Q103" s="397"/>
      <c r="R103" s="397"/>
      <c r="S103" s="397"/>
      <c r="T103" s="397"/>
      <c r="U103" s="397"/>
      <c r="V103" s="397"/>
      <c r="W103" s="397"/>
      <c r="X103" s="397"/>
      <c r="Y103" s="421" t="s">
        <v>580</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6"/>
      <c r="B104" s="326"/>
      <c r="C104" s="326"/>
      <c r="D104" s="326"/>
      <c r="E104" s="326"/>
      <c r="F104" s="467"/>
      <c r="G104" s="398"/>
      <c r="H104" s="399"/>
      <c r="I104" s="399"/>
      <c r="J104" s="399"/>
      <c r="K104" s="399"/>
      <c r="L104" s="399"/>
      <c r="M104" s="399"/>
      <c r="N104" s="399"/>
      <c r="O104" s="399"/>
      <c r="P104" s="399"/>
      <c r="Q104" s="399"/>
      <c r="R104" s="399"/>
      <c r="S104" s="399"/>
      <c r="T104" s="399"/>
      <c r="U104" s="399"/>
      <c r="V104" s="399"/>
      <c r="W104" s="399"/>
      <c r="X104" s="399"/>
      <c r="Y104" s="387" t="s">
        <v>582</v>
      </c>
      <c r="Z104" s="401"/>
      <c r="AA104" s="402"/>
      <c r="AB104" s="427" t="s">
        <v>629</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60" ht="18.75" hidden="1" customHeight="1" x14ac:dyDescent="0.15">
      <c r="A105" s="504" t="s">
        <v>236</v>
      </c>
      <c r="B105" s="505"/>
      <c r="C105" s="505"/>
      <c r="D105" s="505"/>
      <c r="E105" s="505"/>
      <c r="F105" s="506"/>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7" t="s">
        <v>415</v>
      </c>
      <c r="AF105" s="417"/>
      <c r="AG105" s="417"/>
      <c r="AH105" s="417"/>
      <c r="AI105" s="417" t="s">
        <v>567</v>
      </c>
      <c r="AJ105" s="417"/>
      <c r="AK105" s="417"/>
      <c r="AL105" s="417"/>
      <c r="AM105" s="417" t="s">
        <v>383</v>
      </c>
      <c r="AN105" s="417"/>
      <c r="AO105" s="417"/>
      <c r="AP105" s="417"/>
      <c r="AQ105" s="459" t="s">
        <v>174</v>
      </c>
      <c r="AR105" s="460"/>
      <c r="AS105" s="460"/>
      <c r="AT105" s="461"/>
      <c r="AU105" s="324" t="s">
        <v>128</v>
      </c>
      <c r="AV105" s="324"/>
      <c r="AW105" s="324"/>
      <c r="AX105" s="329"/>
      <c r="AY105">
        <f>COUNTA($G$107)</f>
        <v>0</v>
      </c>
    </row>
    <row r="106" spans="1:60" ht="18.75" hidden="1" customHeight="1" x14ac:dyDescent="0.15">
      <c r="A106" s="507"/>
      <c r="B106" s="508"/>
      <c r="C106" s="508"/>
      <c r="D106" s="508"/>
      <c r="E106" s="508"/>
      <c r="F106" s="509"/>
      <c r="G106" s="345"/>
      <c r="H106" s="326"/>
      <c r="I106" s="326"/>
      <c r="J106" s="326"/>
      <c r="K106" s="326"/>
      <c r="L106" s="326"/>
      <c r="M106" s="326"/>
      <c r="N106" s="326"/>
      <c r="O106" s="327"/>
      <c r="P106" s="330"/>
      <c r="Q106" s="326"/>
      <c r="R106" s="326"/>
      <c r="S106" s="326"/>
      <c r="T106" s="326"/>
      <c r="U106" s="326"/>
      <c r="V106" s="326"/>
      <c r="W106" s="326"/>
      <c r="X106" s="327"/>
      <c r="Y106" s="482"/>
      <c r="Z106" s="483"/>
      <c r="AA106" s="484"/>
      <c r="AB106" s="404"/>
      <c r="AC106" s="488"/>
      <c r="AD106" s="489"/>
      <c r="AE106" s="417"/>
      <c r="AF106" s="417"/>
      <c r="AG106" s="417"/>
      <c r="AH106" s="417"/>
      <c r="AI106" s="417"/>
      <c r="AJ106" s="417"/>
      <c r="AK106" s="417"/>
      <c r="AL106" s="417"/>
      <c r="AM106" s="417"/>
      <c r="AN106" s="417"/>
      <c r="AO106" s="417"/>
      <c r="AP106" s="417"/>
      <c r="AQ106" s="433"/>
      <c r="AR106" s="434"/>
      <c r="AS106" s="435" t="s">
        <v>175</v>
      </c>
      <c r="AT106" s="436"/>
      <c r="AU106" s="437"/>
      <c r="AV106" s="437"/>
      <c r="AW106" s="326" t="s">
        <v>166</v>
      </c>
      <c r="AX106" s="331"/>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49"/>
      <c r="AC108" s="449"/>
      <c r="AD108" s="449"/>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1"/>
      <c r="B111" s="322"/>
      <c r="C111" s="322"/>
      <c r="D111" s="322"/>
      <c r="E111" s="322"/>
      <c r="F111" s="323"/>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6" t="s">
        <v>572</v>
      </c>
      <c r="B112" s="318" t="s">
        <v>573</v>
      </c>
      <c r="C112" s="319"/>
      <c r="D112" s="319"/>
      <c r="E112" s="319"/>
      <c r="F112" s="320"/>
      <c r="G112" s="324" t="s">
        <v>574</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592</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6"/>
      <c r="B115" s="318"/>
      <c r="C115" s="319"/>
      <c r="D115" s="319"/>
      <c r="E115" s="319"/>
      <c r="F115" s="320"/>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6"/>
      <c r="B116" s="321"/>
      <c r="C116" s="322"/>
      <c r="D116" s="322"/>
      <c r="E116" s="322"/>
      <c r="F116" s="323"/>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6"/>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05" t="s">
        <v>11</v>
      </c>
      <c r="AC117" s="906"/>
      <c r="AD117" s="907"/>
      <c r="AE117" s="417" t="s">
        <v>415</v>
      </c>
      <c r="AF117" s="417"/>
      <c r="AG117" s="417"/>
      <c r="AH117" s="417"/>
      <c r="AI117" s="417" t="s">
        <v>567</v>
      </c>
      <c r="AJ117" s="417"/>
      <c r="AK117" s="417"/>
      <c r="AL117" s="417"/>
      <c r="AM117" s="417" t="s">
        <v>383</v>
      </c>
      <c r="AN117" s="417"/>
      <c r="AO117" s="417"/>
      <c r="AP117" s="417"/>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8"/>
      <c r="AD118" s="489"/>
      <c r="AE118" s="417"/>
      <c r="AF118" s="417"/>
      <c r="AG118" s="417"/>
      <c r="AH118" s="417"/>
      <c r="AI118" s="417"/>
      <c r="AJ118" s="417"/>
      <c r="AK118" s="417"/>
      <c r="AL118" s="417"/>
      <c r="AM118" s="417"/>
      <c r="AN118" s="417"/>
      <c r="AO118" s="417"/>
      <c r="AP118" s="417"/>
      <c r="AQ118" s="497"/>
      <c r="AR118" s="437"/>
      <c r="AS118" s="435" t="s">
        <v>175</v>
      </c>
      <c r="AT118" s="436"/>
      <c r="AU118" s="437"/>
      <c r="AV118" s="437"/>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0"/>
      <c r="R119" s="450"/>
      <c r="S119" s="450"/>
      <c r="T119" s="450"/>
      <c r="U119" s="450"/>
      <c r="V119" s="450"/>
      <c r="W119" s="450"/>
      <c r="X119" s="451"/>
      <c r="Y119" s="909" t="s">
        <v>57</v>
      </c>
      <c r="Z119" s="910"/>
      <c r="AA119" s="911"/>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912"/>
      <c r="H120" s="385"/>
      <c r="I120" s="385"/>
      <c r="J120" s="385"/>
      <c r="K120" s="385"/>
      <c r="L120" s="385"/>
      <c r="M120" s="385"/>
      <c r="N120" s="385"/>
      <c r="O120" s="386"/>
      <c r="P120" s="452"/>
      <c r="Q120" s="452"/>
      <c r="R120" s="452"/>
      <c r="S120" s="452"/>
      <c r="T120" s="452"/>
      <c r="U120" s="452"/>
      <c r="V120" s="452"/>
      <c r="W120" s="452"/>
      <c r="X120" s="453"/>
      <c r="Y120" s="913" t="s">
        <v>50</v>
      </c>
      <c r="Z120" s="787"/>
      <c r="AA120" s="788"/>
      <c r="AB120" s="449"/>
      <c r="AC120" s="449"/>
      <c r="AD120" s="449"/>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4"/>
      <c r="Q121" s="454"/>
      <c r="R121" s="454"/>
      <c r="S121" s="454"/>
      <c r="T121" s="454"/>
      <c r="U121" s="454"/>
      <c r="V121" s="454"/>
      <c r="W121" s="454"/>
      <c r="X121" s="455"/>
      <c r="Y121" s="913" t="s">
        <v>13</v>
      </c>
      <c r="Z121" s="787"/>
      <c r="AA121" s="788"/>
      <c r="AB121" s="914" t="s">
        <v>14</v>
      </c>
      <c r="AC121" s="914"/>
      <c r="AD121" s="914"/>
      <c r="AE121" s="565"/>
      <c r="AF121" s="566"/>
      <c r="AG121" s="566"/>
      <c r="AH121" s="566"/>
      <c r="AI121" s="565"/>
      <c r="AJ121" s="566"/>
      <c r="AK121" s="566"/>
      <c r="AL121" s="566"/>
      <c r="AM121" s="565"/>
      <c r="AN121" s="566"/>
      <c r="AO121" s="566"/>
      <c r="AP121" s="56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05" t="s">
        <v>11</v>
      </c>
      <c r="AC122" s="906"/>
      <c r="AD122" s="907"/>
      <c r="AE122" s="417" t="s">
        <v>415</v>
      </c>
      <c r="AF122" s="417"/>
      <c r="AG122" s="417"/>
      <c r="AH122" s="417"/>
      <c r="AI122" s="417" t="s">
        <v>567</v>
      </c>
      <c r="AJ122" s="417"/>
      <c r="AK122" s="417"/>
      <c r="AL122" s="417"/>
      <c r="AM122" s="417" t="s">
        <v>383</v>
      </c>
      <c r="AN122" s="417"/>
      <c r="AO122" s="417"/>
      <c r="AP122" s="417"/>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8"/>
      <c r="AD123" s="489"/>
      <c r="AE123" s="417"/>
      <c r="AF123" s="417"/>
      <c r="AG123" s="417"/>
      <c r="AH123" s="417"/>
      <c r="AI123" s="417"/>
      <c r="AJ123" s="417"/>
      <c r="AK123" s="417"/>
      <c r="AL123" s="417"/>
      <c r="AM123" s="417"/>
      <c r="AN123" s="417"/>
      <c r="AO123" s="417"/>
      <c r="AP123" s="417"/>
      <c r="AQ123" s="497"/>
      <c r="AR123" s="437"/>
      <c r="AS123" s="435" t="s">
        <v>175</v>
      </c>
      <c r="AT123" s="436"/>
      <c r="AU123" s="437"/>
      <c r="AV123" s="437"/>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0"/>
      <c r="R124" s="450"/>
      <c r="S124" s="450"/>
      <c r="T124" s="450"/>
      <c r="U124" s="450"/>
      <c r="V124" s="450"/>
      <c r="W124" s="450"/>
      <c r="X124" s="451"/>
      <c r="Y124" s="909" t="s">
        <v>57</v>
      </c>
      <c r="Z124" s="910"/>
      <c r="AA124" s="911"/>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912"/>
      <c r="H125" s="385"/>
      <c r="I125" s="385"/>
      <c r="J125" s="385"/>
      <c r="K125" s="385"/>
      <c r="L125" s="385"/>
      <c r="M125" s="385"/>
      <c r="N125" s="385"/>
      <c r="O125" s="386"/>
      <c r="P125" s="452"/>
      <c r="Q125" s="452"/>
      <c r="R125" s="452"/>
      <c r="S125" s="452"/>
      <c r="T125" s="452"/>
      <c r="U125" s="452"/>
      <c r="V125" s="452"/>
      <c r="W125" s="452"/>
      <c r="X125" s="453"/>
      <c r="Y125" s="913" t="s">
        <v>50</v>
      </c>
      <c r="Z125" s="787"/>
      <c r="AA125" s="788"/>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4"/>
      <c r="Q126" s="454"/>
      <c r="R126" s="454"/>
      <c r="S126" s="454"/>
      <c r="T126" s="454"/>
      <c r="U126" s="454"/>
      <c r="V126" s="454"/>
      <c r="W126" s="454"/>
      <c r="X126" s="455"/>
      <c r="Y126" s="913" t="s">
        <v>13</v>
      </c>
      <c r="Z126" s="787"/>
      <c r="AA126" s="788"/>
      <c r="AB126" s="914" t="s">
        <v>14</v>
      </c>
      <c r="AC126" s="914"/>
      <c r="AD126" s="914"/>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05" t="s">
        <v>11</v>
      </c>
      <c r="AC127" s="906"/>
      <c r="AD127" s="907"/>
      <c r="AE127" s="417" t="s">
        <v>415</v>
      </c>
      <c r="AF127" s="417"/>
      <c r="AG127" s="417"/>
      <c r="AH127" s="417"/>
      <c r="AI127" s="417" t="s">
        <v>567</v>
      </c>
      <c r="AJ127" s="417"/>
      <c r="AK127" s="417"/>
      <c r="AL127" s="417"/>
      <c r="AM127" s="417" t="s">
        <v>383</v>
      </c>
      <c r="AN127" s="417"/>
      <c r="AO127" s="417"/>
      <c r="AP127" s="417"/>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8"/>
      <c r="AD128" s="489"/>
      <c r="AE128" s="417"/>
      <c r="AF128" s="417"/>
      <c r="AG128" s="417"/>
      <c r="AH128" s="417"/>
      <c r="AI128" s="417"/>
      <c r="AJ128" s="417"/>
      <c r="AK128" s="417"/>
      <c r="AL128" s="417"/>
      <c r="AM128" s="417"/>
      <c r="AN128" s="417"/>
      <c r="AO128" s="417"/>
      <c r="AP128" s="417"/>
      <c r="AQ128" s="497"/>
      <c r="AR128" s="437"/>
      <c r="AS128" s="435" t="s">
        <v>175</v>
      </c>
      <c r="AT128" s="436"/>
      <c r="AU128" s="437"/>
      <c r="AV128" s="437"/>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0"/>
      <c r="R129" s="450"/>
      <c r="S129" s="450"/>
      <c r="T129" s="450"/>
      <c r="U129" s="450"/>
      <c r="V129" s="450"/>
      <c r="W129" s="450"/>
      <c r="X129" s="451"/>
      <c r="Y129" s="909" t="s">
        <v>57</v>
      </c>
      <c r="Z129" s="910"/>
      <c r="AA129" s="911"/>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912"/>
      <c r="H130" s="385"/>
      <c r="I130" s="385"/>
      <c r="J130" s="385"/>
      <c r="K130" s="385"/>
      <c r="L130" s="385"/>
      <c r="M130" s="385"/>
      <c r="N130" s="385"/>
      <c r="O130" s="386"/>
      <c r="P130" s="452"/>
      <c r="Q130" s="452"/>
      <c r="R130" s="452"/>
      <c r="S130" s="452"/>
      <c r="T130" s="452"/>
      <c r="U130" s="452"/>
      <c r="V130" s="452"/>
      <c r="W130" s="452"/>
      <c r="X130" s="453"/>
      <c r="Y130" s="913" t="s">
        <v>50</v>
      </c>
      <c r="Z130" s="787"/>
      <c r="AA130" s="788"/>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902"/>
      <c r="C131" s="903"/>
      <c r="D131" s="903"/>
      <c r="E131" s="903"/>
      <c r="F131" s="904"/>
      <c r="G131" s="143"/>
      <c r="H131" s="144"/>
      <c r="I131" s="144"/>
      <c r="J131" s="144"/>
      <c r="K131" s="144"/>
      <c r="L131" s="144"/>
      <c r="M131" s="144"/>
      <c r="N131" s="144"/>
      <c r="O131" s="145"/>
      <c r="P131" s="454"/>
      <c r="Q131" s="454"/>
      <c r="R131" s="454"/>
      <c r="S131" s="454"/>
      <c r="T131" s="454"/>
      <c r="U131" s="454"/>
      <c r="V131" s="454"/>
      <c r="W131" s="454"/>
      <c r="X131" s="455"/>
      <c r="Y131" s="913" t="s">
        <v>13</v>
      </c>
      <c r="Z131" s="787"/>
      <c r="AA131" s="788"/>
      <c r="AB131" s="914" t="s">
        <v>14</v>
      </c>
      <c r="AC131" s="914"/>
      <c r="AD131" s="914"/>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578</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579</v>
      </c>
      <c r="B133" s="319"/>
      <c r="C133" s="319"/>
      <c r="D133" s="319"/>
      <c r="E133" s="319"/>
      <c r="F133" s="320"/>
      <c r="G133" s="352" t="s">
        <v>571</v>
      </c>
      <c r="H133" s="353"/>
      <c r="I133" s="353"/>
      <c r="J133" s="353"/>
      <c r="K133" s="353"/>
      <c r="L133" s="353"/>
      <c r="M133" s="353"/>
      <c r="N133" s="353"/>
      <c r="O133" s="353"/>
      <c r="P133" s="354" t="s">
        <v>570</v>
      </c>
      <c r="Q133" s="353"/>
      <c r="R133" s="353"/>
      <c r="S133" s="353"/>
      <c r="T133" s="353"/>
      <c r="U133" s="353"/>
      <c r="V133" s="353"/>
      <c r="W133" s="353"/>
      <c r="X133" s="355"/>
      <c r="Y133" s="356"/>
      <c r="Z133" s="357"/>
      <c r="AA133" s="358"/>
      <c r="AB133" s="403" t="s">
        <v>11</v>
      </c>
      <c r="AC133" s="403"/>
      <c r="AD133" s="403"/>
      <c r="AE133" s="417" t="s">
        <v>415</v>
      </c>
      <c r="AF133" s="417"/>
      <c r="AG133" s="417"/>
      <c r="AH133" s="417"/>
      <c r="AI133" s="417" t="s">
        <v>567</v>
      </c>
      <c r="AJ133" s="417"/>
      <c r="AK133" s="417"/>
      <c r="AL133" s="417"/>
      <c r="AM133" s="417" t="s">
        <v>383</v>
      </c>
      <c r="AN133" s="417"/>
      <c r="AO133" s="417"/>
      <c r="AP133" s="417"/>
      <c r="AQ133" s="412" t="s">
        <v>414</v>
      </c>
      <c r="AR133" s="413"/>
      <c r="AS133" s="413"/>
      <c r="AT133" s="414"/>
      <c r="AU133" s="412" t="s">
        <v>590</v>
      </c>
      <c r="AV133" s="413"/>
      <c r="AW133" s="413"/>
      <c r="AX133" s="415"/>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363"/>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15">
      <c r="A136" s="462" t="s">
        <v>580</v>
      </c>
      <c r="B136" s="343"/>
      <c r="C136" s="343"/>
      <c r="D136" s="343"/>
      <c r="E136" s="343"/>
      <c r="F136" s="463"/>
      <c r="G136" s="225" t="s">
        <v>581</v>
      </c>
      <c r="H136" s="225"/>
      <c r="I136" s="225"/>
      <c r="J136" s="225"/>
      <c r="K136" s="225"/>
      <c r="L136" s="225"/>
      <c r="M136" s="225"/>
      <c r="N136" s="225"/>
      <c r="O136" s="225"/>
      <c r="P136" s="225"/>
      <c r="Q136" s="225"/>
      <c r="R136" s="225"/>
      <c r="S136" s="225"/>
      <c r="T136" s="225"/>
      <c r="U136" s="225"/>
      <c r="V136" s="225"/>
      <c r="W136" s="225"/>
      <c r="X136" s="254"/>
      <c r="Y136" s="446"/>
      <c r="Z136" s="447"/>
      <c r="AA136" s="448"/>
      <c r="AB136" s="224" t="s">
        <v>11</v>
      </c>
      <c r="AC136" s="225"/>
      <c r="AD136" s="254"/>
      <c r="AE136" s="417" t="s">
        <v>415</v>
      </c>
      <c r="AF136" s="417"/>
      <c r="AG136" s="417"/>
      <c r="AH136" s="417"/>
      <c r="AI136" s="417" t="s">
        <v>567</v>
      </c>
      <c r="AJ136" s="417"/>
      <c r="AK136" s="417"/>
      <c r="AL136" s="417"/>
      <c r="AM136" s="417" t="s">
        <v>383</v>
      </c>
      <c r="AN136" s="417"/>
      <c r="AO136" s="417"/>
      <c r="AP136" s="417"/>
      <c r="AQ136" s="418" t="s">
        <v>591</v>
      </c>
      <c r="AR136" s="419"/>
      <c r="AS136" s="419"/>
      <c r="AT136" s="419"/>
      <c r="AU136" s="419"/>
      <c r="AV136" s="419"/>
      <c r="AW136" s="419"/>
      <c r="AX136" s="420"/>
      <c r="AY136">
        <f>IF(SUBSTITUTE(SUBSTITUTE($G$137,"／",""),"　","")="",0,1)</f>
        <v>0</v>
      </c>
    </row>
    <row r="137" spans="1:60" ht="23.25" hidden="1" customHeight="1" x14ac:dyDescent="0.15">
      <c r="A137" s="464"/>
      <c r="B137" s="324"/>
      <c r="C137" s="324"/>
      <c r="D137" s="324"/>
      <c r="E137" s="324"/>
      <c r="F137" s="465"/>
      <c r="G137" s="396" t="s">
        <v>630</v>
      </c>
      <c r="H137" s="397"/>
      <c r="I137" s="397"/>
      <c r="J137" s="397"/>
      <c r="K137" s="397"/>
      <c r="L137" s="397"/>
      <c r="M137" s="397"/>
      <c r="N137" s="397"/>
      <c r="O137" s="397"/>
      <c r="P137" s="397"/>
      <c r="Q137" s="397"/>
      <c r="R137" s="397"/>
      <c r="S137" s="397"/>
      <c r="T137" s="397"/>
      <c r="U137" s="397"/>
      <c r="V137" s="397"/>
      <c r="W137" s="397"/>
      <c r="X137" s="397"/>
      <c r="Y137" s="421" t="s">
        <v>580</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6"/>
      <c r="B138" s="326"/>
      <c r="C138" s="326"/>
      <c r="D138" s="326"/>
      <c r="E138" s="326"/>
      <c r="F138" s="467"/>
      <c r="G138" s="398"/>
      <c r="H138" s="399"/>
      <c r="I138" s="399"/>
      <c r="J138" s="399"/>
      <c r="K138" s="399"/>
      <c r="L138" s="399"/>
      <c r="M138" s="399"/>
      <c r="N138" s="399"/>
      <c r="O138" s="399"/>
      <c r="P138" s="399"/>
      <c r="Q138" s="399"/>
      <c r="R138" s="399"/>
      <c r="S138" s="399"/>
      <c r="T138" s="399"/>
      <c r="U138" s="399"/>
      <c r="V138" s="399"/>
      <c r="W138" s="399"/>
      <c r="X138" s="399"/>
      <c r="Y138" s="387" t="s">
        <v>582</v>
      </c>
      <c r="Z138" s="401"/>
      <c r="AA138" s="402"/>
      <c r="AB138" s="427" t="s">
        <v>631</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60" ht="18.75" hidden="1" customHeight="1" x14ac:dyDescent="0.15">
      <c r="A139" s="504" t="s">
        <v>236</v>
      </c>
      <c r="B139" s="505"/>
      <c r="C139" s="505"/>
      <c r="D139" s="505"/>
      <c r="E139" s="505"/>
      <c r="F139" s="506"/>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7" t="s">
        <v>415</v>
      </c>
      <c r="AF139" s="417"/>
      <c r="AG139" s="417"/>
      <c r="AH139" s="417"/>
      <c r="AI139" s="417" t="s">
        <v>567</v>
      </c>
      <c r="AJ139" s="417"/>
      <c r="AK139" s="417"/>
      <c r="AL139" s="417"/>
      <c r="AM139" s="417" t="s">
        <v>383</v>
      </c>
      <c r="AN139" s="417"/>
      <c r="AO139" s="417"/>
      <c r="AP139" s="417"/>
      <c r="AQ139" s="459" t="s">
        <v>174</v>
      </c>
      <c r="AR139" s="460"/>
      <c r="AS139" s="460"/>
      <c r="AT139" s="461"/>
      <c r="AU139" s="324" t="s">
        <v>128</v>
      </c>
      <c r="AV139" s="324"/>
      <c r="AW139" s="324"/>
      <c r="AX139" s="329"/>
      <c r="AY139">
        <f>COUNTA($G$141)</f>
        <v>0</v>
      </c>
    </row>
    <row r="140" spans="1:60" ht="18.75" hidden="1" customHeight="1" x14ac:dyDescent="0.15">
      <c r="A140" s="507"/>
      <c r="B140" s="508"/>
      <c r="C140" s="508"/>
      <c r="D140" s="508"/>
      <c r="E140" s="508"/>
      <c r="F140" s="509"/>
      <c r="G140" s="345"/>
      <c r="H140" s="326"/>
      <c r="I140" s="326"/>
      <c r="J140" s="326"/>
      <c r="K140" s="326"/>
      <c r="L140" s="326"/>
      <c r="M140" s="326"/>
      <c r="N140" s="326"/>
      <c r="O140" s="327"/>
      <c r="P140" s="330"/>
      <c r="Q140" s="326"/>
      <c r="R140" s="326"/>
      <c r="S140" s="326"/>
      <c r="T140" s="326"/>
      <c r="U140" s="326"/>
      <c r="V140" s="326"/>
      <c r="W140" s="326"/>
      <c r="X140" s="327"/>
      <c r="Y140" s="482"/>
      <c r="Z140" s="483"/>
      <c r="AA140" s="484"/>
      <c r="AB140" s="404"/>
      <c r="AC140" s="488"/>
      <c r="AD140" s="489"/>
      <c r="AE140" s="417"/>
      <c r="AF140" s="417"/>
      <c r="AG140" s="417"/>
      <c r="AH140" s="417"/>
      <c r="AI140" s="417"/>
      <c r="AJ140" s="417"/>
      <c r="AK140" s="417"/>
      <c r="AL140" s="417"/>
      <c r="AM140" s="417"/>
      <c r="AN140" s="417"/>
      <c r="AO140" s="417"/>
      <c r="AP140" s="417"/>
      <c r="AQ140" s="433"/>
      <c r="AR140" s="434"/>
      <c r="AS140" s="435" t="s">
        <v>175</v>
      </c>
      <c r="AT140" s="436"/>
      <c r="AU140" s="437"/>
      <c r="AV140" s="437"/>
      <c r="AW140" s="326" t="s">
        <v>166</v>
      </c>
      <c r="AX140" s="331"/>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49"/>
      <c r="AC142" s="449"/>
      <c r="AD142" s="449"/>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1"/>
      <c r="B145" s="322"/>
      <c r="C145" s="322"/>
      <c r="D145" s="322"/>
      <c r="E145" s="322"/>
      <c r="F145" s="323"/>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6" t="s">
        <v>572</v>
      </c>
      <c r="B146" s="318" t="s">
        <v>573</v>
      </c>
      <c r="C146" s="319"/>
      <c r="D146" s="319"/>
      <c r="E146" s="319"/>
      <c r="F146" s="320"/>
      <c r="G146" s="324" t="s">
        <v>574</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592</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6"/>
      <c r="B149" s="318"/>
      <c r="C149" s="319"/>
      <c r="D149" s="319"/>
      <c r="E149" s="319"/>
      <c r="F149" s="320"/>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6"/>
      <c r="B150" s="321"/>
      <c r="C150" s="322"/>
      <c r="D150" s="322"/>
      <c r="E150" s="322"/>
      <c r="F150" s="323"/>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6"/>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05" t="s">
        <v>11</v>
      </c>
      <c r="AC151" s="906"/>
      <c r="AD151" s="907"/>
      <c r="AE151" s="417" t="s">
        <v>415</v>
      </c>
      <c r="AF151" s="417"/>
      <c r="AG151" s="417"/>
      <c r="AH151" s="417"/>
      <c r="AI151" s="417" t="s">
        <v>567</v>
      </c>
      <c r="AJ151" s="417"/>
      <c r="AK151" s="417"/>
      <c r="AL151" s="417"/>
      <c r="AM151" s="417" t="s">
        <v>383</v>
      </c>
      <c r="AN151" s="417"/>
      <c r="AO151" s="417"/>
      <c r="AP151" s="417"/>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8"/>
      <c r="AD152" s="489"/>
      <c r="AE152" s="417"/>
      <c r="AF152" s="417"/>
      <c r="AG152" s="417"/>
      <c r="AH152" s="417"/>
      <c r="AI152" s="417"/>
      <c r="AJ152" s="417"/>
      <c r="AK152" s="417"/>
      <c r="AL152" s="417"/>
      <c r="AM152" s="417"/>
      <c r="AN152" s="417"/>
      <c r="AO152" s="417"/>
      <c r="AP152" s="417"/>
      <c r="AQ152" s="497"/>
      <c r="AR152" s="437"/>
      <c r="AS152" s="435" t="s">
        <v>175</v>
      </c>
      <c r="AT152" s="436"/>
      <c r="AU152" s="437"/>
      <c r="AV152" s="437"/>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0"/>
      <c r="R153" s="450"/>
      <c r="S153" s="450"/>
      <c r="T153" s="450"/>
      <c r="U153" s="450"/>
      <c r="V153" s="450"/>
      <c r="W153" s="450"/>
      <c r="X153" s="451"/>
      <c r="Y153" s="909" t="s">
        <v>57</v>
      </c>
      <c r="Z153" s="910"/>
      <c r="AA153" s="911"/>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912"/>
      <c r="H154" s="385"/>
      <c r="I154" s="385"/>
      <c r="J154" s="385"/>
      <c r="K154" s="385"/>
      <c r="L154" s="385"/>
      <c r="M154" s="385"/>
      <c r="N154" s="385"/>
      <c r="O154" s="386"/>
      <c r="P154" s="452"/>
      <c r="Q154" s="452"/>
      <c r="R154" s="452"/>
      <c r="S154" s="452"/>
      <c r="T154" s="452"/>
      <c r="U154" s="452"/>
      <c r="V154" s="452"/>
      <c r="W154" s="452"/>
      <c r="X154" s="453"/>
      <c r="Y154" s="913" t="s">
        <v>50</v>
      </c>
      <c r="Z154" s="787"/>
      <c r="AA154" s="788"/>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4"/>
      <c r="Q155" s="454"/>
      <c r="R155" s="454"/>
      <c r="S155" s="454"/>
      <c r="T155" s="454"/>
      <c r="U155" s="454"/>
      <c r="V155" s="454"/>
      <c r="W155" s="454"/>
      <c r="X155" s="455"/>
      <c r="Y155" s="913" t="s">
        <v>13</v>
      </c>
      <c r="Z155" s="787"/>
      <c r="AA155" s="788"/>
      <c r="AB155" s="914" t="s">
        <v>14</v>
      </c>
      <c r="AC155" s="914"/>
      <c r="AD155" s="914"/>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05" t="s">
        <v>11</v>
      </c>
      <c r="AC156" s="906"/>
      <c r="AD156" s="907"/>
      <c r="AE156" s="417" t="s">
        <v>415</v>
      </c>
      <c r="AF156" s="417"/>
      <c r="AG156" s="417"/>
      <c r="AH156" s="417"/>
      <c r="AI156" s="417" t="s">
        <v>567</v>
      </c>
      <c r="AJ156" s="417"/>
      <c r="AK156" s="417"/>
      <c r="AL156" s="417"/>
      <c r="AM156" s="417" t="s">
        <v>383</v>
      </c>
      <c r="AN156" s="417"/>
      <c r="AO156" s="417"/>
      <c r="AP156" s="417"/>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8"/>
      <c r="AD157" s="489"/>
      <c r="AE157" s="417"/>
      <c r="AF157" s="417"/>
      <c r="AG157" s="417"/>
      <c r="AH157" s="417"/>
      <c r="AI157" s="417"/>
      <c r="AJ157" s="417"/>
      <c r="AK157" s="417"/>
      <c r="AL157" s="417"/>
      <c r="AM157" s="417"/>
      <c r="AN157" s="417"/>
      <c r="AO157" s="417"/>
      <c r="AP157" s="417"/>
      <c r="AQ157" s="497"/>
      <c r="AR157" s="437"/>
      <c r="AS157" s="435" t="s">
        <v>175</v>
      </c>
      <c r="AT157" s="436"/>
      <c r="AU157" s="437"/>
      <c r="AV157" s="437"/>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0"/>
      <c r="R158" s="450"/>
      <c r="S158" s="450"/>
      <c r="T158" s="450"/>
      <c r="U158" s="450"/>
      <c r="V158" s="450"/>
      <c r="W158" s="450"/>
      <c r="X158" s="451"/>
      <c r="Y158" s="909" t="s">
        <v>57</v>
      </c>
      <c r="Z158" s="910"/>
      <c r="AA158" s="911"/>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912"/>
      <c r="H159" s="385"/>
      <c r="I159" s="385"/>
      <c r="J159" s="385"/>
      <c r="K159" s="385"/>
      <c r="L159" s="385"/>
      <c r="M159" s="385"/>
      <c r="N159" s="385"/>
      <c r="O159" s="386"/>
      <c r="P159" s="452"/>
      <c r="Q159" s="452"/>
      <c r="R159" s="452"/>
      <c r="S159" s="452"/>
      <c r="T159" s="452"/>
      <c r="U159" s="452"/>
      <c r="V159" s="452"/>
      <c r="W159" s="452"/>
      <c r="X159" s="453"/>
      <c r="Y159" s="913" t="s">
        <v>50</v>
      </c>
      <c r="Z159" s="787"/>
      <c r="AA159" s="788"/>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4"/>
      <c r="Q160" s="454"/>
      <c r="R160" s="454"/>
      <c r="S160" s="454"/>
      <c r="T160" s="454"/>
      <c r="U160" s="454"/>
      <c r="V160" s="454"/>
      <c r="W160" s="454"/>
      <c r="X160" s="455"/>
      <c r="Y160" s="913" t="s">
        <v>13</v>
      </c>
      <c r="Z160" s="787"/>
      <c r="AA160" s="788"/>
      <c r="AB160" s="914" t="s">
        <v>14</v>
      </c>
      <c r="AC160" s="914"/>
      <c r="AD160" s="914"/>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05" t="s">
        <v>11</v>
      </c>
      <c r="AC161" s="906"/>
      <c r="AD161" s="907"/>
      <c r="AE161" s="417" t="s">
        <v>415</v>
      </c>
      <c r="AF161" s="417"/>
      <c r="AG161" s="417"/>
      <c r="AH161" s="417"/>
      <c r="AI161" s="417" t="s">
        <v>567</v>
      </c>
      <c r="AJ161" s="417"/>
      <c r="AK161" s="417"/>
      <c r="AL161" s="417"/>
      <c r="AM161" s="417" t="s">
        <v>383</v>
      </c>
      <c r="AN161" s="417"/>
      <c r="AO161" s="417"/>
      <c r="AP161" s="417"/>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8"/>
      <c r="AD162" s="489"/>
      <c r="AE162" s="417"/>
      <c r="AF162" s="417"/>
      <c r="AG162" s="417"/>
      <c r="AH162" s="417"/>
      <c r="AI162" s="417"/>
      <c r="AJ162" s="417"/>
      <c r="AK162" s="417"/>
      <c r="AL162" s="417"/>
      <c r="AM162" s="417"/>
      <c r="AN162" s="417"/>
      <c r="AO162" s="417"/>
      <c r="AP162" s="417"/>
      <c r="AQ162" s="497"/>
      <c r="AR162" s="437"/>
      <c r="AS162" s="435" t="s">
        <v>175</v>
      </c>
      <c r="AT162" s="436"/>
      <c r="AU162" s="437"/>
      <c r="AV162" s="437"/>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0"/>
      <c r="R163" s="450"/>
      <c r="S163" s="450"/>
      <c r="T163" s="450"/>
      <c r="U163" s="450"/>
      <c r="V163" s="450"/>
      <c r="W163" s="450"/>
      <c r="X163" s="451"/>
      <c r="Y163" s="909" t="s">
        <v>57</v>
      </c>
      <c r="Z163" s="910"/>
      <c r="AA163" s="911"/>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912"/>
      <c r="H164" s="385"/>
      <c r="I164" s="385"/>
      <c r="J164" s="385"/>
      <c r="K164" s="385"/>
      <c r="L164" s="385"/>
      <c r="M164" s="385"/>
      <c r="N164" s="385"/>
      <c r="O164" s="386"/>
      <c r="P164" s="452"/>
      <c r="Q164" s="452"/>
      <c r="R164" s="452"/>
      <c r="S164" s="452"/>
      <c r="T164" s="452"/>
      <c r="U164" s="452"/>
      <c r="V164" s="452"/>
      <c r="W164" s="452"/>
      <c r="X164" s="453"/>
      <c r="Y164" s="913" t="s">
        <v>50</v>
      </c>
      <c r="Z164" s="787"/>
      <c r="AA164" s="788"/>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10" t="s">
        <v>578</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579</v>
      </c>
      <c r="B167" s="319"/>
      <c r="C167" s="319"/>
      <c r="D167" s="319"/>
      <c r="E167" s="319"/>
      <c r="F167" s="320"/>
      <c r="G167" s="352" t="s">
        <v>571</v>
      </c>
      <c r="H167" s="353"/>
      <c r="I167" s="353"/>
      <c r="J167" s="353"/>
      <c r="K167" s="353"/>
      <c r="L167" s="353"/>
      <c r="M167" s="353"/>
      <c r="N167" s="353"/>
      <c r="O167" s="353"/>
      <c r="P167" s="354" t="s">
        <v>570</v>
      </c>
      <c r="Q167" s="353"/>
      <c r="R167" s="353"/>
      <c r="S167" s="353"/>
      <c r="T167" s="353"/>
      <c r="U167" s="353"/>
      <c r="V167" s="353"/>
      <c r="W167" s="353"/>
      <c r="X167" s="355"/>
      <c r="Y167" s="356"/>
      <c r="Z167" s="357"/>
      <c r="AA167" s="358"/>
      <c r="AB167" s="403" t="s">
        <v>11</v>
      </c>
      <c r="AC167" s="403"/>
      <c r="AD167" s="403"/>
      <c r="AE167" s="417" t="s">
        <v>415</v>
      </c>
      <c r="AF167" s="417"/>
      <c r="AG167" s="417"/>
      <c r="AH167" s="417"/>
      <c r="AI167" s="417" t="s">
        <v>567</v>
      </c>
      <c r="AJ167" s="417"/>
      <c r="AK167" s="417"/>
      <c r="AL167" s="417"/>
      <c r="AM167" s="417" t="s">
        <v>383</v>
      </c>
      <c r="AN167" s="417"/>
      <c r="AO167" s="417"/>
      <c r="AP167" s="417"/>
      <c r="AQ167" s="412" t="s">
        <v>414</v>
      </c>
      <c r="AR167" s="413"/>
      <c r="AS167" s="413"/>
      <c r="AT167" s="414"/>
      <c r="AU167" s="412" t="s">
        <v>590</v>
      </c>
      <c r="AV167" s="413"/>
      <c r="AW167" s="413"/>
      <c r="AX167" s="415"/>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15">
      <c r="A170" s="462" t="s">
        <v>580</v>
      </c>
      <c r="B170" s="343"/>
      <c r="C170" s="343"/>
      <c r="D170" s="343"/>
      <c r="E170" s="343"/>
      <c r="F170" s="463"/>
      <c r="G170" s="225" t="s">
        <v>581</v>
      </c>
      <c r="H170" s="225"/>
      <c r="I170" s="225"/>
      <c r="J170" s="225"/>
      <c r="K170" s="225"/>
      <c r="L170" s="225"/>
      <c r="M170" s="225"/>
      <c r="N170" s="225"/>
      <c r="O170" s="225"/>
      <c r="P170" s="225"/>
      <c r="Q170" s="225"/>
      <c r="R170" s="225"/>
      <c r="S170" s="225"/>
      <c r="T170" s="225"/>
      <c r="U170" s="225"/>
      <c r="V170" s="225"/>
      <c r="W170" s="225"/>
      <c r="X170" s="254"/>
      <c r="Y170" s="446"/>
      <c r="Z170" s="447"/>
      <c r="AA170" s="448"/>
      <c r="AB170" s="224" t="s">
        <v>11</v>
      </c>
      <c r="AC170" s="225"/>
      <c r="AD170" s="254"/>
      <c r="AE170" s="417" t="s">
        <v>415</v>
      </c>
      <c r="AF170" s="417"/>
      <c r="AG170" s="417"/>
      <c r="AH170" s="417"/>
      <c r="AI170" s="417" t="s">
        <v>567</v>
      </c>
      <c r="AJ170" s="417"/>
      <c r="AK170" s="417"/>
      <c r="AL170" s="417"/>
      <c r="AM170" s="417" t="s">
        <v>383</v>
      </c>
      <c r="AN170" s="417"/>
      <c r="AO170" s="417"/>
      <c r="AP170" s="417"/>
      <c r="AQ170" s="418" t="s">
        <v>591</v>
      </c>
      <c r="AR170" s="419"/>
      <c r="AS170" s="419"/>
      <c r="AT170" s="419"/>
      <c r="AU170" s="419"/>
      <c r="AV170" s="419"/>
      <c r="AW170" s="419"/>
      <c r="AX170" s="420"/>
      <c r="AY170">
        <f>IF(SUBSTITUTE(SUBSTITUTE($G$171,"／",""),"　","")="",0,1)</f>
        <v>0</v>
      </c>
    </row>
    <row r="171" spans="1:60" ht="23.25" hidden="1" customHeight="1" x14ac:dyDescent="0.15">
      <c r="A171" s="464"/>
      <c r="B171" s="324"/>
      <c r="C171" s="324"/>
      <c r="D171" s="324"/>
      <c r="E171" s="324"/>
      <c r="F171" s="465"/>
      <c r="G171" s="396" t="s">
        <v>630</v>
      </c>
      <c r="H171" s="397"/>
      <c r="I171" s="397"/>
      <c r="J171" s="397"/>
      <c r="K171" s="397"/>
      <c r="L171" s="397"/>
      <c r="M171" s="397"/>
      <c r="N171" s="397"/>
      <c r="O171" s="397"/>
      <c r="P171" s="397"/>
      <c r="Q171" s="397"/>
      <c r="R171" s="397"/>
      <c r="S171" s="397"/>
      <c r="T171" s="397"/>
      <c r="U171" s="397"/>
      <c r="V171" s="397"/>
      <c r="W171" s="397"/>
      <c r="X171" s="397"/>
      <c r="Y171" s="421" t="s">
        <v>580</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6"/>
      <c r="B172" s="326"/>
      <c r="C172" s="326"/>
      <c r="D172" s="326"/>
      <c r="E172" s="326"/>
      <c r="F172" s="467"/>
      <c r="G172" s="398"/>
      <c r="H172" s="399"/>
      <c r="I172" s="399"/>
      <c r="J172" s="399"/>
      <c r="K172" s="399"/>
      <c r="L172" s="399"/>
      <c r="M172" s="399"/>
      <c r="N172" s="399"/>
      <c r="O172" s="399"/>
      <c r="P172" s="399"/>
      <c r="Q172" s="399"/>
      <c r="R172" s="399"/>
      <c r="S172" s="399"/>
      <c r="T172" s="399"/>
      <c r="U172" s="399"/>
      <c r="V172" s="399"/>
      <c r="W172" s="399"/>
      <c r="X172" s="399"/>
      <c r="Y172" s="387" t="s">
        <v>582</v>
      </c>
      <c r="Z172" s="401"/>
      <c r="AA172" s="402"/>
      <c r="AB172" s="427" t="s">
        <v>629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60" ht="18.75" hidden="1" customHeight="1" x14ac:dyDescent="0.15">
      <c r="A173" s="504" t="s">
        <v>236</v>
      </c>
      <c r="B173" s="505"/>
      <c r="C173" s="505"/>
      <c r="D173" s="505"/>
      <c r="E173" s="505"/>
      <c r="F173" s="506"/>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7" t="s">
        <v>415</v>
      </c>
      <c r="AF173" s="417"/>
      <c r="AG173" s="417"/>
      <c r="AH173" s="417"/>
      <c r="AI173" s="417" t="s">
        <v>567</v>
      </c>
      <c r="AJ173" s="417"/>
      <c r="AK173" s="417"/>
      <c r="AL173" s="417"/>
      <c r="AM173" s="417" t="s">
        <v>383</v>
      </c>
      <c r="AN173" s="417"/>
      <c r="AO173" s="417"/>
      <c r="AP173" s="417"/>
      <c r="AQ173" s="459" t="s">
        <v>174</v>
      </c>
      <c r="AR173" s="460"/>
      <c r="AS173" s="460"/>
      <c r="AT173" s="461"/>
      <c r="AU173" s="324" t="s">
        <v>128</v>
      </c>
      <c r="AV173" s="324"/>
      <c r="AW173" s="324"/>
      <c r="AX173" s="329"/>
      <c r="AY173">
        <f>COUNTA($G$175)</f>
        <v>0</v>
      </c>
    </row>
    <row r="174" spans="1:60" ht="18.75" hidden="1" customHeight="1" x14ac:dyDescent="0.15">
      <c r="A174" s="507"/>
      <c r="B174" s="508"/>
      <c r="C174" s="508"/>
      <c r="D174" s="508"/>
      <c r="E174" s="508"/>
      <c r="F174" s="509"/>
      <c r="G174" s="345"/>
      <c r="H174" s="326"/>
      <c r="I174" s="326"/>
      <c r="J174" s="326"/>
      <c r="K174" s="326"/>
      <c r="L174" s="326"/>
      <c r="M174" s="326"/>
      <c r="N174" s="326"/>
      <c r="O174" s="327"/>
      <c r="P174" s="330"/>
      <c r="Q174" s="326"/>
      <c r="R174" s="326"/>
      <c r="S174" s="326"/>
      <c r="T174" s="326"/>
      <c r="U174" s="326"/>
      <c r="V174" s="326"/>
      <c r="W174" s="326"/>
      <c r="X174" s="327"/>
      <c r="Y174" s="482"/>
      <c r="Z174" s="483"/>
      <c r="AA174" s="484"/>
      <c r="AB174" s="404"/>
      <c r="AC174" s="488"/>
      <c r="AD174" s="489"/>
      <c r="AE174" s="417"/>
      <c r="AF174" s="417"/>
      <c r="AG174" s="417"/>
      <c r="AH174" s="417"/>
      <c r="AI174" s="417"/>
      <c r="AJ174" s="417"/>
      <c r="AK174" s="417"/>
      <c r="AL174" s="417"/>
      <c r="AM174" s="417"/>
      <c r="AN174" s="417"/>
      <c r="AO174" s="417"/>
      <c r="AP174" s="417"/>
      <c r="AQ174" s="433"/>
      <c r="AR174" s="434"/>
      <c r="AS174" s="435" t="s">
        <v>175</v>
      </c>
      <c r="AT174" s="436"/>
      <c r="AU174" s="437"/>
      <c r="AV174" s="437"/>
      <c r="AW174" s="326" t="s">
        <v>166</v>
      </c>
      <c r="AX174" s="331"/>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49"/>
      <c r="AC176" s="449"/>
      <c r="AD176" s="449"/>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1"/>
      <c r="B179" s="322"/>
      <c r="C179" s="322"/>
      <c r="D179" s="322"/>
      <c r="E179" s="322"/>
      <c r="F179" s="323"/>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6" t="s">
        <v>572</v>
      </c>
      <c r="B180" s="318" t="s">
        <v>573</v>
      </c>
      <c r="C180" s="319"/>
      <c r="D180" s="319"/>
      <c r="E180" s="319"/>
      <c r="F180" s="320"/>
      <c r="G180" s="324" t="s">
        <v>574</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592</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6"/>
      <c r="B183" s="318"/>
      <c r="C183" s="319"/>
      <c r="D183" s="319"/>
      <c r="E183" s="319"/>
      <c r="F183" s="320"/>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6"/>
      <c r="B184" s="321"/>
      <c r="C184" s="322"/>
      <c r="D184" s="322"/>
      <c r="E184" s="322"/>
      <c r="F184" s="323"/>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6"/>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05" t="s">
        <v>11</v>
      </c>
      <c r="AC185" s="906"/>
      <c r="AD185" s="907"/>
      <c r="AE185" s="417" t="s">
        <v>415</v>
      </c>
      <c r="AF185" s="417"/>
      <c r="AG185" s="417"/>
      <c r="AH185" s="417"/>
      <c r="AI185" s="417" t="s">
        <v>567</v>
      </c>
      <c r="AJ185" s="417"/>
      <c r="AK185" s="417"/>
      <c r="AL185" s="417"/>
      <c r="AM185" s="417" t="s">
        <v>383</v>
      </c>
      <c r="AN185" s="417"/>
      <c r="AO185" s="417"/>
      <c r="AP185" s="417"/>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8"/>
      <c r="AD186" s="489"/>
      <c r="AE186" s="417"/>
      <c r="AF186" s="417"/>
      <c r="AG186" s="417"/>
      <c r="AH186" s="417"/>
      <c r="AI186" s="417"/>
      <c r="AJ186" s="417"/>
      <c r="AK186" s="417"/>
      <c r="AL186" s="417"/>
      <c r="AM186" s="417"/>
      <c r="AN186" s="417"/>
      <c r="AO186" s="417"/>
      <c r="AP186" s="417"/>
      <c r="AQ186" s="497"/>
      <c r="AR186" s="437"/>
      <c r="AS186" s="435" t="s">
        <v>175</v>
      </c>
      <c r="AT186" s="436"/>
      <c r="AU186" s="437"/>
      <c r="AV186" s="437"/>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0"/>
      <c r="R187" s="450"/>
      <c r="S187" s="450"/>
      <c r="T187" s="450"/>
      <c r="U187" s="450"/>
      <c r="V187" s="450"/>
      <c r="W187" s="450"/>
      <c r="X187" s="451"/>
      <c r="Y187" s="909" t="s">
        <v>57</v>
      </c>
      <c r="Z187" s="910"/>
      <c r="AA187" s="911"/>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912"/>
      <c r="H188" s="385"/>
      <c r="I188" s="385"/>
      <c r="J188" s="385"/>
      <c r="K188" s="385"/>
      <c r="L188" s="385"/>
      <c r="M188" s="385"/>
      <c r="N188" s="385"/>
      <c r="O188" s="386"/>
      <c r="P188" s="452"/>
      <c r="Q188" s="452"/>
      <c r="R188" s="452"/>
      <c r="S188" s="452"/>
      <c r="T188" s="452"/>
      <c r="U188" s="452"/>
      <c r="V188" s="452"/>
      <c r="W188" s="452"/>
      <c r="X188" s="453"/>
      <c r="Y188" s="913" t="s">
        <v>50</v>
      </c>
      <c r="Z188" s="787"/>
      <c r="AA188" s="788"/>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4"/>
      <c r="Q189" s="454"/>
      <c r="R189" s="454"/>
      <c r="S189" s="454"/>
      <c r="T189" s="454"/>
      <c r="U189" s="454"/>
      <c r="V189" s="454"/>
      <c r="W189" s="454"/>
      <c r="X189" s="455"/>
      <c r="Y189" s="913" t="s">
        <v>13</v>
      </c>
      <c r="Z189" s="787"/>
      <c r="AA189" s="788"/>
      <c r="AB189" s="914" t="s">
        <v>14</v>
      </c>
      <c r="AC189" s="914"/>
      <c r="AD189" s="914"/>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05" t="s">
        <v>11</v>
      </c>
      <c r="AC190" s="906"/>
      <c r="AD190" s="907"/>
      <c r="AE190" s="417" t="s">
        <v>415</v>
      </c>
      <c r="AF190" s="417"/>
      <c r="AG190" s="417"/>
      <c r="AH190" s="417"/>
      <c r="AI190" s="417" t="s">
        <v>567</v>
      </c>
      <c r="AJ190" s="417"/>
      <c r="AK190" s="417"/>
      <c r="AL190" s="417"/>
      <c r="AM190" s="417" t="s">
        <v>383</v>
      </c>
      <c r="AN190" s="417"/>
      <c r="AO190" s="417"/>
      <c r="AP190" s="417"/>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8"/>
      <c r="AD191" s="489"/>
      <c r="AE191" s="417"/>
      <c r="AF191" s="417"/>
      <c r="AG191" s="417"/>
      <c r="AH191" s="417"/>
      <c r="AI191" s="417"/>
      <c r="AJ191" s="417"/>
      <c r="AK191" s="417"/>
      <c r="AL191" s="417"/>
      <c r="AM191" s="417"/>
      <c r="AN191" s="417"/>
      <c r="AO191" s="417"/>
      <c r="AP191" s="417"/>
      <c r="AQ191" s="497"/>
      <c r="AR191" s="437"/>
      <c r="AS191" s="435" t="s">
        <v>175</v>
      </c>
      <c r="AT191" s="436"/>
      <c r="AU191" s="437"/>
      <c r="AV191" s="437"/>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0"/>
      <c r="R192" s="450"/>
      <c r="S192" s="450"/>
      <c r="T192" s="450"/>
      <c r="U192" s="450"/>
      <c r="V192" s="450"/>
      <c r="W192" s="450"/>
      <c r="X192" s="451"/>
      <c r="Y192" s="909" t="s">
        <v>57</v>
      </c>
      <c r="Z192" s="910"/>
      <c r="AA192" s="911"/>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912"/>
      <c r="H193" s="385"/>
      <c r="I193" s="385"/>
      <c r="J193" s="385"/>
      <c r="K193" s="385"/>
      <c r="L193" s="385"/>
      <c r="M193" s="385"/>
      <c r="N193" s="385"/>
      <c r="O193" s="386"/>
      <c r="P193" s="452"/>
      <c r="Q193" s="452"/>
      <c r="R193" s="452"/>
      <c r="S193" s="452"/>
      <c r="T193" s="452"/>
      <c r="U193" s="452"/>
      <c r="V193" s="452"/>
      <c r="W193" s="452"/>
      <c r="X193" s="453"/>
      <c r="Y193" s="913" t="s">
        <v>50</v>
      </c>
      <c r="Z193" s="787"/>
      <c r="AA193" s="788"/>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4"/>
      <c r="Q194" s="454"/>
      <c r="R194" s="454"/>
      <c r="S194" s="454"/>
      <c r="T194" s="454"/>
      <c r="U194" s="454"/>
      <c r="V194" s="454"/>
      <c r="W194" s="454"/>
      <c r="X194" s="455"/>
      <c r="Y194" s="913" t="s">
        <v>13</v>
      </c>
      <c r="Z194" s="787"/>
      <c r="AA194" s="788"/>
      <c r="AB194" s="914" t="s">
        <v>14</v>
      </c>
      <c r="AC194" s="914"/>
      <c r="AD194" s="914"/>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05" t="s">
        <v>11</v>
      </c>
      <c r="AC195" s="906"/>
      <c r="AD195" s="907"/>
      <c r="AE195" s="417" t="s">
        <v>415</v>
      </c>
      <c r="AF195" s="417"/>
      <c r="AG195" s="417"/>
      <c r="AH195" s="417"/>
      <c r="AI195" s="417" t="s">
        <v>567</v>
      </c>
      <c r="AJ195" s="417"/>
      <c r="AK195" s="417"/>
      <c r="AL195" s="417"/>
      <c r="AM195" s="417" t="s">
        <v>383</v>
      </c>
      <c r="AN195" s="417"/>
      <c r="AO195" s="417"/>
      <c r="AP195" s="417"/>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8"/>
      <c r="AD196" s="489"/>
      <c r="AE196" s="417"/>
      <c r="AF196" s="417"/>
      <c r="AG196" s="417"/>
      <c r="AH196" s="417"/>
      <c r="AI196" s="417"/>
      <c r="AJ196" s="417"/>
      <c r="AK196" s="417"/>
      <c r="AL196" s="417"/>
      <c r="AM196" s="417"/>
      <c r="AN196" s="417"/>
      <c r="AO196" s="417"/>
      <c r="AP196" s="417"/>
      <c r="AQ196" s="497"/>
      <c r="AR196" s="437"/>
      <c r="AS196" s="435" t="s">
        <v>175</v>
      </c>
      <c r="AT196" s="436"/>
      <c r="AU196" s="437"/>
      <c r="AV196" s="437"/>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0"/>
      <c r="R197" s="450"/>
      <c r="S197" s="450"/>
      <c r="T197" s="450"/>
      <c r="U197" s="450"/>
      <c r="V197" s="450"/>
      <c r="W197" s="450"/>
      <c r="X197" s="451"/>
      <c r="Y197" s="909" t="s">
        <v>57</v>
      </c>
      <c r="Z197" s="910"/>
      <c r="AA197" s="911"/>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912"/>
      <c r="H198" s="385"/>
      <c r="I198" s="385"/>
      <c r="J198" s="385"/>
      <c r="K198" s="385"/>
      <c r="L198" s="385"/>
      <c r="M198" s="385"/>
      <c r="N198" s="385"/>
      <c r="O198" s="386"/>
      <c r="P198" s="452"/>
      <c r="Q198" s="452"/>
      <c r="R198" s="452"/>
      <c r="S198" s="452"/>
      <c r="T198" s="452"/>
      <c r="U198" s="452"/>
      <c r="V198" s="452"/>
      <c r="W198" s="452"/>
      <c r="X198" s="453"/>
      <c r="Y198" s="913" t="s">
        <v>50</v>
      </c>
      <c r="Z198" s="787"/>
      <c r="AA198" s="788"/>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7" t="s">
        <v>415</v>
      </c>
      <c r="AF200" s="417"/>
      <c r="AG200" s="417"/>
      <c r="AH200" s="417"/>
      <c r="AI200" s="417" t="s">
        <v>567</v>
      </c>
      <c r="AJ200" s="417"/>
      <c r="AK200" s="417"/>
      <c r="AL200" s="417"/>
      <c r="AM200" s="417" t="s">
        <v>383</v>
      </c>
      <c r="AN200" s="417"/>
      <c r="AO200" s="417"/>
      <c r="AP200" s="417"/>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7"/>
      <c r="AF201" s="417"/>
      <c r="AG201" s="417"/>
      <c r="AH201" s="417"/>
      <c r="AI201" s="417"/>
      <c r="AJ201" s="417"/>
      <c r="AK201" s="417"/>
      <c r="AL201" s="417"/>
      <c r="AM201" s="417"/>
      <c r="AN201" s="417"/>
      <c r="AO201" s="417"/>
      <c r="AP201" s="417"/>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7" t="s">
        <v>50</v>
      </c>
      <c r="Z203" s="277"/>
      <c r="AA203" s="309"/>
      <c r="AB203" s="586" t="s">
        <v>250</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7" t="s">
        <v>13</v>
      </c>
      <c r="Z204" s="277"/>
      <c r="AA204" s="309"/>
      <c r="AB204" s="564" t="s">
        <v>251</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7" t="s">
        <v>50</v>
      </c>
      <c r="Z206" s="277"/>
      <c r="AA206" s="309"/>
      <c r="AB206" s="586" t="s">
        <v>250</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7" t="s">
        <v>13</v>
      </c>
      <c r="Z207" s="277"/>
      <c r="AA207" s="309"/>
      <c r="AB207" s="564" t="s">
        <v>251</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6" t="s">
        <v>11</v>
      </c>
      <c r="AC208" s="343"/>
      <c r="AD208" s="344"/>
      <c r="AE208" s="138" t="s">
        <v>415</v>
      </c>
      <c r="AF208" s="138"/>
      <c r="AG208" s="138"/>
      <c r="AH208" s="138"/>
      <c r="AI208" s="417" t="s">
        <v>567</v>
      </c>
      <c r="AJ208" s="417"/>
      <c r="AK208" s="417"/>
      <c r="AL208" s="417"/>
      <c r="AM208" s="417" t="s">
        <v>383</v>
      </c>
      <c r="AN208" s="417"/>
      <c r="AO208" s="417"/>
      <c r="AP208" s="417"/>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30"/>
      <c r="AC209" s="326"/>
      <c r="AD209" s="327"/>
      <c r="AE209" s="138"/>
      <c r="AF209" s="138"/>
      <c r="AG209" s="138"/>
      <c r="AH209" s="138"/>
      <c r="AI209" s="417"/>
      <c r="AJ209" s="417"/>
      <c r="AK209" s="417"/>
      <c r="AL209" s="417"/>
      <c r="AM209" s="417"/>
      <c r="AN209" s="417"/>
      <c r="AO209" s="417"/>
      <c r="AP209" s="417"/>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1"/>
      <c r="I210" s="141"/>
      <c r="J210" s="141"/>
      <c r="K210" s="141"/>
      <c r="L210" s="141"/>
      <c r="M210" s="141"/>
      <c r="N210" s="141"/>
      <c r="O210" s="142"/>
      <c r="P210" s="141"/>
      <c r="Q210" s="141"/>
      <c r="R210" s="141"/>
      <c r="S210" s="141"/>
      <c r="T210" s="141"/>
      <c r="U210" s="141"/>
      <c r="V210" s="141"/>
      <c r="W210" s="141"/>
      <c r="X210" s="142"/>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7"/>
      <c r="B212" s="568"/>
      <c r="C212" s="568"/>
      <c r="D212" s="568"/>
      <c r="E212" s="568"/>
      <c r="F212" s="569"/>
      <c r="G212" s="605"/>
      <c r="H212" s="144"/>
      <c r="I212" s="144"/>
      <c r="J212" s="144"/>
      <c r="K212" s="144"/>
      <c r="L212" s="144"/>
      <c r="M212" s="144"/>
      <c r="N212" s="144"/>
      <c r="O212" s="145"/>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15">
      <c r="A213" s="646" t="s">
        <v>620</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575</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282</v>
      </c>
      <c r="B215" s="653"/>
      <c r="C215" s="655" t="s">
        <v>178</v>
      </c>
      <c r="D215" s="653"/>
      <c r="E215" s="656" t="s">
        <v>194</v>
      </c>
      <c r="F215" s="657"/>
      <c r="G215" s="658" t="s">
        <v>283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40" t="s">
        <v>661</v>
      </c>
      <c r="H216" s="141"/>
      <c r="I216" s="141"/>
      <c r="J216" s="141"/>
      <c r="K216" s="141"/>
      <c r="L216" s="141"/>
      <c r="M216" s="141"/>
      <c r="N216" s="141"/>
      <c r="O216" s="141"/>
      <c r="P216" s="141"/>
      <c r="Q216" s="141"/>
      <c r="R216" s="141"/>
      <c r="S216" s="141"/>
      <c r="T216" s="141"/>
      <c r="U216" s="141"/>
      <c r="V216" s="142"/>
      <c r="W216" s="630" t="s">
        <v>583</v>
      </c>
      <c r="X216" s="631"/>
      <c r="Y216" s="631"/>
      <c r="Z216" s="631"/>
      <c r="AA216" s="632"/>
      <c r="AB216" s="633" t="s">
        <v>691</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1"/>
      <c r="F217" s="323"/>
      <c r="G217" s="143"/>
      <c r="H217" s="144"/>
      <c r="I217" s="144"/>
      <c r="J217" s="144"/>
      <c r="K217" s="144"/>
      <c r="L217" s="144"/>
      <c r="M217" s="144"/>
      <c r="N217" s="144"/>
      <c r="O217" s="144"/>
      <c r="P217" s="144"/>
      <c r="Q217" s="144"/>
      <c r="R217" s="144"/>
      <c r="S217" s="144"/>
      <c r="T217" s="144"/>
      <c r="U217" s="144"/>
      <c r="V217" s="145"/>
      <c r="W217" s="636" t="s">
        <v>584</v>
      </c>
      <c r="X217" s="637"/>
      <c r="Y217" s="637"/>
      <c r="Z217" s="637"/>
      <c r="AA217" s="638"/>
      <c r="AB217" s="633" t="s">
        <v>662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596</v>
      </c>
      <c r="D218" s="640"/>
      <c r="E218" s="456" t="s">
        <v>278</v>
      </c>
      <c r="F218" s="458"/>
      <c r="G218" s="620" t="s">
        <v>181</v>
      </c>
      <c r="H218" s="621"/>
      <c r="I218" s="621"/>
      <c r="J218" s="643" t="s">
        <v>613</v>
      </c>
      <c r="K218" s="644"/>
      <c r="L218" s="644"/>
      <c r="M218" s="644"/>
      <c r="N218" s="644"/>
      <c r="O218" s="644"/>
      <c r="P218" s="644"/>
      <c r="Q218" s="644"/>
      <c r="R218" s="644"/>
      <c r="S218" s="644"/>
      <c r="T218" s="645"/>
      <c r="U218" s="618" t="s">
        <v>283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8"/>
      <c r="F219" s="320"/>
      <c r="G219" s="620" t="s">
        <v>597</v>
      </c>
      <c r="H219" s="621"/>
      <c r="I219" s="621"/>
      <c r="J219" s="621"/>
      <c r="K219" s="621"/>
      <c r="L219" s="621"/>
      <c r="M219" s="621"/>
      <c r="N219" s="621"/>
      <c r="O219" s="621"/>
      <c r="P219" s="621"/>
      <c r="Q219" s="621"/>
      <c r="R219" s="621"/>
      <c r="S219" s="621"/>
      <c r="T219" s="621"/>
      <c r="U219" s="617" t="s">
        <v>283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1"/>
      <c r="F220" s="323"/>
      <c r="G220" s="620" t="s">
        <v>584</v>
      </c>
      <c r="H220" s="621"/>
      <c r="I220" s="621"/>
      <c r="J220" s="621"/>
      <c r="K220" s="621"/>
      <c r="L220" s="621"/>
      <c r="M220" s="621"/>
      <c r="N220" s="621"/>
      <c r="O220" s="621"/>
      <c r="P220" s="621"/>
      <c r="Q220" s="621"/>
      <c r="R220" s="621"/>
      <c r="S220" s="621"/>
      <c r="T220" s="621"/>
      <c r="U220" s="146" t="s">
        <v>283</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33"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641</v>
      </c>
      <c r="AE223" s="708"/>
      <c r="AF223" s="708"/>
      <c r="AG223" s="709" t="s">
        <v>643</v>
      </c>
      <c r="AH223" s="710"/>
      <c r="AI223" s="710"/>
      <c r="AJ223" s="710"/>
      <c r="AK223" s="710"/>
      <c r="AL223" s="710"/>
      <c r="AM223" s="710"/>
      <c r="AN223" s="710"/>
      <c r="AO223" s="710"/>
      <c r="AP223" s="710"/>
      <c r="AQ223" s="710"/>
      <c r="AR223" s="710"/>
      <c r="AS223" s="710"/>
      <c r="AT223" s="710"/>
      <c r="AU223" s="710"/>
      <c r="AV223" s="710"/>
      <c r="AW223" s="710"/>
      <c r="AX223" s="711"/>
    </row>
    <row r="224" spans="1:51" ht="60.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641</v>
      </c>
      <c r="AE224" s="689"/>
      <c r="AF224" s="689"/>
      <c r="AG224" s="715" t="s">
        <v>644</v>
      </c>
      <c r="AH224" s="716"/>
      <c r="AI224" s="716"/>
      <c r="AJ224" s="716"/>
      <c r="AK224" s="716"/>
      <c r="AL224" s="716"/>
      <c r="AM224" s="716"/>
      <c r="AN224" s="716"/>
      <c r="AO224" s="716"/>
      <c r="AP224" s="716"/>
      <c r="AQ224" s="716"/>
      <c r="AR224" s="716"/>
      <c r="AS224" s="716"/>
      <c r="AT224" s="716"/>
      <c r="AU224" s="716"/>
      <c r="AV224" s="716"/>
      <c r="AW224" s="716"/>
      <c r="AX224" s="717"/>
    </row>
    <row r="225" spans="1:50" ht="57"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641</v>
      </c>
      <c r="AE225" s="722"/>
      <c r="AF225" s="723"/>
      <c r="AG225" s="679" t="s">
        <v>645</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4"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641</v>
      </c>
      <c r="AE226" s="676"/>
      <c r="AF226" s="676"/>
      <c r="AG226" s="677" t="s">
        <v>692</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6"/>
      <c r="B227" s="667"/>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646</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646</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641</v>
      </c>
      <c r="AE229" s="741"/>
      <c r="AF229" s="741"/>
      <c r="AG229" s="742" t="s">
        <v>648</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6"/>
      <c r="B230" s="668"/>
      <c r="C230" s="733"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647</v>
      </c>
      <c r="AE230" s="689"/>
      <c r="AF230" s="689"/>
      <c r="AG230" s="715" t="s">
        <v>649</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3"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647</v>
      </c>
      <c r="AE231" s="689"/>
      <c r="AF231" s="689"/>
      <c r="AG231" s="715" t="s">
        <v>613</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6"/>
      <c r="B232" s="668"/>
      <c r="C232" s="733"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4"/>
      <c r="AD232" s="688" t="s">
        <v>641</v>
      </c>
      <c r="AE232" s="689"/>
      <c r="AF232" s="689"/>
      <c r="AG232" s="715" t="s">
        <v>650</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6"/>
      <c r="B233" s="668"/>
      <c r="C233" s="733"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4"/>
      <c r="AD233" s="735" t="s">
        <v>647</v>
      </c>
      <c r="AE233" s="736"/>
      <c r="AF233" s="736"/>
      <c r="AG233" s="737" t="s">
        <v>613</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6"/>
      <c r="B234" s="668"/>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8" t="s">
        <v>647</v>
      </c>
      <c r="AE234" s="689"/>
      <c r="AF234" s="690"/>
      <c r="AG234" s="715" t="s">
        <v>613</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21" t="s">
        <v>641</v>
      </c>
      <c r="AE235" s="722"/>
      <c r="AF235" s="723"/>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107.25" customHeight="1" x14ac:dyDescent="0.15">
      <c r="A236" s="124"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654</v>
      </c>
      <c r="AE236" s="741"/>
      <c r="AF236" s="751"/>
      <c r="AG236" s="742" t="s">
        <v>690</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641</v>
      </c>
      <c r="AE237" s="756"/>
      <c r="AF237" s="756"/>
      <c r="AG237" s="715" t="s">
        <v>652</v>
      </c>
      <c r="AH237" s="716"/>
      <c r="AI237" s="716"/>
      <c r="AJ237" s="716"/>
      <c r="AK237" s="716"/>
      <c r="AL237" s="716"/>
      <c r="AM237" s="716"/>
      <c r="AN237" s="716"/>
      <c r="AO237" s="716"/>
      <c r="AP237" s="716"/>
      <c r="AQ237" s="716"/>
      <c r="AR237" s="716"/>
      <c r="AS237" s="716"/>
      <c r="AT237" s="716"/>
      <c r="AU237" s="716"/>
      <c r="AV237" s="716"/>
      <c r="AW237" s="716"/>
      <c r="AX237" s="717"/>
    </row>
    <row r="238" spans="1:50" ht="39.6" customHeight="1" x14ac:dyDescent="0.15">
      <c r="A238" s="666"/>
      <c r="B238" s="668"/>
      <c r="C238" s="733"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641</v>
      </c>
      <c r="AE238" s="689"/>
      <c r="AF238" s="689"/>
      <c r="AG238" s="715" t="s">
        <v>693</v>
      </c>
      <c r="AH238" s="716"/>
      <c r="AI238" s="716"/>
      <c r="AJ238" s="716"/>
      <c r="AK238" s="716"/>
      <c r="AL238" s="716"/>
      <c r="AM238" s="716"/>
      <c r="AN238" s="716"/>
      <c r="AO238" s="716"/>
      <c r="AP238" s="716"/>
      <c r="AQ238" s="716"/>
      <c r="AR238" s="716"/>
      <c r="AS238" s="716"/>
      <c r="AT238" s="716"/>
      <c r="AU238" s="716"/>
      <c r="AV238" s="716"/>
      <c r="AW238" s="716"/>
      <c r="AX238" s="717"/>
    </row>
    <row r="239" spans="1:50" ht="40.15" customHeight="1" x14ac:dyDescent="0.15">
      <c r="A239" s="669"/>
      <c r="B239" s="670"/>
      <c r="C239" s="733"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641</v>
      </c>
      <c r="AE239" s="689"/>
      <c r="AF239" s="689"/>
      <c r="AG239" s="745" t="s">
        <v>653</v>
      </c>
      <c r="AH239" s="144"/>
      <c r="AI239" s="144"/>
      <c r="AJ239" s="144"/>
      <c r="AK239" s="144"/>
      <c r="AL239" s="144"/>
      <c r="AM239" s="144"/>
      <c r="AN239" s="144"/>
      <c r="AO239" s="144"/>
      <c r="AP239" s="144"/>
      <c r="AQ239" s="144"/>
      <c r="AR239" s="144"/>
      <c r="AS239" s="144"/>
      <c r="AT239" s="144"/>
      <c r="AU239" s="144"/>
      <c r="AV239" s="144"/>
      <c r="AW239" s="144"/>
      <c r="AX239" s="746"/>
    </row>
    <row r="240" spans="1:50" ht="50.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641</v>
      </c>
      <c r="AE240" s="676"/>
      <c r="AF240" s="768"/>
      <c r="AG240" s="677" t="s">
        <v>663</v>
      </c>
      <c r="AH240" s="141"/>
      <c r="AI240" s="141"/>
      <c r="AJ240" s="141"/>
      <c r="AK240" s="141"/>
      <c r="AL240" s="141"/>
      <c r="AM240" s="141"/>
      <c r="AN240" s="141"/>
      <c r="AO240" s="141"/>
      <c r="AP240" s="141"/>
      <c r="AQ240" s="141"/>
      <c r="AR240" s="141"/>
      <c r="AS240" s="141"/>
      <c r="AT240" s="141"/>
      <c r="AU240" s="141"/>
      <c r="AV240" s="141"/>
      <c r="AW240" s="141"/>
      <c r="AX240" s="678"/>
    </row>
    <row r="241" spans="1:50" ht="19.899999999999999" customHeight="1" x14ac:dyDescent="0.15">
      <c r="A241" s="762"/>
      <c r="B241" s="763"/>
      <c r="C241" s="106" t="s">
        <v>0</v>
      </c>
      <c r="D241" s="107"/>
      <c r="E241" s="107"/>
      <c r="F241" s="107"/>
      <c r="G241" s="107"/>
      <c r="H241" s="107"/>
      <c r="I241" s="107"/>
      <c r="J241" s="107"/>
      <c r="K241" s="107"/>
      <c r="L241" s="107"/>
      <c r="M241" s="107"/>
      <c r="N241" s="107"/>
      <c r="O241" s="103" t="s">
        <v>602</v>
      </c>
      <c r="P241" s="104"/>
      <c r="Q241" s="104"/>
      <c r="R241" s="104"/>
      <c r="S241" s="104"/>
      <c r="T241" s="104"/>
      <c r="U241" s="104"/>
      <c r="V241" s="104"/>
      <c r="W241" s="104"/>
      <c r="X241" s="104"/>
      <c r="Y241" s="104"/>
      <c r="Z241" s="104"/>
      <c r="AA241" s="104"/>
      <c r="AB241" s="104"/>
      <c r="AC241" s="104"/>
      <c r="AD241" s="104"/>
      <c r="AE241" s="104"/>
      <c r="AF241" s="105"/>
      <c r="AG241" s="679"/>
      <c r="AH241" s="385"/>
      <c r="AI241" s="385"/>
      <c r="AJ241" s="385"/>
      <c r="AK241" s="385"/>
      <c r="AL241" s="385"/>
      <c r="AM241" s="385"/>
      <c r="AN241" s="385"/>
      <c r="AO241" s="385"/>
      <c r="AP241" s="385"/>
      <c r="AQ241" s="385"/>
      <c r="AR241" s="385"/>
      <c r="AS241" s="385"/>
      <c r="AT241" s="385"/>
      <c r="AU241" s="385"/>
      <c r="AV241" s="385"/>
      <c r="AW241" s="385"/>
      <c r="AX241" s="680"/>
    </row>
    <row r="242" spans="1:50" ht="28.15" customHeight="1" x14ac:dyDescent="0.15">
      <c r="A242" s="762"/>
      <c r="B242" s="763"/>
      <c r="C242" s="88">
        <v>2022</v>
      </c>
      <c r="D242" s="89"/>
      <c r="E242" s="90" t="s">
        <v>604</v>
      </c>
      <c r="F242" s="90"/>
      <c r="G242" s="90"/>
      <c r="H242" s="91">
        <v>21</v>
      </c>
      <c r="I242" s="91"/>
      <c r="J242" s="92">
        <v>3</v>
      </c>
      <c r="K242" s="92"/>
      <c r="L242" s="92"/>
      <c r="M242" s="91"/>
      <c r="N242" s="93"/>
      <c r="O242" s="94" t="s">
        <v>632</v>
      </c>
      <c r="P242" s="95"/>
      <c r="Q242" s="95"/>
      <c r="R242" s="95"/>
      <c r="S242" s="95"/>
      <c r="T242" s="95"/>
      <c r="U242" s="95"/>
      <c r="V242" s="95"/>
      <c r="W242" s="95"/>
      <c r="X242" s="95"/>
      <c r="Y242" s="95"/>
      <c r="Z242" s="95"/>
      <c r="AA242" s="95"/>
      <c r="AB242" s="95"/>
      <c r="AC242" s="95"/>
      <c r="AD242" s="95"/>
      <c r="AE242" s="95"/>
      <c r="AF242" s="96"/>
      <c r="AG242" s="679"/>
      <c r="AH242" s="385"/>
      <c r="AI242" s="385"/>
      <c r="AJ242" s="385"/>
      <c r="AK242" s="385"/>
      <c r="AL242" s="385"/>
      <c r="AM242" s="385"/>
      <c r="AN242" s="385"/>
      <c r="AO242" s="385"/>
      <c r="AP242" s="385"/>
      <c r="AQ242" s="385"/>
      <c r="AR242" s="385"/>
      <c r="AS242" s="385"/>
      <c r="AT242" s="385"/>
      <c r="AU242" s="385"/>
      <c r="AV242" s="385"/>
      <c r="AW242" s="385"/>
      <c r="AX242" s="680"/>
    </row>
    <row r="243" spans="1:50" ht="28.15" customHeight="1" x14ac:dyDescent="0.15">
      <c r="A243" s="762"/>
      <c r="B243" s="763"/>
      <c r="C243" s="109"/>
      <c r="D243" s="110"/>
      <c r="E243" s="90" t="s">
        <v>657</v>
      </c>
      <c r="F243" s="90"/>
      <c r="G243" s="90"/>
      <c r="H243" s="91"/>
      <c r="I243" s="91"/>
      <c r="J243" s="757"/>
      <c r="K243" s="757"/>
      <c r="L243" s="757"/>
      <c r="M243" s="758"/>
      <c r="N243" s="759"/>
      <c r="O243" s="97" t="s">
        <v>633</v>
      </c>
      <c r="P243" s="98"/>
      <c r="Q243" s="98"/>
      <c r="R243" s="98"/>
      <c r="S243" s="98"/>
      <c r="T243" s="98"/>
      <c r="U243" s="98"/>
      <c r="V243" s="98"/>
      <c r="W243" s="98"/>
      <c r="X243" s="98"/>
      <c r="Y243" s="98"/>
      <c r="Z243" s="98"/>
      <c r="AA243" s="98"/>
      <c r="AB243" s="98"/>
      <c r="AC243" s="98"/>
      <c r="AD243" s="98"/>
      <c r="AE243" s="98"/>
      <c r="AF243" s="99"/>
      <c r="AG243" s="679"/>
      <c r="AH243" s="385"/>
      <c r="AI243" s="385"/>
      <c r="AJ243" s="385"/>
      <c r="AK243" s="385"/>
      <c r="AL243" s="385"/>
      <c r="AM243" s="385"/>
      <c r="AN243" s="385"/>
      <c r="AO243" s="385"/>
      <c r="AP243" s="385"/>
      <c r="AQ243" s="385"/>
      <c r="AR243" s="385"/>
      <c r="AS243" s="385"/>
      <c r="AT243" s="385"/>
      <c r="AU243" s="385"/>
      <c r="AV243" s="385"/>
      <c r="AW243" s="385"/>
      <c r="AX243" s="680"/>
    </row>
    <row r="244" spans="1:50" ht="28.15" customHeight="1" x14ac:dyDescent="0.15">
      <c r="A244" s="762"/>
      <c r="B244" s="763"/>
      <c r="C244" s="109"/>
      <c r="D244" s="110"/>
      <c r="E244" s="90"/>
      <c r="F244" s="90"/>
      <c r="G244" s="90"/>
      <c r="H244" s="91"/>
      <c r="I244" s="91"/>
      <c r="J244" s="757"/>
      <c r="K244" s="757"/>
      <c r="L244" s="757"/>
      <c r="M244" s="758"/>
      <c r="N244" s="759"/>
      <c r="O244" s="97"/>
      <c r="P244" s="98"/>
      <c r="Q244" s="98"/>
      <c r="R244" s="98"/>
      <c r="S244" s="98"/>
      <c r="T244" s="98"/>
      <c r="U244" s="98"/>
      <c r="V244" s="98"/>
      <c r="W244" s="98"/>
      <c r="X244" s="98"/>
      <c r="Y244" s="98"/>
      <c r="Z244" s="98"/>
      <c r="AA244" s="98"/>
      <c r="AB244" s="98"/>
      <c r="AC244" s="98"/>
      <c r="AD244" s="98"/>
      <c r="AE244" s="98"/>
      <c r="AF244" s="99"/>
      <c r="AG244" s="679"/>
      <c r="AH244" s="385"/>
      <c r="AI244" s="385"/>
      <c r="AJ244" s="385"/>
      <c r="AK244" s="385"/>
      <c r="AL244" s="385"/>
      <c r="AM244" s="385"/>
      <c r="AN244" s="385"/>
      <c r="AO244" s="385"/>
      <c r="AP244" s="385"/>
      <c r="AQ244" s="385"/>
      <c r="AR244" s="385"/>
      <c r="AS244" s="385"/>
      <c r="AT244" s="385"/>
      <c r="AU244" s="385"/>
      <c r="AV244" s="385"/>
      <c r="AW244" s="385"/>
      <c r="AX244" s="680"/>
    </row>
    <row r="245" spans="1:50" ht="28.15" customHeight="1" x14ac:dyDescent="0.15">
      <c r="A245" s="762"/>
      <c r="B245" s="763"/>
      <c r="C245" s="109"/>
      <c r="D245" s="110"/>
      <c r="E245" s="90"/>
      <c r="F245" s="90"/>
      <c r="G245" s="90"/>
      <c r="H245" s="91"/>
      <c r="I245" s="91"/>
      <c r="J245" s="757"/>
      <c r="K245" s="757"/>
      <c r="L245" s="757"/>
      <c r="M245" s="758"/>
      <c r="N245" s="759"/>
      <c r="O245" s="97"/>
      <c r="P245" s="98"/>
      <c r="Q245" s="98"/>
      <c r="R245" s="98"/>
      <c r="S245" s="98"/>
      <c r="T245" s="98"/>
      <c r="U245" s="98"/>
      <c r="V245" s="98"/>
      <c r="W245" s="98"/>
      <c r="X245" s="98"/>
      <c r="Y245" s="98"/>
      <c r="Z245" s="98"/>
      <c r="AA245" s="98"/>
      <c r="AB245" s="98"/>
      <c r="AC245" s="98"/>
      <c r="AD245" s="98"/>
      <c r="AE245" s="98"/>
      <c r="AF245" s="99"/>
      <c r="AG245" s="679"/>
      <c r="AH245" s="385"/>
      <c r="AI245" s="385"/>
      <c r="AJ245" s="385"/>
      <c r="AK245" s="385"/>
      <c r="AL245" s="385"/>
      <c r="AM245" s="385"/>
      <c r="AN245" s="385"/>
      <c r="AO245" s="385"/>
      <c r="AP245" s="385"/>
      <c r="AQ245" s="385"/>
      <c r="AR245" s="385"/>
      <c r="AS245" s="385"/>
      <c r="AT245" s="385"/>
      <c r="AU245" s="385"/>
      <c r="AV245" s="385"/>
      <c r="AW245" s="385"/>
      <c r="AX245" s="680"/>
    </row>
    <row r="246" spans="1:50" ht="28.15" customHeight="1" x14ac:dyDescent="0.15">
      <c r="A246" s="764"/>
      <c r="B246" s="765"/>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45"/>
      <c r="AH246" s="144"/>
      <c r="AI246" s="144"/>
      <c r="AJ246" s="144"/>
      <c r="AK246" s="144"/>
      <c r="AL246" s="144"/>
      <c r="AM246" s="144"/>
      <c r="AN246" s="144"/>
      <c r="AO246" s="144"/>
      <c r="AP246" s="144"/>
      <c r="AQ246" s="144"/>
      <c r="AR246" s="144"/>
      <c r="AS246" s="144"/>
      <c r="AT246" s="144"/>
      <c r="AU246" s="144"/>
      <c r="AV246" s="144"/>
      <c r="AW246" s="144"/>
      <c r="AX246" s="746"/>
    </row>
    <row r="247" spans="1:50" ht="53.25" customHeight="1" x14ac:dyDescent="0.15">
      <c r="A247" s="124" t="s">
        <v>45</v>
      </c>
      <c r="B247" s="125"/>
      <c r="C247" s="128" t="s">
        <v>49</v>
      </c>
      <c r="D247" s="129"/>
      <c r="E247" s="129"/>
      <c r="F247" s="130"/>
      <c r="G247" s="131" t="s">
        <v>655</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53.25" customHeight="1" thickBot="1" x14ac:dyDescent="0.2">
      <c r="A248" s="126"/>
      <c r="B248" s="127"/>
      <c r="C248" s="133" t="s">
        <v>53</v>
      </c>
      <c r="D248" s="134"/>
      <c r="E248" s="134"/>
      <c r="F248" s="135"/>
      <c r="G248" s="136" t="s">
        <v>656</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695</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132</v>
      </c>
      <c r="B252" s="121"/>
      <c r="C252" s="121"/>
      <c r="D252" s="121"/>
      <c r="E252" s="122"/>
      <c r="F252" s="123" t="s">
        <v>696</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132</v>
      </c>
      <c r="B254" s="121"/>
      <c r="C254" s="121"/>
      <c r="D254" s="121"/>
      <c r="E254" s="122"/>
      <c r="F254" s="776" t="s">
        <v>697</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t="s">
        <v>699</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276</v>
      </c>
      <c r="B258" s="787"/>
      <c r="C258" s="787"/>
      <c r="D258" s="788"/>
      <c r="E258" s="772" t="s">
        <v>283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8" t="s">
        <v>275</v>
      </c>
      <c r="B259" s="138"/>
      <c r="C259" s="138"/>
      <c r="D259" s="138"/>
      <c r="E259" s="772" t="s">
        <v>634</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8" t="s">
        <v>274</v>
      </c>
      <c r="B260" s="138"/>
      <c r="C260" s="138"/>
      <c r="D260" s="138"/>
      <c r="E260" s="772" t="s">
        <v>635</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8" t="s">
        <v>273</v>
      </c>
      <c r="B261" s="138"/>
      <c r="C261" s="138"/>
      <c r="D261" s="138"/>
      <c r="E261" s="772" t="s">
        <v>636</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8" t="s">
        <v>272</v>
      </c>
      <c r="B262" s="138"/>
      <c r="C262" s="138"/>
      <c r="D262" s="138"/>
      <c r="E262" s="772" t="s">
        <v>637</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8" t="s">
        <v>271</v>
      </c>
      <c r="B263" s="138"/>
      <c r="C263" s="138"/>
      <c r="D263" s="138"/>
      <c r="E263" s="772" t="s">
        <v>638</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8" t="s">
        <v>270</v>
      </c>
      <c r="B264" s="138"/>
      <c r="C264" s="138"/>
      <c r="D264" s="138"/>
      <c r="E264" s="772" t="s">
        <v>639</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8" t="s">
        <v>269</v>
      </c>
      <c r="B265" s="138"/>
      <c r="C265" s="138"/>
      <c r="D265" s="138"/>
      <c r="E265" s="772" t="s">
        <v>640</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8" t="s">
        <v>415</v>
      </c>
      <c r="B266" s="138"/>
      <c r="C266" s="138"/>
      <c r="D266" s="138"/>
      <c r="E266" s="791" t="s">
        <v>604</v>
      </c>
      <c r="F266" s="792"/>
      <c r="G266" s="792"/>
      <c r="H266" s="77" t="str">
        <f>IF(E266="","","-")</f>
        <v>-</v>
      </c>
      <c r="I266" s="792"/>
      <c r="J266" s="792"/>
      <c r="K266" s="77" t="str">
        <f>IF(I266="","","-")</f>
        <v/>
      </c>
      <c r="L266" s="108">
        <v>157</v>
      </c>
      <c r="M266" s="108"/>
      <c r="N266" s="77" t="str">
        <f>IF(O266="","","-")</f>
        <v/>
      </c>
      <c r="O266" s="789"/>
      <c r="P266" s="790"/>
      <c r="Q266" s="791"/>
      <c r="R266" s="792"/>
      <c r="S266" s="792"/>
      <c r="T266" s="77" t="str">
        <f>IF(Q266="","","-")</f>
        <v/>
      </c>
      <c r="U266" s="792"/>
      <c r="V266" s="792"/>
      <c r="W266" s="77" t="str">
        <f>IF(U266="","","-")</f>
        <v/>
      </c>
      <c r="X266" s="108"/>
      <c r="Y266" s="108"/>
      <c r="Z266" s="77" t="str">
        <f>IF(AA266="","","-")</f>
        <v/>
      </c>
      <c r="AA266" s="789"/>
      <c r="AB266" s="790"/>
      <c r="AC266" s="791"/>
      <c r="AD266" s="792"/>
      <c r="AE266" s="792"/>
      <c r="AF266" s="77" t="str">
        <f>IF(AC266="","","-")</f>
        <v/>
      </c>
      <c r="AG266" s="792"/>
      <c r="AH266" s="792"/>
      <c r="AI266" s="77" t="str">
        <f>IF(AG266="","","-")</f>
        <v/>
      </c>
      <c r="AJ266" s="108"/>
      <c r="AK266" s="108"/>
      <c r="AL266" s="77" t="str">
        <f>IF(AM266="","","-")</f>
        <v/>
      </c>
      <c r="AM266" s="789"/>
      <c r="AN266" s="790"/>
      <c r="AO266" s="791"/>
      <c r="AP266" s="792"/>
      <c r="AQ266" s="77" t="str">
        <f>IF(AO266="","","-")</f>
        <v/>
      </c>
      <c r="AR266" s="792"/>
      <c r="AS266" s="792"/>
      <c r="AT266" s="77" t="str">
        <f>IF(AR266="","","-")</f>
        <v/>
      </c>
      <c r="AU266" s="108"/>
      <c r="AV266" s="108"/>
      <c r="AW266" s="77" t="str">
        <f>IF(AX266="","","-")</f>
        <v/>
      </c>
      <c r="AX266" s="80"/>
    </row>
    <row r="267" spans="1:52" ht="24.75" customHeight="1" x14ac:dyDescent="0.15">
      <c r="A267" s="138" t="s">
        <v>593</v>
      </c>
      <c r="B267" s="138"/>
      <c r="C267" s="138"/>
      <c r="D267" s="138"/>
      <c r="E267" s="791" t="s">
        <v>604</v>
      </c>
      <c r="F267" s="792"/>
      <c r="G267" s="792"/>
      <c r="H267" s="77"/>
      <c r="I267" s="792"/>
      <c r="J267" s="792"/>
      <c r="K267" s="77"/>
      <c r="L267" s="108">
        <v>154</v>
      </c>
      <c r="M267" s="108"/>
      <c r="N267" s="77" t="str">
        <f>IF(O267="","","-")</f>
        <v/>
      </c>
      <c r="O267" s="789"/>
      <c r="P267" s="790"/>
      <c r="Q267" s="791"/>
      <c r="R267" s="792"/>
      <c r="S267" s="792"/>
      <c r="T267" s="77" t="str">
        <f>IF(Q267="","","-")</f>
        <v/>
      </c>
      <c r="U267" s="792"/>
      <c r="V267" s="792"/>
      <c r="W267" s="77" t="str">
        <f>IF(U267="","","-")</f>
        <v/>
      </c>
      <c r="X267" s="108"/>
      <c r="Y267" s="108"/>
      <c r="Z267" s="77" t="str">
        <f>IF(AA267="","","-")</f>
        <v/>
      </c>
      <c r="AA267" s="789"/>
      <c r="AB267" s="790"/>
      <c r="AC267" s="791"/>
      <c r="AD267" s="792"/>
      <c r="AE267" s="792"/>
      <c r="AF267" s="77" t="str">
        <f>IF(AC267="","","-")</f>
        <v/>
      </c>
      <c r="AG267" s="792"/>
      <c r="AH267" s="792"/>
      <c r="AI267" s="77" t="str">
        <f>IF(AG267="","","-")</f>
        <v/>
      </c>
      <c r="AJ267" s="108"/>
      <c r="AK267" s="108"/>
      <c r="AL267" s="77" t="str">
        <f>IF(AM267="","","-")</f>
        <v/>
      </c>
      <c r="AM267" s="789"/>
      <c r="AN267" s="790"/>
      <c r="AO267" s="791"/>
      <c r="AP267" s="792"/>
      <c r="AQ267" s="77" t="str">
        <f>IF(AO267="","","-")</f>
        <v/>
      </c>
      <c r="AR267" s="792"/>
      <c r="AS267" s="792"/>
      <c r="AT267" s="77" t="str">
        <f>IF(AR267="","","-")</f>
        <v/>
      </c>
      <c r="AU267" s="108"/>
      <c r="AV267" s="108"/>
      <c r="AW267" s="77" t="str">
        <f>IF(AX267="","","-")</f>
        <v/>
      </c>
      <c r="AX267" s="80"/>
    </row>
    <row r="268" spans="1:52" ht="24.75" customHeight="1" x14ac:dyDescent="0.15">
      <c r="A268" s="138" t="s">
        <v>383</v>
      </c>
      <c r="B268" s="138"/>
      <c r="C268" s="138"/>
      <c r="D268" s="138"/>
      <c r="E268" s="794">
        <v>2021</v>
      </c>
      <c r="F268" s="139"/>
      <c r="G268" s="792" t="s">
        <v>642</v>
      </c>
      <c r="H268" s="792"/>
      <c r="I268" s="792"/>
      <c r="J268" s="139">
        <v>20</v>
      </c>
      <c r="K268" s="139"/>
      <c r="L268" s="108">
        <v>152</v>
      </c>
      <c r="M268" s="108"/>
      <c r="N268" s="108"/>
      <c r="O268" s="139"/>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80"/>
    </row>
    <row r="269" spans="1:52" ht="28.35" customHeight="1" x14ac:dyDescent="0.15">
      <c r="A269" s="248" t="s">
        <v>263</v>
      </c>
      <c r="B269" s="249"/>
      <c r="C269" s="249"/>
      <c r="D269" s="249"/>
      <c r="E269" s="249"/>
      <c r="F269" s="250"/>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248"/>
      <c r="B271" s="249"/>
      <c r="C271" s="249"/>
      <c r="D271" s="249"/>
      <c r="E271" s="249"/>
      <c r="F271" s="250"/>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15">
      <c r="A272" s="248"/>
      <c r="B272" s="249"/>
      <c r="C272" s="249"/>
      <c r="D272" s="249"/>
      <c r="E272" s="249"/>
      <c r="F272" s="250"/>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15">
      <c r="A273" s="248"/>
      <c r="B273" s="249"/>
      <c r="C273" s="249"/>
      <c r="D273" s="249"/>
      <c r="E273" s="249"/>
      <c r="F273" s="250"/>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248"/>
      <c r="B274" s="249"/>
      <c r="C274" s="249"/>
      <c r="D274" s="249"/>
      <c r="E274" s="249"/>
      <c r="F274" s="250"/>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15">
      <c r="A275" s="248"/>
      <c r="B275" s="249"/>
      <c r="C275" s="249"/>
      <c r="D275" s="249"/>
      <c r="E275" s="249"/>
      <c r="F275" s="250"/>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15">
      <c r="A276" s="248"/>
      <c r="B276" s="249"/>
      <c r="C276" s="249"/>
      <c r="D276" s="249"/>
      <c r="E276" s="249"/>
      <c r="F276" s="250"/>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248"/>
      <c r="B277" s="249"/>
      <c r="C277" s="249"/>
      <c r="D277" s="249"/>
      <c r="E277" s="249"/>
      <c r="F277" s="250"/>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248"/>
      <c r="B278" s="249"/>
      <c r="C278" s="249"/>
      <c r="D278" s="249"/>
      <c r="E278" s="249"/>
      <c r="F278" s="250"/>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15">
      <c r="A279" s="248"/>
      <c r="B279" s="249"/>
      <c r="C279" s="249"/>
      <c r="D279" s="249"/>
      <c r="E279" s="249"/>
      <c r="F279" s="250"/>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28.35" customHeight="1" x14ac:dyDescent="0.15">
      <c r="A280" s="248"/>
      <c r="B280" s="249"/>
      <c r="C280" s="249"/>
      <c r="D280" s="249"/>
      <c r="E280" s="249"/>
      <c r="F280" s="250"/>
      <c r="G280" s="35"/>
      <c r="H280" s="84"/>
      <c r="I280" s="84"/>
      <c r="J280" s="84"/>
      <c r="K280" s="84"/>
      <c r="L280" s="84"/>
      <c r="M280" s="84"/>
      <c r="N280" s="84"/>
      <c r="O280" s="84"/>
      <c r="P280" s="84"/>
      <c r="Q280" s="84"/>
      <c r="R280" s="84"/>
      <c r="S280" s="84"/>
      <c r="T280" s="84"/>
      <c r="U280" s="85"/>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28.35" customHeight="1" x14ac:dyDescent="0.15">
      <c r="A281" s="248"/>
      <c r="B281" s="249"/>
      <c r="C281" s="249"/>
      <c r="D281" s="249"/>
      <c r="E281" s="249"/>
      <c r="F281" s="250"/>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7.75" customHeight="1" x14ac:dyDescent="0.15">
      <c r="A282" s="248"/>
      <c r="B282" s="249"/>
      <c r="C282" s="249"/>
      <c r="D282" s="249"/>
      <c r="E282" s="249"/>
      <c r="F282" s="250"/>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15">
      <c r="A283" s="248"/>
      <c r="B283" s="249"/>
      <c r="C283" s="249"/>
      <c r="D283" s="249"/>
      <c r="E283" s="249"/>
      <c r="F283" s="250"/>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15">
      <c r="A284" s="248"/>
      <c r="B284" s="249"/>
      <c r="C284" s="249"/>
      <c r="D284" s="249"/>
      <c r="E284" s="249"/>
      <c r="F284" s="250"/>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15">
      <c r="A285" s="248"/>
      <c r="B285" s="249"/>
      <c r="C285" s="249"/>
      <c r="D285" s="249"/>
      <c r="E285" s="249"/>
      <c r="F285" s="250"/>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x14ac:dyDescent="0.15">
      <c r="A286" s="248"/>
      <c r="B286" s="249"/>
      <c r="C286" s="249"/>
      <c r="D286" s="249"/>
      <c r="E286" s="249"/>
      <c r="F286" s="250"/>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customHeight="1" x14ac:dyDescent="0.15">
      <c r="A287" s="248"/>
      <c r="B287" s="249"/>
      <c r="C287" s="249"/>
      <c r="D287" s="249"/>
      <c r="E287" s="249"/>
      <c r="F287" s="250"/>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52.5" hidden="1" customHeight="1" x14ac:dyDescent="0.15">
      <c r="A288" s="248"/>
      <c r="B288" s="249"/>
      <c r="C288" s="249"/>
      <c r="D288" s="249"/>
      <c r="E288" s="249"/>
      <c r="F288" s="250"/>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9.25" hidden="1" customHeight="1" x14ac:dyDescent="0.15">
      <c r="A289" s="248"/>
      <c r="B289" s="249"/>
      <c r="C289" s="249"/>
      <c r="D289" s="249"/>
      <c r="E289" s="249"/>
      <c r="F289" s="250"/>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37"/>
    </row>
    <row r="290" spans="1:50" ht="18.399999999999999" hidden="1" customHeight="1" x14ac:dyDescent="0.15">
      <c r="A290" s="248"/>
      <c r="B290" s="249"/>
      <c r="C290" s="249"/>
      <c r="D290" s="249"/>
      <c r="E290" s="249"/>
      <c r="F290" s="250"/>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37"/>
    </row>
    <row r="291" spans="1:50" ht="35.25" hidden="1" customHeight="1" x14ac:dyDescent="0.15">
      <c r="A291" s="248"/>
      <c r="B291" s="249"/>
      <c r="C291" s="249"/>
      <c r="D291" s="249"/>
      <c r="E291" s="249"/>
      <c r="F291" s="250"/>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37"/>
    </row>
    <row r="292" spans="1:50" ht="19.5" customHeight="1" thickBot="1" x14ac:dyDescent="0.2">
      <c r="A292" s="248"/>
      <c r="B292" s="249"/>
      <c r="C292" s="249"/>
      <c r="D292" s="249"/>
      <c r="E292" s="249"/>
      <c r="F292" s="250"/>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265</v>
      </c>
      <c r="B308" s="799"/>
      <c r="C308" s="799"/>
      <c r="D308" s="799"/>
      <c r="E308" s="799"/>
      <c r="F308" s="800"/>
      <c r="G308" s="804" t="s">
        <v>674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675</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31.9" customHeight="1" x14ac:dyDescent="0.15">
      <c r="A310" s="801"/>
      <c r="B310" s="802"/>
      <c r="C310" s="802"/>
      <c r="D310" s="802"/>
      <c r="E310" s="802"/>
      <c r="F310" s="803"/>
      <c r="G310" s="825" t="s">
        <v>664</v>
      </c>
      <c r="H310" s="826"/>
      <c r="I310" s="826"/>
      <c r="J310" s="826"/>
      <c r="K310" s="827"/>
      <c r="L310" s="828" t="s">
        <v>683</v>
      </c>
      <c r="M310" s="829"/>
      <c r="N310" s="829"/>
      <c r="O310" s="829"/>
      <c r="P310" s="829"/>
      <c r="Q310" s="829"/>
      <c r="R310" s="829"/>
      <c r="S310" s="829"/>
      <c r="T310" s="829"/>
      <c r="U310" s="829"/>
      <c r="V310" s="829"/>
      <c r="W310" s="829"/>
      <c r="X310" s="830"/>
      <c r="Y310" s="831">
        <v>144.19999999999999</v>
      </c>
      <c r="Z310" s="832"/>
      <c r="AA310" s="832"/>
      <c r="AB310" s="833"/>
      <c r="AC310" s="825" t="s">
        <v>676</v>
      </c>
      <c r="AD310" s="826"/>
      <c r="AE310" s="826"/>
      <c r="AF310" s="826"/>
      <c r="AG310" s="827"/>
      <c r="AH310" s="828" t="s">
        <v>677</v>
      </c>
      <c r="AI310" s="829"/>
      <c r="AJ310" s="829"/>
      <c r="AK310" s="829"/>
      <c r="AL310" s="829"/>
      <c r="AM310" s="829"/>
      <c r="AN310" s="829"/>
      <c r="AO310" s="829"/>
      <c r="AP310" s="829"/>
      <c r="AQ310" s="829"/>
      <c r="AR310" s="829"/>
      <c r="AS310" s="829"/>
      <c r="AT310" s="830"/>
      <c r="AU310" s="831">
        <v>50.5</v>
      </c>
      <c r="AV310" s="832"/>
      <c r="AW310" s="832"/>
      <c r="AX310" s="834"/>
    </row>
    <row r="311" spans="1:50" ht="24.75" customHeight="1" x14ac:dyDescent="0.15">
      <c r="A311" s="801"/>
      <c r="B311" s="802"/>
      <c r="C311" s="802"/>
      <c r="D311" s="802"/>
      <c r="E311" s="802"/>
      <c r="F311" s="803"/>
      <c r="G311" s="811" t="s">
        <v>665</v>
      </c>
      <c r="H311" s="812"/>
      <c r="I311" s="812"/>
      <c r="J311" s="812"/>
      <c r="K311" s="813"/>
      <c r="L311" s="814" t="s">
        <v>684</v>
      </c>
      <c r="M311" s="815"/>
      <c r="N311" s="815"/>
      <c r="O311" s="815"/>
      <c r="P311" s="815"/>
      <c r="Q311" s="815"/>
      <c r="R311" s="815"/>
      <c r="S311" s="815"/>
      <c r="T311" s="815"/>
      <c r="U311" s="815"/>
      <c r="V311" s="815"/>
      <c r="W311" s="815"/>
      <c r="X311" s="816"/>
      <c r="Y311" s="817">
        <v>76.3</v>
      </c>
      <c r="Z311" s="818"/>
      <c r="AA311" s="818"/>
      <c r="AB311" s="820"/>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19"/>
    </row>
    <row r="312" spans="1:50" ht="24.75" customHeight="1" x14ac:dyDescent="0.15">
      <c r="A312" s="801"/>
      <c r="B312" s="802"/>
      <c r="C312" s="802"/>
      <c r="D312" s="802"/>
      <c r="E312" s="802"/>
      <c r="F312" s="803"/>
      <c r="G312" s="811" t="s">
        <v>666</v>
      </c>
      <c r="H312" s="835"/>
      <c r="I312" s="835"/>
      <c r="J312" s="835"/>
      <c r="K312" s="836"/>
      <c r="L312" s="814" t="s">
        <v>686</v>
      </c>
      <c r="M312" s="837"/>
      <c r="N312" s="837"/>
      <c r="O312" s="837"/>
      <c r="P312" s="837"/>
      <c r="Q312" s="837"/>
      <c r="R312" s="837"/>
      <c r="S312" s="837"/>
      <c r="T312" s="837"/>
      <c r="U312" s="837"/>
      <c r="V312" s="837"/>
      <c r="W312" s="837"/>
      <c r="X312" s="838"/>
      <c r="Y312" s="817">
        <v>36.9</v>
      </c>
      <c r="Z312" s="818"/>
      <c r="AA312" s="818"/>
      <c r="AB312" s="820"/>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19"/>
    </row>
    <row r="313" spans="1:50" ht="24.75" customHeight="1" x14ac:dyDescent="0.15">
      <c r="A313" s="801"/>
      <c r="B313" s="802"/>
      <c r="C313" s="802"/>
      <c r="D313" s="802"/>
      <c r="E313" s="802"/>
      <c r="F313" s="803"/>
      <c r="G313" s="811" t="s">
        <v>667</v>
      </c>
      <c r="H313" s="835"/>
      <c r="I313" s="835"/>
      <c r="J313" s="835"/>
      <c r="K313" s="836"/>
      <c r="L313" s="814" t="s">
        <v>671</v>
      </c>
      <c r="M313" s="837"/>
      <c r="N313" s="837"/>
      <c r="O313" s="837"/>
      <c r="P313" s="837"/>
      <c r="Q313" s="837"/>
      <c r="R313" s="837"/>
      <c r="S313" s="837"/>
      <c r="T313" s="837"/>
      <c r="U313" s="837"/>
      <c r="V313" s="837"/>
      <c r="W313" s="837"/>
      <c r="X313" s="838"/>
      <c r="Y313" s="817">
        <v>12.3</v>
      </c>
      <c r="Z313" s="818"/>
      <c r="AA313" s="818"/>
      <c r="AB313" s="820"/>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19"/>
    </row>
    <row r="314" spans="1:50" ht="24.75" customHeight="1" x14ac:dyDescent="0.15">
      <c r="A314" s="801"/>
      <c r="B314" s="802"/>
      <c r="C314" s="802"/>
      <c r="D314" s="802"/>
      <c r="E314" s="802"/>
      <c r="F314" s="803"/>
      <c r="G314" s="811" t="s">
        <v>681</v>
      </c>
      <c r="H314" s="835"/>
      <c r="I314" s="835"/>
      <c r="J314" s="835"/>
      <c r="K314" s="836"/>
      <c r="L314" s="814" t="s">
        <v>682</v>
      </c>
      <c r="M314" s="837"/>
      <c r="N314" s="837"/>
      <c r="O314" s="837"/>
      <c r="P314" s="837"/>
      <c r="Q314" s="837"/>
      <c r="R314" s="837"/>
      <c r="S314" s="837"/>
      <c r="T314" s="837"/>
      <c r="U314" s="837"/>
      <c r="V314" s="837"/>
      <c r="W314" s="837"/>
      <c r="X314" s="838"/>
      <c r="Y314" s="817">
        <v>6.2</v>
      </c>
      <c r="Z314" s="818"/>
      <c r="AA314" s="818"/>
      <c r="AB314" s="820"/>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19"/>
    </row>
    <row r="315" spans="1:50" ht="24.75" customHeight="1" x14ac:dyDescent="0.15">
      <c r="A315" s="801"/>
      <c r="B315" s="802"/>
      <c r="C315" s="802"/>
      <c r="D315" s="802"/>
      <c r="E315" s="802"/>
      <c r="F315" s="803"/>
      <c r="G315" s="811" t="s">
        <v>668</v>
      </c>
      <c r="H315" s="812"/>
      <c r="I315" s="812"/>
      <c r="J315" s="812"/>
      <c r="K315" s="813"/>
      <c r="L315" s="814" t="s">
        <v>687</v>
      </c>
      <c r="M315" s="815"/>
      <c r="N315" s="815"/>
      <c r="O315" s="815"/>
      <c r="P315" s="815"/>
      <c r="Q315" s="815"/>
      <c r="R315" s="815"/>
      <c r="S315" s="815"/>
      <c r="T315" s="815"/>
      <c r="U315" s="815"/>
      <c r="V315" s="815"/>
      <c r="W315" s="815"/>
      <c r="X315" s="816"/>
      <c r="Y315" s="817">
        <v>2.5</v>
      </c>
      <c r="Z315" s="818"/>
      <c r="AA315" s="818"/>
      <c r="AB315" s="820"/>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19"/>
    </row>
    <row r="316" spans="1:50" ht="24.75" customHeight="1" x14ac:dyDescent="0.15">
      <c r="A316" s="801"/>
      <c r="B316" s="802"/>
      <c r="C316" s="802"/>
      <c r="D316" s="802"/>
      <c r="E316" s="802"/>
      <c r="F316" s="803"/>
      <c r="G316" s="811" t="s">
        <v>670</v>
      </c>
      <c r="H316" s="812"/>
      <c r="I316" s="812"/>
      <c r="J316" s="812"/>
      <c r="K316" s="813"/>
      <c r="L316" s="814" t="s">
        <v>672</v>
      </c>
      <c r="M316" s="815"/>
      <c r="N316" s="815"/>
      <c r="O316" s="815"/>
      <c r="P316" s="815"/>
      <c r="Q316" s="815"/>
      <c r="R316" s="815"/>
      <c r="S316" s="815"/>
      <c r="T316" s="815"/>
      <c r="U316" s="815"/>
      <c r="V316" s="815"/>
      <c r="W316" s="815"/>
      <c r="X316" s="816"/>
      <c r="Y316" s="817">
        <v>0.1</v>
      </c>
      <c r="Z316" s="818"/>
      <c r="AA316" s="818"/>
      <c r="AB316" s="820"/>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19"/>
    </row>
    <row r="317" spans="1:50" ht="24.75" customHeight="1" x14ac:dyDescent="0.15">
      <c r="A317" s="801"/>
      <c r="B317" s="802"/>
      <c r="C317" s="802"/>
      <c r="D317" s="802"/>
      <c r="E317" s="802"/>
      <c r="F317" s="803"/>
      <c r="G317" s="811" t="s">
        <v>669</v>
      </c>
      <c r="H317" s="812"/>
      <c r="I317" s="812"/>
      <c r="J317" s="812"/>
      <c r="K317" s="813"/>
      <c r="L317" s="814" t="s">
        <v>685</v>
      </c>
      <c r="M317" s="815"/>
      <c r="N317" s="815"/>
      <c r="O317" s="815"/>
      <c r="P317" s="815"/>
      <c r="Q317" s="815"/>
      <c r="R317" s="815"/>
      <c r="S317" s="815"/>
      <c r="T317" s="815"/>
      <c r="U317" s="815"/>
      <c r="V317" s="815"/>
      <c r="W317" s="815"/>
      <c r="X317" s="816"/>
      <c r="Y317" s="817">
        <v>0.1</v>
      </c>
      <c r="Z317" s="818"/>
      <c r="AA317" s="818"/>
      <c r="AB317" s="820"/>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19"/>
    </row>
    <row r="318" spans="1:50" ht="24.75" customHeight="1" x14ac:dyDescent="0.15">
      <c r="A318" s="801"/>
      <c r="B318" s="802"/>
      <c r="C318" s="802"/>
      <c r="D318" s="802"/>
      <c r="E318" s="802"/>
      <c r="F318" s="803"/>
      <c r="G318" s="811" t="s">
        <v>75</v>
      </c>
      <c r="H318" s="812"/>
      <c r="I318" s="812"/>
      <c r="J318" s="812"/>
      <c r="K318" s="813"/>
      <c r="L318" s="814" t="s">
        <v>673</v>
      </c>
      <c r="M318" s="815"/>
      <c r="N318" s="815"/>
      <c r="O318" s="815"/>
      <c r="P318" s="815"/>
      <c r="Q318" s="815"/>
      <c r="R318" s="815"/>
      <c r="S318" s="815"/>
      <c r="T318" s="815"/>
      <c r="U318" s="815"/>
      <c r="V318" s="815"/>
      <c r="W318" s="815"/>
      <c r="X318" s="816"/>
      <c r="Y318" s="817">
        <v>72.900000000000006</v>
      </c>
      <c r="Z318" s="818"/>
      <c r="AA318" s="818"/>
      <c r="AB318" s="820"/>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19"/>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20"/>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19"/>
    </row>
    <row r="320" spans="1:50" ht="24.75" customHeight="1" x14ac:dyDescent="0.15">
      <c r="A320" s="801"/>
      <c r="B320" s="802"/>
      <c r="C320" s="802"/>
      <c r="D320" s="802"/>
      <c r="E320" s="802"/>
      <c r="F320" s="803"/>
      <c r="G320" s="839" t="s">
        <v>18</v>
      </c>
      <c r="H320" s="840"/>
      <c r="I320" s="840"/>
      <c r="J320" s="840"/>
      <c r="K320" s="840"/>
      <c r="L320" s="841"/>
      <c r="M320" s="842"/>
      <c r="N320" s="842"/>
      <c r="O320" s="842"/>
      <c r="P320" s="842"/>
      <c r="Q320" s="842"/>
      <c r="R320" s="842"/>
      <c r="S320" s="842"/>
      <c r="T320" s="842"/>
      <c r="U320" s="842"/>
      <c r="V320" s="842"/>
      <c r="W320" s="842"/>
      <c r="X320" s="843"/>
      <c r="Y320" s="844">
        <f>SUM(Y310:AB319)</f>
        <v>351.5</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50.5</v>
      </c>
      <c r="AV320" s="845"/>
      <c r="AW320" s="845"/>
      <c r="AX320" s="847"/>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20"/>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19"/>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20"/>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19"/>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20"/>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19"/>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20"/>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19"/>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20"/>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19"/>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20"/>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19"/>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20"/>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19"/>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20"/>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19"/>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20"/>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19"/>
      <c r="AY332">
        <f t="shared" si="11"/>
        <v>0</v>
      </c>
    </row>
    <row r="333" spans="1:51" ht="24.75" hidden="1" customHeight="1" thickBot="1" x14ac:dyDescent="0.2">
      <c r="A333" s="801"/>
      <c r="B333" s="802"/>
      <c r="C333" s="802"/>
      <c r="D333" s="802"/>
      <c r="E333" s="802"/>
      <c r="F333" s="803"/>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20"/>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19"/>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20"/>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19"/>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20"/>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19"/>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20"/>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19"/>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20"/>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19"/>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20"/>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19"/>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20"/>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19"/>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20"/>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19"/>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20"/>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19"/>
      <c r="AY345">
        <f t="shared" si="13"/>
        <v>0</v>
      </c>
    </row>
    <row r="346" spans="1:51" ht="24.75" hidden="1" customHeight="1" thickBot="1" x14ac:dyDescent="0.2">
      <c r="A346" s="801"/>
      <c r="B346" s="802"/>
      <c r="C346" s="802"/>
      <c r="D346" s="802"/>
      <c r="E346" s="802"/>
      <c r="F346" s="803"/>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20"/>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19"/>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20"/>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19"/>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20"/>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19"/>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20"/>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19"/>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20"/>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19"/>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20"/>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19"/>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20"/>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19"/>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20"/>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19"/>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20"/>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19"/>
      <c r="AY358">
        <f t="shared" si="14"/>
        <v>0</v>
      </c>
    </row>
    <row r="359" spans="1:51" ht="24.75" hidden="1" customHeight="1" x14ac:dyDescent="0.15">
      <c r="A359" s="801"/>
      <c r="B359" s="802"/>
      <c r="C359" s="802"/>
      <c r="D359" s="802"/>
      <c r="E359" s="802"/>
      <c r="F359" s="803"/>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576</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8"/>
      <c r="L365" s="138"/>
      <c r="M365" s="138"/>
      <c r="N365" s="138"/>
      <c r="O365" s="138"/>
      <c r="P365" s="417" t="s">
        <v>25</v>
      </c>
      <c r="Q365" s="417"/>
      <c r="R365" s="417"/>
      <c r="S365" s="417"/>
      <c r="T365" s="417"/>
      <c r="U365" s="417"/>
      <c r="V365" s="417"/>
      <c r="W365" s="417"/>
      <c r="X365" s="417"/>
      <c r="Y365" s="855" t="s">
        <v>196</v>
      </c>
      <c r="Z365" s="856"/>
      <c r="AA365" s="856"/>
      <c r="AB365" s="856"/>
      <c r="AC365" s="854" t="s">
        <v>230</v>
      </c>
      <c r="AD365" s="854"/>
      <c r="AE365" s="854"/>
      <c r="AF365" s="854"/>
      <c r="AG365" s="854"/>
      <c r="AH365" s="855" t="s">
        <v>248</v>
      </c>
      <c r="AI365" s="853"/>
      <c r="AJ365" s="853"/>
      <c r="AK365" s="853"/>
      <c r="AL365" s="853" t="s">
        <v>19</v>
      </c>
      <c r="AM365" s="853"/>
      <c r="AN365" s="853"/>
      <c r="AO365" s="857"/>
      <c r="AP365" s="878" t="s">
        <v>198</v>
      </c>
      <c r="AQ365" s="878"/>
      <c r="AR365" s="878"/>
      <c r="AS365" s="878"/>
      <c r="AT365" s="878"/>
      <c r="AU365" s="878"/>
      <c r="AV365" s="878"/>
      <c r="AW365" s="878"/>
      <c r="AX365" s="878"/>
    </row>
    <row r="366" spans="1:51" ht="87.75" customHeight="1" x14ac:dyDescent="0.15">
      <c r="A366" s="864">
        <v>1</v>
      </c>
      <c r="B366" s="864">
        <v>1</v>
      </c>
      <c r="C366" s="879" t="s">
        <v>678</v>
      </c>
      <c r="D366" s="866"/>
      <c r="E366" s="866"/>
      <c r="F366" s="866"/>
      <c r="G366" s="866"/>
      <c r="H366" s="866"/>
      <c r="I366" s="866"/>
      <c r="J366" s="880">
        <v>6010505001148</v>
      </c>
      <c r="K366" s="868"/>
      <c r="L366" s="868"/>
      <c r="M366" s="868"/>
      <c r="N366" s="868"/>
      <c r="O366" s="868"/>
      <c r="P366" s="881" t="s">
        <v>679</v>
      </c>
      <c r="Q366" s="882"/>
      <c r="R366" s="882"/>
      <c r="S366" s="882"/>
      <c r="T366" s="882"/>
      <c r="U366" s="882"/>
      <c r="V366" s="882"/>
      <c r="W366" s="882"/>
      <c r="X366" s="882"/>
      <c r="Y366" s="883">
        <v>351.5</v>
      </c>
      <c r="Z366" s="884"/>
      <c r="AA366" s="884"/>
      <c r="AB366" s="885"/>
      <c r="AC366" s="886" t="s">
        <v>252</v>
      </c>
      <c r="AD366" s="887"/>
      <c r="AE366" s="887"/>
      <c r="AF366" s="887"/>
      <c r="AG366" s="887"/>
      <c r="AH366" s="888">
        <v>1</v>
      </c>
      <c r="AI366" s="889"/>
      <c r="AJ366" s="889"/>
      <c r="AK366" s="889"/>
      <c r="AL366" s="890">
        <v>98.1</v>
      </c>
      <c r="AM366" s="891"/>
      <c r="AN366" s="891"/>
      <c r="AO366" s="892"/>
      <c r="AP366" s="863" t="s">
        <v>283</v>
      </c>
      <c r="AQ366" s="863"/>
      <c r="AR366" s="863"/>
      <c r="AS366" s="863"/>
      <c r="AT366" s="863"/>
      <c r="AU366" s="863"/>
      <c r="AV366" s="863"/>
      <c r="AW366" s="863"/>
      <c r="AX366" s="863"/>
    </row>
    <row r="367" spans="1:51" ht="30" hidden="1" customHeight="1" x14ac:dyDescent="0.15">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8"/>
      <c r="AI367" s="859"/>
      <c r="AJ367" s="859"/>
      <c r="AK367" s="859"/>
      <c r="AL367" s="860"/>
      <c r="AM367" s="861"/>
      <c r="AN367" s="861"/>
      <c r="AO367" s="862"/>
      <c r="AP367" s="863"/>
      <c r="AQ367" s="863"/>
      <c r="AR367" s="863"/>
      <c r="AS367" s="863"/>
      <c r="AT367" s="863"/>
      <c r="AU367" s="863"/>
      <c r="AV367" s="863"/>
      <c r="AW367" s="863"/>
      <c r="AX367" s="863"/>
      <c r="AY367">
        <f>COUNTA($C$367)</f>
        <v>0</v>
      </c>
    </row>
    <row r="368" spans="1:51" ht="30"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6.75"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8"/>
      <c r="L398" s="138"/>
      <c r="M398" s="138"/>
      <c r="N398" s="138"/>
      <c r="O398" s="138"/>
      <c r="P398" s="417" t="s">
        <v>25</v>
      </c>
      <c r="Q398" s="417"/>
      <c r="R398" s="417"/>
      <c r="S398" s="417"/>
      <c r="T398" s="417"/>
      <c r="U398" s="417"/>
      <c r="V398" s="417"/>
      <c r="W398" s="417"/>
      <c r="X398" s="417"/>
      <c r="Y398" s="855" t="s">
        <v>196</v>
      </c>
      <c r="Z398" s="856"/>
      <c r="AA398" s="856"/>
      <c r="AB398" s="856"/>
      <c r="AC398" s="854" t="s">
        <v>230</v>
      </c>
      <c r="AD398" s="854"/>
      <c r="AE398" s="854"/>
      <c r="AF398" s="854"/>
      <c r="AG398" s="854"/>
      <c r="AH398" s="855" t="s">
        <v>248</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65.25" customHeight="1" x14ac:dyDescent="0.15">
      <c r="A399" s="864">
        <v>1</v>
      </c>
      <c r="B399" s="864">
        <v>1</v>
      </c>
      <c r="C399" s="879" t="s">
        <v>680</v>
      </c>
      <c r="D399" s="866"/>
      <c r="E399" s="866"/>
      <c r="F399" s="866"/>
      <c r="G399" s="866"/>
      <c r="H399" s="866"/>
      <c r="I399" s="866"/>
      <c r="J399" s="880" t="s">
        <v>283</v>
      </c>
      <c r="K399" s="868"/>
      <c r="L399" s="868"/>
      <c r="M399" s="868"/>
      <c r="N399" s="868"/>
      <c r="O399" s="868"/>
      <c r="P399" s="881" t="s">
        <v>689</v>
      </c>
      <c r="Q399" s="882"/>
      <c r="R399" s="882"/>
      <c r="S399" s="882"/>
      <c r="T399" s="882"/>
      <c r="U399" s="882"/>
      <c r="V399" s="882"/>
      <c r="W399" s="882"/>
      <c r="X399" s="882"/>
      <c r="Y399" s="883">
        <v>50.5</v>
      </c>
      <c r="Z399" s="884"/>
      <c r="AA399" s="884"/>
      <c r="AB399" s="885"/>
      <c r="AC399" s="886" t="s">
        <v>259</v>
      </c>
      <c r="AD399" s="887"/>
      <c r="AE399" s="887"/>
      <c r="AF399" s="887"/>
      <c r="AG399" s="887"/>
      <c r="AH399" s="888" t="s">
        <v>283</v>
      </c>
      <c r="AI399" s="889"/>
      <c r="AJ399" s="889"/>
      <c r="AK399" s="889"/>
      <c r="AL399" s="890" t="s">
        <v>283</v>
      </c>
      <c r="AM399" s="891"/>
      <c r="AN399" s="891"/>
      <c r="AO399" s="892"/>
      <c r="AP399" s="863" t="s">
        <v>283</v>
      </c>
      <c r="AQ399" s="863"/>
      <c r="AR399" s="863"/>
      <c r="AS399" s="863"/>
      <c r="AT399" s="863"/>
      <c r="AU399" s="863"/>
      <c r="AV399" s="863"/>
      <c r="AW399" s="863"/>
      <c r="AX399" s="863"/>
      <c r="AY399">
        <f>$AY$396</f>
        <v>1</v>
      </c>
    </row>
    <row r="400" spans="1:51" ht="30" hidden="1" customHeight="1" x14ac:dyDescent="0.15">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8"/>
      <c r="L431" s="138"/>
      <c r="M431" s="138"/>
      <c r="N431" s="138"/>
      <c r="O431" s="138"/>
      <c r="P431" s="417" t="s">
        <v>25</v>
      </c>
      <c r="Q431" s="417"/>
      <c r="R431" s="417"/>
      <c r="S431" s="417"/>
      <c r="T431" s="417"/>
      <c r="U431" s="417"/>
      <c r="V431" s="417"/>
      <c r="W431" s="417"/>
      <c r="X431" s="417"/>
      <c r="Y431" s="855" t="s">
        <v>196</v>
      </c>
      <c r="Z431" s="856"/>
      <c r="AA431" s="856"/>
      <c r="AB431" s="856"/>
      <c r="AC431" s="854" t="s">
        <v>230</v>
      </c>
      <c r="AD431" s="854"/>
      <c r="AE431" s="854"/>
      <c r="AF431" s="854"/>
      <c r="AG431" s="854"/>
      <c r="AH431" s="855" t="s">
        <v>248</v>
      </c>
      <c r="AI431" s="853"/>
      <c r="AJ431" s="853"/>
      <c r="AK431" s="853"/>
      <c r="AL431" s="853" t="s">
        <v>19</v>
      </c>
      <c r="AM431" s="853"/>
      <c r="AN431" s="853"/>
      <c r="AO431" s="857"/>
      <c r="AP431" s="878" t="s">
        <v>198</v>
      </c>
      <c r="AQ431" s="878"/>
      <c r="AR431" s="878"/>
      <c r="AS431" s="878"/>
      <c r="AT431" s="878"/>
      <c r="AU431" s="878"/>
      <c r="AV431" s="878"/>
      <c r="AW431" s="878"/>
      <c r="AX431" s="878"/>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8"/>
      <c r="L464" s="138"/>
      <c r="M464" s="138"/>
      <c r="N464" s="138"/>
      <c r="O464" s="138"/>
      <c r="P464" s="417" t="s">
        <v>25</v>
      </c>
      <c r="Q464" s="417"/>
      <c r="R464" s="417"/>
      <c r="S464" s="417"/>
      <c r="T464" s="417"/>
      <c r="U464" s="417"/>
      <c r="V464" s="417"/>
      <c r="W464" s="417"/>
      <c r="X464" s="417"/>
      <c r="Y464" s="855" t="s">
        <v>196</v>
      </c>
      <c r="Z464" s="856"/>
      <c r="AA464" s="856"/>
      <c r="AB464" s="856"/>
      <c r="AC464" s="854" t="s">
        <v>230</v>
      </c>
      <c r="AD464" s="854"/>
      <c r="AE464" s="854"/>
      <c r="AF464" s="854"/>
      <c r="AG464" s="854"/>
      <c r="AH464" s="855" t="s">
        <v>248</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8"/>
      <c r="L497" s="138"/>
      <c r="M497" s="138"/>
      <c r="N497" s="138"/>
      <c r="O497" s="138"/>
      <c r="P497" s="417" t="s">
        <v>25</v>
      </c>
      <c r="Q497" s="417"/>
      <c r="R497" s="417"/>
      <c r="S497" s="417"/>
      <c r="T497" s="417"/>
      <c r="U497" s="417"/>
      <c r="V497" s="417"/>
      <c r="W497" s="417"/>
      <c r="X497" s="417"/>
      <c r="Y497" s="855" t="s">
        <v>196</v>
      </c>
      <c r="Z497" s="856"/>
      <c r="AA497" s="856"/>
      <c r="AB497" s="856"/>
      <c r="AC497" s="854" t="s">
        <v>230</v>
      </c>
      <c r="AD497" s="854"/>
      <c r="AE497" s="854"/>
      <c r="AF497" s="854"/>
      <c r="AG497" s="854"/>
      <c r="AH497" s="855" t="s">
        <v>248</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8"/>
      <c r="L530" s="138"/>
      <c r="M530" s="138"/>
      <c r="N530" s="138"/>
      <c r="O530" s="138"/>
      <c r="P530" s="417" t="s">
        <v>25</v>
      </c>
      <c r="Q530" s="417"/>
      <c r="R530" s="417"/>
      <c r="S530" s="417"/>
      <c r="T530" s="417"/>
      <c r="U530" s="417"/>
      <c r="V530" s="417"/>
      <c r="W530" s="417"/>
      <c r="X530" s="417"/>
      <c r="Y530" s="855" t="s">
        <v>196</v>
      </c>
      <c r="Z530" s="856"/>
      <c r="AA530" s="856"/>
      <c r="AB530" s="856"/>
      <c r="AC530" s="854" t="s">
        <v>230</v>
      </c>
      <c r="AD530" s="854"/>
      <c r="AE530" s="854"/>
      <c r="AF530" s="854"/>
      <c r="AG530" s="854"/>
      <c r="AH530" s="855" t="s">
        <v>248</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8"/>
      <c r="L563" s="138"/>
      <c r="M563" s="138"/>
      <c r="N563" s="138"/>
      <c r="O563" s="138"/>
      <c r="P563" s="417" t="s">
        <v>25</v>
      </c>
      <c r="Q563" s="417"/>
      <c r="R563" s="417"/>
      <c r="S563" s="417"/>
      <c r="T563" s="417"/>
      <c r="U563" s="417"/>
      <c r="V563" s="417"/>
      <c r="W563" s="417"/>
      <c r="X563" s="417"/>
      <c r="Y563" s="855" t="s">
        <v>196</v>
      </c>
      <c r="Z563" s="856"/>
      <c r="AA563" s="856"/>
      <c r="AB563" s="856"/>
      <c r="AC563" s="854" t="s">
        <v>230</v>
      </c>
      <c r="AD563" s="854"/>
      <c r="AE563" s="854"/>
      <c r="AF563" s="854"/>
      <c r="AG563" s="854"/>
      <c r="AH563" s="855" t="s">
        <v>248</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8"/>
      <c r="L596" s="138"/>
      <c r="M596" s="138"/>
      <c r="N596" s="138"/>
      <c r="O596" s="138"/>
      <c r="P596" s="417" t="s">
        <v>25</v>
      </c>
      <c r="Q596" s="417"/>
      <c r="R596" s="417"/>
      <c r="S596" s="417"/>
      <c r="T596" s="417"/>
      <c r="U596" s="417"/>
      <c r="V596" s="417"/>
      <c r="W596" s="417"/>
      <c r="X596" s="417"/>
      <c r="Y596" s="855" t="s">
        <v>196</v>
      </c>
      <c r="Z596" s="856"/>
      <c r="AA596" s="856"/>
      <c r="AB596" s="856"/>
      <c r="AC596" s="854" t="s">
        <v>230</v>
      </c>
      <c r="AD596" s="854"/>
      <c r="AE596" s="854"/>
      <c r="AF596" s="854"/>
      <c r="AG596" s="854"/>
      <c r="AH596" s="855" t="s">
        <v>248</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customHeight="1" x14ac:dyDescent="0.15">
      <c r="A627" s="893" t="s">
        <v>577</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232</v>
      </c>
      <c r="AM627" s="897"/>
      <c r="AN627" s="89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54" t="s">
        <v>192</v>
      </c>
      <c r="D630" s="899"/>
      <c r="E630" s="854" t="s">
        <v>191</v>
      </c>
      <c r="F630" s="899"/>
      <c r="G630" s="899"/>
      <c r="H630" s="899"/>
      <c r="I630" s="899"/>
      <c r="J630" s="854" t="s">
        <v>197</v>
      </c>
      <c r="K630" s="854"/>
      <c r="L630" s="854"/>
      <c r="M630" s="854"/>
      <c r="N630" s="854"/>
      <c r="O630" s="854"/>
      <c r="P630" s="854" t="s">
        <v>25</v>
      </c>
      <c r="Q630" s="854"/>
      <c r="R630" s="854"/>
      <c r="S630" s="854"/>
      <c r="T630" s="854"/>
      <c r="U630" s="854"/>
      <c r="V630" s="854"/>
      <c r="W630" s="854"/>
      <c r="X630" s="854"/>
      <c r="Y630" s="854" t="s">
        <v>199</v>
      </c>
      <c r="Z630" s="899"/>
      <c r="AA630" s="899"/>
      <c r="AB630" s="899"/>
      <c r="AC630" s="854" t="s">
        <v>180</v>
      </c>
      <c r="AD630" s="854"/>
      <c r="AE630" s="854"/>
      <c r="AF630" s="854"/>
      <c r="AG630" s="854"/>
      <c r="AH630" s="854" t="s">
        <v>187</v>
      </c>
      <c r="AI630" s="899"/>
      <c r="AJ630" s="899"/>
      <c r="AK630" s="899"/>
      <c r="AL630" s="899" t="s">
        <v>19</v>
      </c>
      <c r="AM630" s="899"/>
      <c r="AN630" s="899"/>
      <c r="AO630" s="898"/>
      <c r="AP630" s="878" t="s">
        <v>226</v>
      </c>
      <c r="AQ630" s="878"/>
      <c r="AR630" s="878"/>
      <c r="AS630" s="878"/>
      <c r="AT630" s="878"/>
      <c r="AU630" s="878"/>
      <c r="AV630" s="878"/>
      <c r="AW630" s="878"/>
      <c r="AX630" s="878"/>
    </row>
    <row r="631" spans="1:51" ht="30" customHeight="1" x14ac:dyDescent="0.15">
      <c r="A631" s="864">
        <v>1</v>
      </c>
      <c r="B631" s="864">
        <v>1</v>
      </c>
      <c r="C631" s="900"/>
      <c r="D631" s="900"/>
      <c r="E631" s="649" t="s">
        <v>283</v>
      </c>
      <c r="F631" s="901"/>
      <c r="G631" s="901"/>
      <c r="H631" s="901"/>
      <c r="I631" s="901"/>
      <c r="J631" s="867" t="s">
        <v>283</v>
      </c>
      <c r="K631" s="868"/>
      <c r="L631" s="868"/>
      <c r="M631" s="868"/>
      <c r="N631" s="868"/>
      <c r="O631" s="868"/>
      <c r="P631" s="869" t="s">
        <v>283</v>
      </c>
      <c r="Q631" s="870"/>
      <c r="R631" s="870"/>
      <c r="S631" s="870"/>
      <c r="T631" s="870"/>
      <c r="U631" s="870"/>
      <c r="V631" s="870"/>
      <c r="W631" s="870"/>
      <c r="X631" s="870"/>
      <c r="Y631" s="871" t="s">
        <v>283</v>
      </c>
      <c r="Z631" s="872"/>
      <c r="AA631" s="872"/>
      <c r="AB631" s="873"/>
      <c r="AC631" s="874"/>
      <c r="AD631" s="875"/>
      <c r="AE631" s="875"/>
      <c r="AF631" s="875"/>
      <c r="AG631" s="875"/>
      <c r="AH631" s="876" t="s">
        <v>283</v>
      </c>
      <c r="AI631" s="877"/>
      <c r="AJ631" s="877"/>
      <c r="AK631" s="877"/>
      <c r="AL631" s="860" t="s">
        <v>283</v>
      </c>
      <c r="AM631" s="861"/>
      <c r="AN631" s="861"/>
      <c r="AO631" s="862"/>
      <c r="AP631" s="863" t="s">
        <v>283</v>
      </c>
      <c r="AQ631" s="863"/>
      <c r="AR631" s="863"/>
      <c r="AS631" s="863"/>
      <c r="AT631" s="863"/>
      <c r="AU631" s="863"/>
      <c r="AV631" s="863"/>
      <c r="AW631" s="863"/>
      <c r="AX631" s="863"/>
    </row>
    <row r="632" spans="1:51" ht="30" hidden="1" customHeight="1" x14ac:dyDescent="0.15">
      <c r="A632" s="864">
        <v>2</v>
      </c>
      <c r="B632" s="864">
        <v>1</v>
      </c>
      <c r="C632" s="900"/>
      <c r="D632" s="900"/>
      <c r="E632" s="901"/>
      <c r="F632" s="901"/>
      <c r="G632" s="901"/>
      <c r="H632" s="901"/>
      <c r="I632" s="901"/>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900"/>
      <c r="D633" s="900"/>
      <c r="E633" s="901"/>
      <c r="F633" s="901"/>
      <c r="G633" s="901"/>
      <c r="H633" s="901"/>
      <c r="I633" s="901"/>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900"/>
      <c r="D634" s="900"/>
      <c r="E634" s="901"/>
      <c r="F634" s="901"/>
      <c r="G634" s="901"/>
      <c r="H634" s="901"/>
      <c r="I634" s="901"/>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900"/>
      <c r="D635" s="900"/>
      <c r="E635" s="901"/>
      <c r="F635" s="901"/>
      <c r="G635" s="901"/>
      <c r="H635" s="901"/>
      <c r="I635" s="901"/>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900"/>
      <c r="D636" s="900"/>
      <c r="E636" s="901"/>
      <c r="F636" s="901"/>
      <c r="G636" s="901"/>
      <c r="H636" s="901"/>
      <c r="I636" s="901"/>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900"/>
      <c r="D637" s="900"/>
      <c r="E637" s="901"/>
      <c r="F637" s="901"/>
      <c r="G637" s="901"/>
      <c r="H637" s="901"/>
      <c r="I637" s="901"/>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900"/>
      <c r="D638" s="900"/>
      <c r="E638" s="901"/>
      <c r="F638" s="901"/>
      <c r="G638" s="901"/>
      <c r="H638" s="901"/>
      <c r="I638" s="901"/>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900"/>
      <c r="D639" s="900"/>
      <c r="E639" s="901"/>
      <c r="F639" s="901"/>
      <c r="G639" s="901"/>
      <c r="H639" s="901"/>
      <c r="I639" s="901"/>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900"/>
      <c r="D640" s="900"/>
      <c r="E640" s="901"/>
      <c r="F640" s="901"/>
      <c r="G640" s="901"/>
      <c r="H640" s="901"/>
      <c r="I640" s="901"/>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900"/>
      <c r="D641" s="900"/>
      <c r="E641" s="901"/>
      <c r="F641" s="901"/>
      <c r="G641" s="901"/>
      <c r="H641" s="901"/>
      <c r="I641" s="901"/>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900"/>
      <c r="D642" s="900"/>
      <c r="E642" s="901"/>
      <c r="F642" s="901"/>
      <c r="G642" s="901"/>
      <c r="H642" s="901"/>
      <c r="I642" s="901"/>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900"/>
      <c r="D643" s="900"/>
      <c r="E643" s="901"/>
      <c r="F643" s="901"/>
      <c r="G643" s="901"/>
      <c r="H643" s="901"/>
      <c r="I643" s="901"/>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900"/>
      <c r="D644" s="900"/>
      <c r="E644" s="901"/>
      <c r="F644" s="901"/>
      <c r="G644" s="901"/>
      <c r="H644" s="901"/>
      <c r="I644" s="901"/>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900"/>
      <c r="D645" s="900"/>
      <c r="E645" s="901"/>
      <c r="F645" s="901"/>
      <c r="G645" s="901"/>
      <c r="H645" s="901"/>
      <c r="I645" s="901"/>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900"/>
      <c r="D646" s="900"/>
      <c r="E646" s="901"/>
      <c r="F646" s="901"/>
      <c r="G646" s="901"/>
      <c r="H646" s="901"/>
      <c r="I646" s="901"/>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900"/>
      <c r="D647" s="900"/>
      <c r="E647" s="901"/>
      <c r="F647" s="901"/>
      <c r="G647" s="901"/>
      <c r="H647" s="901"/>
      <c r="I647" s="901"/>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900"/>
      <c r="D648" s="900"/>
      <c r="E648" s="649"/>
      <c r="F648" s="901"/>
      <c r="G648" s="901"/>
      <c r="H648" s="901"/>
      <c r="I648" s="901"/>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900"/>
      <c r="D649" s="900"/>
      <c r="E649" s="901"/>
      <c r="F649" s="901"/>
      <c r="G649" s="901"/>
      <c r="H649" s="901"/>
      <c r="I649" s="901"/>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900"/>
      <c r="D650" s="900"/>
      <c r="E650" s="901"/>
      <c r="F650" s="901"/>
      <c r="G650" s="901"/>
      <c r="H650" s="901"/>
      <c r="I650" s="901"/>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900"/>
      <c r="D651" s="900"/>
      <c r="E651" s="901"/>
      <c r="F651" s="901"/>
      <c r="G651" s="901"/>
      <c r="H651" s="901"/>
      <c r="I651" s="901"/>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900"/>
      <c r="D652" s="900"/>
      <c r="E652" s="901"/>
      <c r="F652" s="901"/>
      <c r="G652" s="901"/>
      <c r="H652" s="901"/>
      <c r="I652" s="901"/>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900"/>
      <c r="D653" s="900"/>
      <c r="E653" s="901"/>
      <c r="F653" s="901"/>
      <c r="G653" s="901"/>
      <c r="H653" s="901"/>
      <c r="I653" s="901"/>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900"/>
      <c r="D654" s="900"/>
      <c r="E654" s="901"/>
      <c r="F654" s="901"/>
      <c r="G654" s="901"/>
      <c r="H654" s="901"/>
      <c r="I654" s="901"/>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900"/>
      <c r="D655" s="900"/>
      <c r="E655" s="901"/>
      <c r="F655" s="901"/>
      <c r="G655" s="901"/>
      <c r="H655" s="901"/>
      <c r="I655" s="901"/>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900"/>
      <c r="D656" s="900"/>
      <c r="E656" s="901"/>
      <c r="F656" s="901"/>
      <c r="G656" s="901"/>
      <c r="H656" s="901"/>
      <c r="I656" s="901"/>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900"/>
      <c r="D657" s="900"/>
      <c r="E657" s="901"/>
      <c r="F657" s="901"/>
      <c r="G657" s="901"/>
      <c r="H657" s="901"/>
      <c r="I657" s="901"/>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900"/>
      <c r="D658" s="900"/>
      <c r="E658" s="901"/>
      <c r="F658" s="901"/>
      <c r="G658" s="901"/>
      <c r="H658" s="901"/>
      <c r="I658" s="901"/>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900"/>
      <c r="D659" s="900"/>
      <c r="E659" s="901"/>
      <c r="F659" s="901"/>
      <c r="G659" s="901"/>
      <c r="H659" s="901"/>
      <c r="I659" s="901"/>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900"/>
      <c r="D660" s="900"/>
      <c r="E660" s="901"/>
      <c r="F660" s="901"/>
      <c r="G660" s="901"/>
      <c r="H660" s="901"/>
      <c r="I660" s="901"/>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7:K317"/>
    <mergeCell ref="L317:X317"/>
    <mergeCell ref="Y317:AB317"/>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4:K314"/>
    <mergeCell ref="L314:X314"/>
    <mergeCell ref="Y314:AB314"/>
    <mergeCell ref="AC317:AG317"/>
    <mergeCell ref="AH317:AT317"/>
    <mergeCell ref="AU317:AX317"/>
    <mergeCell ref="G316:K316"/>
    <mergeCell ref="L316:X316"/>
    <mergeCell ref="Y316:AB316"/>
    <mergeCell ref="AC316:AG316"/>
    <mergeCell ref="AH316:AT316"/>
    <mergeCell ref="AU316:AX316"/>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AC314:AG314"/>
    <mergeCell ref="AH314:AT314"/>
    <mergeCell ref="AU314:AX314"/>
    <mergeCell ref="G312:K312"/>
    <mergeCell ref="L312:X312"/>
    <mergeCell ref="Y312:AB312"/>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C312:AG312"/>
    <mergeCell ref="AH312:AT312"/>
    <mergeCell ref="AU312:AX312"/>
    <mergeCell ref="G311:K311"/>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Y312 Y318:Y319 Y314:Y316">
    <cfRule type="expression" dxfId="827" priority="929">
      <formula>IF(RIGHT(TEXT(P14,"0.#"),1)=".",FALSE,TRUE)</formula>
    </cfRule>
    <cfRule type="expression" dxfId="826" priority="930">
      <formula>IF(RIGHT(TEXT(P14,"0.#"),1)=".",TRUE,FALSE)</formula>
    </cfRule>
  </conditionalFormatting>
  <conditionalFormatting sqref="P18:AX18">
    <cfRule type="expression" dxfId="825" priority="927">
      <formula>IF(RIGHT(TEXT(P18,"0.#"),1)=".",FALSE,TRUE)</formula>
    </cfRule>
    <cfRule type="expression" dxfId="824" priority="928">
      <formula>IF(RIGHT(TEXT(P18,"0.#"),1)=".",TRUE,FALSE)</formula>
    </cfRule>
  </conditionalFormatting>
  <conditionalFormatting sqref="Y311">
    <cfRule type="expression" dxfId="823" priority="925">
      <formula>IF(RIGHT(TEXT(Y311,"0.#"),1)=".",FALSE,TRUE)</formula>
    </cfRule>
    <cfRule type="expression" dxfId="822" priority="926">
      <formula>IF(RIGHT(TEXT(Y311,"0.#"),1)=".",TRUE,FALSE)</formula>
    </cfRule>
  </conditionalFormatting>
  <conditionalFormatting sqref="Y320">
    <cfRule type="expression" dxfId="821" priority="923">
      <formula>IF(RIGHT(TEXT(Y320,"0.#"),1)=".",FALSE,TRUE)</formula>
    </cfRule>
    <cfRule type="expression" dxfId="820" priority="924">
      <formula>IF(RIGHT(TEXT(Y320,"0.#"),1)=".",TRUE,FALSE)</formula>
    </cfRule>
  </conditionalFormatting>
  <conditionalFormatting sqref="Y351:Y358 Y349 Y338:Y345 Y336 Y325:Y332 Y323">
    <cfRule type="expression" dxfId="819" priority="903">
      <formula>IF(RIGHT(TEXT(Y323,"0.#"),1)=".",FALSE,TRUE)</formula>
    </cfRule>
    <cfRule type="expression" dxfId="818" priority="904">
      <formula>IF(RIGHT(TEXT(Y323,"0.#"),1)=".",TRUE,FALSE)</formula>
    </cfRule>
  </conditionalFormatting>
  <conditionalFormatting sqref="P15:AJ17 P13:AX13 AR15:AX15">
    <cfRule type="expression" dxfId="817" priority="921">
      <formula>IF(RIGHT(TEXT(P13,"0.#"),1)=".",FALSE,TRUE)</formula>
    </cfRule>
    <cfRule type="expression" dxfId="816" priority="922">
      <formula>IF(RIGHT(TEXT(P13,"0.#"),1)=".",TRUE,FALSE)</formula>
    </cfRule>
  </conditionalFormatting>
  <conditionalFormatting sqref="P19:AJ19">
    <cfRule type="expression" dxfId="815" priority="919">
      <formula>IF(RIGHT(TEXT(P19,"0.#"),1)=".",FALSE,TRUE)</formula>
    </cfRule>
    <cfRule type="expression" dxfId="814" priority="920">
      <formula>IF(RIGHT(TEXT(P19,"0.#"),1)=".",TRUE,FALSE)</formula>
    </cfRule>
  </conditionalFormatting>
  <conditionalFormatting sqref="AE32 AQ32">
    <cfRule type="expression" dxfId="813" priority="917">
      <formula>IF(RIGHT(TEXT(AE32,"0.#"),1)=".",FALSE,TRUE)</formula>
    </cfRule>
    <cfRule type="expression" dxfId="812" priority="918">
      <formula>IF(RIGHT(TEXT(AE32,"0.#"),1)=".",TRUE,FALSE)</formula>
    </cfRule>
  </conditionalFormatting>
  <conditionalFormatting sqref="Y310">
    <cfRule type="expression" dxfId="811" priority="915">
      <formula>IF(RIGHT(TEXT(Y310,"0.#"),1)=".",FALSE,TRUE)</formula>
    </cfRule>
    <cfRule type="expression" dxfId="810" priority="916">
      <formula>IF(RIGHT(TEXT(Y310,"0.#"),1)=".",TRUE,FALSE)</formula>
    </cfRule>
  </conditionalFormatting>
  <conditionalFormatting sqref="AU311">
    <cfRule type="expression" dxfId="809" priority="913">
      <formula>IF(RIGHT(TEXT(AU311,"0.#"),1)=".",FALSE,TRUE)</formula>
    </cfRule>
    <cfRule type="expression" dxfId="808" priority="914">
      <formula>IF(RIGHT(TEXT(AU311,"0.#"),1)=".",TRUE,FALSE)</formula>
    </cfRule>
  </conditionalFormatting>
  <conditionalFormatting sqref="AU320">
    <cfRule type="expression" dxfId="807" priority="911">
      <formula>IF(RIGHT(TEXT(AU320,"0.#"),1)=".",FALSE,TRUE)</formula>
    </cfRule>
    <cfRule type="expression" dxfId="806" priority="912">
      <formula>IF(RIGHT(TEXT(AU320,"0.#"),1)=".",TRUE,FALSE)</formula>
    </cfRule>
  </conditionalFormatting>
  <conditionalFormatting sqref="AU312 AU310 AU314:AU319">
    <cfRule type="expression" dxfId="805" priority="909">
      <formula>IF(RIGHT(TEXT(AU310,"0.#"),1)=".",FALSE,TRUE)</formula>
    </cfRule>
    <cfRule type="expression" dxfId="804" priority="910">
      <formula>IF(RIGHT(TEXT(AU310,"0.#"),1)=".",TRUE,FALSE)</formula>
    </cfRule>
  </conditionalFormatting>
  <conditionalFormatting sqref="Y350 Y337 Y324">
    <cfRule type="expression" dxfId="803" priority="907">
      <formula>IF(RIGHT(TEXT(Y324,"0.#"),1)=".",FALSE,TRUE)</formula>
    </cfRule>
    <cfRule type="expression" dxfId="802" priority="908">
      <formula>IF(RIGHT(TEXT(Y324,"0.#"),1)=".",TRUE,FALSE)</formula>
    </cfRule>
  </conditionalFormatting>
  <conditionalFormatting sqref="Y359 Y346 Y333">
    <cfRule type="expression" dxfId="801" priority="905">
      <formula>IF(RIGHT(TEXT(Y333,"0.#"),1)=".",FALSE,TRUE)</formula>
    </cfRule>
    <cfRule type="expression" dxfId="800" priority="906">
      <formula>IF(RIGHT(TEXT(Y333,"0.#"),1)=".",TRUE,FALSE)</formula>
    </cfRule>
  </conditionalFormatting>
  <conditionalFormatting sqref="AU350 AU337 AU324">
    <cfRule type="expression" dxfId="799" priority="901">
      <formula>IF(RIGHT(TEXT(AU324,"0.#"),1)=".",FALSE,TRUE)</formula>
    </cfRule>
    <cfRule type="expression" dxfId="798" priority="902">
      <formula>IF(RIGHT(TEXT(AU324,"0.#"),1)=".",TRUE,FALSE)</formula>
    </cfRule>
  </conditionalFormatting>
  <conditionalFormatting sqref="AU359 AU346 AU333">
    <cfRule type="expression" dxfId="797" priority="899">
      <formula>IF(RIGHT(TEXT(AU333,"0.#"),1)=".",FALSE,TRUE)</formula>
    </cfRule>
    <cfRule type="expression" dxfId="796" priority="900">
      <formula>IF(RIGHT(TEXT(AU333,"0.#"),1)=".",TRUE,FALSE)</formula>
    </cfRule>
  </conditionalFormatting>
  <conditionalFormatting sqref="AU351:AU358 AU349 AU338:AU345 AU336 AU325:AU332 AU323">
    <cfRule type="expression" dxfId="795" priority="897">
      <formula>IF(RIGHT(TEXT(AU323,"0.#"),1)=".",FALSE,TRUE)</formula>
    </cfRule>
    <cfRule type="expression" dxfId="794" priority="898">
      <formula>IF(RIGHT(TEXT(AU323,"0.#"),1)=".",TRUE,FALSE)</formula>
    </cfRule>
  </conditionalFormatting>
  <conditionalFormatting sqref="AI32">
    <cfRule type="expression" dxfId="793" priority="895">
      <formula>IF(RIGHT(TEXT(AI32,"0.#"),1)=".",FALSE,TRUE)</formula>
    </cfRule>
    <cfRule type="expression" dxfId="792" priority="896">
      <formula>IF(RIGHT(TEXT(AI32,"0.#"),1)=".",TRUE,FALSE)</formula>
    </cfRule>
  </conditionalFormatting>
  <conditionalFormatting sqref="AM32">
    <cfRule type="expression" dxfId="791" priority="893">
      <formula>IF(RIGHT(TEXT(AM32,"0.#"),1)=".",FALSE,TRUE)</formula>
    </cfRule>
    <cfRule type="expression" dxfId="790" priority="894">
      <formula>IF(RIGHT(TEXT(AM32,"0.#"),1)=".",TRUE,FALSE)</formula>
    </cfRule>
  </conditionalFormatting>
  <conditionalFormatting sqref="AE33">
    <cfRule type="expression" dxfId="789" priority="891">
      <formula>IF(RIGHT(TEXT(AE33,"0.#"),1)=".",FALSE,TRUE)</formula>
    </cfRule>
    <cfRule type="expression" dxfId="788" priority="892">
      <formula>IF(RIGHT(TEXT(AE33,"0.#"),1)=".",TRUE,FALSE)</formula>
    </cfRule>
  </conditionalFormatting>
  <conditionalFormatting sqref="AI33">
    <cfRule type="expression" dxfId="787" priority="889">
      <formula>IF(RIGHT(TEXT(AI33,"0.#"),1)=".",FALSE,TRUE)</formula>
    </cfRule>
    <cfRule type="expression" dxfId="786" priority="890">
      <formula>IF(RIGHT(TEXT(AI33,"0.#"),1)=".",TRUE,FALSE)</formula>
    </cfRule>
  </conditionalFormatting>
  <conditionalFormatting sqref="AM33">
    <cfRule type="expression" dxfId="785" priority="887">
      <formula>IF(RIGHT(TEXT(AM33,"0.#"),1)=".",FALSE,TRUE)</formula>
    </cfRule>
    <cfRule type="expression" dxfId="784" priority="888">
      <formula>IF(RIGHT(TEXT(AM33,"0.#"),1)=".",TRUE,FALSE)</formula>
    </cfRule>
  </conditionalFormatting>
  <conditionalFormatting sqref="AQ33">
    <cfRule type="expression" dxfId="783" priority="885">
      <formula>IF(RIGHT(TEXT(AQ33,"0.#"),1)=".",FALSE,TRUE)</formula>
    </cfRule>
    <cfRule type="expression" dxfId="782" priority="886">
      <formula>IF(RIGHT(TEXT(AQ33,"0.#"),1)=".",TRUE,FALSE)</formula>
    </cfRule>
  </conditionalFormatting>
  <conditionalFormatting sqref="AE210">
    <cfRule type="expression" dxfId="781" priority="883">
      <formula>IF(RIGHT(TEXT(AE210,"0.#"),1)=".",FALSE,TRUE)</formula>
    </cfRule>
    <cfRule type="expression" dxfId="780" priority="884">
      <formula>IF(RIGHT(TEXT(AE210,"0.#"),1)=".",TRUE,FALSE)</formula>
    </cfRule>
  </conditionalFormatting>
  <conditionalFormatting sqref="AE211">
    <cfRule type="expression" dxfId="779" priority="881">
      <formula>IF(RIGHT(TEXT(AE211,"0.#"),1)=".",FALSE,TRUE)</formula>
    </cfRule>
    <cfRule type="expression" dxfId="778" priority="882">
      <formula>IF(RIGHT(TEXT(AE211,"0.#"),1)=".",TRUE,FALSE)</formula>
    </cfRule>
  </conditionalFormatting>
  <conditionalFormatting sqref="AE212">
    <cfRule type="expression" dxfId="777" priority="879">
      <formula>IF(RIGHT(TEXT(AE212,"0.#"),1)=".",FALSE,TRUE)</formula>
    </cfRule>
    <cfRule type="expression" dxfId="776" priority="880">
      <formula>IF(RIGHT(TEXT(AE212,"0.#"),1)=".",TRUE,FALSE)</formula>
    </cfRule>
  </conditionalFormatting>
  <conditionalFormatting sqref="AI212">
    <cfRule type="expression" dxfId="775" priority="877">
      <formula>IF(RIGHT(TEXT(AI212,"0.#"),1)=".",FALSE,TRUE)</formula>
    </cfRule>
    <cfRule type="expression" dxfId="774" priority="878">
      <formula>IF(RIGHT(TEXT(AI212,"0.#"),1)=".",TRUE,FALSE)</formula>
    </cfRule>
  </conditionalFormatting>
  <conditionalFormatting sqref="AI211">
    <cfRule type="expression" dxfId="773" priority="875">
      <formula>IF(RIGHT(TEXT(AI211,"0.#"),1)=".",FALSE,TRUE)</formula>
    </cfRule>
    <cfRule type="expression" dxfId="772" priority="876">
      <formula>IF(RIGHT(TEXT(AI211,"0.#"),1)=".",TRUE,FALSE)</formula>
    </cfRule>
  </conditionalFormatting>
  <conditionalFormatting sqref="AI210">
    <cfRule type="expression" dxfId="771" priority="873">
      <formula>IF(RIGHT(TEXT(AI210,"0.#"),1)=".",FALSE,TRUE)</formula>
    </cfRule>
    <cfRule type="expression" dxfId="770" priority="874">
      <formula>IF(RIGHT(TEXT(AI210,"0.#"),1)=".",TRUE,FALSE)</formula>
    </cfRule>
  </conditionalFormatting>
  <conditionalFormatting sqref="AM210">
    <cfRule type="expression" dxfId="769" priority="871">
      <formula>IF(RIGHT(TEXT(AM210,"0.#"),1)=".",FALSE,TRUE)</formula>
    </cfRule>
    <cfRule type="expression" dxfId="768" priority="872">
      <formula>IF(RIGHT(TEXT(AM210,"0.#"),1)=".",TRUE,FALSE)</formula>
    </cfRule>
  </conditionalFormatting>
  <conditionalFormatting sqref="AM211">
    <cfRule type="expression" dxfId="767" priority="869">
      <formula>IF(RIGHT(TEXT(AM211,"0.#"),1)=".",FALSE,TRUE)</formula>
    </cfRule>
    <cfRule type="expression" dxfId="766" priority="870">
      <formula>IF(RIGHT(TEXT(AM211,"0.#"),1)=".",TRUE,FALSE)</formula>
    </cfRule>
  </conditionalFormatting>
  <conditionalFormatting sqref="AM212">
    <cfRule type="expression" dxfId="765" priority="867">
      <formula>IF(RIGHT(TEXT(AM212,"0.#"),1)=".",FALSE,TRUE)</formula>
    </cfRule>
    <cfRule type="expression" dxfId="764" priority="868">
      <formula>IF(RIGHT(TEXT(AM212,"0.#"),1)=".",TRUE,FALSE)</formula>
    </cfRule>
  </conditionalFormatting>
  <conditionalFormatting sqref="AL368:AO395">
    <cfRule type="expression" dxfId="763" priority="863">
      <formula>IF(AND(AL368&gt;=0, RIGHT(TEXT(AL368,"0.#"),1)&lt;&gt;"."),TRUE,FALSE)</formula>
    </cfRule>
    <cfRule type="expression" dxfId="762" priority="864">
      <formula>IF(AND(AL368&gt;=0, RIGHT(TEXT(AL368,"0.#"),1)="."),TRUE,FALSE)</formula>
    </cfRule>
    <cfRule type="expression" dxfId="761" priority="865">
      <formula>IF(AND(AL368&lt;0, RIGHT(TEXT(AL368,"0.#"),1)&lt;&gt;"."),TRUE,FALSE)</formula>
    </cfRule>
    <cfRule type="expression" dxfId="760" priority="866">
      <formula>IF(AND(AL368&lt;0, RIGHT(TEXT(AL368,"0.#"),1)="."),TRUE,FALSE)</formula>
    </cfRule>
  </conditionalFormatting>
  <conditionalFormatting sqref="AQ210:AQ212">
    <cfRule type="expression" dxfId="759" priority="861">
      <formula>IF(RIGHT(TEXT(AQ210,"0.#"),1)=".",FALSE,TRUE)</formula>
    </cfRule>
    <cfRule type="expression" dxfId="758" priority="862">
      <formula>IF(RIGHT(TEXT(AQ210,"0.#"),1)=".",TRUE,FALSE)</formula>
    </cfRule>
  </conditionalFormatting>
  <conditionalFormatting sqref="AU210:AU212">
    <cfRule type="expression" dxfId="757" priority="859">
      <formula>IF(RIGHT(TEXT(AU210,"0.#"),1)=".",FALSE,TRUE)</formula>
    </cfRule>
    <cfRule type="expression" dxfId="756" priority="860">
      <formula>IF(RIGHT(TEXT(AU210,"0.#"),1)=".",TRUE,FALSE)</formula>
    </cfRule>
  </conditionalFormatting>
  <conditionalFormatting sqref="Y368:Y395">
    <cfRule type="expression" dxfId="755" priority="857">
      <formula>IF(RIGHT(TEXT(Y368,"0.#"),1)=".",FALSE,TRUE)</formula>
    </cfRule>
    <cfRule type="expression" dxfId="754" priority="858">
      <formula>IF(RIGHT(TEXT(Y368,"0.#"),1)=".",TRUE,FALSE)</formula>
    </cfRule>
  </conditionalFormatting>
  <conditionalFormatting sqref="AL631:AO660">
    <cfRule type="expression" dxfId="753" priority="853">
      <formula>IF(AND(AL631&gt;=0, RIGHT(TEXT(AL631,"0.#"),1)&lt;&gt;"."),TRUE,FALSE)</formula>
    </cfRule>
    <cfRule type="expression" dxfId="752" priority="854">
      <formula>IF(AND(AL631&gt;=0, RIGHT(TEXT(AL631,"0.#"),1)="."),TRUE,FALSE)</formula>
    </cfRule>
    <cfRule type="expression" dxfId="751" priority="855">
      <formula>IF(AND(AL631&lt;0, RIGHT(TEXT(AL631,"0.#"),1)&lt;&gt;"."),TRUE,FALSE)</formula>
    </cfRule>
    <cfRule type="expression" dxfId="750" priority="856">
      <formula>IF(AND(AL631&lt;0, RIGHT(TEXT(AL631,"0.#"),1)="."),TRUE,FALSE)</formula>
    </cfRule>
  </conditionalFormatting>
  <conditionalFormatting sqref="Y631:Y660">
    <cfRule type="expression" dxfId="749" priority="851">
      <formula>IF(RIGHT(TEXT(Y631,"0.#"),1)=".",FALSE,TRUE)</formula>
    </cfRule>
    <cfRule type="expression" dxfId="748" priority="852">
      <formula>IF(RIGHT(TEXT(Y631,"0.#"),1)=".",TRUE,FALSE)</formula>
    </cfRule>
  </conditionalFormatting>
  <conditionalFormatting sqref="AL367:AO367">
    <cfRule type="expression" dxfId="747" priority="847">
      <formula>IF(AND(AL367&gt;=0, RIGHT(TEXT(AL367,"0.#"),1)&lt;&gt;"."),TRUE,FALSE)</formula>
    </cfRule>
    <cfRule type="expression" dxfId="746" priority="848">
      <formula>IF(AND(AL367&gt;=0, RIGHT(TEXT(AL367,"0.#"),1)="."),TRUE,FALSE)</formula>
    </cfRule>
    <cfRule type="expression" dxfId="745" priority="849">
      <formula>IF(AND(AL367&lt;0, RIGHT(TEXT(AL367,"0.#"),1)&lt;&gt;"."),TRUE,FALSE)</formula>
    </cfRule>
    <cfRule type="expression" dxfId="744" priority="850">
      <formula>IF(AND(AL367&lt;0, RIGHT(TEXT(AL367,"0.#"),1)="."),TRUE,FALSE)</formula>
    </cfRule>
  </conditionalFormatting>
  <conditionalFormatting sqref="Y367">
    <cfRule type="expression" dxfId="743" priority="845">
      <formula>IF(RIGHT(TEXT(Y367,"0.#"),1)=".",FALSE,TRUE)</formula>
    </cfRule>
    <cfRule type="expression" dxfId="742" priority="846">
      <formula>IF(RIGHT(TEXT(Y367,"0.#"),1)=".",TRUE,FALSE)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400">
    <cfRule type="expression" dxfId="739" priority="777">
      <formula>IF(RIGHT(TEXT(Y400,"0.#"),1)=".",FALSE,TRUE)</formula>
    </cfRule>
    <cfRule type="expression" dxfId="738" priority="778">
      <formula>IF(RIGHT(TEXT(Y400,"0.#"),1)=".",TRUE,FALSE)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5:P27">
    <cfRule type="expression" dxfId="715" priority="835">
      <formula>IF(RIGHT(TEXT(P25,"0.#"),1)=".",FALSE,TRUE)</formula>
    </cfRule>
    <cfRule type="expression" dxfId="714" priority="836">
      <formula>IF(RIGHT(TEXT(P25,"0.#"),1)=".",TRUE,FALSE)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400:AO400">
    <cfRule type="expression" dxfId="663" priority="779">
      <formula>IF(AND(AL400&gt;=0, RIGHT(TEXT(AL400,"0.#"),1)&lt;&gt;"."),TRUE,FALSE)</formula>
    </cfRule>
    <cfRule type="expression" dxfId="662" priority="780">
      <formula>IF(AND(AL400&gt;=0, RIGHT(TEXT(AL400,"0.#"),1)="."),TRUE,FALSE)</formula>
    </cfRule>
    <cfRule type="expression" dxfId="661" priority="781">
      <formula>IF(AND(AL400&lt;0, RIGHT(TEXT(AL400,"0.#"),1)&lt;&gt;"."),TRUE,FALSE)</formula>
    </cfRule>
    <cfRule type="expression" dxfId="660" priority="782">
      <formula>IF(AND(AL400&lt;0, RIGHT(TEXT(AL400,"0.#"),1)="."),TRUE,FALSE)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L366:AO366">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Y366">
    <cfRule type="expression" dxfId="19" priority="19">
      <formula>IF(RIGHT(TEXT(Y366,"0.#"),1)=".",FALSE,TRUE)</formula>
    </cfRule>
    <cfRule type="expression" dxfId="18" priority="20">
      <formula>IF(RIGHT(TEXT(Y366,"0.#"),1)=".",TRUE,FALSE)</formula>
    </cfRule>
  </conditionalFormatting>
  <conditionalFormatting sqref="Y399">
    <cfRule type="expression" dxfId="17" priority="13">
      <formula>IF(RIGHT(TEXT(Y399,"0.#"),1)=".",FALSE,TRUE)</formula>
    </cfRule>
    <cfRule type="expression" dxfId="16" priority="14">
      <formula>IF(RIGHT(TEXT(Y399,"0.#"),1)=".",TRUE,FALSE)</formula>
    </cfRule>
  </conditionalFormatting>
  <conditionalFormatting sqref="AL399:AO399">
    <cfRule type="expression" dxfId="15" priority="15">
      <formula>IF(AND(AL399&gt;=0, RIGHT(TEXT(AL399,"0.#"),1)&lt;&gt;"."),TRUE,FALSE)</formula>
    </cfRule>
    <cfRule type="expression" dxfId="14" priority="16">
      <formula>IF(AND(AL399&gt;=0, RIGHT(TEXT(AL399,"0.#"),1)="."),TRUE,FALSE)</formula>
    </cfRule>
    <cfRule type="expression" dxfId="13" priority="17">
      <formula>IF(AND(AL399&lt;0, RIGHT(TEXT(AL399,"0.#"),1)&lt;&gt;"."),TRUE,FALSE)</formula>
    </cfRule>
    <cfRule type="expression" dxfId="12" priority="18">
      <formula>IF(AND(AL399&lt;0, RIGHT(TEXT(AL399,"0.#"),1)="."),TRUE,FALSE)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Y317">
    <cfRule type="expression" dxfId="5" priority="5">
      <formula>IF(RIGHT(TEXT(Y317,"0.#"),1)=".",FALSE,TRUE)</formula>
    </cfRule>
    <cfRule type="expression" dxfId="4" priority="6">
      <formula>IF(RIGHT(TEXT(Y317,"0.#"),1)=".",TRUE,FALSE)</formula>
    </cfRule>
  </conditionalFormatting>
  <conditionalFormatting sqref="Y313">
    <cfRule type="expression" dxfId="3" priority="3">
      <formula>IF(RIGHT(TEXT(Y313,"0.#"),1)=".",FALSE,TRUE)</formula>
    </cfRule>
    <cfRule type="expression" dxfId="2" priority="4">
      <formula>IF(RIGHT(TEXT(Y313,"0.#"),1)=".",TRUE,FALSE)</formula>
    </cfRule>
  </conditionalFormatting>
  <conditionalFormatting sqref="AU313">
    <cfRule type="expression" dxfId="1" priority="1">
      <formula>IF(RIGHT(TEXT(AU313,"0.#"),1)=".",FALSE,TRUE)</formula>
    </cfRule>
    <cfRule type="expression" dxfId="0" priority="2">
      <formula>IF(RIGHT(TEXT(AU313,"0.#"),1)=".",TRUE,FALSE)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10:AB312 Y314:AB319 AU310:AX312 AU314:AX31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641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641</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641</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599</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2022-08-26T08:04:16Z</cp:lastPrinted>
  <dcterms:created xsi:type="dcterms:W3CDTF">2012-03-13T00:50:25Z</dcterms:created>
  <dcterms:modified xsi:type="dcterms:W3CDTF">2022-09-06T03:51:27Z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