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行政事業レビューシート!$A$1:$AY$417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21" i="11"/>
  <c r="AY331" i="11" s="1"/>
  <c r="AY324" i="11" l="1"/>
  <c r="AY327" i="11"/>
  <c r="AY328" i="11"/>
  <c r="AY323" i="11"/>
  <c r="AY332" i="11"/>
  <c r="AY329" i="11"/>
  <c r="AY333" i="11"/>
  <c r="AY340" i="11"/>
  <c r="AY325" i="11"/>
  <c r="AY322" i="11"/>
  <c r="AY326" i="11"/>
  <c r="AY330" i="11"/>
  <c r="AY336" i="11"/>
  <c r="AY341" i="11"/>
  <c r="AY398" i="11"/>
  <c r="AY397" i="11"/>
  <c r="AY69" i="11"/>
  <c r="AY66" i="11"/>
  <c r="AY75" i="11"/>
  <c r="AY73" i="11"/>
  <c r="AY77" i="11"/>
  <c r="AY74" i="11"/>
  <c r="AY72" i="11"/>
  <c r="AY335" i="11"/>
  <c r="AY214" i="11"/>
  <c r="AY209" i="11"/>
  <c r="AY208" i="11"/>
  <c r="AY212" i="11" s="1"/>
  <c r="AY200" i="11"/>
  <c r="AY206"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11" i="11" l="1"/>
  <c r="AY213" i="11"/>
  <c r="AY210" i="11"/>
  <c r="AY207" i="11"/>
  <c r="AY204" i="11"/>
  <c r="AY201" i="11"/>
  <c r="AY205" i="11"/>
  <c r="AY203" i="11"/>
  <c r="AY202" i="11"/>
  <c r="AY125" i="11"/>
  <c r="AY152" i="11"/>
  <c r="AY179" i="11"/>
  <c r="AY128" i="11"/>
  <c r="AY153" i="11"/>
  <c r="AY174" i="11"/>
  <c r="AY124" i="11"/>
  <c r="AY129" i="11"/>
  <c r="AY142" i="11"/>
  <c r="AY175" i="11"/>
  <c r="AY178" i="11"/>
  <c r="AY193" i="11"/>
  <c r="AY100" i="11"/>
  <c r="AY176" i="11"/>
  <c r="AY198" i="11"/>
  <c r="AY154" i="11"/>
  <c r="AY163" i="11"/>
  <c r="AY140" i="11"/>
  <c r="AY144" i="11"/>
  <c r="AY134" i="11"/>
  <c r="AY151" i="11"/>
  <c r="AY155" i="11"/>
  <c r="AY164" i="11"/>
  <c r="AY141" i="11"/>
  <c r="AY145" i="11"/>
  <c r="AY116" i="11"/>
  <c r="AY121" i="11"/>
  <c r="AY117" i="11"/>
  <c r="AY114" i="11"/>
  <c r="AY118" i="11"/>
  <c r="AY126" i="11"/>
  <c r="AY130" i="11"/>
  <c r="AY120" i="11"/>
  <c r="AY113" i="11"/>
  <c r="AY115"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92" i="11"/>
  <c r="AY55" i="11"/>
  <c r="AY63" i="11"/>
  <c r="AY96" i="11"/>
  <c r="AY81" i="11"/>
  <c r="AY85" i="11"/>
  <c r="AY89" i="11"/>
  <c r="AY97" i="11"/>
  <c r="AY82" i="11"/>
  <c r="AY86" i="11"/>
  <c r="AY90" i="11"/>
  <c r="AY94" i="11"/>
  <c r="AY80" i="11"/>
  <c r="AY8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<sst xmlns="http://schemas.openxmlformats.org/spreadsheetml/2006/main" count="2321" uniqueCount="806">
  <si>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</si>
  <si>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</si>
  <si>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</si>
  <si>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</si>
  <si>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</si>
  <si>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</si>
  <si>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</si>
  <si>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</si>
  <si>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福島県における観光関連復興支援事業</t>
    <phoneticPr fontId="5"/>
  </si>
  <si>
    <t>担当部局庁</t>
    <phoneticPr fontId="5"/>
  </si>
  <si>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</si>
  <si>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</si>
  <si>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</si>
  <si>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</si>
  <si>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</si>
  <si>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</si>
  <si>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</si>
  <si>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</si>
  <si>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</si>
  <si>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</si>
  <si>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</si>
  <si>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</si>
  <si>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福島復興再生基本方針
「復興・創生期間」における東日本大震災からの復興の基本方針の変更について（令和3年3月9日改定）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</si>
  <si>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</si>
  <si>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</si>
  <si>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</si>
  <si>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福島県が策定した福島県観光関連復興事業実施計画に基づく風評被害対策及び震災復興に資する観光関連事業の実施により、福島県の早期の観光復興を促進することを目的とする。</t>
    <rPh sb="0" eb="3">
      <t>フクシマケン</t>
    </rPh>
    <rPh sb="4" eb="6">
      <t>サクテイ</t>
    </rPh>
    <rPh sb="8" eb="11">
      <t>フクシマケン</t>
    </rPh>
    <rPh sb="11" eb="13">
      <t>カンコウ</t>
    </rPh>
    <rPh sb="13" eb="15">
      <t>カンレン</t>
    </rPh>
    <rPh sb="15" eb="17">
      <t>フッコウ</t>
    </rPh>
    <rPh sb="17" eb="19">
      <t>ジギョウ</t>
    </rPh>
    <rPh sb="19" eb="21">
      <t>ジッシ</t>
    </rPh>
    <rPh sb="21" eb="23">
      <t>ケイカク</t>
    </rPh>
    <rPh sb="24" eb="25">
      <t>モト</t>
    </rPh>
    <rPh sb="27" eb="29">
      <t>フウヒョウ</t>
    </rPh>
    <rPh sb="29" eb="31">
      <t>ヒガイ</t>
    </rPh>
    <rPh sb="31" eb="33">
      <t>タイサク</t>
    </rPh>
    <rPh sb="33" eb="34">
      <t>オヨ</t>
    </rPh>
    <rPh sb="35" eb="37">
      <t>シンサイ</t>
    </rPh>
    <rPh sb="37" eb="39">
      <t>フッコウ</t>
    </rPh>
    <rPh sb="40" eb="41">
      <t>シ</t>
    </rPh>
    <rPh sb="43" eb="45">
      <t>カンコウ</t>
    </rPh>
    <rPh sb="45" eb="47">
      <t>カンレン</t>
    </rPh>
    <rPh sb="47" eb="49">
      <t>ジギョウ</t>
    </rPh>
    <rPh sb="50" eb="52">
      <t>ジッシ</t>
    </rPh>
    <rPh sb="56" eb="59">
      <t>フクシマケン</t>
    </rPh>
    <rPh sb="60" eb="62">
      <t>ソウキ</t>
    </rPh>
    <rPh sb="63" eb="65">
      <t>カンコウ</t>
    </rPh>
    <rPh sb="65" eb="67">
      <t>フッコウ</t>
    </rPh>
    <rPh sb="68" eb="70">
      <t>ソクシン</t>
    </rPh>
    <rPh sb="75" eb="77">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</si>
  <si>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</si>
  <si>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福島県が実施する風評被害対策及び震災復興に資する観光関連事業に対して補助を行う。（補助率：浜通りのみの場合は8/10、浜通り及び浜通り以外の場合は7/10） </t>
    <rPh sb="45" eb="47">
      <t>ハマドオ</t>
    </rPh>
    <rPh sb="51" eb="53">
      <t>バアイ</t>
    </rPh>
    <rPh sb="59" eb="61">
      <t>ハマドオ</t>
    </rPh>
    <rPh sb="62" eb="63">
      <t>オヨ</t>
    </rPh>
    <rPh sb="64" eb="66">
      <t>ハマドオ</t>
    </rPh>
    <rPh sb="67" eb="69">
      <t>イガイ</t>
    </rPh>
    <rPh sb="70" eb="72">
      <t>バアイ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</si>
  <si>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</si>
  <si>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</si>
  <si>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</si>
  <si>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</si>
  <si>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</si>
  <si>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</si>
  <si>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</si>
  <si>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</si>
  <si>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</si>
  <si>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</si>
  <si>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</si>
  <si>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</si>
  <si>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</si>
  <si>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</si>
  <si>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</si>
  <si>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</si>
  <si>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</si>
  <si>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</si>
  <si>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</si>
  <si>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</si>
  <si>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</si>
  <si>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</si>
  <si>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観光関連復興支援事業費　　　補助金</t>
  </si>
  <si>
    <t>職員旅費</t>
  </si>
  <si>
    <t>諸謝金</t>
  </si>
  <si>
    <t>委員等旅費</t>
  </si>
  <si>
    <t>活動内容
（アクティビティ）</t>
    <phoneticPr fontId="5"/>
  </si>
  <si>
    <t>福島県が実施する風評被害対策及び震災復興に資する観光関連事業に対して補助を行う。</t>
    <rPh sb="0" eb="3">
      <t>フクシマケン</t>
    </rPh>
    <rPh sb="4" eb="6">
      <t>ジッシ</t>
    </rPh>
    <rPh sb="8" eb="10">
      <t>フウヒョウ</t>
    </rPh>
    <rPh sb="10" eb="12">
      <t>ヒガイ</t>
    </rPh>
    <rPh sb="12" eb="14">
      <t>タイサク</t>
    </rPh>
    <rPh sb="14" eb="15">
      <t>オヨ</t>
    </rPh>
    <rPh sb="16" eb="18">
      <t>シンサイ</t>
    </rPh>
    <rPh sb="18" eb="20">
      <t>フッコウ</t>
    </rPh>
    <rPh sb="21" eb="22">
      <t>シ</t>
    </rPh>
    <rPh sb="24" eb="26">
      <t>カンコウ</t>
    </rPh>
    <rPh sb="26" eb="28">
      <t>カンレン</t>
    </rPh>
    <rPh sb="28" eb="30">
      <t>ジギョウ</t>
    </rPh>
    <rPh sb="31" eb="32">
      <t>タイ</t>
    </rPh>
    <rPh sb="34" eb="36">
      <t>ホジョ</t>
    </rPh>
    <rPh sb="37" eb="38">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</si>
  <si>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</si>
  <si>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</si>
  <si>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</si>
  <si>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</si>
  <si>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</si>
  <si>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</si>
  <si>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</si>
  <si>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福島県が、早期の観光復興の促進に向けた風評被害対策及び震災復興に資する観光関連事業を実施する。</t>
    <rPh sb="0" eb="2">
      <t>フクシマ</t>
    </rPh>
    <rPh sb="8" eb="10">
      <t>カンコウ</t>
    </rPh>
    <rPh sb="16" eb="17">
      <t>ム</t>
    </rPh>
    <rPh sb="19" eb="21">
      <t>フウヒョウ</t>
    </rPh>
    <rPh sb="21" eb="25">
      <t>ヒガイタイサク</t>
    </rPh>
    <rPh sb="25" eb="26">
      <t>オヨ</t>
    </rPh>
    <rPh sb="27" eb="29">
      <t>シンサイ</t>
    </rPh>
    <rPh sb="29" eb="31">
      <t>フッコウ</t>
    </rPh>
    <rPh sb="32" eb="33">
      <t>シ</t>
    </rPh>
    <rPh sb="35" eb="41">
      <t>カンコウカンレンジギョウ</t>
    </rPh>
    <rPh sb="42" eb="44">
      <t>ジッシ</t>
    </rPh>
    <phoneticPr fontId="5"/>
  </si>
  <si>
    <t>実施事業数</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</si>
  <si>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</si>
  <si>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</si>
  <si>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</si>
  <si>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</si>
  <si>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</si>
  <si>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</si>
  <si>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福島補助金事業費／実施事業数</t>
    <rPh sb="0" eb="5">
      <t>フクシマホジョキン</t>
    </rPh>
    <rPh sb="5" eb="8">
      <t>ジギョウヒ</t>
    </rPh>
    <phoneticPr fontId="5"/>
  </si>
  <si>
    <t>円</t>
  </si>
  <si>
    <t>計算式</t>
    <rPh sb="0" eb="2">
      <t>ケイサン</t>
    </rPh>
    <rPh sb="2" eb="3">
      <t>シキ</t>
    </rPh>
    <phoneticPr fontId="5"/>
  </si>
  <si>
    <t>円/実施事業数</t>
    <rPh sb="0" eb="1">
      <t>エン</t>
    </rPh>
    <rPh sb="2" eb="4">
      <t>ジッシ</t>
    </rPh>
    <rPh sb="4" eb="7">
      <t>ジギョウスウ</t>
    </rPh>
    <phoneticPr fontId="5"/>
  </si>
  <si>
    <t>285,660,809/7</t>
    <phoneticPr fontId="5"/>
  </si>
  <si>
    <t>198,453,412/7</t>
    <phoneticPr fontId="5"/>
  </si>
  <si>
    <t>249,417,270/15</t>
    <phoneticPr fontId="5"/>
  </si>
  <si>
    <t>499,456,000/13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</si>
  <si>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</si>
  <si>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</si>
  <si>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</si>
  <si>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</si>
  <si>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</si>
  <si>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</si>
  <si>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</si>
  <si>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令和7年度において福島県の観光客入込数を57,000千人以上とする。</t>
    <phoneticPr fontId="5"/>
  </si>
  <si>
    <t>福島県の観光入込数（成果実績及び目標値については暦年での数値記載）</t>
    <phoneticPr fontId="5"/>
  </si>
  <si>
    <t>成果実績</t>
    <rPh sb="0" eb="2">
      <t>セイカ</t>
    </rPh>
    <rPh sb="2" eb="4">
      <t>ジッセキ</t>
    </rPh>
    <phoneticPr fontId="5"/>
  </si>
  <si>
    <t>千人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</si>
  <si>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</si>
  <si>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</si>
  <si>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</si>
  <si>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</si>
  <si>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福島県総合計画（2013→2020）、福島県総合計画（2022→2030）　　　　　　　　　　　　　　　　　　　　　　　　　　　　　　　　　　　　　　　　　　　　　　　　　　　　　　　　　　　　　　　　　　　　　　　　　　　　　　　　　　　　　　　　　　　　　　　　　福島県観光客入込状況（福島県HP）</t>
    <rPh sb="134" eb="137">
      <t>フクシマケン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</si>
  <si>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</si>
  <si>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</si>
  <si>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</si>
  <si>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</si>
  <si>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</si>
  <si>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</si>
  <si>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</si>
  <si>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</si>
  <si>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</si>
  <si>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</si>
  <si>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令和7年度において福島県の宿泊旅行者数を13,000千人以上とする。</t>
    <phoneticPr fontId="5"/>
  </si>
  <si>
    <t>福島県の宿泊旅行者数（成果実績及び目標値については暦年での数値を記載、令和3年の実績は速報値を記載）</t>
    <rPh sb="40" eb="42">
      <t>ジッセキ</t>
    </rPh>
    <phoneticPr fontId="5"/>
  </si>
  <si>
    <t>千人泊</t>
  </si>
  <si>
    <t>福島県総合計画（2013→2020）、福島県総合計画（2022→2030）　　　　　　　　　　　　　　　　　　　　　　　　　　　　　　　　　　　　　　　　　　　　　　　　　　　　　　　　　　　　　　　　　　　　　　　　　　　　　　　　　　　　　　　　　　　　　宿泊旅行統計調査</t>
    <phoneticPr fontId="5"/>
  </si>
  <si>
    <t>／　　　　　　　　　　　　　　</t>
    <phoneticPr fontId="5"/>
  </si>
  <si>
    <t>(旧指標)令和3年度において福島県の教育旅行における宿泊者数を750,000人泊以上とする。</t>
    <rPh sb="1" eb="2">
      <t>キュウ</t>
    </rPh>
    <rPh sb="2" eb="4">
      <t>シヒョウ</t>
    </rPh>
    <phoneticPr fontId="5"/>
  </si>
  <si>
    <t>福島県の教育旅行における宿泊旅行者数（令和4年度以降の目標値は、当該指標が新たな総合計画において指標から除外されたため未設定）</t>
    <rPh sb="19" eb="21">
      <t>レイワ</t>
    </rPh>
    <rPh sb="22" eb="23">
      <t>ネン</t>
    </rPh>
    <rPh sb="23" eb="24">
      <t>ド</t>
    </rPh>
    <rPh sb="24" eb="26">
      <t>イコウ</t>
    </rPh>
    <rPh sb="27" eb="29">
      <t>モクヒョウ</t>
    </rPh>
    <rPh sb="29" eb="30">
      <t>アタイ</t>
    </rPh>
    <rPh sb="32" eb="34">
      <t>トウガイ</t>
    </rPh>
    <rPh sb="34" eb="36">
      <t>シヒョウ</t>
    </rPh>
    <rPh sb="37" eb="38">
      <t>アラ</t>
    </rPh>
    <rPh sb="40" eb="42">
      <t>ソウゴウ</t>
    </rPh>
    <rPh sb="42" eb="44">
      <t>ケイカク</t>
    </rPh>
    <rPh sb="48" eb="50">
      <t>シヒョウ</t>
    </rPh>
    <rPh sb="52" eb="54">
      <t>ジョガイ</t>
    </rPh>
    <rPh sb="59" eb="62">
      <t>ミセッテイ</t>
    </rPh>
    <phoneticPr fontId="5"/>
  </si>
  <si>
    <t>人泊</t>
  </si>
  <si>
    <t>福島県総合計画（2013→2020）　　　　　　　　　　　　　　　　　　　　　　　　　　　　　　　　　　　　　　　　　　　　　　　　　　　　　　　　　　　　　　　　　　　　　　　　　　　　　　　　　　　　　　　　　　　　福島県教育旅行入込調査報告書（福島県ＨＰ）</t>
    <rPh sb="110" eb="113">
      <t>フクシマケン</t>
    </rPh>
    <phoneticPr fontId="5"/>
  </si>
  <si>
    <t>令和7年度において福島県の教育旅行学校数を5,600校以上とする。</t>
    <rPh sb="0" eb="2">
      <t>レイワ</t>
    </rPh>
    <rPh sb="3" eb="5">
      <t>ネンド</t>
    </rPh>
    <rPh sb="9" eb="12">
      <t>フクシマケン</t>
    </rPh>
    <rPh sb="13" eb="17">
      <t>キョウイクリョコウ</t>
    </rPh>
    <rPh sb="17" eb="20">
      <t>ガッコウスウ</t>
    </rPh>
    <rPh sb="26" eb="27">
      <t>コウ</t>
    </rPh>
    <rPh sb="27" eb="29">
      <t>イジョウ</t>
    </rPh>
    <phoneticPr fontId="5"/>
  </si>
  <si>
    <t>福島県教育旅行学校数（令和3年度以前の目標値は、当該指標が新たな総合計画において設定されたものであるため未設定）</t>
    <rPh sb="0" eb="3">
      <t>フクシマケン</t>
    </rPh>
    <rPh sb="3" eb="7">
      <t>キョウイクリョコウ</t>
    </rPh>
    <rPh sb="7" eb="10">
      <t>ガッコウスウ</t>
    </rPh>
    <rPh sb="11" eb="13">
      <t>レイワ</t>
    </rPh>
    <rPh sb="14" eb="16">
      <t>ネンド</t>
    </rPh>
    <rPh sb="16" eb="18">
      <t>イゼン</t>
    </rPh>
    <rPh sb="19" eb="22">
      <t>モクヒョウチ</t>
    </rPh>
    <rPh sb="24" eb="26">
      <t>トウガイ</t>
    </rPh>
    <rPh sb="26" eb="28">
      <t>シヒョウ</t>
    </rPh>
    <rPh sb="29" eb="30">
      <t>アラ</t>
    </rPh>
    <rPh sb="32" eb="34">
      <t>ソウゴウ</t>
    </rPh>
    <rPh sb="34" eb="36">
      <t>ケイカク</t>
    </rPh>
    <rPh sb="40" eb="42">
      <t>セッテイ</t>
    </rPh>
    <rPh sb="52" eb="55">
      <t>ミセッテイ</t>
    </rPh>
    <phoneticPr fontId="5"/>
  </si>
  <si>
    <t>校</t>
    <rPh sb="0" eb="1">
      <t>コウ</t>
    </rPh>
    <phoneticPr fontId="5"/>
  </si>
  <si>
    <t>福島県総合計画（2022→2030）　　　
福島県教育旅行入込調査報告書（福島県HP）</t>
    <rPh sb="22" eb="25">
      <t>フクシマケン</t>
    </rPh>
    <rPh sb="25" eb="29">
      <t>キョウイクリョコウ</t>
    </rPh>
    <rPh sb="29" eb="31">
      <t>イリコミ</t>
    </rPh>
    <rPh sb="31" eb="33">
      <t>チョウサ</t>
    </rPh>
    <rPh sb="33" eb="36">
      <t>ホウコクショ</t>
    </rPh>
    <rPh sb="37" eb="40">
      <t>フクシマケン</t>
    </rPh>
    <phoneticPr fontId="5"/>
  </si>
  <si>
    <t>実施事業数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</si>
  <si>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</si>
  <si>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</si>
  <si>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</si>
  <si>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</si>
  <si>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</si>
  <si>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</si>
  <si>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</si>
  <si>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</si>
  <si>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</si>
  <si>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</si>
  <si>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</si>
  <si>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</si>
  <si>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</si>
  <si>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</si>
  <si>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</si>
  <si>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</si>
  <si>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６．国際競争力、観光交流、広域・地域間連携等の確保・強化</t>
    <phoneticPr fontId="5"/>
  </si>
  <si>
    <t>施策</t>
    <phoneticPr fontId="5"/>
  </si>
  <si>
    <t>２０．観光立国を推進する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</si>
  <si>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</si>
  <si>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</si>
  <si>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</si>
  <si>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</si>
  <si>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</si>
  <si>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</si>
  <si>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</si>
  <si>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</si>
  <si>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</si>
  <si>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</si>
  <si>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</si>
  <si>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</si>
  <si>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</si>
  <si>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県の観光業には風評被害の影響が残り、福島県の産業に影響を与えているため、観光促進を行うことで福島全域の地域経済を再生することに繋がる。また福島の復興及び再生は活力ある日本を再生していくために不可欠な要素であり、社会のニーズを的確に反映している。</t>
    <rPh sb="0" eb="2">
      <t>フクシマ</t>
    </rPh>
    <rPh sb="2" eb="3">
      <t>ケン</t>
    </rPh>
    <rPh sb="4" eb="6">
      <t>カンコウ</t>
    </rPh>
    <rPh sb="6" eb="7">
      <t>ギョウ</t>
    </rPh>
    <rPh sb="9" eb="11">
      <t>フウヒョウ</t>
    </rPh>
    <rPh sb="11" eb="13">
      <t>ヒガイ</t>
    </rPh>
    <rPh sb="14" eb="16">
      <t>エイキョウ</t>
    </rPh>
    <rPh sb="17" eb="18">
      <t>ノコ</t>
    </rPh>
    <rPh sb="20" eb="22">
      <t>フクシマ</t>
    </rPh>
    <rPh sb="22" eb="23">
      <t>ケン</t>
    </rPh>
    <rPh sb="24" eb="26">
      <t>サンギョウ</t>
    </rPh>
    <rPh sb="27" eb="29">
      <t>エイキョウ</t>
    </rPh>
    <rPh sb="30" eb="31">
      <t>アタ</t>
    </rPh>
    <rPh sb="38" eb="40">
      <t>カンコウ</t>
    </rPh>
    <rPh sb="40" eb="42">
      <t>ソクシン</t>
    </rPh>
    <rPh sb="43" eb="44">
      <t>オコナ</t>
    </rPh>
    <rPh sb="48" eb="50">
      <t>フクシマ</t>
    </rPh>
    <rPh sb="50" eb="52">
      <t>ゼンイキ</t>
    </rPh>
    <rPh sb="53" eb="55">
      <t>チイキ</t>
    </rPh>
    <rPh sb="55" eb="57">
      <t>ケイザイ</t>
    </rPh>
    <rPh sb="58" eb="60">
      <t>サイセイ</t>
    </rPh>
    <rPh sb="65" eb="66">
      <t>ツナ</t>
    </rPh>
    <rPh sb="71" eb="73">
      <t>フクシマ</t>
    </rPh>
    <rPh sb="74" eb="76">
      <t>フッコウ</t>
    </rPh>
    <rPh sb="76" eb="77">
      <t>オヨ</t>
    </rPh>
    <rPh sb="78" eb="80">
      <t>サイセイ</t>
    </rPh>
    <rPh sb="81" eb="83">
      <t>カツリョク</t>
    </rPh>
    <rPh sb="85" eb="87">
      <t>ニホン</t>
    </rPh>
    <rPh sb="88" eb="90">
      <t>サイセイ</t>
    </rPh>
    <rPh sb="97" eb="100">
      <t>フカケツ</t>
    </rPh>
    <rPh sb="101" eb="103">
      <t>ヨウソ</t>
    </rPh>
    <rPh sb="107" eb="109">
      <t>シャカイ</t>
    </rPh>
    <rPh sb="114" eb="116">
      <t>テキカク</t>
    </rPh>
    <rPh sb="117" eb="119">
      <t>ハンエイ</t>
    </rPh>
    <phoneticPr fontId="5"/>
  </si>
  <si>
    <t>地方自治体、民間等に委ねることができない事業なのか。</t>
    <phoneticPr fontId="5"/>
  </si>
  <si>
    <t>政策目的の達成手段として必要かつ適切な事業か。政策体系の中で優先度の高い事業か。</t>
    <phoneticPr fontId="5"/>
  </si>
  <si>
    <t>「福島復興再生特別措置法」（平成24年3月31日施行）より、国は原子力災害からの福島の復興及び再生に関する施策を総合的に、継続的かつ迅速に実施する責務があるため、優先度の高い事業である。</t>
    <rPh sb="1" eb="12">
      <t>フクシマフッコウサイセイトクベツソチホウ</t>
    </rPh>
    <rPh sb="24" eb="26">
      <t>セコウ</t>
    </rPh>
    <rPh sb="30" eb="31">
      <t>クニ</t>
    </rPh>
    <rPh sb="32" eb="35">
      <t>ゲンシリョク</t>
    </rPh>
    <rPh sb="35" eb="37">
      <t>サイガイ</t>
    </rPh>
    <rPh sb="40" eb="42">
      <t>フクシマ</t>
    </rPh>
    <rPh sb="43" eb="45">
      <t>フッコウ</t>
    </rPh>
    <rPh sb="45" eb="46">
      <t>オヨ</t>
    </rPh>
    <rPh sb="47" eb="49">
      <t>サイセイ</t>
    </rPh>
    <rPh sb="50" eb="51">
      <t>カン</t>
    </rPh>
    <rPh sb="53" eb="55">
      <t>セサク</t>
    </rPh>
    <rPh sb="56" eb="59">
      <t>ソウゴウテキ</t>
    </rPh>
    <rPh sb="61" eb="64">
      <t>ケイゾクテキ</t>
    </rPh>
    <rPh sb="66" eb="68">
      <t>ジンソク</t>
    </rPh>
    <rPh sb="69" eb="71">
      <t>ジッシ</t>
    </rPh>
    <rPh sb="73" eb="75">
      <t>セキム</t>
    </rPh>
    <rPh sb="81" eb="84">
      <t>ユウセンド</t>
    </rPh>
    <rPh sb="85" eb="86">
      <t>タカ</t>
    </rPh>
    <rPh sb="87" eb="89">
      <t>ジギョウ</t>
    </rPh>
    <phoneticPr fontId="5"/>
  </si>
  <si>
    <t>事業の効率性</t>
    <phoneticPr fontId="5"/>
  </si>
  <si>
    <t>競争性が確保されているなど支出先の選定は妥当か。　</t>
    <phoneticPr fontId="5"/>
  </si>
  <si>
    <t>福島県を対象とした事業であり、妥当である。また、福島県においても、継続事業として実施することが効率的である場合又は既に管理を委託した施設での事業実施などの場合を除き、企画競争を実施しており、結果として一者応札となったものもあるが、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</si>
  <si>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</si>
  <si>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</si>
  <si>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</si>
  <si>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</si>
  <si>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福島県の実施する事業を補助（補助率：浜通りのみ８／１０、浜通り及び浜通り以外７／１０）するものであり、福島県も負担していることから妥当である。</t>
    <rPh sb="18" eb="20">
      <t>ハマドオ</t>
    </rPh>
    <rPh sb="28" eb="30">
      <t>ハマドオ</t>
    </rPh>
    <rPh sb="31" eb="32">
      <t>オヨ</t>
    </rPh>
    <rPh sb="33" eb="35">
      <t>ハマドオ</t>
    </rPh>
    <rPh sb="36" eb="38">
      <t>イガイ</t>
    </rPh>
    <phoneticPr fontId="5"/>
  </si>
  <si>
    <t>単位当たりコスト等の水準は妥当か。</t>
    <rPh sb="8" eb="9">
      <t>トウ</t>
    </rPh>
    <phoneticPr fontId="5"/>
  </si>
  <si>
    <t>交付申請時及び精算時に、実施内容及び経費内訳の精査を行っており、妥当な水準である。</t>
    <rPh sb="32" eb="34">
      <t>ダトウ</t>
    </rPh>
    <rPh sb="35" eb="37">
      <t>スイジュン</t>
    </rPh>
    <phoneticPr fontId="31"/>
  </si>
  <si>
    <t>資金の流れの中間段階での支出は合理的なものとなっているか。</t>
    <phoneticPr fontId="5"/>
  </si>
  <si>
    <t>福島県が策定した福島県観光関連復興事業実施計画に基づいた支出になっているため合理的である。</t>
    <rPh sb="0" eb="3">
      <t>フクシマケン</t>
    </rPh>
    <rPh sb="4" eb="6">
      <t>サクテイ</t>
    </rPh>
    <rPh sb="8" eb="11">
      <t>フクシマケン</t>
    </rPh>
    <rPh sb="11" eb="13">
      <t>カンコウ</t>
    </rPh>
    <rPh sb="13" eb="15">
      <t>カンレン</t>
    </rPh>
    <rPh sb="15" eb="17">
      <t>フッコウ</t>
    </rPh>
    <rPh sb="17" eb="19">
      <t>ジギョウ</t>
    </rPh>
    <rPh sb="19" eb="21">
      <t>ジッシ</t>
    </rPh>
    <rPh sb="21" eb="23">
      <t>ケイカク</t>
    </rPh>
    <rPh sb="24" eb="25">
      <t>モト</t>
    </rPh>
    <rPh sb="28" eb="30">
      <t>シシュツ</t>
    </rPh>
    <rPh sb="38" eb="41">
      <t>ゴウリテキ</t>
    </rPh>
    <phoneticPr fontId="31"/>
  </si>
  <si>
    <t>費目・使途が事業目的に即し真に必要なものに限定されているか。</t>
    <phoneticPr fontId="5"/>
  </si>
  <si>
    <t>福島県が策定した福島県観光関連復興事業実施計画に基づき、中長期的計画のもと真に必要なものに限定している。</t>
    <rPh sb="37" eb="38">
      <t>シン</t>
    </rPh>
    <rPh sb="39" eb="41">
      <t>ヒツヨウ</t>
    </rPh>
    <rPh sb="45" eb="47">
      <t>ゲンテイ</t>
    </rPh>
    <phoneticPr fontId="31"/>
  </si>
  <si>
    <t>不用率が大きい場合、その理由は妥当か。（理由を右に記載）</t>
    <phoneticPr fontId="5"/>
  </si>
  <si>
    <t>新型コロナウイルス感染症拡大の影響により、一部事業が執行できなかったため妥当である。</t>
    <rPh sb="9" eb="12">
      <t>カンセンショウ</t>
    </rPh>
    <rPh sb="12" eb="14">
      <t>カクダイ</t>
    </rPh>
    <rPh sb="23" eb="25">
      <t>ジギョウ</t>
    </rPh>
    <rPh sb="26" eb="28">
      <t>シッコウ</t>
    </rPh>
    <phoneticPr fontId="3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</si>
  <si>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</si>
  <si>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</si>
  <si>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</si>
  <si>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第三者委員会を開催し、より効果的、効率的な事業としている。</t>
  </si>
  <si>
    <t>事業の有効性</t>
    <rPh sb="0" eb="2">
      <t>ジギョウ</t>
    </rPh>
    <rPh sb="3" eb="6">
      <t>ユウコウセイ</t>
    </rPh>
    <phoneticPr fontId="5"/>
  </si>
  <si>
    <t>成果実績は成果目標に見合ったものとなっているか。</t>
    <phoneticPr fontId="5"/>
  </si>
  <si>
    <t>△</t>
  </si>
  <si>
    <t>新型コロナウイルス感染症拡大の影響により、国内外旅行者が減少し、成果実績は成果目標を下回った。</t>
    <rPh sb="21" eb="24">
      <t>コクナイガイ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</si>
  <si>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</si>
  <si>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第三者委員会を活用し、効果的かつ効率的な事業としている。</t>
    <phoneticPr fontId="5"/>
  </si>
  <si>
    <t>活動実績は見込みに見合ったものであるか。</t>
    <phoneticPr fontId="5"/>
  </si>
  <si>
    <t>成果目標の達成に向け、見込みを上回る活動がみられた。</t>
    <rPh sb="11" eb="13">
      <t>ミコ</t>
    </rPh>
    <rPh sb="15" eb="17">
      <t>ウワマワ</t>
    </rPh>
    <rPh sb="18" eb="20">
      <t>カツドウ</t>
    </rPh>
    <phoneticPr fontId="5"/>
  </si>
  <si>
    <t>整備された施設や成果物は十分に活用されているか。</t>
    <phoneticPr fontId="5"/>
  </si>
  <si>
    <t>本事業による成果物は、国内外向け風評被害対策や教育旅行の再生等に十分に活用されている。</t>
    <rPh sb="11" eb="14">
      <t>コクナイガイ</t>
    </rPh>
    <rPh sb="32" eb="34">
      <t>ジュウブン</t>
    </rPh>
    <phoneticPr fontId="31"/>
  </si>
  <si>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</si>
  <si>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</si>
  <si>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</si>
  <si>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</si>
  <si>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福島県観光関連復興事業実施計画に基づき中長期的計画のもと、計画的かつ効率的な執行に努めており、引き続き、より効果的な事業実施に努める。</t>
    <rPh sb="0" eb="3">
      <t>フクシマケン</t>
    </rPh>
    <rPh sb="3" eb="5">
      <t>カンコウ</t>
    </rPh>
    <rPh sb="5" eb="7">
      <t>カンレン</t>
    </rPh>
    <rPh sb="7" eb="9">
      <t>フッコウ</t>
    </rPh>
    <rPh sb="9" eb="11">
      <t>ジギョウ</t>
    </rPh>
    <rPh sb="11" eb="13">
      <t>ジッシ</t>
    </rPh>
    <rPh sb="13" eb="15">
      <t>ケイカク</t>
    </rPh>
    <rPh sb="16" eb="17">
      <t>モト</t>
    </rPh>
    <rPh sb="19" eb="22">
      <t>チュウチョウキ</t>
    </rPh>
    <rPh sb="22" eb="23">
      <t>テキ</t>
    </rPh>
    <rPh sb="23" eb="25">
      <t>ケイカク</t>
    </rPh>
    <rPh sb="29" eb="32">
      <t>ケイカクテキ</t>
    </rPh>
    <rPh sb="34" eb="37">
      <t>コウリツテキ</t>
    </rPh>
    <rPh sb="38" eb="40">
      <t>シッコウ</t>
    </rPh>
    <rPh sb="41" eb="42">
      <t>ツト</t>
    </rPh>
    <rPh sb="47" eb="48">
      <t>ヒ</t>
    </rPh>
    <rPh sb="49" eb="50">
      <t>ツヅ</t>
    </rPh>
    <rPh sb="54" eb="57">
      <t>コウカテキ</t>
    </rPh>
    <rPh sb="58" eb="60">
      <t>ジギョウ</t>
    </rPh>
    <rPh sb="60" eb="62">
      <t>ジッシ</t>
    </rPh>
    <rPh sb="63" eb="64">
      <t>ツト</t>
    </rPh>
    <phoneticPr fontId="5"/>
  </si>
  <si>
    <t>改善の
方向性</t>
    <rPh sb="0" eb="2">
      <t>カイゼン</t>
    </rPh>
    <rPh sb="4" eb="7">
      <t>ホウコウセイ</t>
    </rPh>
    <phoneticPr fontId="5"/>
  </si>
  <si>
    <t>新型コロナウイルス感染症の状況を鑑み、福島県と連携しつつ、予算の適切な執行に努めていく。</t>
    <rPh sb="19" eb="22">
      <t>フクシマケン</t>
    </rPh>
    <rPh sb="23" eb="25">
      <t>レンケイ</t>
    </rPh>
    <phoneticPr fontId="31"/>
  </si>
  <si>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</si>
  <si>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</si>
  <si>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</si>
  <si>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</si>
  <si>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 xml:space="preserve">
事業の目的である地域の自立的な持続性のある取組に向け、引き続き効率性に留意しつつ予算の執行を進めること。
</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</si>
  <si>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</si>
  <si>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引き続き効率的・効果的な予算の執行に努めていく。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</si>
  <si>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</si>
  <si>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</si>
  <si>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</si>
  <si>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</si>
  <si>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２３</t>
  </si>
  <si>
    <t>平成25年度</t>
    <rPh sb="0" eb="2">
      <t>ヘイセイ</t>
    </rPh>
    <phoneticPr fontId="5"/>
  </si>
  <si>
    <t>新25-048</t>
  </si>
  <si>
    <t>平成26年度</t>
    <rPh sb="0" eb="2">
      <t>ヘイセイ</t>
    </rPh>
    <phoneticPr fontId="5"/>
  </si>
  <si>
    <t>204</t>
  </si>
  <si>
    <t>平成27年度</t>
    <rPh sb="0" eb="2">
      <t>ヘイセイ</t>
    </rPh>
    <phoneticPr fontId="5"/>
  </si>
  <si>
    <t>0204</t>
  </si>
  <si>
    <t>平成28年度</t>
    <rPh sb="0" eb="2">
      <t>ヘイセイ</t>
    </rPh>
    <phoneticPr fontId="5"/>
  </si>
  <si>
    <t>0186</t>
  </si>
  <si>
    <t>平成29年度</t>
    <rPh sb="0" eb="2">
      <t>ヘイセイ</t>
    </rPh>
    <phoneticPr fontId="5"/>
  </si>
  <si>
    <t>0152</t>
  </si>
  <si>
    <t>平成30年度</t>
    <rPh sb="0" eb="2">
      <t>ヘイセイ</t>
    </rPh>
    <phoneticPr fontId="5"/>
  </si>
  <si>
    <t>0142</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</si>
  <si>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</si>
  <si>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</si>
  <si>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</si>
  <si>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</si>
  <si>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</si>
  <si>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5">
      <t>フクシマケン</t>
    </rPh>
    <phoneticPr fontId="5"/>
  </si>
  <si>
    <t>B.公益財団法人福島県観光物産交流協会</t>
    <rPh sb="2" eb="4">
      <t>コウエキ</t>
    </rPh>
    <rPh sb="4" eb="8">
      <t>ザイダンホウジン</t>
    </rPh>
    <rPh sb="8" eb="11">
      <t>フクシマケン</t>
    </rPh>
    <rPh sb="11" eb="13">
      <t>カンコウ</t>
    </rPh>
    <rPh sb="13" eb="15">
      <t>ブッサン</t>
    </rPh>
    <rPh sb="15" eb="17">
      <t>コウリュウ</t>
    </rPh>
    <rPh sb="17" eb="19">
      <t>キョウカイ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</si>
  <si>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</si>
  <si>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</si>
  <si>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</si>
  <si>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</si>
  <si>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民間会社19社 福島県における観光関連復興支援事業</t>
    <rPh sb="0" eb="2">
      <t>ミンカン</t>
    </rPh>
    <rPh sb="2" eb="4">
      <t>ガイシャ</t>
    </rPh>
    <rPh sb="6" eb="7">
      <t>シャ</t>
    </rPh>
    <rPh sb="8" eb="11">
      <t>フクシマケン</t>
    </rPh>
    <rPh sb="15" eb="17">
      <t>カンコウ</t>
    </rPh>
    <rPh sb="17" eb="19">
      <t>カンレン</t>
    </rPh>
    <rPh sb="19" eb="21">
      <t>フッコウ</t>
    </rPh>
    <rPh sb="21" eb="23">
      <t>シエン</t>
    </rPh>
    <rPh sb="23" eb="25">
      <t>ジギョウ</t>
    </rPh>
    <phoneticPr fontId="5"/>
  </si>
  <si>
    <t>教育旅行魅力発信強化事業　等</t>
    <rPh sb="13" eb="14">
      <t>トウ</t>
    </rPh>
    <phoneticPr fontId="5"/>
  </si>
  <si>
    <t>その他</t>
    <rPh sb="2" eb="3">
      <t>ホカ</t>
    </rPh>
    <phoneticPr fontId="5"/>
  </si>
  <si>
    <t>職員旅費、役務費、需用費</t>
    <rPh sb="0" eb="2">
      <t>ショクイン</t>
    </rPh>
    <rPh sb="2" eb="4">
      <t>リョヒ</t>
    </rPh>
    <rPh sb="5" eb="8">
      <t>エキムヒ</t>
    </rPh>
    <rPh sb="9" eb="12">
      <t>ジュヨウヒ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</si>
  <si>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</si>
  <si>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</si>
  <si>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</si>
  <si>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</si>
  <si>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</si>
  <si>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</si>
  <si>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</si>
  <si>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</si>
  <si>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</si>
  <si>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</si>
  <si>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</si>
  <si>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</si>
  <si>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</si>
  <si>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</si>
  <si>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</si>
  <si>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</si>
  <si>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</si>
  <si>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</si>
  <si>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福島県における観光関連復興支援事業</t>
    <rPh sb="0" eb="3">
      <t>フクシマケン</t>
    </rPh>
    <rPh sb="7" eb="9">
      <t>カンコウ</t>
    </rPh>
    <rPh sb="9" eb="11">
      <t>カンレン</t>
    </rPh>
    <rPh sb="11" eb="13">
      <t>フッコウ</t>
    </rPh>
    <rPh sb="13" eb="15">
      <t>シエン</t>
    </rPh>
    <rPh sb="15" eb="17">
      <t>ジギョウ</t>
    </rPh>
    <phoneticPr fontId="5"/>
  </si>
  <si>
    <t>補助金等交付</t>
  </si>
  <si>
    <t>公益財団法人福島県観光物産交流協会</t>
    <phoneticPr fontId="5"/>
  </si>
  <si>
    <t>教育旅行魅力発信強化事業</t>
    <phoneticPr fontId="5"/>
  </si>
  <si>
    <t>随意契約
（その他）</t>
    <rPh sb="0" eb="2">
      <t>ズイイ</t>
    </rPh>
    <rPh sb="2" eb="4">
      <t>ケイヤク</t>
    </rPh>
    <rPh sb="8" eb="9">
      <t>タ</t>
    </rPh>
    <phoneticPr fontId="5"/>
  </si>
  <si>
    <t>合宿の里ふるさと復興事業</t>
    <phoneticPr fontId="5"/>
  </si>
  <si>
    <t>随意契約
（その他）</t>
    <phoneticPr fontId="5"/>
  </si>
  <si>
    <t>DMOデジタルコンバーション事業</t>
    <phoneticPr fontId="5"/>
  </si>
  <si>
    <t>「SAMURAI  SPIRIT TOURISM」創出事業（PR等）</t>
    <phoneticPr fontId="5"/>
  </si>
  <si>
    <t>株式会社読売広告社</t>
    <rPh sb="0" eb="4">
      <t>カブシキガイシャ</t>
    </rPh>
    <phoneticPr fontId="5"/>
  </si>
  <si>
    <t>メディアミックス観光PR事業</t>
    <phoneticPr fontId="5"/>
  </si>
  <si>
    <t>随意契約
（企画競争）</t>
    <rPh sb="0" eb="2">
      <t>ズイイ</t>
    </rPh>
    <rPh sb="2" eb="4">
      <t>ケイヤク</t>
    </rPh>
    <rPh sb="6" eb="8">
      <t>キカク</t>
    </rPh>
    <rPh sb="8" eb="10">
      <t>キョウソウ</t>
    </rPh>
    <phoneticPr fontId="1"/>
  </si>
  <si>
    <t>Kori　Planning Co.，Ltd.</t>
    <phoneticPr fontId="5"/>
  </si>
  <si>
    <t>タイ及びASEAN諸国観光プロモーション事業（現地窓口設置）</t>
    <phoneticPr fontId="5"/>
  </si>
  <si>
    <t>タイ及びASEAN諸国観光プロモーション事業（WEBプロモーション）</t>
    <phoneticPr fontId="5"/>
  </si>
  <si>
    <t>タイ及びASEAN諸国観光プロモーション事業（現地プロモーション）</t>
    <phoneticPr fontId="5"/>
  </si>
  <si>
    <t>タイ及びASEAN諸国観光プロモーション事業（セミナー開催）</t>
    <phoneticPr fontId="5"/>
  </si>
  <si>
    <t xml:space="preserve">株式会社ＪＴＢ福島支店 </t>
    <phoneticPr fontId="5"/>
  </si>
  <si>
    <t>欧州豪観光プロモーション事業（米国現地窓口設置）</t>
    <phoneticPr fontId="5"/>
  </si>
  <si>
    <t>随意契約
（企画競争）</t>
    <rPh sb="2" eb="4">
      <t>ケイヤク</t>
    </rPh>
    <rPh sb="6" eb="8">
      <t>キカク</t>
    </rPh>
    <rPh sb="8" eb="10">
      <t>キョウソウ</t>
    </rPh>
    <phoneticPr fontId="5"/>
  </si>
  <si>
    <t>新しいふくしま観光大商談会事業</t>
    <phoneticPr fontId="5"/>
  </si>
  <si>
    <t>遊日本合同会社</t>
    <phoneticPr fontId="5"/>
  </si>
  <si>
    <t>台湾観光コンテンツ強化事業（情報発信）</t>
    <phoneticPr fontId="5"/>
  </si>
  <si>
    <t>デロイトトーマツコンサルティング合同会社</t>
    <phoneticPr fontId="5"/>
  </si>
  <si>
    <t>観光復興促進調査（指標・計画素案調査）事業</t>
    <phoneticPr fontId="5"/>
  </si>
  <si>
    <t xml:space="preserve">株式会社　ミキ・ツーリスト </t>
    <phoneticPr fontId="5"/>
  </si>
  <si>
    <t>欧州豪観光プロモーション事業（欧州現地窓口設置）</t>
    <phoneticPr fontId="5"/>
  </si>
  <si>
    <t>株式会社読売旅行</t>
    <rPh sb="0" eb="4">
      <t>カブシキガイシャ</t>
    </rPh>
    <phoneticPr fontId="5"/>
  </si>
  <si>
    <t>福島空港就航先（関西）メディアメディアタイアップＰＲ事業</t>
    <phoneticPr fontId="5"/>
  </si>
  <si>
    <t>東北索道協会福島地区部会</t>
    <phoneticPr fontId="5"/>
  </si>
  <si>
    <t>欧州豪観光プロモーション事業（豪州スキー博出展PR）</t>
    <phoneticPr fontId="5"/>
  </si>
  <si>
    <t>株式会社エイチ・アイ・エス</t>
    <rPh sb="0" eb="4">
      <t>カブシキガイシャ</t>
    </rPh>
    <phoneticPr fontId="5"/>
  </si>
  <si>
    <t>福島空港チャーター便誘客（名古屋）メディアタイアップＰＲ事業</t>
    <phoneticPr fontId="5"/>
  </si>
  <si>
    <t>株式会社wondertrunk&amp;co.</t>
    <phoneticPr fontId="5"/>
  </si>
  <si>
    <t>浜通り観光再生事業</t>
    <phoneticPr fontId="5"/>
  </si>
  <si>
    <t>B</t>
    <phoneticPr fontId="5"/>
  </si>
  <si>
    <t>ホープツーリズム推進事業</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</si>
  <si>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</si>
  <si>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</si>
  <si>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</si>
  <si>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</si>
  <si>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</si>
  <si>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</si>
  <si>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</si>
  <si>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</si>
  <si>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</si>
  <si>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</si>
  <si>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</si>
  <si>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</si>
  <si>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</si>
  <si>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</si>
  <si>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</si>
  <si>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</si>
  <si>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</si>
  <si>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</si>
  <si>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</si>
  <si>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</si>
  <si>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</si>
  <si>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</si>
  <si>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</si>
  <si>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</si>
  <si>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</si>
  <si>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</si>
  <si>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</si>
  <si>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</si>
  <si>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</si>
  <si>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</si>
  <si>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</si>
  <si>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</si>
  <si>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</si>
  <si>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</si>
  <si>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</si>
  <si>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</si>
  <si>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</si>
  <si>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</si>
  <si>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</si>
  <si>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</si>
  <si>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</si>
  <si>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</si>
  <si>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</si>
  <si>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</si>
  <si>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</si>
  <si>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</si>
  <si>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</si>
  <si>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</si>
  <si>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</si>
  <si>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</si>
  <si>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</si>
  <si>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</si>
  <si>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</si>
  <si>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</si>
  <si>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</si>
  <si>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</si>
  <si>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</si>
  <si>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</si>
  <si>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</si>
  <si>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</si>
  <si>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</si>
  <si>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</si>
  <si>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</si>
  <si>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</si>
  <si>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</si>
  <si>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</si>
  <si>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</si>
  <si>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</si>
  <si>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</si>
  <si>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</si>
  <si>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</si>
  <si>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</si>
  <si>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</si>
  <si>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</si>
  <si>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</si>
  <si>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</si>
  <si>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</si>
  <si>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</si>
  <si>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</si>
  <si>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</si>
  <si>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</si>
  <si>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</si>
  <si>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</si>
  <si>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</si>
  <si>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</si>
  <si>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</si>
  <si>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</si>
  <si>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</si>
  <si>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</si>
  <si>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</si>
  <si>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</si>
  <si>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</si>
  <si>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</si>
  <si>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</si>
  <si>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</si>
  <si>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</si>
  <si>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</si>
  <si>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</si>
  <si>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</si>
  <si>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</si>
  <si>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</si>
  <si>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</si>
  <si>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</si>
  <si>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</si>
  <si>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</si>
  <si>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</si>
  <si>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</si>
  <si>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</si>
  <si>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</si>
  <si>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</si>
  <si>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</si>
  <si>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</si>
  <si>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</si>
  <si>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</si>
  <si>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</si>
  <si>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</si>
  <si>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</si>
  <si>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</si>
  <si>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</si>
  <si>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</si>
  <si>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</si>
  <si>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</si>
  <si>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</si>
  <si>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</si>
  <si>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</si>
  <si>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</si>
  <si>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</si>
  <si>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</si>
  <si>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</si>
  <si>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</si>
  <si>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</si>
  <si>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</si>
  <si>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</si>
  <si>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</si>
  <si>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</si>
  <si>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</si>
  <si>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</si>
  <si>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</si>
  <si>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</si>
  <si>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</si>
  <si>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</si>
  <si>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</si>
  <si>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</si>
  <si>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</si>
  <si>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</si>
  <si>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</si>
  <si>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</si>
  <si>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</si>
  <si>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</si>
  <si>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</si>
  <si>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</si>
  <si>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</si>
  <si>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</si>
  <si>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</si>
  <si>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</si>
  <si>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</si>
  <si>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</si>
  <si>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</si>
  <si>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</si>
  <si>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</si>
  <si>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</si>
  <si>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</si>
  <si>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</si>
  <si>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</si>
  <si>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</si>
  <si>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</si>
  <si>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</si>
  <si>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</si>
  <si>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</si>
  <si>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</si>
  <si>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</si>
  <si>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</si>
  <si>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</si>
  <si>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</si>
  <si>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</si>
  <si>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</si>
  <si>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</si>
  <si>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</si>
  <si>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</si>
  <si>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</si>
  <si>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</si>
  <si>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</si>
  <si>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</si>
  <si>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</si>
  <si>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</si>
  <si>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</si>
  <si>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</si>
  <si>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</si>
  <si>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</si>
  <si>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</si>
  <si>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</si>
  <si>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</si>
  <si>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</si>
  <si>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</si>
  <si>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</si>
  <si>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</si>
  <si>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</si>
  <si>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</si>
  <si>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</si>
  <si>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</si>
  <si>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</si>
  <si>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</si>
  <si>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</si>
  <si>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</si>
  <si>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</si>
  <si>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</si>
  <si>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</si>
  <si>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</si>
  <si>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</si>
  <si>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</si>
  <si>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</si>
  <si>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</si>
  <si>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</si>
  <si>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</si>
  <si>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</si>
  <si>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</si>
  <si>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</si>
  <si>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</si>
  <si>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</si>
  <si>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</si>
  <si>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</si>
  <si>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</si>
  <si>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</si>
  <si>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</si>
  <si>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</si>
  <si>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</si>
  <si>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</si>
  <si>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</si>
  <si>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</si>
  <si>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</si>
  <si>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</si>
  <si>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</si>
  <si>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</si>
  <si>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</si>
  <si>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</si>
  <si>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</si>
  <si>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</si>
  <si>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</si>
  <si>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</si>
  <si>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</si>
  <si>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</si>
  <si>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</si>
  <si>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</si>
  <si>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</si>
  <si>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</si>
  <si>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</si>
  <si>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</si>
  <si>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</si>
  <si>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</si>
  <si>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</si>
  <si>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</si>
  <si>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</si>
  <si>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</si>
  <si>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</si>
  <si>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</si>
  <si>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</si>
  <si>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</si>
  <si>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</si>
  <si>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</si>
  <si>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</si>
  <si>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</si>
  <si>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</si>
  <si>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</si>
  <si>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</si>
  <si>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</si>
  <si>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</si>
  <si>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</si>
  <si>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</si>
  <si>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</si>
  <si>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</si>
  <si>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</si>
  <si>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</si>
  <si>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</si>
  <si>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</si>
  <si>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</si>
  <si>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</si>
  <si>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</si>
  <si>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</si>
  <si>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</si>
  <si>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</si>
  <si>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</si>
  <si>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</si>
  <si>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</si>
  <si>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</si>
  <si>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</si>
  <si>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</si>
  <si>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</si>
  <si>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</si>
  <si>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</si>
  <si>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</si>
  <si>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</si>
  <si>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</si>
  <si>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</si>
  <si>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</si>
  <si>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</si>
  <si>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</si>
  <si>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</si>
  <si>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</si>
  <si>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</si>
  <si>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</si>
  <si>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</si>
  <si>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</si>
  <si>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</si>
  <si>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</si>
  <si>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</si>
  <si>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</si>
  <si>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</si>
  <si>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</si>
  <si>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</si>
  <si>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</si>
  <si>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</si>
  <si>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</si>
  <si>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</si>
  <si>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</si>
  <si>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</si>
  <si>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</si>
  <si>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</si>
  <si>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</si>
  <si>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</si>
  <si>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</si>
  <si>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</si>
  <si>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</si>
  <si>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</si>
  <si>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</si>
  <si>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</si>
  <si>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</si>
  <si>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</si>
  <si>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</si>
  <si>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</si>
  <si>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</si>
  <si>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</si>
  <si>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</si>
  <si>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</si>
  <si>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</si>
  <si>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</si>
  <si>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</si>
  <si>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</si>
  <si>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</si>
  <si>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</si>
  <si>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</si>
  <si>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</si>
  <si>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</si>
  <si>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</si>
  <si>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</si>
  <si>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</si>
  <si>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</si>
  <si>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</si>
  <si>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</si>
  <si>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</si>
  <si>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</si>
  <si>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</si>
  <si>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</si>
  <si>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</si>
  <si>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</si>
  <si>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</si>
  <si>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</si>
  <si>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</si>
  <si>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</si>
  <si>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</si>
  <si>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</si>
  <si>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</si>
  <si>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</si>
  <si>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</si>
  <si>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</si>
  <si>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</si>
  <si>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</si>
  <si>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</si>
  <si>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</si>
  <si>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</si>
  <si>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</si>
  <si>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</si>
  <si>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</si>
  <si>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</si>
  <si>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</si>
  <si>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</si>
  <si>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</si>
  <si>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</si>
  <si>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</si>
  <si>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</si>
  <si>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</si>
  <si>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</si>
  <si>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</si>
  <si>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</si>
  <si>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</si>
  <si>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</si>
  <si>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</si>
  <si>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</si>
  <si>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</si>
  <si>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</si>
  <si>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</si>
  <si>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</si>
  <si>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</si>
  <si>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</si>
  <si>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</si>
  <si>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</si>
  <si>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</si>
  <si>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</si>
  <si>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</si>
  <si>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</si>
  <si>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</si>
  <si>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</si>
  <si>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</si>
  <si>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</si>
  <si>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</si>
  <si>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</si>
  <si>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</si>
  <si>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</si>
  <si>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</si>
  <si>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</si>
  <si>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</si>
  <si>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</si>
  <si>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</si>
  <si>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</si>
  <si>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</si>
  <si>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</si>
  <si>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</si>
  <si>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</si>
  <si>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</si>
  <si>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</si>
  <si>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</si>
  <si>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</si>
  <si>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</si>
  <si>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</si>
  <si>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</si>
  <si>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</si>
  <si>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</si>
  <si>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</si>
  <si>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</si>
  <si>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</si>
  <si>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</si>
  <si>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</si>
  <si>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</si>
  <si>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</si>
  <si>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</si>
  <si>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</si>
  <si>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</si>
  <si>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</si>
  <si>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</si>
  <si>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</si>
  <si>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</si>
  <si>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</si>
  <si>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</si>
  <si>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</si>
  <si>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</si>
  <si>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</si>
  <si>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</si>
  <si>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</si>
  <si>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</si>
  <si>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</si>
  <si>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</si>
  <si>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</si>
  <si>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</si>
  <si>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</si>
  <si>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</si>
  <si>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</si>
  <si>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</si>
  <si>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</si>
  <si>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</si>
  <si>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</si>
  <si>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</si>
  <si>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</si>
  <si>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</si>
  <si>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</si>
  <si>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</si>
  <si>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</si>
  <si>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</si>
  <si>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</si>
  <si>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</si>
  <si>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</si>
  <si>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</si>
  <si>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</si>
  <si>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</si>
  <si>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</si>
  <si>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</si>
  <si>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</si>
  <si>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</si>
  <si>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</si>
  <si>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</si>
  <si>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</si>
  <si>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</si>
  <si>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</si>
  <si>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</si>
  <si>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</si>
  <si>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</si>
  <si>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</si>
  <si>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</si>
  <si>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</si>
  <si>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</si>
  <si>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</si>
  <si>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</si>
  <si>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</si>
  <si>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</si>
  <si>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</si>
  <si>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</si>
  <si>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</si>
  <si>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</si>
  <si>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</si>
  <si>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</si>
  <si>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</si>
  <si>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</si>
  <si>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</si>
  <si>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</si>
  <si>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</si>
  <si>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</si>
  <si>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</si>
  <si>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</si>
  <si>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</si>
  <si>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</si>
  <si>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</si>
  <si>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</si>
  <si>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</si>
  <si>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</si>
  <si>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</si>
  <si>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</si>
  <si>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</si>
  <si>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</si>
  <si>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本事業は福島県の風評被害対策及び震災復興を目的とした公共性の高い事業であり、地方自治体、民間等に委ねることは適さない。</t>
    <rPh sb="0" eb="1">
      <t>ホン</t>
    </rPh>
    <rPh sb="1" eb="3">
      <t>ジギョウ</t>
    </rPh>
    <rPh sb="4" eb="7">
      <t>フクシマケン</t>
    </rPh>
    <rPh sb="8" eb="10">
      <t>フウヒョウ</t>
    </rPh>
    <rPh sb="10" eb="12">
      <t>ヒガイ</t>
    </rPh>
    <rPh sb="12" eb="14">
      <t>タイサク</t>
    </rPh>
    <rPh sb="14" eb="15">
      <t>オヨ</t>
    </rPh>
    <rPh sb="16" eb="18">
      <t>シンサイ</t>
    </rPh>
    <rPh sb="18" eb="20">
      <t>フッコウ</t>
    </rPh>
    <rPh sb="21" eb="23">
      <t>モクテキ</t>
    </rPh>
    <rPh sb="26" eb="28">
      <t>コウキョウ</t>
    </rPh>
    <rPh sb="28" eb="29">
      <t>セイ</t>
    </rPh>
    <rPh sb="30" eb="31">
      <t>タカ</t>
    </rPh>
    <rPh sb="32" eb="34">
      <t>ジギョウ</t>
    </rPh>
    <rPh sb="38" eb="40">
      <t>チホウ</t>
    </rPh>
    <rPh sb="40" eb="43">
      <t>ジチタイ</t>
    </rPh>
    <rPh sb="44" eb="46">
      <t>ミンカン</t>
    </rPh>
    <rPh sb="46" eb="47">
      <t>トウ</t>
    </rPh>
    <rPh sb="48" eb="49">
      <t>ユダ</t>
    </rPh>
    <rPh sb="54" eb="55">
      <t>テキ</t>
    </rPh>
    <phoneticPr fontId="5"/>
  </si>
  <si>
    <t>https://www.mlit.go.jp/seisakutokatsu/hyouka/seisakutokatsu_hyouka_tk_000037.html</t>
    <phoneticPr fontId="5"/>
  </si>
  <si>
    <t>P37（全体版）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</si>
</sst>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25752</xdr:colOff>
      <xdr:row>272</xdr:row>
      <xdr:rowOff>222765</xdr:rowOff>
    </xdr:from>
    <xdr:to>
      <xdr:col>28</xdr:col>
      <xdr:colOff>185569</xdr:colOff>
      <xdr:row>273</xdr:row>
      <xdr:rowOff>202499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59870" y="53226589"/>
          <a:ext cx="1773464" cy="327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観光庁へ移替え</a:t>
          </a:r>
        </a:p>
      </xdr:txBody>
    </xdr:sp>
    <xdr:clientData/>
  </xdr:twoCellAnchor>
  <xdr:twoCellAnchor>
    <xdr:from>
      <xdr:col>23</xdr:col>
      <xdr:colOff>198964</xdr:colOff>
      <xdr:row>273</xdr:row>
      <xdr:rowOff>290129</xdr:rowOff>
    </xdr:from>
    <xdr:to>
      <xdr:col>24</xdr:col>
      <xdr:colOff>98858</xdr:colOff>
      <xdr:row>275</xdr:row>
      <xdr:rowOff>130851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838199" y="53641335"/>
          <a:ext cx="101600" cy="53548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51846</xdr:colOff>
      <xdr:row>278</xdr:row>
      <xdr:rowOff>45286</xdr:rowOff>
    </xdr:from>
    <xdr:to>
      <xdr:col>34</xdr:col>
      <xdr:colOff>72070</xdr:colOff>
      <xdr:row>280</xdr:row>
      <xdr:rowOff>324793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077434" y="55133404"/>
          <a:ext cx="3852636" cy="97427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福島県における観光復興を最大限に促進するため、福島県が実施する風評被害対策及び震災復興に資する観光関連事業に対して補助を行う。</a:t>
          </a:r>
        </a:p>
      </xdr:txBody>
    </xdr:sp>
    <xdr:clientData/>
  </xdr:twoCellAnchor>
  <xdr:twoCellAnchor>
    <xdr:from>
      <xdr:col>24</xdr:col>
      <xdr:colOff>35358</xdr:colOff>
      <xdr:row>281</xdr:row>
      <xdr:rowOff>117201</xdr:rowOff>
    </xdr:from>
    <xdr:to>
      <xdr:col>24</xdr:col>
      <xdr:colOff>133783</xdr:colOff>
      <xdr:row>282</xdr:row>
      <xdr:rowOff>257590</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876299" y="56247466"/>
          <a:ext cx="98425" cy="48777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286</xdr:row>
      <xdr:rowOff>414072</xdr:rowOff>
    </xdr:from>
    <xdr:to>
      <xdr:col>34</xdr:col>
      <xdr:colOff>45400</xdr:colOff>
      <xdr:row>289</xdr:row>
      <xdr:rowOff>31167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036794" y="58606219"/>
          <a:ext cx="3866606" cy="1331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福島県観光関連復興事業実施計画に基づく風評被害対策及び震災復興に資する観光関連事業を実施。</a:t>
          </a:r>
        </a:p>
      </xdr:txBody>
    </xdr:sp>
    <xdr:clientData/>
  </xdr:twoCellAnchor>
  <xdr:twoCellAnchor>
    <xdr:from>
      <xdr:col>24</xdr:col>
      <xdr:colOff>48058</xdr:colOff>
      <xdr:row>290</xdr:row>
      <xdr:rowOff>88898</xdr:rowOff>
    </xdr:from>
    <xdr:to>
      <xdr:col>24</xdr:col>
      <xdr:colOff>150565</xdr:colOff>
      <xdr:row>291</xdr:row>
      <xdr:rowOff>139864</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4888999" y="60219663"/>
          <a:ext cx="102507" cy="49920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64269</xdr:colOff>
      <xdr:row>296</xdr:row>
      <xdr:rowOff>183017</xdr:rowOff>
    </xdr:from>
    <xdr:to>
      <xdr:col>31</xdr:col>
      <xdr:colOff>81377</xdr:colOff>
      <xdr:row>300</xdr:row>
      <xdr:rowOff>84565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93269" y="62398076"/>
          <a:ext cx="2840990" cy="1156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福島県観光関連復興事業実施計画に基づく風評被害対策及び震災復興に資する観光関連事業を実施。</a:t>
          </a:r>
        </a:p>
      </xdr:txBody>
    </xdr:sp>
    <xdr:clientData/>
  </xdr:twoCellAnchor>
  <xdr:twoCellAnchor>
    <xdr:from>
      <xdr:col>21</xdr:col>
      <xdr:colOff>15453</xdr:colOff>
      <xdr:row>270</xdr:row>
      <xdr:rowOff>11204</xdr:rowOff>
    </xdr:from>
    <xdr:to>
      <xdr:col>27</xdr:col>
      <xdr:colOff>183168</xdr:colOff>
      <xdr:row>272</xdr:row>
      <xdr:rowOff>85605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51277" y="52320263"/>
          <a:ext cx="1377950" cy="769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chemeClr val="tx1"/>
              </a:solidFill>
            </a:rPr>
            <a:t>復興庁</a:t>
          </a:r>
          <a:endParaRPr kumimoji="1" lang="en-US" altLang="ja-JP" sz="1100" b="1" i="0">
            <a:solidFill>
              <a:schemeClr val="tx1"/>
            </a:solidFill>
          </a:endParaRPr>
        </a:p>
        <a:p>
          <a:pPr algn="ctr"/>
          <a:r>
            <a:rPr kumimoji="1" lang="ja-JP" altLang="en-US" sz="1100" b="1" i="0">
              <a:solidFill>
                <a:schemeClr val="tx1"/>
              </a:solidFill>
            </a:rPr>
            <a:t>３００百万円</a:t>
          </a:r>
          <a:endParaRPr kumimoji="1" lang="en-US" altLang="ja-JP" sz="1100" b="1" i="0">
            <a:solidFill>
              <a:schemeClr val="tx1"/>
            </a:solidFill>
          </a:endParaRPr>
        </a:p>
      </xdr:txBody>
    </xdr:sp>
    <xdr:clientData/>
  </xdr:twoCellAnchor>
  <xdr:twoCellAnchor>
    <xdr:from>
      <xdr:col>21</xdr:col>
      <xdr:colOff>40853</xdr:colOff>
      <xdr:row>275</xdr:row>
      <xdr:rowOff>285791</xdr:rowOff>
    </xdr:from>
    <xdr:to>
      <xdr:col>28</xdr:col>
      <xdr:colOff>6862</xdr:colOff>
      <xdr:row>277</xdr:row>
      <xdr:rowOff>254783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76677" y="54331762"/>
          <a:ext cx="1377950" cy="663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chemeClr val="tx1"/>
              </a:solidFill>
            </a:rPr>
            <a:t>観光庁</a:t>
          </a:r>
          <a:endParaRPr kumimoji="1" lang="en-US" altLang="ja-JP" sz="1100" b="1" i="0">
            <a:solidFill>
              <a:schemeClr val="tx1"/>
            </a:solidFill>
          </a:endParaRPr>
        </a:p>
        <a:p>
          <a:pPr algn="ctr"/>
          <a:r>
            <a:rPr kumimoji="1" lang="ja-JP" altLang="en-US" sz="1100" b="1" i="0">
              <a:solidFill>
                <a:schemeClr val="tx1"/>
              </a:solidFill>
            </a:rPr>
            <a:t>２４９百万円</a:t>
          </a:r>
          <a:endParaRPr kumimoji="1" lang="en-US" altLang="ja-JP" sz="1100" b="1" i="0">
            <a:solidFill>
              <a:schemeClr val="tx1"/>
            </a:solidFill>
          </a:endParaRPr>
        </a:p>
      </xdr:txBody>
    </xdr:sp>
    <xdr:clientData/>
  </xdr:twoCellAnchor>
  <xdr:twoCellAnchor>
    <xdr:from>
      <xdr:col>21</xdr:col>
      <xdr:colOff>56011</xdr:colOff>
      <xdr:row>284</xdr:row>
      <xdr:rowOff>104191</xdr:rowOff>
    </xdr:from>
    <xdr:to>
      <xdr:col>28</xdr:col>
      <xdr:colOff>22020</xdr:colOff>
      <xdr:row>286</xdr:row>
      <xdr:rowOff>145959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91835" y="57276603"/>
          <a:ext cx="1377950" cy="10615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i="0">
              <a:solidFill>
                <a:schemeClr val="tx1"/>
              </a:solidFill>
            </a:rPr>
            <a:t>A</a:t>
          </a:r>
        </a:p>
        <a:p>
          <a:pPr algn="ctr"/>
          <a:r>
            <a:rPr kumimoji="1" lang="ja-JP" altLang="en-US" sz="1100" b="1" i="0">
              <a:solidFill>
                <a:schemeClr val="tx1"/>
              </a:solidFill>
            </a:rPr>
            <a:t>福島県</a:t>
          </a:r>
          <a:endParaRPr kumimoji="1" lang="en-US" altLang="ja-JP" sz="1100" b="1" i="0">
            <a:solidFill>
              <a:schemeClr val="tx1"/>
            </a:solidFill>
          </a:endParaRPr>
        </a:p>
        <a:p>
          <a:pPr algn="ctr"/>
          <a:r>
            <a:rPr kumimoji="1" lang="ja-JP" altLang="en-US" sz="1100" b="1" i="0">
              <a:solidFill>
                <a:schemeClr val="tx1"/>
              </a:solidFill>
            </a:rPr>
            <a:t>２４９百万円</a:t>
          </a:r>
          <a:endParaRPr kumimoji="1" lang="en-US" altLang="ja-JP" sz="1100" b="1" i="0">
            <a:solidFill>
              <a:schemeClr val="tx1"/>
            </a:solidFill>
          </a:endParaRPr>
        </a:p>
        <a:p>
          <a:pPr algn="ctr"/>
          <a:endParaRPr kumimoji="1" lang="en-US" altLang="ja-JP" sz="1100" b="1" i="0">
            <a:solidFill>
              <a:schemeClr val="tx1"/>
            </a:solidFill>
          </a:endParaRPr>
        </a:p>
      </xdr:txBody>
    </xdr:sp>
    <xdr:clientData/>
  </xdr:twoCellAnchor>
  <xdr:twoCellAnchor>
    <xdr:from>
      <xdr:col>31</xdr:col>
      <xdr:colOff>173842</xdr:colOff>
      <xdr:row>284</xdr:row>
      <xdr:rowOff>343119</xdr:rowOff>
    </xdr:from>
    <xdr:to>
      <xdr:col>42</xdr:col>
      <xdr:colOff>81643</xdr:colOff>
      <xdr:row>285</xdr:row>
      <xdr:rowOff>618640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501163" y="49777869"/>
          <a:ext cx="2152980" cy="6293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rPr>
            <a:t>職員旅費、役務費、需用費</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21</xdr:col>
      <xdr:colOff>53553</xdr:colOff>
      <xdr:row>293</xdr:row>
      <xdr:rowOff>104138</xdr:rowOff>
    </xdr:from>
    <xdr:to>
      <xdr:col>28</xdr:col>
      <xdr:colOff>19562</xdr:colOff>
      <xdr:row>296</xdr:row>
      <xdr:rowOff>160792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289377" y="61377903"/>
          <a:ext cx="1377950" cy="9979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i="0">
              <a:solidFill>
                <a:schemeClr val="tx1"/>
              </a:solidFill>
            </a:rPr>
            <a:t>B</a:t>
          </a:r>
        </a:p>
        <a:p>
          <a:pPr algn="ctr"/>
          <a:r>
            <a:rPr kumimoji="1" lang="ja-JP" altLang="en-US" sz="1100" b="1" i="0">
              <a:solidFill>
                <a:schemeClr val="tx1"/>
              </a:solidFill>
            </a:rPr>
            <a:t>民間事業者</a:t>
          </a:r>
          <a:endParaRPr kumimoji="1" lang="en-US" altLang="ja-JP" sz="1100" b="1" i="0">
            <a:solidFill>
              <a:schemeClr val="tx1"/>
            </a:solidFill>
          </a:endParaRPr>
        </a:p>
        <a:p>
          <a:pPr algn="ctr"/>
          <a:r>
            <a:rPr kumimoji="1" lang="ja-JP" altLang="en-US" sz="1100" b="1" i="0">
              <a:solidFill>
                <a:schemeClr val="tx1"/>
              </a:solidFill>
            </a:rPr>
            <a:t>（１９社）</a:t>
          </a:r>
          <a:endParaRPr kumimoji="1" lang="en-US" altLang="ja-JP" sz="1100" b="1" i="0">
            <a:solidFill>
              <a:schemeClr val="tx1"/>
            </a:solidFill>
          </a:endParaRPr>
        </a:p>
        <a:p>
          <a:pPr algn="ctr"/>
          <a:r>
            <a:rPr kumimoji="1" lang="ja-JP" altLang="en-US" sz="1100" b="1" i="0">
              <a:solidFill>
                <a:schemeClr val="tx1"/>
              </a:solidFill>
            </a:rPr>
            <a:t>２４７百万円</a:t>
          </a:r>
          <a:endParaRPr kumimoji="1" lang="en-US" altLang="ja-JP" sz="1100" b="1" i="0">
            <a:solidFill>
              <a:schemeClr val="tx1"/>
            </a:solidFill>
          </a:endParaRPr>
        </a:p>
      </xdr:txBody>
    </xdr:sp>
    <xdr:clientData/>
  </xdr:twoCellAnchor>
  <xdr:twoCellAnchor>
    <xdr:from>
      <xdr:col>20</xdr:col>
      <xdr:colOff>32475</xdr:colOff>
      <xdr:row>283</xdr:row>
      <xdr:rowOff>72607</xdr:rowOff>
    </xdr:from>
    <xdr:to>
      <xdr:col>28</xdr:col>
      <xdr:colOff>192292</xdr:colOff>
      <xdr:row>284</xdr:row>
      <xdr:rowOff>52340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066593" y="56897636"/>
          <a:ext cx="1773464" cy="3271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39199</xdr:colOff>
      <xdr:row>292</xdr:row>
      <xdr:rowOff>56919</xdr:rowOff>
    </xdr:from>
    <xdr:to>
      <xdr:col>28</xdr:col>
      <xdr:colOff>199016</xdr:colOff>
      <xdr:row>293</xdr:row>
      <xdr:rowOff>70270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073317" y="61016919"/>
          <a:ext cx="1773464" cy="3271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a:t>
          </a:r>
          <a:r>
            <a:rPr kumimoji="1" lang="ja-JP" altLang="en-US" sz="1100"/>
            <a:t>随意契約</a:t>
          </a: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121</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5</v>
      </c>
      <c r="AF4" s="159"/>
      <c r="AG4" s="159"/>
      <c r="AH4" s="159"/>
      <c r="AI4" s="159"/>
      <c r="AJ4" s="159"/>
      <c r="AK4" s="159"/>
      <c r="AL4" s="159"/>
      <c r="AM4" s="159"/>
      <c r="AN4" s="159"/>
      <c r="AO4" s="159"/>
      <c r="AP4" s="160"/>
      <c r="AQ4" s="161" t="s">
        <v>10</v>
      </c>
      <c r="AR4" s="156"/>
      <c r="AS4" s="156"/>
      <c r="AT4" s="156"/>
      <c r="AU4" s="156"/>
      <c r="AV4" s="156"/>
      <c r="AW4" s="156"/>
      <c r="AX4" s="162"/>
    </row>
    <row r="5" spans="1:50" ht="30" customHeight="1" x14ac:dyDescent="0.15">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16</v>
      </c>
      <c r="AF5" s="199"/>
      <c r="AG5" s="199"/>
      <c r="AH5" s="199"/>
      <c r="AI5" s="199"/>
      <c r="AJ5" s="199"/>
      <c r="AK5" s="199"/>
      <c r="AL5" s="199"/>
      <c r="AM5" s="199"/>
      <c r="AN5" s="199"/>
      <c r="AO5" s="199"/>
      <c r="AP5" s="200"/>
      <c r="AQ5" s="201" t="s">
        <v>17</v>
      </c>
      <c r="AR5" s="202"/>
      <c r="AS5" s="202"/>
      <c r="AT5" s="202"/>
      <c r="AU5" s="202"/>
      <c r="AV5" s="202"/>
      <c r="AW5" s="202"/>
      <c r="AX5" s="203"/>
    </row>
    <row r="6" spans="1:50" ht="39" customHeight="1" x14ac:dyDescent="0.15">
      <c r="A6" s="204" t="s">
        <v>18</v>
      </c>
      <c r="B6" s="205"/>
      <c r="C6" s="205"/>
      <c r="D6" s="205"/>
      <c r="E6" s="205"/>
      <c r="F6" s="205"/>
      <c r="G6" s="206" t="str">
        <f>入力規則等!F39</f>
        <v>東日本大震災復興特別会計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15">
      <c r="A7" s="182" t="s">
        <v>19</v>
      </c>
      <c r="B7" s="183"/>
      <c r="C7" s="183"/>
      <c r="D7" s="183"/>
      <c r="E7" s="183"/>
      <c r="F7" s="184"/>
      <c r="G7" s="209" t="s">
        <v>20</v>
      </c>
      <c r="H7" s="210"/>
      <c r="I7" s="210"/>
      <c r="J7" s="210"/>
      <c r="K7" s="210"/>
      <c r="L7" s="210"/>
      <c r="M7" s="210"/>
      <c r="N7" s="210"/>
      <c r="O7" s="210"/>
      <c r="P7" s="210"/>
      <c r="Q7" s="210"/>
      <c r="R7" s="210"/>
      <c r="S7" s="210"/>
      <c r="T7" s="210"/>
      <c r="U7" s="210"/>
      <c r="V7" s="210"/>
      <c r="W7" s="210"/>
      <c r="X7" s="211"/>
      <c r="Y7" s="212" t="s">
        <v>21</v>
      </c>
      <c r="Z7" s="213"/>
      <c r="AA7" s="213"/>
      <c r="AB7" s="213"/>
      <c r="AC7" s="213"/>
      <c r="AD7" s="214"/>
      <c r="AE7" s="215" t="s">
        <v>22</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2" t="s">
        <v>23</v>
      </c>
      <c r="B8" s="183"/>
      <c r="C8" s="183"/>
      <c r="D8" s="183"/>
      <c r="E8" s="183"/>
      <c r="F8" s="184"/>
      <c r="G8" s="185" t="str">
        <f>入力規則等!A27</f>
        <v>観光立国</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56.25" customHeight="1" x14ac:dyDescent="0.15">
      <c r="A10" s="238" t="s">
        <v>27</v>
      </c>
      <c r="B10" s="239"/>
      <c r="C10" s="239"/>
      <c r="D10" s="239"/>
      <c r="E10" s="239"/>
      <c r="F10" s="239"/>
      <c r="G10" s="240" t="s">
        <v>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29</v>
      </c>
      <c r="B11" s="239"/>
      <c r="C11" s="239"/>
      <c r="D11" s="239"/>
      <c r="E11" s="239"/>
      <c r="F11" s="243"/>
      <c r="G11" s="244" t="str">
        <f>入力規則等!P10</f>
        <v>補助</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30</v>
      </c>
      <c r="B12" s="248"/>
      <c r="C12" s="248"/>
      <c r="D12" s="248"/>
      <c r="E12" s="248"/>
      <c r="F12" s="249"/>
      <c r="G12" s="254"/>
      <c r="H12" s="255"/>
      <c r="I12" s="255"/>
      <c r="J12" s="255"/>
      <c r="K12" s="255"/>
      <c r="L12" s="255"/>
      <c r="M12" s="255"/>
      <c r="N12" s="255"/>
      <c r="O12" s="255"/>
      <c r="P12" s="227" t="s">
        <v>31</v>
      </c>
      <c r="Q12" s="228"/>
      <c r="R12" s="228"/>
      <c r="S12" s="228"/>
      <c r="T12" s="228"/>
      <c r="U12" s="228"/>
      <c r="V12" s="256"/>
      <c r="W12" s="227" t="s">
        <v>32</v>
      </c>
      <c r="X12" s="228"/>
      <c r="Y12" s="228"/>
      <c r="Z12" s="228"/>
      <c r="AA12" s="228"/>
      <c r="AB12" s="228"/>
      <c r="AC12" s="256"/>
      <c r="AD12" s="227" t="s">
        <v>33</v>
      </c>
      <c r="AE12" s="228"/>
      <c r="AF12" s="228"/>
      <c r="AG12" s="228"/>
      <c r="AH12" s="228"/>
      <c r="AI12" s="228"/>
      <c r="AJ12" s="256"/>
      <c r="AK12" s="227" t="s">
        <v>34</v>
      </c>
      <c r="AL12" s="228"/>
      <c r="AM12" s="228"/>
      <c r="AN12" s="228"/>
      <c r="AO12" s="228"/>
      <c r="AP12" s="228"/>
      <c r="AQ12" s="256"/>
      <c r="AR12" s="227" t="s">
        <v>35</v>
      </c>
      <c r="AS12" s="228"/>
      <c r="AT12" s="228"/>
      <c r="AU12" s="228"/>
      <c r="AV12" s="228"/>
      <c r="AW12" s="228"/>
      <c r="AX12" s="229"/>
    </row>
    <row r="13" spans="1:50" ht="21" customHeight="1" x14ac:dyDescent="0.15">
      <c r="A13" s="250"/>
      <c r="B13" s="251"/>
      <c r="C13" s="251"/>
      <c r="D13" s="251"/>
      <c r="E13" s="251"/>
      <c r="F13" s="252"/>
      <c r="G13" s="270" t="s">
        <v>36</v>
      </c>
      <c r="H13" s="271"/>
      <c r="I13" s="230" t="s">
        <v>37</v>
      </c>
      <c r="J13" s="231"/>
      <c r="K13" s="231"/>
      <c r="L13" s="231"/>
      <c r="M13" s="231"/>
      <c r="N13" s="231"/>
      <c r="O13" s="232"/>
      <c r="P13" s="221">
        <v>300</v>
      </c>
      <c r="Q13" s="222"/>
      <c r="R13" s="222"/>
      <c r="S13" s="222"/>
      <c r="T13" s="222"/>
      <c r="U13" s="222"/>
      <c r="V13" s="223"/>
      <c r="W13" s="221">
        <v>300</v>
      </c>
      <c r="X13" s="222"/>
      <c r="Y13" s="222"/>
      <c r="Z13" s="222"/>
      <c r="AA13" s="222"/>
      <c r="AB13" s="222"/>
      <c r="AC13" s="223"/>
      <c r="AD13" s="221">
        <v>300</v>
      </c>
      <c r="AE13" s="222"/>
      <c r="AF13" s="222"/>
      <c r="AG13" s="222"/>
      <c r="AH13" s="222"/>
      <c r="AI13" s="222"/>
      <c r="AJ13" s="223"/>
      <c r="AK13" s="221">
        <v>500</v>
      </c>
      <c r="AL13" s="222"/>
      <c r="AM13" s="222"/>
      <c r="AN13" s="222"/>
      <c r="AO13" s="222"/>
      <c r="AP13" s="222"/>
      <c r="AQ13" s="223"/>
      <c r="AR13" s="233">
        <v>500</v>
      </c>
      <c r="AS13" s="234"/>
      <c r="AT13" s="234"/>
      <c r="AU13" s="234"/>
      <c r="AV13" s="234"/>
      <c r="AW13" s="234"/>
      <c r="AX13" s="235"/>
    </row>
    <row r="14" spans="1:50" ht="21" customHeight="1" x14ac:dyDescent="0.15">
      <c r="A14" s="250"/>
      <c r="B14" s="251"/>
      <c r="C14" s="251"/>
      <c r="D14" s="251"/>
      <c r="E14" s="251"/>
      <c r="F14" s="252"/>
      <c r="G14" s="272"/>
      <c r="H14" s="273"/>
      <c r="I14" s="218" t="s">
        <v>38</v>
      </c>
      <c r="J14" s="236"/>
      <c r="K14" s="236"/>
      <c r="L14" s="236"/>
      <c r="M14" s="236"/>
      <c r="N14" s="236"/>
      <c r="O14" s="237"/>
      <c r="P14" s="221" t="s">
        <v>20</v>
      </c>
      <c r="Q14" s="222"/>
      <c r="R14" s="222"/>
      <c r="S14" s="222"/>
      <c r="T14" s="222"/>
      <c r="U14" s="222"/>
      <c r="V14" s="223"/>
      <c r="W14" s="221" t="s">
        <v>20</v>
      </c>
      <c r="X14" s="222"/>
      <c r="Y14" s="222"/>
      <c r="Z14" s="222"/>
      <c r="AA14" s="222"/>
      <c r="AB14" s="222"/>
      <c r="AC14" s="223"/>
      <c r="AD14" s="221" t="s">
        <v>20</v>
      </c>
      <c r="AE14" s="222"/>
      <c r="AF14" s="222"/>
      <c r="AG14" s="222"/>
      <c r="AH14" s="222"/>
      <c r="AI14" s="222"/>
      <c r="AJ14" s="223"/>
      <c r="AK14" s="221" t="s">
        <v>20</v>
      </c>
      <c r="AL14" s="222"/>
      <c r="AM14" s="222"/>
      <c r="AN14" s="222"/>
      <c r="AO14" s="222"/>
      <c r="AP14" s="222"/>
      <c r="AQ14" s="223"/>
      <c r="AR14" s="276"/>
      <c r="AS14" s="276"/>
      <c r="AT14" s="276"/>
      <c r="AU14" s="276"/>
      <c r="AV14" s="276"/>
      <c r="AW14" s="276"/>
      <c r="AX14" s="277"/>
    </row>
    <row r="15" spans="1:50" ht="21" customHeight="1" x14ac:dyDescent="0.15">
      <c r="A15" s="250"/>
      <c r="B15" s="251"/>
      <c r="C15" s="251"/>
      <c r="D15" s="251"/>
      <c r="E15" s="251"/>
      <c r="F15" s="252"/>
      <c r="G15" s="272"/>
      <c r="H15" s="273"/>
      <c r="I15" s="218" t="s">
        <v>39</v>
      </c>
      <c r="J15" s="219"/>
      <c r="K15" s="219"/>
      <c r="L15" s="219"/>
      <c r="M15" s="219"/>
      <c r="N15" s="219"/>
      <c r="O15" s="220"/>
      <c r="P15" s="221" t="s">
        <v>20</v>
      </c>
      <c r="Q15" s="222"/>
      <c r="R15" s="222"/>
      <c r="S15" s="222"/>
      <c r="T15" s="222"/>
      <c r="U15" s="222"/>
      <c r="V15" s="223"/>
      <c r="W15" s="221" t="s">
        <v>20</v>
      </c>
      <c r="X15" s="222"/>
      <c r="Y15" s="222"/>
      <c r="Z15" s="222"/>
      <c r="AA15" s="222"/>
      <c r="AB15" s="222"/>
      <c r="AC15" s="223"/>
      <c r="AD15" s="221" t="s">
        <v>20</v>
      </c>
      <c r="AE15" s="222"/>
      <c r="AF15" s="222"/>
      <c r="AG15" s="222"/>
      <c r="AH15" s="222"/>
      <c r="AI15" s="222"/>
      <c r="AJ15" s="223"/>
      <c r="AK15" s="221" t="s">
        <v>20</v>
      </c>
      <c r="AL15" s="222"/>
      <c r="AM15" s="222"/>
      <c r="AN15" s="222"/>
      <c r="AO15" s="222"/>
      <c r="AP15" s="222"/>
      <c r="AQ15" s="223"/>
      <c r="AR15" s="221" t="s">
        <v>1</v>
      </c>
      <c r="AS15" s="222"/>
      <c r="AT15" s="222"/>
      <c r="AU15" s="222"/>
      <c r="AV15" s="222"/>
      <c r="AW15" s="222"/>
      <c r="AX15" s="223"/>
    </row>
    <row r="16" spans="1:50" ht="21" customHeight="1" x14ac:dyDescent="0.15">
      <c r="A16" s="250"/>
      <c r="B16" s="251"/>
      <c r="C16" s="251"/>
      <c r="D16" s="251"/>
      <c r="E16" s="251"/>
      <c r="F16" s="252"/>
      <c r="G16" s="272"/>
      <c r="H16" s="273"/>
      <c r="I16" s="218" t="s">
        <v>40</v>
      </c>
      <c r="J16" s="219"/>
      <c r="K16" s="219"/>
      <c r="L16" s="219"/>
      <c r="M16" s="219"/>
      <c r="N16" s="219"/>
      <c r="O16" s="220"/>
      <c r="P16" s="221" t="s">
        <v>20</v>
      </c>
      <c r="Q16" s="222"/>
      <c r="R16" s="222"/>
      <c r="S16" s="222"/>
      <c r="T16" s="222"/>
      <c r="U16" s="222"/>
      <c r="V16" s="223"/>
      <c r="W16" s="221" t="s">
        <v>20</v>
      </c>
      <c r="X16" s="222"/>
      <c r="Y16" s="222"/>
      <c r="Z16" s="222"/>
      <c r="AA16" s="222"/>
      <c r="AB16" s="222"/>
      <c r="AC16" s="223"/>
      <c r="AD16" s="221" t="s">
        <v>20</v>
      </c>
      <c r="AE16" s="222"/>
      <c r="AF16" s="222"/>
      <c r="AG16" s="222"/>
      <c r="AH16" s="222"/>
      <c r="AI16" s="222"/>
      <c r="AJ16" s="223"/>
      <c r="AK16" s="221" t="s">
        <v>20</v>
      </c>
      <c r="AL16" s="222"/>
      <c r="AM16" s="222"/>
      <c r="AN16" s="222"/>
      <c r="AO16" s="222"/>
      <c r="AP16" s="222"/>
      <c r="AQ16" s="223"/>
      <c r="AR16" s="224"/>
      <c r="AS16" s="225"/>
      <c r="AT16" s="225"/>
      <c r="AU16" s="225"/>
      <c r="AV16" s="225"/>
      <c r="AW16" s="225"/>
      <c r="AX16" s="226"/>
    </row>
    <row r="17" spans="1:50" ht="24.75" customHeight="1" x14ac:dyDescent="0.15">
      <c r="A17" s="250"/>
      <c r="B17" s="251"/>
      <c r="C17" s="251"/>
      <c r="D17" s="251"/>
      <c r="E17" s="251"/>
      <c r="F17" s="252"/>
      <c r="G17" s="272"/>
      <c r="H17" s="273"/>
      <c r="I17" s="218" t="s">
        <v>41</v>
      </c>
      <c r="J17" s="236"/>
      <c r="K17" s="236"/>
      <c r="L17" s="236"/>
      <c r="M17" s="236"/>
      <c r="N17" s="236"/>
      <c r="O17" s="237"/>
      <c r="P17" s="221" t="s">
        <v>20</v>
      </c>
      <c r="Q17" s="222"/>
      <c r="R17" s="222"/>
      <c r="S17" s="222"/>
      <c r="T17" s="222"/>
      <c r="U17" s="222"/>
      <c r="V17" s="223"/>
      <c r="W17" s="221" t="s">
        <v>20</v>
      </c>
      <c r="X17" s="222"/>
      <c r="Y17" s="222"/>
      <c r="Z17" s="222"/>
      <c r="AA17" s="222"/>
      <c r="AB17" s="222"/>
      <c r="AC17" s="223"/>
      <c r="AD17" s="221" t="s">
        <v>20</v>
      </c>
      <c r="AE17" s="222"/>
      <c r="AF17" s="222"/>
      <c r="AG17" s="222"/>
      <c r="AH17" s="222"/>
      <c r="AI17" s="222"/>
      <c r="AJ17" s="223"/>
      <c r="AK17" s="221" t="s">
        <v>20</v>
      </c>
      <c r="AL17" s="222"/>
      <c r="AM17" s="222"/>
      <c r="AN17" s="222"/>
      <c r="AO17" s="222"/>
      <c r="AP17" s="222"/>
      <c r="AQ17" s="223"/>
      <c r="AR17" s="268"/>
      <c r="AS17" s="268"/>
      <c r="AT17" s="268"/>
      <c r="AU17" s="268"/>
      <c r="AV17" s="268"/>
      <c r="AW17" s="268"/>
      <c r="AX17" s="269"/>
    </row>
    <row r="18" spans="1:50" ht="24.75" customHeight="1" x14ac:dyDescent="0.15">
      <c r="A18" s="250"/>
      <c r="B18" s="251"/>
      <c r="C18" s="251"/>
      <c r="D18" s="251"/>
      <c r="E18" s="251"/>
      <c r="F18" s="252"/>
      <c r="G18" s="274"/>
      <c r="H18" s="275"/>
      <c r="I18" s="261" t="s">
        <v>42</v>
      </c>
      <c r="J18" s="262"/>
      <c r="K18" s="262"/>
      <c r="L18" s="262"/>
      <c r="M18" s="262"/>
      <c r="N18" s="262"/>
      <c r="O18" s="263"/>
      <c r="P18" s="264">
        <f>SUM(P13:V17)</f>
        <v>300</v>
      </c>
      <c r="Q18" s="265"/>
      <c r="R18" s="265"/>
      <c r="S18" s="265"/>
      <c r="T18" s="265"/>
      <c r="U18" s="265"/>
      <c r="V18" s="266"/>
      <c r="W18" s="264">
        <f>SUM(W13:AC17)</f>
        <v>300</v>
      </c>
      <c r="X18" s="265"/>
      <c r="Y18" s="265"/>
      <c r="Z18" s="265"/>
      <c r="AA18" s="265"/>
      <c r="AB18" s="265"/>
      <c r="AC18" s="266"/>
      <c r="AD18" s="264">
        <f>SUM(AD13:AJ17)</f>
        <v>300</v>
      </c>
      <c r="AE18" s="265"/>
      <c r="AF18" s="265"/>
      <c r="AG18" s="265"/>
      <c r="AH18" s="265"/>
      <c r="AI18" s="265"/>
      <c r="AJ18" s="266"/>
      <c r="AK18" s="264">
        <f>SUM(AK13:AQ17)</f>
        <v>500</v>
      </c>
      <c r="AL18" s="265"/>
      <c r="AM18" s="265"/>
      <c r="AN18" s="265"/>
      <c r="AO18" s="265"/>
      <c r="AP18" s="265"/>
      <c r="AQ18" s="266"/>
      <c r="AR18" s="264">
        <f>SUM(AR13:AX17)</f>
        <v>500</v>
      </c>
      <c r="AS18" s="265"/>
      <c r="AT18" s="265"/>
      <c r="AU18" s="265"/>
      <c r="AV18" s="265"/>
      <c r="AW18" s="265"/>
      <c r="AX18" s="267"/>
    </row>
    <row r="19" spans="1:50" ht="24.75" customHeight="1" x14ac:dyDescent="0.15">
      <c r="A19" s="250"/>
      <c r="B19" s="251"/>
      <c r="C19" s="251"/>
      <c r="D19" s="251"/>
      <c r="E19" s="251"/>
      <c r="F19" s="252"/>
      <c r="G19" s="257" t="s">
        <v>43</v>
      </c>
      <c r="H19" s="258"/>
      <c r="I19" s="258"/>
      <c r="J19" s="258"/>
      <c r="K19" s="258"/>
      <c r="L19" s="258"/>
      <c r="M19" s="258"/>
      <c r="N19" s="258"/>
      <c r="O19" s="258"/>
      <c r="P19" s="221">
        <v>286</v>
      </c>
      <c r="Q19" s="222"/>
      <c r="R19" s="222"/>
      <c r="S19" s="222"/>
      <c r="T19" s="222"/>
      <c r="U19" s="222"/>
      <c r="V19" s="223"/>
      <c r="W19" s="221">
        <v>199</v>
      </c>
      <c r="X19" s="222"/>
      <c r="Y19" s="222"/>
      <c r="Z19" s="222"/>
      <c r="AA19" s="222"/>
      <c r="AB19" s="222"/>
      <c r="AC19" s="223"/>
      <c r="AD19" s="221">
        <v>249</v>
      </c>
      <c r="AE19" s="222"/>
      <c r="AF19" s="222"/>
      <c r="AG19" s="222"/>
      <c r="AH19" s="222"/>
      <c r="AI19" s="222"/>
      <c r="AJ19" s="223"/>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44</v>
      </c>
      <c r="H20" s="258"/>
      <c r="I20" s="258"/>
      <c r="J20" s="258"/>
      <c r="K20" s="258"/>
      <c r="L20" s="258"/>
      <c r="M20" s="258"/>
      <c r="N20" s="258"/>
      <c r="O20" s="258"/>
      <c r="P20" s="296">
        <f>IF(P18=0, "-", SUM(P19)/P18)</f>
        <v>0.95333333333333337</v>
      </c>
      <c r="Q20" s="296"/>
      <c r="R20" s="296"/>
      <c r="S20" s="296"/>
      <c r="T20" s="296"/>
      <c r="U20" s="296"/>
      <c r="V20" s="296"/>
      <c r="W20" s="296">
        <f>IF(W18=0, "-", SUM(W19)/W18)</f>
        <v>0.66333333333333333</v>
      </c>
      <c r="X20" s="296"/>
      <c r="Y20" s="296"/>
      <c r="Z20" s="296"/>
      <c r="AA20" s="296"/>
      <c r="AB20" s="296"/>
      <c r="AC20" s="296"/>
      <c r="AD20" s="296">
        <f>IF(AD18=0, "-", SUM(AD19)/AD18)</f>
        <v>0.83</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45</v>
      </c>
      <c r="H21" s="295"/>
      <c r="I21" s="295"/>
      <c r="J21" s="295"/>
      <c r="K21" s="295"/>
      <c r="L21" s="295"/>
      <c r="M21" s="295"/>
      <c r="N21" s="295"/>
      <c r="O21" s="295"/>
      <c r="P21" s="296">
        <f>IF(P19=0, "-", SUM(P19)/SUM(P13,P14))</f>
        <v>0.95333333333333337</v>
      </c>
      <c r="Q21" s="296"/>
      <c r="R21" s="296"/>
      <c r="S21" s="296"/>
      <c r="T21" s="296"/>
      <c r="U21" s="296"/>
      <c r="V21" s="296"/>
      <c r="W21" s="296">
        <f>IF(W19=0, "-", SUM(W19)/SUM(W13,W14))</f>
        <v>0.66333333333333333</v>
      </c>
      <c r="X21" s="296"/>
      <c r="Y21" s="296"/>
      <c r="Z21" s="296"/>
      <c r="AA21" s="296"/>
      <c r="AB21" s="296"/>
      <c r="AC21" s="296"/>
      <c r="AD21" s="296">
        <f>IF(AD19=0, "-", SUM(AD19)/SUM(AD13,AD14))</f>
        <v>0.83</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46</v>
      </c>
      <c r="B22" s="305"/>
      <c r="C22" s="305"/>
      <c r="D22" s="305"/>
      <c r="E22" s="305"/>
      <c r="F22" s="306"/>
      <c r="G22" s="310" t="s">
        <v>47</v>
      </c>
      <c r="H22" s="279"/>
      <c r="I22" s="279"/>
      <c r="J22" s="279"/>
      <c r="K22" s="279"/>
      <c r="L22" s="279"/>
      <c r="M22" s="279"/>
      <c r="N22" s="279"/>
      <c r="O22" s="311"/>
      <c r="P22" s="278" t="s">
        <v>48</v>
      </c>
      <c r="Q22" s="279"/>
      <c r="R22" s="279"/>
      <c r="S22" s="279"/>
      <c r="T22" s="279"/>
      <c r="U22" s="279"/>
      <c r="V22" s="311"/>
      <c r="W22" s="278" t="s">
        <v>49</v>
      </c>
      <c r="X22" s="279"/>
      <c r="Y22" s="279"/>
      <c r="Z22" s="279"/>
      <c r="AA22" s="279"/>
      <c r="AB22" s="279"/>
      <c r="AC22" s="311"/>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9.25" customHeight="1" x14ac:dyDescent="0.15">
      <c r="A23" s="307"/>
      <c r="B23" s="308"/>
      <c r="C23" s="308"/>
      <c r="D23" s="308"/>
      <c r="E23" s="308"/>
      <c r="F23" s="309"/>
      <c r="G23" s="281" t="s">
        <v>51</v>
      </c>
      <c r="H23" s="282"/>
      <c r="I23" s="282"/>
      <c r="J23" s="282"/>
      <c r="K23" s="282"/>
      <c r="L23" s="282"/>
      <c r="M23" s="282"/>
      <c r="N23" s="282"/>
      <c r="O23" s="283"/>
      <c r="P23" s="233">
        <v>499</v>
      </c>
      <c r="Q23" s="234"/>
      <c r="R23" s="234"/>
      <c r="S23" s="234"/>
      <c r="T23" s="234"/>
      <c r="U23" s="234"/>
      <c r="V23" s="284"/>
      <c r="W23" s="233">
        <v>500</v>
      </c>
      <c r="X23" s="234"/>
      <c r="Y23" s="234"/>
      <c r="Z23" s="234"/>
      <c r="AA23" s="234"/>
      <c r="AB23" s="234"/>
      <c r="AC23" s="284"/>
      <c r="AD23" s="285" t="s">
        <v>1</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307"/>
      <c r="B24" s="308"/>
      <c r="C24" s="308"/>
      <c r="D24" s="308"/>
      <c r="E24" s="308"/>
      <c r="F24" s="309"/>
      <c r="G24" s="291" t="s">
        <v>52</v>
      </c>
      <c r="H24" s="292"/>
      <c r="I24" s="292"/>
      <c r="J24" s="292"/>
      <c r="K24" s="292"/>
      <c r="L24" s="292"/>
      <c r="M24" s="292"/>
      <c r="N24" s="292"/>
      <c r="O24" s="293"/>
      <c r="P24" s="221">
        <v>0.2</v>
      </c>
      <c r="Q24" s="222"/>
      <c r="R24" s="222"/>
      <c r="S24" s="222"/>
      <c r="T24" s="222"/>
      <c r="U24" s="222"/>
      <c r="V24" s="223"/>
      <c r="W24" s="221">
        <v>0.3</v>
      </c>
      <c r="X24" s="222"/>
      <c r="Y24" s="222"/>
      <c r="Z24" s="222"/>
      <c r="AA24" s="222"/>
      <c r="AB24" s="222"/>
      <c r="AC24" s="223"/>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15">
      <c r="A25" s="307"/>
      <c r="B25" s="308"/>
      <c r="C25" s="308"/>
      <c r="D25" s="308"/>
      <c r="E25" s="308"/>
      <c r="F25" s="309"/>
      <c r="G25" s="291" t="s">
        <v>53</v>
      </c>
      <c r="H25" s="292"/>
      <c r="I25" s="292"/>
      <c r="J25" s="292"/>
      <c r="K25" s="292"/>
      <c r="L25" s="292"/>
      <c r="M25" s="292"/>
      <c r="N25" s="292"/>
      <c r="O25" s="293"/>
      <c r="P25" s="221">
        <v>0.1</v>
      </c>
      <c r="Q25" s="222"/>
      <c r="R25" s="222"/>
      <c r="S25" s="222"/>
      <c r="T25" s="222"/>
      <c r="U25" s="222"/>
      <c r="V25" s="223"/>
      <c r="W25" s="221">
        <v>0.1</v>
      </c>
      <c r="X25" s="222"/>
      <c r="Y25" s="222"/>
      <c r="Z25" s="222"/>
      <c r="AA25" s="222"/>
      <c r="AB25" s="222"/>
      <c r="AC25" s="223"/>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15">
      <c r="A26" s="307"/>
      <c r="B26" s="308"/>
      <c r="C26" s="308"/>
      <c r="D26" s="308"/>
      <c r="E26" s="308"/>
      <c r="F26" s="309"/>
      <c r="G26" s="291" t="s">
        <v>54</v>
      </c>
      <c r="H26" s="292"/>
      <c r="I26" s="292"/>
      <c r="J26" s="292"/>
      <c r="K26" s="292"/>
      <c r="L26" s="292"/>
      <c r="M26" s="292"/>
      <c r="N26" s="292"/>
      <c r="O26" s="293"/>
      <c r="P26" s="221">
        <v>0.1</v>
      </c>
      <c r="Q26" s="222"/>
      <c r="R26" s="222"/>
      <c r="S26" s="222"/>
      <c r="T26" s="222"/>
      <c r="U26" s="222"/>
      <c r="V26" s="223"/>
      <c r="W26" s="221">
        <v>0.1</v>
      </c>
      <c r="X26" s="222"/>
      <c r="Y26" s="222"/>
      <c r="Z26" s="222"/>
      <c r="AA26" s="222"/>
      <c r="AB26" s="222"/>
      <c r="AC26" s="223"/>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t="s">
        <v>1</v>
      </c>
      <c r="H27" s="292"/>
      <c r="I27" s="292"/>
      <c r="J27" s="292"/>
      <c r="K27" s="292"/>
      <c r="L27" s="292"/>
      <c r="M27" s="292"/>
      <c r="N27" s="292"/>
      <c r="O27" s="293"/>
      <c r="P27" s="221" t="s">
        <v>1</v>
      </c>
      <c r="Q27" s="222"/>
      <c r="R27" s="222"/>
      <c r="S27" s="222"/>
      <c r="T27" s="222"/>
      <c r="U27" s="222"/>
      <c r="V27" s="223"/>
      <c r="W27" s="221" t="s">
        <v>1</v>
      </c>
      <c r="X27" s="222"/>
      <c r="Y27" s="222"/>
      <c r="Z27" s="222"/>
      <c r="AA27" s="222"/>
      <c r="AB27" s="222"/>
      <c r="AC27" s="223"/>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t="s">
        <v>1</v>
      </c>
      <c r="H28" s="299"/>
      <c r="I28" s="299"/>
      <c r="J28" s="299"/>
      <c r="K28" s="299"/>
      <c r="L28" s="299"/>
      <c r="M28" s="299"/>
      <c r="N28" s="299"/>
      <c r="O28" s="300"/>
      <c r="P28" s="301" t="s">
        <v>1</v>
      </c>
      <c r="Q28" s="302"/>
      <c r="R28" s="302"/>
      <c r="S28" s="302"/>
      <c r="T28" s="302"/>
      <c r="U28" s="302"/>
      <c r="V28" s="303"/>
      <c r="W28" s="301" t="s">
        <v>1</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0" t="s">
        <v>42</v>
      </c>
      <c r="H29" s="131"/>
      <c r="I29" s="131"/>
      <c r="J29" s="131"/>
      <c r="K29" s="131"/>
      <c r="L29" s="131"/>
      <c r="M29" s="131"/>
      <c r="N29" s="131"/>
      <c r="O29" s="132"/>
      <c r="P29" s="334">
        <f>AK13</f>
        <v>500</v>
      </c>
      <c r="Q29" s="335"/>
      <c r="R29" s="335"/>
      <c r="S29" s="335"/>
      <c r="T29" s="335"/>
      <c r="U29" s="335"/>
      <c r="V29" s="336"/>
      <c r="W29" s="337">
        <f>AR13</f>
        <v>500</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5.75" customHeight="1" x14ac:dyDescent="0.15">
      <c r="A30" s="340" t="s">
        <v>55</v>
      </c>
      <c r="B30" s="341"/>
      <c r="C30" s="341"/>
      <c r="D30" s="341"/>
      <c r="E30" s="341"/>
      <c r="F30" s="342"/>
      <c r="G30" s="343" t="s">
        <v>56</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24" customHeight="1" x14ac:dyDescent="0.15">
      <c r="A31" s="352" t="s">
        <v>57</v>
      </c>
      <c r="B31" s="321"/>
      <c r="C31" s="321"/>
      <c r="D31" s="321"/>
      <c r="E31" s="321"/>
      <c r="F31" s="322"/>
      <c r="G31" s="354" t="s">
        <v>58</v>
      </c>
      <c r="H31" s="355"/>
      <c r="I31" s="355"/>
      <c r="J31" s="355"/>
      <c r="K31" s="355"/>
      <c r="L31" s="355"/>
      <c r="M31" s="355"/>
      <c r="N31" s="355"/>
      <c r="O31" s="355"/>
      <c r="P31" s="356" t="s">
        <v>59</v>
      </c>
      <c r="Q31" s="355"/>
      <c r="R31" s="355"/>
      <c r="S31" s="355"/>
      <c r="T31" s="355"/>
      <c r="U31" s="355"/>
      <c r="V31" s="355"/>
      <c r="W31" s="355"/>
      <c r="X31" s="357"/>
      <c r="Y31" s="358"/>
      <c r="Z31" s="359"/>
      <c r="AA31" s="360"/>
      <c r="AB31" s="403" t="s">
        <v>60</v>
      </c>
      <c r="AC31" s="403"/>
      <c r="AD31" s="403"/>
      <c r="AE31" s="404" t="s">
        <v>31</v>
      </c>
      <c r="AF31" s="405"/>
      <c r="AG31" s="405"/>
      <c r="AH31" s="406"/>
      <c r="AI31" s="404" t="s">
        <v>32</v>
      </c>
      <c r="AJ31" s="405"/>
      <c r="AK31" s="405"/>
      <c r="AL31" s="406"/>
      <c r="AM31" s="404" t="s">
        <v>61</v>
      </c>
      <c r="AN31" s="405"/>
      <c r="AO31" s="405"/>
      <c r="AP31" s="406"/>
      <c r="AQ31" s="412" t="s">
        <v>62</v>
      </c>
      <c r="AR31" s="413"/>
      <c r="AS31" s="413"/>
      <c r="AT31" s="414"/>
      <c r="AU31" s="412" t="s">
        <v>63</v>
      </c>
      <c r="AV31" s="413"/>
      <c r="AW31" s="413"/>
      <c r="AX31" s="415"/>
    </row>
    <row r="32" spans="1:50" ht="35.25" customHeight="1" x14ac:dyDescent="0.15">
      <c r="A32" s="352"/>
      <c r="B32" s="321"/>
      <c r="C32" s="321"/>
      <c r="D32" s="321"/>
      <c r="E32" s="321"/>
      <c r="F32" s="322"/>
      <c r="G32" s="361" t="s">
        <v>64</v>
      </c>
      <c r="H32" s="362"/>
      <c r="I32" s="362"/>
      <c r="J32" s="362"/>
      <c r="K32" s="362"/>
      <c r="L32" s="362"/>
      <c r="M32" s="362"/>
      <c r="N32" s="362"/>
      <c r="O32" s="362"/>
      <c r="P32" s="365" t="s">
        <v>65</v>
      </c>
      <c r="Q32" s="366"/>
      <c r="R32" s="366"/>
      <c r="S32" s="366"/>
      <c r="T32" s="366"/>
      <c r="U32" s="366"/>
      <c r="V32" s="366"/>
      <c r="W32" s="366"/>
      <c r="X32" s="367"/>
      <c r="Y32" s="371" t="s">
        <v>66</v>
      </c>
      <c r="Z32" s="372"/>
      <c r="AA32" s="373"/>
      <c r="AB32" s="374" t="s">
        <v>67</v>
      </c>
      <c r="AC32" s="374"/>
      <c r="AD32" s="374"/>
      <c r="AE32" s="375">
        <v>7</v>
      </c>
      <c r="AF32" s="375"/>
      <c r="AG32" s="375"/>
      <c r="AH32" s="375"/>
      <c r="AI32" s="375">
        <v>7</v>
      </c>
      <c r="AJ32" s="375"/>
      <c r="AK32" s="375"/>
      <c r="AL32" s="375"/>
      <c r="AM32" s="375">
        <v>15</v>
      </c>
      <c r="AN32" s="375"/>
      <c r="AO32" s="375"/>
      <c r="AP32" s="375"/>
      <c r="AQ32" s="400" t="s">
        <v>1</v>
      </c>
      <c r="AR32" s="375"/>
      <c r="AS32" s="375"/>
      <c r="AT32" s="375"/>
      <c r="AU32" s="391" t="s">
        <v>1</v>
      </c>
      <c r="AV32" s="407"/>
      <c r="AW32" s="407"/>
      <c r="AX32" s="408"/>
    </row>
    <row r="33" spans="1:51" ht="35.25"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09" t="s">
        <v>68</v>
      </c>
      <c r="Z33" s="410"/>
      <c r="AA33" s="411"/>
      <c r="AB33" s="374" t="s">
        <v>67</v>
      </c>
      <c r="AC33" s="374"/>
      <c r="AD33" s="374"/>
      <c r="AE33" s="375">
        <v>7</v>
      </c>
      <c r="AF33" s="375"/>
      <c r="AG33" s="375"/>
      <c r="AH33" s="375"/>
      <c r="AI33" s="375">
        <v>7</v>
      </c>
      <c r="AJ33" s="375"/>
      <c r="AK33" s="375"/>
      <c r="AL33" s="375"/>
      <c r="AM33" s="375">
        <v>13</v>
      </c>
      <c r="AN33" s="375"/>
      <c r="AO33" s="375"/>
      <c r="AP33" s="375"/>
      <c r="AQ33" s="375">
        <v>13</v>
      </c>
      <c r="AR33" s="375"/>
      <c r="AS33" s="375"/>
      <c r="AT33" s="375"/>
      <c r="AU33" s="391" t="s">
        <v>1</v>
      </c>
      <c r="AV33" s="407"/>
      <c r="AW33" s="407"/>
      <c r="AX33" s="408"/>
    </row>
    <row r="34" spans="1:51" ht="23.25" customHeight="1" x14ac:dyDescent="0.15">
      <c r="A34" s="440" t="s">
        <v>69</v>
      </c>
      <c r="B34" s="131"/>
      <c r="C34" s="131"/>
      <c r="D34" s="131"/>
      <c r="E34" s="131"/>
      <c r="F34" s="441"/>
      <c r="G34" s="228" t="s">
        <v>70</v>
      </c>
      <c r="H34" s="228"/>
      <c r="I34" s="228"/>
      <c r="J34" s="228"/>
      <c r="K34" s="228"/>
      <c r="L34" s="228"/>
      <c r="M34" s="228"/>
      <c r="N34" s="228"/>
      <c r="O34" s="228"/>
      <c r="P34" s="228"/>
      <c r="Q34" s="228"/>
      <c r="R34" s="228"/>
      <c r="S34" s="228"/>
      <c r="T34" s="228"/>
      <c r="U34" s="228"/>
      <c r="V34" s="228"/>
      <c r="W34" s="228"/>
      <c r="X34" s="256"/>
      <c r="Y34" s="447"/>
      <c r="Z34" s="448"/>
      <c r="AA34" s="449"/>
      <c r="AB34" s="227" t="s">
        <v>60</v>
      </c>
      <c r="AC34" s="228"/>
      <c r="AD34" s="256"/>
      <c r="AE34" s="227" t="s">
        <v>31</v>
      </c>
      <c r="AF34" s="228"/>
      <c r="AG34" s="228"/>
      <c r="AH34" s="256"/>
      <c r="AI34" s="227" t="s">
        <v>32</v>
      </c>
      <c r="AJ34" s="228"/>
      <c r="AK34" s="228"/>
      <c r="AL34" s="256"/>
      <c r="AM34" s="227" t="s">
        <v>61</v>
      </c>
      <c r="AN34" s="228"/>
      <c r="AO34" s="228"/>
      <c r="AP34" s="256"/>
      <c r="AQ34" s="418" t="s">
        <v>71</v>
      </c>
      <c r="AR34" s="419"/>
      <c r="AS34" s="419"/>
      <c r="AT34" s="419"/>
      <c r="AU34" s="419"/>
      <c r="AV34" s="419"/>
      <c r="AW34" s="419"/>
      <c r="AX34" s="420"/>
    </row>
    <row r="35" spans="1:51" ht="23.25" customHeight="1" x14ac:dyDescent="0.15">
      <c r="A35" s="442"/>
      <c r="B35" s="443"/>
      <c r="C35" s="443"/>
      <c r="D35" s="443"/>
      <c r="E35" s="443"/>
      <c r="F35" s="444"/>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40808687</v>
      </c>
      <c r="AF35" s="400"/>
      <c r="AG35" s="400"/>
      <c r="AH35" s="400"/>
      <c r="AI35" s="400">
        <v>28350487</v>
      </c>
      <c r="AJ35" s="400"/>
      <c r="AK35" s="400"/>
      <c r="AL35" s="400"/>
      <c r="AM35" s="400">
        <v>16627818</v>
      </c>
      <c r="AN35" s="400"/>
      <c r="AO35" s="400"/>
      <c r="AP35" s="400"/>
      <c r="AQ35" s="391">
        <v>38419692</v>
      </c>
      <c r="AR35" s="376"/>
      <c r="AS35" s="376"/>
      <c r="AT35" s="376"/>
      <c r="AU35" s="376"/>
      <c r="AV35" s="376"/>
      <c r="AW35" s="376"/>
      <c r="AX35" s="377"/>
    </row>
    <row r="36" spans="1:51" ht="30.75" customHeight="1" x14ac:dyDescent="0.15">
      <c r="A36" s="445"/>
      <c r="B36" s="213"/>
      <c r="C36" s="213"/>
      <c r="D36" s="213"/>
      <c r="E36" s="213"/>
      <c r="F36" s="446"/>
      <c r="G36" s="398"/>
      <c r="H36" s="399"/>
      <c r="I36" s="399"/>
      <c r="J36" s="399"/>
      <c r="K36" s="399"/>
      <c r="L36" s="399"/>
      <c r="M36" s="399"/>
      <c r="N36" s="399"/>
      <c r="O36" s="399"/>
      <c r="P36" s="399"/>
      <c r="Q36" s="399"/>
      <c r="R36" s="399"/>
      <c r="S36" s="399"/>
      <c r="T36" s="399"/>
      <c r="U36" s="399"/>
      <c r="V36" s="399"/>
      <c r="W36" s="399"/>
      <c r="X36" s="399"/>
      <c r="Y36" s="388"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4"/>
    </row>
    <row r="37" spans="1:51" ht="14.25" customHeight="1" x14ac:dyDescent="0.15">
      <c r="A37" s="469" t="s">
        <v>80</v>
      </c>
      <c r="B37" s="470"/>
      <c r="C37" s="470"/>
      <c r="D37" s="470"/>
      <c r="E37" s="470"/>
      <c r="F37" s="471"/>
      <c r="G37" s="479" t="s">
        <v>81</v>
      </c>
      <c r="H37" s="326"/>
      <c r="I37" s="326"/>
      <c r="J37" s="326"/>
      <c r="K37" s="326"/>
      <c r="L37" s="326"/>
      <c r="M37" s="326"/>
      <c r="N37" s="326"/>
      <c r="O37" s="327"/>
      <c r="P37" s="330" t="s">
        <v>82</v>
      </c>
      <c r="Q37" s="326"/>
      <c r="R37" s="326"/>
      <c r="S37" s="326"/>
      <c r="T37" s="326"/>
      <c r="U37" s="326"/>
      <c r="V37" s="326"/>
      <c r="W37" s="326"/>
      <c r="X37" s="327"/>
      <c r="Y37" s="480"/>
      <c r="Z37" s="481"/>
      <c r="AA37" s="482"/>
      <c r="AB37" s="486" t="s">
        <v>60</v>
      </c>
      <c r="AC37" s="487"/>
      <c r="AD37" s="488"/>
      <c r="AE37" s="486" t="s">
        <v>31</v>
      </c>
      <c r="AF37" s="487"/>
      <c r="AG37" s="487"/>
      <c r="AH37" s="488"/>
      <c r="AI37" s="491" t="s">
        <v>32</v>
      </c>
      <c r="AJ37" s="491"/>
      <c r="AK37" s="491"/>
      <c r="AL37" s="486"/>
      <c r="AM37" s="491" t="s">
        <v>61</v>
      </c>
      <c r="AN37" s="491"/>
      <c r="AO37" s="491"/>
      <c r="AP37" s="486"/>
      <c r="AQ37" s="460" t="s">
        <v>83</v>
      </c>
      <c r="AR37" s="461"/>
      <c r="AS37" s="461"/>
      <c r="AT37" s="462"/>
      <c r="AU37" s="326" t="s">
        <v>84</v>
      </c>
      <c r="AV37" s="326"/>
      <c r="AW37" s="326"/>
      <c r="AX37" s="331"/>
    </row>
    <row r="38" spans="1:51" ht="14.25" customHeight="1" x14ac:dyDescent="0.15">
      <c r="A38" s="472"/>
      <c r="B38" s="473"/>
      <c r="C38" s="473"/>
      <c r="D38" s="473"/>
      <c r="E38" s="473"/>
      <c r="F38" s="474"/>
      <c r="G38" s="347"/>
      <c r="H38" s="328"/>
      <c r="I38" s="328"/>
      <c r="J38" s="328"/>
      <c r="K38" s="328"/>
      <c r="L38" s="328"/>
      <c r="M38" s="328"/>
      <c r="N38" s="328"/>
      <c r="O38" s="329"/>
      <c r="P38" s="332"/>
      <c r="Q38" s="328"/>
      <c r="R38" s="328"/>
      <c r="S38" s="328"/>
      <c r="T38" s="328"/>
      <c r="U38" s="328"/>
      <c r="V38" s="328"/>
      <c r="W38" s="328"/>
      <c r="X38" s="329"/>
      <c r="Y38" s="483"/>
      <c r="Z38" s="484"/>
      <c r="AA38" s="485"/>
      <c r="AB38" s="404"/>
      <c r="AC38" s="489"/>
      <c r="AD38" s="490"/>
      <c r="AE38" s="404"/>
      <c r="AF38" s="489"/>
      <c r="AG38" s="489"/>
      <c r="AH38" s="490"/>
      <c r="AI38" s="492"/>
      <c r="AJ38" s="492"/>
      <c r="AK38" s="492"/>
      <c r="AL38" s="404"/>
      <c r="AM38" s="492"/>
      <c r="AN38" s="492"/>
      <c r="AO38" s="492"/>
      <c r="AP38" s="404"/>
      <c r="AQ38" s="435" t="s">
        <v>1</v>
      </c>
      <c r="AR38" s="436"/>
      <c r="AS38" s="437" t="s">
        <v>85</v>
      </c>
      <c r="AT38" s="438"/>
      <c r="AU38" s="439">
        <v>7</v>
      </c>
      <c r="AV38" s="439"/>
      <c r="AW38" s="328" t="s">
        <v>86</v>
      </c>
      <c r="AX38" s="333"/>
    </row>
    <row r="39" spans="1:51" ht="29.25" customHeight="1" x14ac:dyDescent="0.15">
      <c r="A39" s="475"/>
      <c r="B39" s="473"/>
      <c r="C39" s="473"/>
      <c r="D39" s="473"/>
      <c r="E39" s="473"/>
      <c r="F39" s="474"/>
      <c r="G39" s="378" t="s">
        <v>87</v>
      </c>
      <c r="H39" s="133"/>
      <c r="I39" s="133"/>
      <c r="J39" s="133"/>
      <c r="K39" s="133"/>
      <c r="L39" s="133"/>
      <c r="M39" s="133"/>
      <c r="N39" s="133"/>
      <c r="O39" s="379"/>
      <c r="P39" s="143" t="s">
        <v>88</v>
      </c>
      <c r="Q39" s="143"/>
      <c r="R39" s="143"/>
      <c r="S39" s="143"/>
      <c r="T39" s="143"/>
      <c r="U39" s="143"/>
      <c r="V39" s="143"/>
      <c r="W39" s="143"/>
      <c r="X39" s="144"/>
      <c r="Y39" s="388" t="s">
        <v>89</v>
      </c>
      <c r="Z39" s="389"/>
      <c r="AA39" s="390"/>
      <c r="AB39" s="374" t="s">
        <v>90</v>
      </c>
      <c r="AC39" s="374"/>
      <c r="AD39" s="374"/>
      <c r="AE39" s="391">
        <v>56344</v>
      </c>
      <c r="AF39" s="376"/>
      <c r="AG39" s="376"/>
      <c r="AH39" s="376"/>
      <c r="AI39" s="391">
        <v>36191</v>
      </c>
      <c r="AJ39" s="376"/>
      <c r="AK39" s="376"/>
      <c r="AL39" s="376"/>
      <c r="AM39" s="391" t="s">
        <v>1</v>
      </c>
      <c r="AN39" s="376"/>
      <c r="AO39" s="376"/>
      <c r="AP39" s="376"/>
      <c r="AQ39" s="393" t="s">
        <v>20</v>
      </c>
      <c r="AR39" s="394"/>
      <c r="AS39" s="394"/>
      <c r="AT39" s="395"/>
      <c r="AU39" s="376" t="s">
        <v>20</v>
      </c>
      <c r="AV39" s="376"/>
      <c r="AW39" s="376"/>
      <c r="AX39" s="377"/>
    </row>
    <row r="40" spans="1:51" ht="29.25"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7" t="s">
        <v>91</v>
      </c>
      <c r="Z40" s="228"/>
      <c r="AA40" s="256"/>
      <c r="AB40" s="450" t="s">
        <v>90</v>
      </c>
      <c r="AC40" s="450"/>
      <c r="AD40" s="450"/>
      <c r="AE40" s="391">
        <v>62400</v>
      </c>
      <c r="AF40" s="376"/>
      <c r="AG40" s="376"/>
      <c r="AH40" s="376"/>
      <c r="AI40" s="391">
        <v>63000</v>
      </c>
      <c r="AJ40" s="376"/>
      <c r="AK40" s="376"/>
      <c r="AL40" s="376"/>
      <c r="AM40" s="393">
        <v>63000</v>
      </c>
      <c r="AN40" s="394"/>
      <c r="AO40" s="394"/>
      <c r="AP40" s="395"/>
      <c r="AQ40" s="393" t="s">
        <v>20</v>
      </c>
      <c r="AR40" s="394"/>
      <c r="AS40" s="394"/>
      <c r="AT40" s="395"/>
      <c r="AU40" s="376">
        <v>57000</v>
      </c>
      <c r="AV40" s="376"/>
      <c r="AW40" s="376"/>
      <c r="AX40" s="377"/>
    </row>
    <row r="41" spans="1:51" ht="29.25" customHeight="1" x14ac:dyDescent="0.15">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7" t="s">
        <v>92</v>
      </c>
      <c r="Z41" s="228"/>
      <c r="AA41" s="256"/>
      <c r="AB41" s="392" t="s">
        <v>93</v>
      </c>
      <c r="AC41" s="392"/>
      <c r="AD41" s="392"/>
      <c r="AE41" s="391">
        <v>90.3</v>
      </c>
      <c r="AF41" s="376"/>
      <c r="AG41" s="376"/>
      <c r="AH41" s="376"/>
      <c r="AI41" s="391">
        <v>57.4</v>
      </c>
      <c r="AJ41" s="376"/>
      <c r="AK41" s="376"/>
      <c r="AL41" s="376"/>
      <c r="AM41" s="391" t="s">
        <v>1</v>
      </c>
      <c r="AN41" s="376"/>
      <c r="AO41" s="376"/>
      <c r="AP41" s="376"/>
      <c r="AQ41" s="393" t="s">
        <v>20</v>
      </c>
      <c r="AR41" s="394"/>
      <c r="AS41" s="394"/>
      <c r="AT41" s="395"/>
      <c r="AU41" s="376" t="s">
        <v>20</v>
      </c>
      <c r="AV41" s="376"/>
      <c r="AW41" s="376"/>
      <c r="AX41" s="377"/>
    </row>
    <row r="42" spans="1:51" ht="23.25" customHeight="1" x14ac:dyDescent="0.15">
      <c r="A42" s="463" t="s">
        <v>94</v>
      </c>
      <c r="B42" s="458"/>
      <c r="C42" s="458"/>
      <c r="D42" s="458"/>
      <c r="E42" s="458"/>
      <c r="F42" s="459"/>
      <c r="G42" s="378"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3"/>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x14ac:dyDescent="0.15">
      <c r="A44" s="871" t="s">
        <v>96</v>
      </c>
      <c r="B44" s="320" t="s">
        <v>97</v>
      </c>
      <c r="C44" s="321"/>
      <c r="D44" s="321"/>
      <c r="E44" s="321"/>
      <c r="F44" s="322"/>
      <c r="G44" s="326" t="s">
        <v>98</v>
      </c>
      <c r="H44" s="326"/>
      <c r="I44" s="326"/>
      <c r="J44" s="326"/>
      <c r="K44" s="326"/>
      <c r="L44" s="326"/>
      <c r="M44" s="326"/>
      <c r="N44" s="326"/>
      <c r="O44" s="326"/>
      <c r="P44" s="326"/>
      <c r="Q44" s="326"/>
      <c r="R44" s="326"/>
      <c r="S44" s="326"/>
      <c r="T44" s="326"/>
      <c r="U44" s="326"/>
      <c r="V44" s="326"/>
      <c r="W44" s="326"/>
      <c r="X44" s="326"/>
      <c r="Y44" s="326"/>
      <c r="Z44" s="326"/>
      <c r="AA44" s="327"/>
      <c r="AB44" s="330" t="s">
        <v>99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8"/>
      <c r="B47" s="320"/>
      <c r="C47" s="321"/>
      <c r="D47" s="321"/>
      <c r="E47" s="321"/>
      <c r="F47" s="322"/>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8"/>
      <c r="B48" s="323"/>
      <c r="C48" s="324"/>
      <c r="D48" s="324"/>
      <c r="E48" s="324"/>
      <c r="F48" s="325"/>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8"/>
      <c r="B49" s="457" t="s">
        <v>100</v>
      </c>
      <c r="C49" s="458"/>
      <c r="D49" s="458"/>
      <c r="E49" s="458"/>
      <c r="F49" s="459"/>
      <c r="G49" s="344" t="s">
        <v>101</v>
      </c>
      <c r="H49" s="345"/>
      <c r="I49" s="345"/>
      <c r="J49" s="345"/>
      <c r="K49" s="345"/>
      <c r="L49" s="345"/>
      <c r="M49" s="345"/>
      <c r="N49" s="345"/>
      <c r="O49" s="346"/>
      <c r="P49" s="348" t="s">
        <v>102</v>
      </c>
      <c r="Q49" s="345"/>
      <c r="R49" s="345"/>
      <c r="S49" s="345"/>
      <c r="T49" s="345"/>
      <c r="U49" s="345"/>
      <c r="V49" s="345"/>
      <c r="W49" s="345"/>
      <c r="X49" s="346"/>
      <c r="Y49" s="349"/>
      <c r="Z49" s="350"/>
      <c r="AA49" s="351"/>
      <c r="AB49" s="868" t="s">
        <v>60</v>
      </c>
      <c r="AC49" s="869"/>
      <c r="AD49" s="870"/>
      <c r="AE49" s="417" t="s">
        <v>31</v>
      </c>
      <c r="AF49" s="417"/>
      <c r="AG49" s="417"/>
      <c r="AH49" s="417"/>
      <c r="AI49" s="417" t="s">
        <v>32</v>
      </c>
      <c r="AJ49" s="417"/>
      <c r="AK49" s="417"/>
      <c r="AL49" s="417"/>
      <c r="AM49" s="417" t="s">
        <v>61</v>
      </c>
      <c r="AN49" s="417"/>
      <c r="AO49" s="417"/>
      <c r="AP49" s="417"/>
      <c r="AQ49" s="493" t="s">
        <v>83</v>
      </c>
      <c r="AR49" s="494"/>
      <c r="AS49" s="494"/>
      <c r="AT49" s="495"/>
      <c r="AU49" s="496" t="s">
        <v>84</v>
      </c>
      <c r="AV49" s="496"/>
      <c r="AW49" s="496"/>
      <c r="AX49" s="497"/>
      <c r="AY49">
        <f t="shared" si="0"/>
        <v>0</v>
      </c>
    </row>
    <row r="50" spans="1:51" ht="18.75" hidden="1"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4"/>
      <c r="AC50" s="489"/>
      <c r="AD50" s="490"/>
      <c r="AE50" s="417"/>
      <c r="AF50" s="417"/>
      <c r="AG50" s="417"/>
      <c r="AH50" s="417"/>
      <c r="AI50" s="417"/>
      <c r="AJ50" s="417"/>
      <c r="AK50" s="417"/>
      <c r="AL50" s="417"/>
      <c r="AM50" s="417"/>
      <c r="AN50" s="417"/>
      <c r="AO50" s="417"/>
      <c r="AP50" s="417"/>
      <c r="AQ50" s="498"/>
      <c r="AR50" s="439"/>
      <c r="AS50" s="437" t="s">
        <v>85</v>
      </c>
      <c r="AT50" s="438"/>
      <c r="AU50" s="439"/>
      <c r="AV50" s="439"/>
      <c r="AW50" s="328" t="s">
        <v>86</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51"/>
      <c r="R51" s="451"/>
      <c r="S51" s="451"/>
      <c r="T51" s="451"/>
      <c r="U51" s="451"/>
      <c r="V51" s="451"/>
      <c r="W51" s="451"/>
      <c r="X51" s="452"/>
      <c r="Y51" s="872" t="s">
        <v>103</v>
      </c>
      <c r="Z51" s="873"/>
      <c r="AA51" s="874"/>
      <c r="AB51" s="374"/>
      <c r="AC51" s="374"/>
      <c r="AD51" s="374"/>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15">
      <c r="A52" s="318"/>
      <c r="B52" s="320"/>
      <c r="C52" s="321"/>
      <c r="D52" s="321"/>
      <c r="E52" s="321"/>
      <c r="F52" s="322"/>
      <c r="G52" s="875"/>
      <c r="H52" s="386"/>
      <c r="I52" s="386"/>
      <c r="J52" s="386"/>
      <c r="K52" s="386"/>
      <c r="L52" s="386"/>
      <c r="M52" s="386"/>
      <c r="N52" s="386"/>
      <c r="O52" s="387"/>
      <c r="P52" s="453"/>
      <c r="Q52" s="453"/>
      <c r="R52" s="453"/>
      <c r="S52" s="453"/>
      <c r="T52" s="453"/>
      <c r="U52" s="453"/>
      <c r="V52" s="453"/>
      <c r="W52" s="453"/>
      <c r="X52" s="454"/>
      <c r="Y52" s="876" t="s">
        <v>91</v>
      </c>
      <c r="Z52" s="770"/>
      <c r="AA52" s="771"/>
      <c r="AB52" s="450"/>
      <c r="AC52" s="450"/>
      <c r="AD52" s="450"/>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5"/>
      <c r="Q53" s="455"/>
      <c r="R53" s="455"/>
      <c r="S53" s="455"/>
      <c r="T53" s="455"/>
      <c r="U53" s="455"/>
      <c r="V53" s="455"/>
      <c r="W53" s="455"/>
      <c r="X53" s="456"/>
      <c r="Y53" s="876" t="s">
        <v>92</v>
      </c>
      <c r="Z53" s="770"/>
      <c r="AA53" s="771"/>
      <c r="AB53" s="557" t="s">
        <v>93</v>
      </c>
      <c r="AC53" s="557"/>
      <c r="AD53" s="557"/>
      <c r="AE53" s="558"/>
      <c r="AF53" s="559"/>
      <c r="AG53" s="559"/>
      <c r="AH53" s="559"/>
      <c r="AI53" s="558"/>
      <c r="AJ53" s="559"/>
      <c r="AK53" s="559"/>
      <c r="AL53" s="559"/>
      <c r="AM53" s="558"/>
      <c r="AN53" s="559"/>
      <c r="AO53" s="559"/>
      <c r="AP53" s="559"/>
      <c r="AQ53" s="393"/>
      <c r="AR53" s="394"/>
      <c r="AS53" s="394"/>
      <c r="AT53" s="395"/>
      <c r="AU53" s="376"/>
      <c r="AV53" s="376"/>
      <c r="AW53" s="376"/>
      <c r="AX53" s="377"/>
      <c r="AY53">
        <f t="shared" si="0"/>
        <v>0</v>
      </c>
    </row>
    <row r="54" spans="1:51" ht="18.75" hidden="1" customHeight="1" x14ac:dyDescent="0.15">
      <c r="A54" s="318"/>
      <c r="B54" s="457" t="s">
        <v>100</v>
      </c>
      <c r="C54" s="458"/>
      <c r="D54" s="458"/>
      <c r="E54" s="458"/>
      <c r="F54" s="459"/>
      <c r="G54" s="344" t="s">
        <v>101</v>
      </c>
      <c r="H54" s="345"/>
      <c r="I54" s="345"/>
      <c r="J54" s="345"/>
      <c r="K54" s="345"/>
      <c r="L54" s="345"/>
      <c r="M54" s="345"/>
      <c r="N54" s="345"/>
      <c r="O54" s="346"/>
      <c r="P54" s="348" t="s">
        <v>102</v>
      </c>
      <c r="Q54" s="345"/>
      <c r="R54" s="345"/>
      <c r="S54" s="345"/>
      <c r="T54" s="345"/>
      <c r="U54" s="345"/>
      <c r="V54" s="345"/>
      <c r="W54" s="345"/>
      <c r="X54" s="346"/>
      <c r="Y54" s="349"/>
      <c r="Z54" s="350"/>
      <c r="AA54" s="351"/>
      <c r="AB54" s="868" t="s">
        <v>60</v>
      </c>
      <c r="AC54" s="869"/>
      <c r="AD54" s="870"/>
      <c r="AE54" s="417" t="s">
        <v>31</v>
      </c>
      <c r="AF54" s="417"/>
      <c r="AG54" s="417"/>
      <c r="AH54" s="417"/>
      <c r="AI54" s="417" t="s">
        <v>32</v>
      </c>
      <c r="AJ54" s="417"/>
      <c r="AK54" s="417"/>
      <c r="AL54" s="417"/>
      <c r="AM54" s="417" t="s">
        <v>61</v>
      </c>
      <c r="AN54" s="417"/>
      <c r="AO54" s="417"/>
      <c r="AP54" s="417"/>
      <c r="AQ54" s="493" t="s">
        <v>83</v>
      </c>
      <c r="AR54" s="494"/>
      <c r="AS54" s="494"/>
      <c r="AT54" s="495"/>
      <c r="AU54" s="496" t="s">
        <v>84</v>
      </c>
      <c r="AV54" s="496"/>
      <c r="AW54" s="496"/>
      <c r="AX54" s="497"/>
      <c r="AY54">
        <f>COUNTA($G$56)</f>
        <v>0</v>
      </c>
    </row>
    <row r="55" spans="1:51"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4"/>
      <c r="AC55" s="489"/>
      <c r="AD55" s="490"/>
      <c r="AE55" s="417"/>
      <c r="AF55" s="417"/>
      <c r="AG55" s="417"/>
      <c r="AH55" s="417"/>
      <c r="AI55" s="417"/>
      <c r="AJ55" s="417"/>
      <c r="AK55" s="417"/>
      <c r="AL55" s="417"/>
      <c r="AM55" s="417"/>
      <c r="AN55" s="417"/>
      <c r="AO55" s="417"/>
      <c r="AP55" s="417"/>
      <c r="AQ55" s="498"/>
      <c r="AR55" s="439"/>
      <c r="AS55" s="437" t="s">
        <v>85</v>
      </c>
      <c r="AT55" s="438"/>
      <c r="AU55" s="439"/>
      <c r="AV55" s="439"/>
      <c r="AW55" s="328" t="s">
        <v>86</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51"/>
      <c r="R56" s="451"/>
      <c r="S56" s="451"/>
      <c r="T56" s="451"/>
      <c r="U56" s="451"/>
      <c r="V56" s="451"/>
      <c r="W56" s="451"/>
      <c r="X56" s="452"/>
      <c r="Y56" s="872" t="s">
        <v>103</v>
      </c>
      <c r="Z56" s="873"/>
      <c r="AA56" s="874"/>
      <c r="AB56" s="374"/>
      <c r="AC56" s="374"/>
      <c r="AD56" s="374"/>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15">
      <c r="A57" s="318"/>
      <c r="B57" s="320"/>
      <c r="C57" s="321"/>
      <c r="D57" s="321"/>
      <c r="E57" s="321"/>
      <c r="F57" s="322"/>
      <c r="G57" s="875"/>
      <c r="H57" s="386"/>
      <c r="I57" s="386"/>
      <c r="J57" s="386"/>
      <c r="K57" s="386"/>
      <c r="L57" s="386"/>
      <c r="M57" s="386"/>
      <c r="N57" s="386"/>
      <c r="O57" s="387"/>
      <c r="P57" s="453"/>
      <c r="Q57" s="453"/>
      <c r="R57" s="453"/>
      <c r="S57" s="453"/>
      <c r="T57" s="453"/>
      <c r="U57" s="453"/>
      <c r="V57" s="453"/>
      <c r="W57" s="453"/>
      <c r="X57" s="454"/>
      <c r="Y57" s="876" t="s">
        <v>91</v>
      </c>
      <c r="Z57" s="770"/>
      <c r="AA57" s="771"/>
      <c r="AB57" s="450"/>
      <c r="AC57" s="450"/>
      <c r="AD57" s="450"/>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5"/>
      <c r="Q58" s="455"/>
      <c r="R58" s="455"/>
      <c r="S58" s="455"/>
      <c r="T58" s="455"/>
      <c r="U58" s="455"/>
      <c r="V58" s="455"/>
      <c r="W58" s="455"/>
      <c r="X58" s="456"/>
      <c r="Y58" s="876" t="s">
        <v>92</v>
      </c>
      <c r="Z58" s="770"/>
      <c r="AA58" s="771"/>
      <c r="AB58" s="557" t="s">
        <v>93</v>
      </c>
      <c r="AC58" s="557"/>
      <c r="AD58" s="557"/>
      <c r="AE58" s="558"/>
      <c r="AF58" s="559"/>
      <c r="AG58" s="559"/>
      <c r="AH58" s="559"/>
      <c r="AI58" s="558"/>
      <c r="AJ58" s="559"/>
      <c r="AK58" s="559"/>
      <c r="AL58" s="559"/>
      <c r="AM58" s="558"/>
      <c r="AN58" s="559"/>
      <c r="AO58" s="559"/>
      <c r="AP58" s="559"/>
      <c r="AQ58" s="393"/>
      <c r="AR58" s="394"/>
      <c r="AS58" s="394"/>
      <c r="AT58" s="395"/>
      <c r="AU58" s="376"/>
      <c r="AV58" s="376"/>
      <c r="AW58" s="376"/>
      <c r="AX58" s="377"/>
      <c r="AY58">
        <f>$AY$54</f>
        <v>0</v>
      </c>
    </row>
    <row r="59" spans="1:51" ht="18.75" hidden="1" customHeight="1" x14ac:dyDescent="0.15">
      <c r="A59" s="318"/>
      <c r="B59" s="457" t="s">
        <v>100</v>
      </c>
      <c r="C59" s="458"/>
      <c r="D59" s="458"/>
      <c r="E59" s="458"/>
      <c r="F59" s="459"/>
      <c r="G59" s="344" t="s">
        <v>101</v>
      </c>
      <c r="H59" s="345"/>
      <c r="I59" s="345"/>
      <c r="J59" s="345"/>
      <c r="K59" s="345"/>
      <c r="L59" s="345"/>
      <c r="M59" s="345"/>
      <c r="N59" s="345"/>
      <c r="O59" s="346"/>
      <c r="P59" s="348" t="s">
        <v>102</v>
      </c>
      <c r="Q59" s="345"/>
      <c r="R59" s="345"/>
      <c r="S59" s="345"/>
      <c r="T59" s="345"/>
      <c r="U59" s="345"/>
      <c r="V59" s="345"/>
      <c r="W59" s="345"/>
      <c r="X59" s="346"/>
      <c r="Y59" s="349"/>
      <c r="Z59" s="350"/>
      <c r="AA59" s="351"/>
      <c r="AB59" s="868" t="s">
        <v>60</v>
      </c>
      <c r="AC59" s="869"/>
      <c r="AD59" s="870"/>
      <c r="AE59" s="417" t="s">
        <v>31</v>
      </c>
      <c r="AF59" s="417"/>
      <c r="AG59" s="417"/>
      <c r="AH59" s="417"/>
      <c r="AI59" s="417" t="s">
        <v>32</v>
      </c>
      <c r="AJ59" s="417"/>
      <c r="AK59" s="417"/>
      <c r="AL59" s="417"/>
      <c r="AM59" s="417" t="s">
        <v>61</v>
      </c>
      <c r="AN59" s="417"/>
      <c r="AO59" s="417"/>
      <c r="AP59" s="417"/>
      <c r="AQ59" s="493" t="s">
        <v>83</v>
      </c>
      <c r="AR59" s="494"/>
      <c r="AS59" s="494"/>
      <c r="AT59" s="495"/>
      <c r="AU59" s="496" t="s">
        <v>84</v>
      </c>
      <c r="AV59" s="496"/>
      <c r="AW59" s="496"/>
      <c r="AX59" s="497"/>
      <c r="AY59">
        <f>COUNTA($G$61)</f>
        <v>0</v>
      </c>
    </row>
    <row r="60" spans="1:51"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4"/>
      <c r="AC60" s="489"/>
      <c r="AD60" s="490"/>
      <c r="AE60" s="417"/>
      <c r="AF60" s="417"/>
      <c r="AG60" s="417"/>
      <c r="AH60" s="417"/>
      <c r="AI60" s="417"/>
      <c r="AJ60" s="417"/>
      <c r="AK60" s="417"/>
      <c r="AL60" s="417"/>
      <c r="AM60" s="417"/>
      <c r="AN60" s="417"/>
      <c r="AO60" s="417"/>
      <c r="AP60" s="417"/>
      <c r="AQ60" s="498"/>
      <c r="AR60" s="439"/>
      <c r="AS60" s="437" t="s">
        <v>85</v>
      </c>
      <c r="AT60" s="438"/>
      <c r="AU60" s="439"/>
      <c r="AV60" s="439"/>
      <c r="AW60" s="328" t="s">
        <v>86</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51"/>
      <c r="R61" s="451"/>
      <c r="S61" s="451"/>
      <c r="T61" s="451"/>
      <c r="U61" s="451"/>
      <c r="V61" s="451"/>
      <c r="W61" s="451"/>
      <c r="X61" s="452"/>
      <c r="Y61" s="872" t="s">
        <v>103</v>
      </c>
      <c r="Z61" s="873"/>
      <c r="AA61" s="874"/>
      <c r="AB61" s="374"/>
      <c r="AC61" s="374"/>
      <c r="AD61" s="374"/>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15">
      <c r="A62" s="318"/>
      <c r="B62" s="320"/>
      <c r="C62" s="321"/>
      <c r="D62" s="321"/>
      <c r="E62" s="321"/>
      <c r="F62" s="322"/>
      <c r="G62" s="875"/>
      <c r="H62" s="386"/>
      <c r="I62" s="386"/>
      <c r="J62" s="386"/>
      <c r="K62" s="386"/>
      <c r="L62" s="386"/>
      <c r="M62" s="386"/>
      <c r="N62" s="386"/>
      <c r="O62" s="387"/>
      <c r="P62" s="453"/>
      <c r="Q62" s="453"/>
      <c r="R62" s="453"/>
      <c r="S62" s="453"/>
      <c r="T62" s="453"/>
      <c r="U62" s="453"/>
      <c r="V62" s="453"/>
      <c r="W62" s="453"/>
      <c r="X62" s="454"/>
      <c r="Y62" s="876" t="s">
        <v>91</v>
      </c>
      <c r="Z62" s="770"/>
      <c r="AA62" s="771"/>
      <c r="AB62" s="450"/>
      <c r="AC62" s="450"/>
      <c r="AD62" s="450"/>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
      <c r="A63" s="319"/>
      <c r="B63" s="865"/>
      <c r="C63" s="866"/>
      <c r="D63" s="866"/>
      <c r="E63" s="866"/>
      <c r="F63" s="867"/>
      <c r="G63" s="145"/>
      <c r="H63" s="146"/>
      <c r="I63" s="146"/>
      <c r="J63" s="146"/>
      <c r="K63" s="146"/>
      <c r="L63" s="146"/>
      <c r="M63" s="146"/>
      <c r="N63" s="146"/>
      <c r="O63" s="147"/>
      <c r="P63" s="455"/>
      <c r="Q63" s="455"/>
      <c r="R63" s="455"/>
      <c r="S63" s="455"/>
      <c r="T63" s="455"/>
      <c r="U63" s="455"/>
      <c r="V63" s="455"/>
      <c r="W63" s="455"/>
      <c r="X63" s="456"/>
      <c r="Y63" s="876" t="s">
        <v>92</v>
      </c>
      <c r="Z63" s="770"/>
      <c r="AA63" s="771"/>
      <c r="AB63" s="557" t="s">
        <v>93</v>
      </c>
      <c r="AC63" s="557"/>
      <c r="AD63" s="557"/>
      <c r="AE63" s="558"/>
      <c r="AF63" s="559"/>
      <c r="AG63" s="559"/>
      <c r="AH63" s="559"/>
      <c r="AI63" s="558"/>
      <c r="AJ63" s="559"/>
      <c r="AK63" s="559"/>
      <c r="AL63" s="559"/>
      <c r="AM63" s="558"/>
      <c r="AN63" s="559"/>
      <c r="AO63" s="559"/>
      <c r="AP63" s="559"/>
      <c r="AQ63" s="393"/>
      <c r="AR63" s="394"/>
      <c r="AS63" s="394"/>
      <c r="AT63" s="395"/>
      <c r="AU63" s="376"/>
      <c r="AV63" s="376"/>
      <c r="AW63" s="376"/>
      <c r="AX63" s="377"/>
      <c r="AY63">
        <f>$AY$59</f>
        <v>0</v>
      </c>
    </row>
    <row r="64" spans="1:51" ht="47.25" hidden="1" customHeight="1" x14ac:dyDescent="0.15">
      <c r="A64" s="340" t="s">
        <v>55</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52" t="s">
        <v>57</v>
      </c>
      <c r="B65" s="321"/>
      <c r="C65" s="321"/>
      <c r="D65" s="321"/>
      <c r="E65" s="321"/>
      <c r="F65" s="322"/>
      <c r="G65" s="354" t="s">
        <v>58</v>
      </c>
      <c r="H65" s="355"/>
      <c r="I65" s="355"/>
      <c r="J65" s="355"/>
      <c r="K65" s="355"/>
      <c r="L65" s="355"/>
      <c r="M65" s="355"/>
      <c r="N65" s="355"/>
      <c r="O65" s="355"/>
      <c r="P65" s="356" t="s">
        <v>59</v>
      </c>
      <c r="Q65" s="355"/>
      <c r="R65" s="355"/>
      <c r="S65" s="355"/>
      <c r="T65" s="355"/>
      <c r="U65" s="355"/>
      <c r="V65" s="355"/>
      <c r="W65" s="355"/>
      <c r="X65" s="357"/>
      <c r="Y65" s="358"/>
      <c r="Z65" s="359"/>
      <c r="AA65" s="360"/>
      <c r="AB65" s="403" t="s">
        <v>60</v>
      </c>
      <c r="AC65" s="403"/>
      <c r="AD65" s="403"/>
      <c r="AE65" s="404" t="s">
        <v>31</v>
      </c>
      <c r="AF65" s="405"/>
      <c r="AG65" s="405"/>
      <c r="AH65" s="406"/>
      <c r="AI65" s="404" t="s">
        <v>32</v>
      </c>
      <c r="AJ65" s="405"/>
      <c r="AK65" s="405"/>
      <c r="AL65" s="406"/>
      <c r="AM65" s="404" t="s">
        <v>61</v>
      </c>
      <c r="AN65" s="405"/>
      <c r="AO65" s="405"/>
      <c r="AP65" s="406"/>
      <c r="AQ65" s="412" t="s">
        <v>62</v>
      </c>
      <c r="AR65" s="413"/>
      <c r="AS65" s="413"/>
      <c r="AT65" s="414"/>
      <c r="AU65" s="412" t="s">
        <v>63</v>
      </c>
      <c r="AV65" s="413"/>
      <c r="AW65" s="413"/>
      <c r="AX65" s="415"/>
      <c r="AY65">
        <f>COUNTA($G$66)</f>
        <v>0</v>
      </c>
    </row>
    <row r="66" spans="1:51" ht="23.25" hidden="1" customHeight="1" x14ac:dyDescent="0.15">
      <c r="A66" s="352"/>
      <c r="B66" s="321"/>
      <c r="C66" s="321"/>
      <c r="D66" s="321"/>
      <c r="E66" s="321"/>
      <c r="F66" s="322"/>
      <c r="G66" s="432"/>
      <c r="H66" s="362"/>
      <c r="I66" s="362"/>
      <c r="J66" s="362"/>
      <c r="K66" s="362"/>
      <c r="L66" s="362"/>
      <c r="M66" s="362"/>
      <c r="N66" s="362"/>
      <c r="O66" s="362"/>
      <c r="P66" s="433"/>
      <c r="Q66" s="366"/>
      <c r="R66" s="366"/>
      <c r="S66" s="366"/>
      <c r="T66" s="366"/>
      <c r="U66" s="366"/>
      <c r="V66" s="366"/>
      <c r="W66" s="366"/>
      <c r="X66" s="367"/>
      <c r="Y66" s="371" t="s">
        <v>66</v>
      </c>
      <c r="Z66" s="372"/>
      <c r="AA66" s="373"/>
      <c r="AB66" s="431"/>
      <c r="AC66" s="431"/>
      <c r="AD66" s="431"/>
      <c r="AE66" s="375"/>
      <c r="AF66" s="375"/>
      <c r="AG66" s="375"/>
      <c r="AH66" s="375"/>
      <c r="AI66" s="375"/>
      <c r="AJ66" s="375"/>
      <c r="AK66" s="375"/>
      <c r="AL66" s="375"/>
      <c r="AM66" s="375"/>
      <c r="AN66" s="375"/>
      <c r="AO66" s="375"/>
      <c r="AP66" s="375"/>
      <c r="AQ66" s="375"/>
      <c r="AR66" s="375"/>
      <c r="AS66" s="375"/>
      <c r="AT66" s="375"/>
      <c r="AU66" s="416"/>
      <c r="AV66" s="407"/>
      <c r="AW66" s="407"/>
      <c r="AX66" s="408"/>
      <c r="AY66">
        <f>$AY$65</f>
        <v>0</v>
      </c>
    </row>
    <row r="67" spans="1:51" ht="23.25" hidden="1"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09" t="s">
        <v>68</v>
      </c>
      <c r="Z67" s="410"/>
      <c r="AA67" s="411"/>
      <c r="AB67" s="431"/>
      <c r="AC67" s="431"/>
      <c r="AD67" s="431"/>
      <c r="AE67" s="375"/>
      <c r="AF67" s="375"/>
      <c r="AG67" s="375"/>
      <c r="AH67" s="375"/>
      <c r="AI67" s="375"/>
      <c r="AJ67" s="375"/>
      <c r="AK67" s="375"/>
      <c r="AL67" s="375"/>
      <c r="AM67" s="375"/>
      <c r="AN67" s="375"/>
      <c r="AO67" s="375"/>
      <c r="AP67" s="375"/>
      <c r="AQ67" s="375"/>
      <c r="AR67" s="375"/>
      <c r="AS67" s="375"/>
      <c r="AT67" s="375"/>
      <c r="AU67" s="416"/>
      <c r="AV67" s="407"/>
      <c r="AW67" s="407"/>
      <c r="AX67" s="408"/>
      <c r="AY67">
        <f>$AY$65</f>
        <v>0</v>
      </c>
    </row>
    <row r="68" spans="1:51" ht="23.25" hidden="1" customHeight="1" x14ac:dyDescent="0.15">
      <c r="A68" s="440" t="s">
        <v>69</v>
      </c>
      <c r="B68" s="131"/>
      <c r="C68" s="131"/>
      <c r="D68" s="131"/>
      <c r="E68" s="131"/>
      <c r="F68" s="441"/>
      <c r="G68" s="228" t="s">
        <v>70</v>
      </c>
      <c r="H68" s="228"/>
      <c r="I68" s="228"/>
      <c r="J68" s="228"/>
      <c r="K68" s="228"/>
      <c r="L68" s="228"/>
      <c r="M68" s="228"/>
      <c r="N68" s="228"/>
      <c r="O68" s="228"/>
      <c r="P68" s="228"/>
      <c r="Q68" s="228"/>
      <c r="R68" s="228"/>
      <c r="S68" s="228"/>
      <c r="T68" s="228"/>
      <c r="U68" s="228"/>
      <c r="V68" s="228"/>
      <c r="W68" s="228"/>
      <c r="X68" s="256"/>
      <c r="Y68" s="447"/>
      <c r="Z68" s="448"/>
      <c r="AA68" s="449"/>
      <c r="AB68" s="227" t="s">
        <v>60</v>
      </c>
      <c r="AC68" s="228"/>
      <c r="AD68" s="256"/>
      <c r="AE68" s="417" t="s">
        <v>31</v>
      </c>
      <c r="AF68" s="417"/>
      <c r="AG68" s="417"/>
      <c r="AH68" s="417"/>
      <c r="AI68" s="417" t="s">
        <v>32</v>
      </c>
      <c r="AJ68" s="417"/>
      <c r="AK68" s="417"/>
      <c r="AL68" s="417"/>
      <c r="AM68" s="417" t="s">
        <v>61</v>
      </c>
      <c r="AN68" s="417"/>
      <c r="AO68" s="417"/>
      <c r="AP68" s="417"/>
      <c r="AQ68" s="418" t="s">
        <v>71</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104</v>
      </c>
      <c r="H69" s="397"/>
      <c r="I69" s="397"/>
      <c r="J69" s="397"/>
      <c r="K69" s="397"/>
      <c r="L69" s="397"/>
      <c r="M69" s="397"/>
      <c r="N69" s="397"/>
      <c r="O69" s="397"/>
      <c r="P69" s="397"/>
      <c r="Q69" s="397"/>
      <c r="R69" s="397"/>
      <c r="S69" s="397"/>
      <c r="T69" s="397"/>
      <c r="U69" s="397"/>
      <c r="V69" s="397"/>
      <c r="W69" s="397"/>
      <c r="X69" s="397"/>
      <c r="Y69" s="421" t="s">
        <v>69</v>
      </c>
      <c r="Z69" s="422"/>
      <c r="AA69" s="423"/>
      <c r="AB69" s="424"/>
      <c r="AC69" s="425"/>
      <c r="AD69" s="426"/>
      <c r="AE69" s="400"/>
      <c r="AF69" s="400"/>
      <c r="AG69" s="400"/>
      <c r="AH69" s="400"/>
      <c r="AI69" s="400"/>
      <c r="AJ69" s="400"/>
      <c r="AK69" s="400"/>
      <c r="AL69" s="400"/>
      <c r="AM69" s="400"/>
      <c r="AN69" s="400"/>
      <c r="AO69" s="400"/>
      <c r="AP69" s="400"/>
      <c r="AQ69" s="391"/>
      <c r="AR69" s="376"/>
      <c r="AS69" s="376"/>
      <c r="AT69" s="376"/>
      <c r="AU69" s="376"/>
      <c r="AV69" s="376"/>
      <c r="AW69" s="376"/>
      <c r="AX69" s="377"/>
      <c r="AY69">
        <f>$AY$68</f>
        <v>0</v>
      </c>
    </row>
    <row r="70" spans="1:51" ht="46.5" hidden="1" customHeight="1" x14ac:dyDescent="0.15">
      <c r="A70" s="445"/>
      <c r="B70" s="213"/>
      <c r="C70" s="213"/>
      <c r="D70" s="213"/>
      <c r="E70" s="213"/>
      <c r="F70" s="446"/>
      <c r="G70" s="398"/>
      <c r="H70" s="399"/>
      <c r="I70" s="399"/>
      <c r="J70" s="399"/>
      <c r="K70" s="399"/>
      <c r="L70" s="399"/>
      <c r="M70" s="399"/>
      <c r="N70" s="399"/>
      <c r="O70" s="399"/>
      <c r="P70" s="399"/>
      <c r="Q70" s="399"/>
      <c r="R70" s="399"/>
      <c r="S70" s="399"/>
      <c r="T70" s="399"/>
      <c r="U70" s="399"/>
      <c r="V70" s="399"/>
      <c r="W70" s="399"/>
      <c r="X70" s="399"/>
      <c r="Y70" s="388" t="s">
        <v>74</v>
      </c>
      <c r="Z70" s="401"/>
      <c r="AA70" s="402"/>
      <c r="AB70" s="427" t="s">
        <v>105</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4"/>
      <c r="AY70">
        <f>$AY$68</f>
        <v>0</v>
      </c>
    </row>
    <row r="71" spans="1:51" ht="18.75" customHeight="1" x14ac:dyDescent="0.15">
      <c r="A71" s="500" t="s">
        <v>80</v>
      </c>
      <c r="B71" s="501"/>
      <c r="C71" s="501"/>
      <c r="D71" s="501"/>
      <c r="E71" s="501"/>
      <c r="F71" s="502"/>
      <c r="G71" s="479" t="s">
        <v>81</v>
      </c>
      <c r="H71" s="326"/>
      <c r="I71" s="326"/>
      <c r="J71" s="326"/>
      <c r="K71" s="326"/>
      <c r="L71" s="326"/>
      <c r="M71" s="326"/>
      <c r="N71" s="326"/>
      <c r="O71" s="327"/>
      <c r="P71" s="330" t="s">
        <v>82</v>
      </c>
      <c r="Q71" s="326"/>
      <c r="R71" s="326"/>
      <c r="S71" s="326"/>
      <c r="T71" s="326"/>
      <c r="U71" s="326"/>
      <c r="V71" s="326"/>
      <c r="W71" s="326"/>
      <c r="X71" s="327"/>
      <c r="Y71" s="480"/>
      <c r="Z71" s="481"/>
      <c r="AA71" s="482"/>
      <c r="AB71" s="486" t="s">
        <v>60</v>
      </c>
      <c r="AC71" s="487"/>
      <c r="AD71" s="488"/>
      <c r="AE71" s="417" t="s">
        <v>31</v>
      </c>
      <c r="AF71" s="417"/>
      <c r="AG71" s="417"/>
      <c r="AH71" s="417"/>
      <c r="AI71" s="417" t="s">
        <v>32</v>
      </c>
      <c r="AJ71" s="417"/>
      <c r="AK71" s="417"/>
      <c r="AL71" s="417"/>
      <c r="AM71" s="417" t="s">
        <v>61</v>
      </c>
      <c r="AN71" s="417"/>
      <c r="AO71" s="417"/>
      <c r="AP71" s="417"/>
      <c r="AQ71" s="460" t="s">
        <v>83</v>
      </c>
      <c r="AR71" s="461"/>
      <c r="AS71" s="461"/>
      <c r="AT71" s="462"/>
      <c r="AU71" s="326" t="s">
        <v>84</v>
      </c>
      <c r="AV71" s="326"/>
      <c r="AW71" s="326"/>
      <c r="AX71" s="331"/>
      <c r="AY71">
        <f>COUNTA($G$73)</f>
        <v>1</v>
      </c>
    </row>
    <row r="72" spans="1:51" ht="18.75" customHeight="1" x14ac:dyDescent="0.15">
      <c r="A72" s="503"/>
      <c r="B72" s="504"/>
      <c r="C72" s="504"/>
      <c r="D72" s="504"/>
      <c r="E72" s="504"/>
      <c r="F72" s="505"/>
      <c r="G72" s="347"/>
      <c r="H72" s="328"/>
      <c r="I72" s="328"/>
      <c r="J72" s="328"/>
      <c r="K72" s="328"/>
      <c r="L72" s="328"/>
      <c r="M72" s="328"/>
      <c r="N72" s="328"/>
      <c r="O72" s="329"/>
      <c r="P72" s="332"/>
      <c r="Q72" s="328"/>
      <c r="R72" s="328"/>
      <c r="S72" s="328"/>
      <c r="T72" s="328"/>
      <c r="U72" s="328"/>
      <c r="V72" s="328"/>
      <c r="W72" s="328"/>
      <c r="X72" s="329"/>
      <c r="Y72" s="483"/>
      <c r="Z72" s="484"/>
      <c r="AA72" s="485"/>
      <c r="AB72" s="404"/>
      <c r="AC72" s="489"/>
      <c r="AD72" s="490"/>
      <c r="AE72" s="417"/>
      <c r="AF72" s="417"/>
      <c r="AG72" s="417"/>
      <c r="AH72" s="417"/>
      <c r="AI72" s="417"/>
      <c r="AJ72" s="417"/>
      <c r="AK72" s="417"/>
      <c r="AL72" s="417"/>
      <c r="AM72" s="417"/>
      <c r="AN72" s="417"/>
      <c r="AO72" s="417"/>
      <c r="AP72" s="417"/>
      <c r="AQ72" s="435" t="s">
        <v>1</v>
      </c>
      <c r="AR72" s="436"/>
      <c r="AS72" s="437" t="s">
        <v>85</v>
      </c>
      <c r="AT72" s="438"/>
      <c r="AU72" s="439">
        <v>7</v>
      </c>
      <c r="AV72" s="439"/>
      <c r="AW72" s="328" t="s">
        <v>86</v>
      </c>
      <c r="AX72" s="333"/>
      <c r="AY72">
        <f t="shared" ref="AY72:AY77" si="1">$AY$71</f>
        <v>1</v>
      </c>
    </row>
    <row r="73" spans="1:51" ht="36.75" customHeight="1" x14ac:dyDescent="0.15">
      <c r="A73" s="506"/>
      <c r="B73" s="504"/>
      <c r="C73" s="504"/>
      <c r="D73" s="504"/>
      <c r="E73" s="504"/>
      <c r="F73" s="505"/>
      <c r="G73" s="378" t="s">
        <v>106</v>
      </c>
      <c r="H73" s="133"/>
      <c r="I73" s="133"/>
      <c r="J73" s="133"/>
      <c r="K73" s="133"/>
      <c r="L73" s="133"/>
      <c r="M73" s="133"/>
      <c r="N73" s="133"/>
      <c r="O73" s="379"/>
      <c r="P73" s="143" t="s">
        <v>107</v>
      </c>
      <c r="Q73" s="143"/>
      <c r="R73" s="143"/>
      <c r="S73" s="143"/>
      <c r="T73" s="143"/>
      <c r="U73" s="143"/>
      <c r="V73" s="143"/>
      <c r="W73" s="143"/>
      <c r="X73" s="144"/>
      <c r="Y73" s="388" t="s">
        <v>89</v>
      </c>
      <c r="Z73" s="389"/>
      <c r="AA73" s="390"/>
      <c r="AB73" s="374" t="s">
        <v>108</v>
      </c>
      <c r="AC73" s="374"/>
      <c r="AD73" s="374"/>
      <c r="AE73" s="391">
        <v>12657</v>
      </c>
      <c r="AF73" s="376"/>
      <c r="AG73" s="376"/>
      <c r="AH73" s="376"/>
      <c r="AI73" s="391">
        <v>9536</v>
      </c>
      <c r="AJ73" s="376"/>
      <c r="AK73" s="376"/>
      <c r="AL73" s="376"/>
      <c r="AM73" s="391">
        <v>8512</v>
      </c>
      <c r="AN73" s="376"/>
      <c r="AO73" s="376"/>
      <c r="AP73" s="376"/>
      <c r="AQ73" s="393" t="s">
        <v>20</v>
      </c>
      <c r="AR73" s="394"/>
      <c r="AS73" s="394"/>
      <c r="AT73" s="395"/>
      <c r="AU73" s="376" t="s">
        <v>20</v>
      </c>
      <c r="AV73" s="376"/>
      <c r="AW73" s="376"/>
      <c r="AX73" s="377"/>
      <c r="AY73">
        <f t="shared" si="1"/>
        <v>1</v>
      </c>
    </row>
    <row r="74" spans="1:51" ht="36.75" customHeight="1" x14ac:dyDescent="0.15">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7" t="s">
        <v>91</v>
      </c>
      <c r="Z74" s="228"/>
      <c r="AA74" s="256"/>
      <c r="AB74" s="450" t="s">
        <v>108</v>
      </c>
      <c r="AC74" s="450"/>
      <c r="AD74" s="450"/>
      <c r="AE74" s="391">
        <v>10900</v>
      </c>
      <c r="AF74" s="376"/>
      <c r="AG74" s="376"/>
      <c r="AH74" s="376"/>
      <c r="AI74" s="391">
        <v>11000</v>
      </c>
      <c r="AJ74" s="376"/>
      <c r="AK74" s="376"/>
      <c r="AL74" s="376"/>
      <c r="AM74" s="391">
        <v>11000</v>
      </c>
      <c r="AN74" s="376"/>
      <c r="AO74" s="376"/>
      <c r="AP74" s="376"/>
      <c r="AQ74" s="393" t="s">
        <v>20</v>
      </c>
      <c r="AR74" s="394"/>
      <c r="AS74" s="394"/>
      <c r="AT74" s="395"/>
      <c r="AU74" s="376">
        <v>13000</v>
      </c>
      <c r="AV74" s="376"/>
      <c r="AW74" s="376"/>
      <c r="AX74" s="377"/>
      <c r="AY74">
        <f t="shared" si="1"/>
        <v>1</v>
      </c>
    </row>
    <row r="75" spans="1:51" ht="36.75" customHeight="1" x14ac:dyDescent="0.15">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7" t="s">
        <v>92</v>
      </c>
      <c r="Z75" s="228"/>
      <c r="AA75" s="256"/>
      <c r="AB75" s="392" t="s">
        <v>93</v>
      </c>
      <c r="AC75" s="392"/>
      <c r="AD75" s="392"/>
      <c r="AE75" s="391">
        <v>116.1</v>
      </c>
      <c r="AF75" s="376"/>
      <c r="AG75" s="376"/>
      <c r="AH75" s="376"/>
      <c r="AI75" s="391">
        <v>86.7</v>
      </c>
      <c r="AJ75" s="376"/>
      <c r="AK75" s="376"/>
      <c r="AL75" s="376"/>
      <c r="AM75" s="391">
        <v>77.38</v>
      </c>
      <c r="AN75" s="376"/>
      <c r="AO75" s="376"/>
      <c r="AP75" s="376"/>
      <c r="AQ75" s="393" t="s">
        <v>20</v>
      </c>
      <c r="AR75" s="394"/>
      <c r="AS75" s="394"/>
      <c r="AT75" s="395"/>
      <c r="AU75" s="376" t="s">
        <v>20</v>
      </c>
      <c r="AV75" s="376"/>
      <c r="AW75" s="376"/>
      <c r="AX75" s="377"/>
      <c r="AY75">
        <f t="shared" si="1"/>
        <v>1</v>
      </c>
    </row>
    <row r="76" spans="1:51" ht="23.25" customHeight="1" x14ac:dyDescent="0.15">
      <c r="A76" s="463" t="s">
        <v>94</v>
      </c>
      <c r="B76" s="458"/>
      <c r="C76" s="458"/>
      <c r="D76" s="458"/>
      <c r="E76" s="458"/>
      <c r="F76" s="459"/>
      <c r="G76" s="378"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3"/>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1</v>
      </c>
    </row>
    <row r="78" spans="1:51" ht="18.75" hidden="1" customHeight="1" x14ac:dyDescent="0.15">
      <c r="A78" s="318" t="s">
        <v>96</v>
      </c>
      <c r="B78" s="320" t="s">
        <v>97</v>
      </c>
      <c r="C78" s="321"/>
      <c r="D78" s="321"/>
      <c r="E78" s="321"/>
      <c r="F78" s="322"/>
      <c r="G78" s="326" t="s">
        <v>98</v>
      </c>
      <c r="H78" s="326"/>
      <c r="I78" s="326"/>
      <c r="J78" s="326"/>
      <c r="K78" s="326"/>
      <c r="L78" s="326"/>
      <c r="M78" s="326"/>
      <c r="N78" s="326"/>
      <c r="O78" s="326"/>
      <c r="P78" s="326"/>
      <c r="Q78" s="326"/>
      <c r="R78" s="326"/>
      <c r="S78" s="326"/>
      <c r="T78" s="326"/>
      <c r="U78" s="326"/>
      <c r="V78" s="326"/>
      <c r="W78" s="326"/>
      <c r="X78" s="326"/>
      <c r="Y78" s="326"/>
      <c r="Z78" s="326"/>
      <c r="AA78" s="327"/>
      <c r="AB78" s="330" t="s">
        <v>99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8"/>
      <c r="B81" s="320"/>
      <c r="C81" s="321"/>
      <c r="D81" s="321"/>
      <c r="E81" s="321"/>
      <c r="F81" s="322"/>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8"/>
      <c r="B82" s="323"/>
      <c r="C82" s="324"/>
      <c r="D82" s="324"/>
      <c r="E82" s="324"/>
      <c r="F82" s="325"/>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8"/>
      <c r="B83" s="457" t="s">
        <v>100</v>
      </c>
      <c r="C83" s="458"/>
      <c r="D83" s="458"/>
      <c r="E83" s="458"/>
      <c r="F83" s="459"/>
      <c r="G83" s="344" t="s">
        <v>101</v>
      </c>
      <c r="H83" s="345"/>
      <c r="I83" s="345"/>
      <c r="J83" s="345"/>
      <c r="K83" s="345"/>
      <c r="L83" s="345"/>
      <c r="M83" s="345"/>
      <c r="N83" s="345"/>
      <c r="O83" s="346"/>
      <c r="P83" s="348" t="s">
        <v>102</v>
      </c>
      <c r="Q83" s="345"/>
      <c r="R83" s="345"/>
      <c r="S83" s="345"/>
      <c r="T83" s="345"/>
      <c r="U83" s="345"/>
      <c r="V83" s="345"/>
      <c r="W83" s="345"/>
      <c r="X83" s="346"/>
      <c r="Y83" s="349"/>
      <c r="Z83" s="350"/>
      <c r="AA83" s="351"/>
      <c r="AB83" s="868" t="s">
        <v>60</v>
      </c>
      <c r="AC83" s="869"/>
      <c r="AD83" s="870"/>
      <c r="AE83" s="417" t="s">
        <v>31</v>
      </c>
      <c r="AF83" s="417"/>
      <c r="AG83" s="417"/>
      <c r="AH83" s="417"/>
      <c r="AI83" s="417" t="s">
        <v>32</v>
      </c>
      <c r="AJ83" s="417"/>
      <c r="AK83" s="417"/>
      <c r="AL83" s="417"/>
      <c r="AM83" s="417" t="s">
        <v>61</v>
      </c>
      <c r="AN83" s="417"/>
      <c r="AO83" s="417"/>
      <c r="AP83" s="417"/>
      <c r="AQ83" s="493" t="s">
        <v>83</v>
      </c>
      <c r="AR83" s="494"/>
      <c r="AS83" s="494"/>
      <c r="AT83" s="495"/>
      <c r="AU83" s="496" t="s">
        <v>84</v>
      </c>
      <c r="AV83" s="496"/>
      <c r="AW83" s="496"/>
      <c r="AX83" s="497"/>
      <c r="AY83">
        <f t="shared" si="2"/>
        <v>0</v>
      </c>
    </row>
    <row r="84" spans="1:51"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4"/>
      <c r="AC84" s="489"/>
      <c r="AD84" s="490"/>
      <c r="AE84" s="417"/>
      <c r="AF84" s="417"/>
      <c r="AG84" s="417"/>
      <c r="AH84" s="417"/>
      <c r="AI84" s="417"/>
      <c r="AJ84" s="417"/>
      <c r="AK84" s="417"/>
      <c r="AL84" s="417"/>
      <c r="AM84" s="417"/>
      <c r="AN84" s="417"/>
      <c r="AO84" s="417"/>
      <c r="AP84" s="417"/>
      <c r="AQ84" s="498"/>
      <c r="AR84" s="439"/>
      <c r="AS84" s="437" t="s">
        <v>85</v>
      </c>
      <c r="AT84" s="438"/>
      <c r="AU84" s="439"/>
      <c r="AV84" s="439"/>
      <c r="AW84" s="328" t="s">
        <v>86</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51"/>
      <c r="R85" s="451"/>
      <c r="S85" s="451"/>
      <c r="T85" s="451"/>
      <c r="U85" s="451"/>
      <c r="V85" s="451"/>
      <c r="W85" s="451"/>
      <c r="X85" s="452"/>
      <c r="Y85" s="872" t="s">
        <v>103</v>
      </c>
      <c r="Z85" s="873"/>
      <c r="AA85" s="874"/>
      <c r="AB85" s="374"/>
      <c r="AC85" s="374"/>
      <c r="AD85" s="374"/>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15">
      <c r="A86" s="318"/>
      <c r="B86" s="320"/>
      <c r="C86" s="321"/>
      <c r="D86" s="321"/>
      <c r="E86" s="321"/>
      <c r="F86" s="322"/>
      <c r="G86" s="875"/>
      <c r="H86" s="386"/>
      <c r="I86" s="386"/>
      <c r="J86" s="386"/>
      <c r="K86" s="386"/>
      <c r="L86" s="386"/>
      <c r="M86" s="386"/>
      <c r="N86" s="386"/>
      <c r="O86" s="387"/>
      <c r="P86" s="453"/>
      <c r="Q86" s="453"/>
      <c r="R86" s="453"/>
      <c r="S86" s="453"/>
      <c r="T86" s="453"/>
      <c r="U86" s="453"/>
      <c r="V86" s="453"/>
      <c r="W86" s="453"/>
      <c r="X86" s="454"/>
      <c r="Y86" s="876" t="s">
        <v>91</v>
      </c>
      <c r="Z86" s="770"/>
      <c r="AA86" s="771"/>
      <c r="AB86" s="450"/>
      <c r="AC86" s="450"/>
      <c r="AD86" s="450"/>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5"/>
      <c r="Q87" s="455"/>
      <c r="R87" s="455"/>
      <c r="S87" s="455"/>
      <c r="T87" s="455"/>
      <c r="U87" s="455"/>
      <c r="V87" s="455"/>
      <c r="W87" s="455"/>
      <c r="X87" s="456"/>
      <c r="Y87" s="876" t="s">
        <v>92</v>
      </c>
      <c r="Z87" s="770"/>
      <c r="AA87" s="771"/>
      <c r="AB87" s="557" t="s">
        <v>93</v>
      </c>
      <c r="AC87" s="557"/>
      <c r="AD87" s="557"/>
      <c r="AE87" s="558"/>
      <c r="AF87" s="559"/>
      <c r="AG87" s="559"/>
      <c r="AH87" s="559"/>
      <c r="AI87" s="558"/>
      <c r="AJ87" s="559"/>
      <c r="AK87" s="559"/>
      <c r="AL87" s="559"/>
      <c r="AM87" s="558"/>
      <c r="AN87" s="559"/>
      <c r="AO87" s="559"/>
      <c r="AP87" s="559"/>
      <c r="AQ87" s="393"/>
      <c r="AR87" s="394"/>
      <c r="AS87" s="394"/>
      <c r="AT87" s="395"/>
      <c r="AU87" s="376"/>
      <c r="AV87" s="376"/>
      <c r="AW87" s="376"/>
      <c r="AX87" s="377"/>
      <c r="AY87">
        <f t="shared" si="2"/>
        <v>0</v>
      </c>
    </row>
    <row r="88" spans="1:51" ht="18.75" hidden="1" customHeight="1" x14ac:dyDescent="0.15">
      <c r="A88" s="318"/>
      <c r="B88" s="457" t="s">
        <v>100</v>
      </c>
      <c r="C88" s="458"/>
      <c r="D88" s="458"/>
      <c r="E88" s="458"/>
      <c r="F88" s="459"/>
      <c r="G88" s="344" t="s">
        <v>101</v>
      </c>
      <c r="H88" s="345"/>
      <c r="I88" s="345"/>
      <c r="J88" s="345"/>
      <c r="K88" s="345"/>
      <c r="L88" s="345"/>
      <c r="M88" s="345"/>
      <c r="N88" s="345"/>
      <c r="O88" s="346"/>
      <c r="P88" s="348" t="s">
        <v>102</v>
      </c>
      <c r="Q88" s="345"/>
      <c r="R88" s="345"/>
      <c r="S88" s="345"/>
      <c r="T88" s="345"/>
      <c r="U88" s="345"/>
      <c r="V88" s="345"/>
      <c r="W88" s="345"/>
      <c r="X88" s="346"/>
      <c r="Y88" s="349"/>
      <c r="Z88" s="350"/>
      <c r="AA88" s="351"/>
      <c r="AB88" s="868" t="s">
        <v>60</v>
      </c>
      <c r="AC88" s="869"/>
      <c r="AD88" s="870"/>
      <c r="AE88" s="417" t="s">
        <v>31</v>
      </c>
      <c r="AF88" s="417"/>
      <c r="AG88" s="417"/>
      <c r="AH88" s="417"/>
      <c r="AI88" s="417" t="s">
        <v>32</v>
      </c>
      <c r="AJ88" s="417"/>
      <c r="AK88" s="417"/>
      <c r="AL88" s="417"/>
      <c r="AM88" s="417" t="s">
        <v>61</v>
      </c>
      <c r="AN88" s="417"/>
      <c r="AO88" s="417"/>
      <c r="AP88" s="417"/>
      <c r="AQ88" s="493" t="s">
        <v>83</v>
      </c>
      <c r="AR88" s="494"/>
      <c r="AS88" s="494"/>
      <c r="AT88" s="495"/>
      <c r="AU88" s="496" t="s">
        <v>84</v>
      </c>
      <c r="AV88" s="496"/>
      <c r="AW88" s="496"/>
      <c r="AX88" s="497"/>
      <c r="AY88">
        <f>$G$90</f>
        <v>0</v>
      </c>
    </row>
    <row r="89" spans="1:51"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4"/>
      <c r="AC89" s="489"/>
      <c r="AD89" s="490"/>
      <c r="AE89" s="417"/>
      <c r="AF89" s="417"/>
      <c r="AG89" s="417"/>
      <c r="AH89" s="417"/>
      <c r="AI89" s="417"/>
      <c r="AJ89" s="417"/>
      <c r="AK89" s="417"/>
      <c r="AL89" s="417"/>
      <c r="AM89" s="417"/>
      <c r="AN89" s="417"/>
      <c r="AO89" s="417"/>
      <c r="AP89" s="417"/>
      <c r="AQ89" s="498"/>
      <c r="AR89" s="439"/>
      <c r="AS89" s="437" t="s">
        <v>85</v>
      </c>
      <c r="AT89" s="438"/>
      <c r="AU89" s="439"/>
      <c r="AV89" s="439"/>
      <c r="AW89" s="328" t="s">
        <v>86</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51"/>
      <c r="R90" s="451"/>
      <c r="S90" s="451"/>
      <c r="T90" s="451"/>
      <c r="U90" s="451"/>
      <c r="V90" s="451"/>
      <c r="W90" s="451"/>
      <c r="X90" s="452"/>
      <c r="Y90" s="872" t="s">
        <v>103</v>
      </c>
      <c r="Z90" s="873"/>
      <c r="AA90" s="874"/>
      <c r="AB90" s="374"/>
      <c r="AC90" s="374"/>
      <c r="AD90" s="374"/>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15">
      <c r="A91" s="318"/>
      <c r="B91" s="320"/>
      <c r="C91" s="321"/>
      <c r="D91" s="321"/>
      <c r="E91" s="321"/>
      <c r="F91" s="322"/>
      <c r="G91" s="875"/>
      <c r="H91" s="386"/>
      <c r="I91" s="386"/>
      <c r="J91" s="386"/>
      <c r="K91" s="386"/>
      <c r="L91" s="386"/>
      <c r="M91" s="386"/>
      <c r="N91" s="386"/>
      <c r="O91" s="387"/>
      <c r="P91" s="453"/>
      <c r="Q91" s="453"/>
      <c r="R91" s="453"/>
      <c r="S91" s="453"/>
      <c r="T91" s="453"/>
      <c r="U91" s="453"/>
      <c r="V91" s="453"/>
      <c r="W91" s="453"/>
      <c r="X91" s="454"/>
      <c r="Y91" s="876" t="s">
        <v>91</v>
      </c>
      <c r="Z91" s="770"/>
      <c r="AA91" s="771"/>
      <c r="AB91" s="450"/>
      <c r="AC91" s="450"/>
      <c r="AD91" s="450"/>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5"/>
      <c r="Q92" s="455"/>
      <c r="R92" s="455"/>
      <c r="S92" s="455"/>
      <c r="T92" s="455"/>
      <c r="U92" s="455"/>
      <c r="V92" s="455"/>
      <c r="W92" s="455"/>
      <c r="X92" s="456"/>
      <c r="Y92" s="876" t="s">
        <v>92</v>
      </c>
      <c r="Z92" s="770"/>
      <c r="AA92" s="771"/>
      <c r="AB92" s="557" t="s">
        <v>93</v>
      </c>
      <c r="AC92" s="557"/>
      <c r="AD92" s="557"/>
      <c r="AE92" s="558"/>
      <c r="AF92" s="559"/>
      <c r="AG92" s="559"/>
      <c r="AH92" s="559"/>
      <c r="AI92" s="558"/>
      <c r="AJ92" s="559"/>
      <c r="AK92" s="559"/>
      <c r="AL92" s="559"/>
      <c r="AM92" s="558"/>
      <c r="AN92" s="559"/>
      <c r="AO92" s="559"/>
      <c r="AP92" s="559"/>
      <c r="AQ92" s="393"/>
      <c r="AR92" s="394"/>
      <c r="AS92" s="394"/>
      <c r="AT92" s="395"/>
      <c r="AU92" s="376"/>
      <c r="AV92" s="376"/>
      <c r="AW92" s="376"/>
      <c r="AX92" s="377"/>
      <c r="AY92">
        <f>$AY$88</f>
        <v>0</v>
      </c>
    </row>
    <row r="93" spans="1:51" ht="18.75" hidden="1" customHeight="1" x14ac:dyDescent="0.15">
      <c r="A93" s="318"/>
      <c r="B93" s="320" t="s">
        <v>100</v>
      </c>
      <c r="C93" s="321"/>
      <c r="D93" s="321"/>
      <c r="E93" s="321"/>
      <c r="F93" s="322"/>
      <c r="G93" s="344" t="s">
        <v>101</v>
      </c>
      <c r="H93" s="345"/>
      <c r="I93" s="345"/>
      <c r="J93" s="345"/>
      <c r="K93" s="345"/>
      <c r="L93" s="345"/>
      <c r="M93" s="345"/>
      <c r="N93" s="345"/>
      <c r="O93" s="346"/>
      <c r="P93" s="348" t="s">
        <v>102</v>
      </c>
      <c r="Q93" s="345"/>
      <c r="R93" s="345"/>
      <c r="S93" s="345"/>
      <c r="T93" s="345"/>
      <c r="U93" s="345"/>
      <c r="V93" s="345"/>
      <c r="W93" s="345"/>
      <c r="X93" s="346"/>
      <c r="Y93" s="349"/>
      <c r="Z93" s="350"/>
      <c r="AA93" s="351"/>
      <c r="AB93" s="868" t="s">
        <v>60</v>
      </c>
      <c r="AC93" s="869"/>
      <c r="AD93" s="870"/>
      <c r="AE93" s="417" t="s">
        <v>31</v>
      </c>
      <c r="AF93" s="417"/>
      <c r="AG93" s="417"/>
      <c r="AH93" s="417"/>
      <c r="AI93" s="417" t="s">
        <v>32</v>
      </c>
      <c r="AJ93" s="417"/>
      <c r="AK93" s="417"/>
      <c r="AL93" s="417"/>
      <c r="AM93" s="417" t="s">
        <v>61</v>
      </c>
      <c r="AN93" s="417"/>
      <c r="AO93" s="417"/>
      <c r="AP93" s="417"/>
      <c r="AQ93" s="493" t="s">
        <v>83</v>
      </c>
      <c r="AR93" s="494"/>
      <c r="AS93" s="494"/>
      <c r="AT93" s="495"/>
      <c r="AU93" s="496" t="s">
        <v>84</v>
      </c>
      <c r="AV93" s="496"/>
      <c r="AW93" s="496"/>
      <c r="AX93" s="497"/>
      <c r="AY93">
        <f>$G$95</f>
        <v>0</v>
      </c>
    </row>
    <row r="94" spans="1:51"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4"/>
      <c r="AC94" s="489"/>
      <c r="AD94" s="490"/>
      <c r="AE94" s="417"/>
      <c r="AF94" s="417"/>
      <c r="AG94" s="417"/>
      <c r="AH94" s="417"/>
      <c r="AI94" s="417"/>
      <c r="AJ94" s="417"/>
      <c r="AK94" s="417"/>
      <c r="AL94" s="417"/>
      <c r="AM94" s="417"/>
      <c r="AN94" s="417"/>
      <c r="AO94" s="417"/>
      <c r="AP94" s="417"/>
      <c r="AQ94" s="498"/>
      <c r="AR94" s="439"/>
      <c r="AS94" s="437" t="s">
        <v>85</v>
      </c>
      <c r="AT94" s="438"/>
      <c r="AU94" s="439"/>
      <c r="AV94" s="439"/>
      <c r="AW94" s="328" t="s">
        <v>86</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51"/>
      <c r="R95" s="451"/>
      <c r="S95" s="451"/>
      <c r="T95" s="451"/>
      <c r="U95" s="451"/>
      <c r="V95" s="451"/>
      <c r="W95" s="451"/>
      <c r="X95" s="452"/>
      <c r="Y95" s="872" t="s">
        <v>103</v>
      </c>
      <c r="Z95" s="873"/>
      <c r="AA95" s="874"/>
      <c r="AB95" s="374"/>
      <c r="AC95" s="374"/>
      <c r="AD95" s="374"/>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15">
      <c r="A96" s="318"/>
      <c r="B96" s="320"/>
      <c r="C96" s="321"/>
      <c r="D96" s="321"/>
      <c r="E96" s="321"/>
      <c r="F96" s="322"/>
      <c r="G96" s="875"/>
      <c r="H96" s="386"/>
      <c r="I96" s="386"/>
      <c r="J96" s="386"/>
      <c r="K96" s="386"/>
      <c r="L96" s="386"/>
      <c r="M96" s="386"/>
      <c r="N96" s="386"/>
      <c r="O96" s="387"/>
      <c r="P96" s="453"/>
      <c r="Q96" s="453"/>
      <c r="R96" s="453"/>
      <c r="S96" s="453"/>
      <c r="T96" s="453"/>
      <c r="U96" s="453"/>
      <c r="V96" s="453"/>
      <c r="W96" s="453"/>
      <c r="X96" s="454"/>
      <c r="Y96" s="876" t="s">
        <v>91</v>
      </c>
      <c r="Z96" s="770"/>
      <c r="AA96" s="771"/>
      <c r="AB96" s="450"/>
      <c r="AC96" s="450"/>
      <c r="AD96" s="450"/>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
      <c r="A97" s="319"/>
      <c r="B97" s="865"/>
      <c r="C97" s="866"/>
      <c r="D97" s="866"/>
      <c r="E97" s="866"/>
      <c r="F97" s="867"/>
      <c r="G97" s="145"/>
      <c r="H97" s="146"/>
      <c r="I97" s="146"/>
      <c r="J97" s="146"/>
      <c r="K97" s="146"/>
      <c r="L97" s="146"/>
      <c r="M97" s="146"/>
      <c r="N97" s="146"/>
      <c r="O97" s="147"/>
      <c r="P97" s="455"/>
      <c r="Q97" s="455"/>
      <c r="R97" s="455"/>
      <c r="S97" s="455"/>
      <c r="T97" s="455"/>
      <c r="U97" s="455"/>
      <c r="V97" s="455"/>
      <c r="W97" s="455"/>
      <c r="X97" s="456"/>
      <c r="Y97" s="876" t="s">
        <v>92</v>
      </c>
      <c r="Z97" s="770"/>
      <c r="AA97" s="771"/>
      <c r="AB97" s="557" t="s">
        <v>93</v>
      </c>
      <c r="AC97" s="557"/>
      <c r="AD97" s="557"/>
      <c r="AE97" s="558"/>
      <c r="AF97" s="559"/>
      <c r="AG97" s="559"/>
      <c r="AH97" s="559"/>
      <c r="AI97" s="558"/>
      <c r="AJ97" s="559"/>
      <c r="AK97" s="559"/>
      <c r="AL97" s="559"/>
      <c r="AM97" s="558"/>
      <c r="AN97" s="559"/>
      <c r="AO97" s="559"/>
      <c r="AP97" s="559"/>
      <c r="AQ97" s="393"/>
      <c r="AR97" s="394"/>
      <c r="AS97" s="394"/>
      <c r="AT97" s="395"/>
      <c r="AU97" s="376"/>
      <c r="AV97" s="376"/>
      <c r="AW97" s="376"/>
      <c r="AX97" s="377"/>
      <c r="AY97">
        <f>$AY$93</f>
        <v>0</v>
      </c>
    </row>
    <row r="98" spans="1:51" ht="47.25" hidden="1" customHeight="1" x14ac:dyDescent="0.15">
      <c r="A98" s="312" t="s">
        <v>55</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52" t="s">
        <v>57</v>
      </c>
      <c r="B99" s="321"/>
      <c r="C99" s="321"/>
      <c r="D99" s="321"/>
      <c r="E99" s="321"/>
      <c r="F99" s="322"/>
      <c r="G99" s="354" t="s">
        <v>58</v>
      </c>
      <c r="H99" s="355"/>
      <c r="I99" s="355"/>
      <c r="J99" s="355"/>
      <c r="K99" s="355"/>
      <c r="L99" s="355"/>
      <c r="M99" s="355"/>
      <c r="N99" s="355"/>
      <c r="O99" s="355"/>
      <c r="P99" s="356" t="s">
        <v>59</v>
      </c>
      <c r="Q99" s="355"/>
      <c r="R99" s="355"/>
      <c r="S99" s="355"/>
      <c r="T99" s="355"/>
      <c r="U99" s="355"/>
      <c r="V99" s="355"/>
      <c r="W99" s="355"/>
      <c r="X99" s="357"/>
      <c r="Y99" s="358"/>
      <c r="Z99" s="359"/>
      <c r="AA99" s="360"/>
      <c r="AB99" s="403" t="s">
        <v>60</v>
      </c>
      <c r="AC99" s="403"/>
      <c r="AD99" s="403"/>
      <c r="AE99" s="417" t="s">
        <v>31</v>
      </c>
      <c r="AF99" s="417"/>
      <c r="AG99" s="417"/>
      <c r="AH99" s="417"/>
      <c r="AI99" s="417" t="s">
        <v>32</v>
      </c>
      <c r="AJ99" s="417"/>
      <c r="AK99" s="417"/>
      <c r="AL99" s="417"/>
      <c r="AM99" s="417" t="s">
        <v>61</v>
      </c>
      <c r="AN99" s="417"/>
      <c r="AO99" s="417"/>
      <c r="AP99" s="417"/>
      <c r="AQ99" s="412" t="s">
        <v>62</v>
      </c>
      <c r="AR99" s="413"/>
      <c r="AS99" s="413"/>
      <c r="AT99" s="414"/>
      <c r="AU99" s="412" t="s">
        <v>63</v>
      </c>
      <c r="AV99" s="413"/>
      <c r="AW99" s="413"/>
      <c r="AX99" s="415"/>
      <c r="AY99">
        <f>COUNTA($G$100)</f>
        <v>0</v>
      </c>
    </row>
    <row r="100" spans="1:51" ht="23.25" hidden="1" customHeight="1" x14ac:dyDescent="0.15">
      <c r="A100" s="352"/>
      <c r="B100" s="321"/>
      <c r="C100" s="321"/>
      <c r="D100" s="321"/>
      <c r="E100" s="321"/>
      <c r="F100" s="322"/>
      <c r="G100" s="432"/>
      <c r="H100" s="362"/>
      <c r="I100" s="362"/>
      <c r="J100" s="362"/>
      <c r="K100" s="362"/>
      <c r="L100" s="362"/>
      <c r="M100" s="362"/>
      <c r="N100" s="362"/>
      <c r="O100" s="362"/>
      <c r="P100" s="433"/>
      <c r="Q100" s="366"/>
      <c r="R100" s="366"/>
      <c r="S100" s="366"/>
      <c r="T100" s="366"/>
      <c r="U100" s="366"/>
      <c r="V100" s="366"/>
      <c r="W100" s="366"/>
      <c r="X100" s="367"/>
      <c r="Y100" s="371" t="s">
        <v>66</v>
      </c>
      <c r="Z100" s="372"/>
      <c r="AA100" s="373"/>
      <c r="AB100" s="431"/>
      <c r="AC100" s="431"/>
      <c r="AD100" s="431"/>
      <c r="AE100" s="375"/>
      <c r="AF100" s="375"/>
      <c r="AG100" s="375"/>
      <c r="AH100" s="375"/>
      <c r="AI100" s="375"/>
      <c r="AJ100" s="375"/>
      <c r="AK100" s="375"/>
      <c r="AL100" s="375"/>
      <c r="AM100" s="375"/>
      <c r="AN100" s="375"/>
      <c r="AO100" s="375"/>
      <c r="AP100" s="375"/>
      <c r="AQ100" s="375"/>
      <c r="AR100" s="375"/>
      <c r="AS100" s="375"/>
      <c r="AT100" s="375"/>
      <c r="AU100" s="416"/>
      <c r="AV100" s="407"/>
      <c r="AW100" s="407"/>
      <c r="AX100" s="408"/>
      <c r="AY100">
        <f>$AY$99</f>
        <v>0</v>
      </c>
    </row>
    <row r="101" spans="1:51" ht="23.25" hidden="1"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09" t="s">
        <v>68</v>
      </c>
      <c r="Z101" s="410"/>
      <c r="AA101" s="411"/>
      <c r="AB101" s="431"/>
      <c r="AC101" s="431"/>
      <c r="AD101" s="431"/>
      <c r="AE101" s="375"/>
      <c r="AF101" s="375"/>
      <c r="AG101" s="375"/>
      <c r="AH101" s="375"/>
      <c r="AI101" s="375"/>
      <c r="AJ101" s="375"/>
      <c r="AK101" s="375"/>
      <c r="AL101" s="375"/>
      <c r="AM101" s="375"/>
      <c r="AN101" s="375"/>
      <c r="AO101" s="375"/>
      <c r="AP101" s="375"/>
      <c r="AQ101" s="375"/>
      <c r="AR101" s="375"/>
      <c r="AS101" s="375"/>
      <c r="AT101" s="375"/>
      <c r="AU101" s="416"/>
      <c r="AV101" s="407"/>
      <c r="AW101" s="407"/>
      <c r="AX101" s="408"/>
      <c r="AY101">
        <f>$AY$99</f>
        <v>0</v>
      </c>
    </row>
    <row r="102" spans="1:51" ht="23.25" hidden="1" customHeight="1" x14ac:dyDescent="0.15">
      <c r="A102" s="463" t="s">
        <v>69</v>
      </c>
      <c r="B102" s="345"/>
      <c r="C102" s="345"/>
      <c r="D102" s="345"/>
      <c r="E102" s="345"/>
      <c r="F102" s="464"/>
      <c r="G102" s="228" t="s">
        <v>70</v>
      </c>
      <c r="H102" s="228"/>
      <c r="I102" s="228"/>
      <c r="J102" s="228"/>
      <c r="K102" s="228"/>
      <c r="L102" s="228"/>
      <c r="M102" s="228"/>
      <c r="N102" s="228"/>
      <c r="O102" s="228"/>
      <c r="P102" s="228"/>
      <c r="Q102" s="228"/>
      <c r="R102" s="228"/>
      <c r="S102" s="228"/>
      <c r="T102" s="228"/>
      <c r="U102" s="228"/>
      <c r="V102" s="228"/>
      <c r="W102" s="228"/>
      <c r="X102" s="256"/>
      <c r="Y102" s="447"/>
      <c r="Z102" s="448"/>
      <c r="AA102" s="449"/>
      <c r="AB102" s="227" t="s">
        <v>60</v>
      </c>
      <c r="AC102" s="228"/>
      <c r="AD102" s="256"/>
      <c r="AE102" s="417" t="s">
        <v>31</v>
      </c>
      <c r="AF102" s="417"/>
      <c r="AG102" s="417"/>
      <c r="AH102" s="417"/>
      <c r="AI102" s="417" t="s">
        <v>32</v>
      </c>
      <c r="AJ102" s="417"/>
      <c r="AK102" s="417"/>
      <c r="AL102" s="417"/>
      <c r="AM102" s="417" t="s">
        <v>61</v>
      </c>
      <c r="AN102" s="417"/>
      <c r="AO102" s="417"/>
      <c r="AP102" s="417"/>
      <c r="AQ102" s="418" t="s">
        <v>71</v>
      </c>
      <c r="AR102" s="419"/>
      <c r="AS102" s="419"/>
      <c r="AT102" s="419"/>
      <c r="AU102" s="419"/>
      <c r="AV102" s="419"/>
      <c r="AW102" s="419"/>
      <c r="AX102" s="420"/>
      <c r="AY102">
        <f>IF(SUBSTITUTE(SUBSTITUTE($G$103,"／",""),"　","")="",0,1)</f>
        <v>0</v>
      </c>
    </row>
    <row r="103" spans="1:51" ht="23.25" hidden="1" customHeight="1" x14ac:dyDescent="0.15">
      <c r="A103" s="465"/>
      <c r="B103" s="326"/>
      <c r="C103" s="326"/>
      <c r="D103" s="326"/>
      <c r="E103" s="326"/>
      <c r="F103" s="466"/>
      <c r="G103" s="396" t="s">
        <v>110</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c r="AC103" s="425"/>
      <c r="AD103" s="426"/>
      <c r="AE103" s="400"/>
      <c r="AF103" s="400"/>
      <c r="AG103" s="400"/>
      <c r="AH103" s="400"/>
      <c r="AI103" s="400"/>
      <c r="AJ103" s="400"/>
      <c r="AK103" s="400"/>
      <c r="AL103" s="400"/>
      <c r="AM103" s="400"/>
      <c r="AN103" s="400"/>
      <c r="AO103" s="400"/>
      <c r="AP103" s="400"/>
      <c r="AQ103" s="391"/>
      <c r="AR103" s="376"/>
      <c r="AS103" s="376"/>
      <c r="AT103" s="376"/>
      <c r="AU103" s="376"/>
      <c r="AV103" s="376"/>
      <c r="AW103" s="376"/>
      <c r="AX103" s="377"/>
      <c r="AY103">
        <f>$AY$102</f>
        <v>0</v>
      </c>
    </row>
    <row r="104" spans="1:51" ht="46.5" hidden="1" customHeight="1" x14ac:dyDescent="0.15">
      <c r="A104" s="467"/>
      <c r="B104" s="328"/>
      <c r="C104" s="328"/>
      <c r="D104" s="328"/>
      <c r="E104" s="328"/>
      <c r="F104" s="468"/>
      <c r="G104" s="398"/>
      <c r="H104" s="399"/>
      <c r="I104" s="399"/>
      <c r="J104" s="399"/>
      <c r="K104" s="399"/>
      <c r="L104" s="399"/>
      <c r="M104" s="399"/>
      <c r="N104" s="399"/>
      <c r="O104" s="399"/>
      <c r="P104" s="399"/>
      <c r="Q104" s="399"/>
      <c r="R104" s="399"/>
      <c r="S104" s="399"/>
      <c r="T104" s="399"/>
      <c r="U104" s="399"/>
      <c r="V104" s="399"/>
      <c r="W104" s="399"/>
      <c r="X104" s="399"/>
      <c r="Y104" s="388" t="s">
        <v>74</v>
      </c>
      <c r="Z104" s="401"/>
      <c r="AA104" s="402"/>
      <c r="AB104" s="427" t="s">
        <v>105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4"/>
      <c r="AY104">
        <f>$AY$102</f>
        <v>0</v>
      </c>
    </row>
    <row r="105" spans="1:51" ht="18.75" customHeight="1" x14ac:dyDescent="0.15">
      <c r="A105" s="500" t="s">
        <v>80</v>
      </c>
      <c r="B105" s="501"/>
      <c r="C105" s="501"/>
      <c r="D105" s="501"/>
      <c r="E105" s="501"/>
      <c r="F105" s="502"/>
      <c r="G105" s="479" t="s">
        <v>81</v>
      </c>
      <c r="H105" s="326"/>
      <c r="I105" s="326"/>
      <c r="J105" s="326"/>
      <c r="K105" s="326"/>
      <c r="L105" s="326"/>
      <c r="M105" s="326"/>
      <c r="N105" s="326"/>
      <c r="O105" s="327"/>
      <c r="P105" s="330" t="s">
        <v>82</v>
      </c>
      <c r="Q105" s="326"/>
      <c r="R105" s="326"/>
      <c r="S105" s="326"/>
      <c r="T105" s="326"/>
      <c r="U105" s="326"/>
      <c r="V105" s="326"/>
      <c r="W105" s="326"/>
      <c r="X105" s="327"/>
      <c r="Y105" s="480"/>
      <c r="Z105" s="481"/>
      <c r="AA105" s="482"/>
      <c r="AB105" s="486" t="s">
        <v>60</v>
      </c>
      <c r="AC105" s="487"/>
      <c r="AD105" s="488"/>
      <c r="AE105" s="417" t="s">
        <v>31</v>
      </c>
      <c r="AF105" s="417"/>
      <c r="AG105" s="417"/>
      <c r="AH105" s="417"/>
      <c r="AI105" s="417" t="s">
        <v>32</v>
      </c>
      <c r="AJ105" s="417"/>
      <c r="AK105" s="417"/>
      <c r="AL105" s="417"/>
      <c r="AM105" s="417" t="s">
        <v>61</v>
      </c>
      <c r="AN105" s="417"/>
      <c r="AO105" s="417"/>
      <c r="AP105" s="417"/>
      <c r="AQ105" s="460" t="s">
        <v>83</v>
      </c>
      <c r="AR105" s="461"/>
      <c r="AS105" s="461"/>
      <c r="AT105" s="462"/>
      <c r="AU105" s="326" t="s">
        <v>84</v>
      </c>
      <c r="AV105" s="326"/>
      <c r="AW105" s="326"/>
      <c r="AX105" s="331"/>
      <c r="AY105">
        <f>COUNTA($G$107)</f>
        <v>1</v>
      </c>
    </row>
    <row r="106" spans="1:51" ht="18.75" customHeight="1" x14ac:dyDescent="0.15">
      <c r="A106" s="503"/>
      <c r="B106" s="504"/>
      <c r="C106" s="504"/>
      <c r="D106" s="504"/>
      <c r="E106" s="504"/>
      <c r="F106" s="505"/>
      <c r="G106" s="347"/>
      <c r="H106" s="328"/>
      <c r="I106" s="328"/>
      <c r="J106" s="328"/>
      <c r="K106" s="328"/>
      <c r="L106" s="328"/>
      <c r="M106" s="328"/>
      <c r="N106" s="328"/>
      <c r="O106" s="329"/>
      <c r="P106" s="332"/>
      <c r="Q106" s="328"/>
      <c r="R106" s="328"/>
      <c r="S106" s="328"/>
      <c r="T106" s="328"/>
      <c r="U106" s="328"/>
      <c r="V106" s="328"/>
      <c r="W106" s="328"/>
      <c r="X106" s="329"/>
      <c r="Y106" s="483"/>
      <c r="Z106" s="484"/>
      <c r="AA106" s="485"/>
      <c r="AB106" s="404"/>
      <c r="AC106" s="489"/>
      <c r="AD106" s="490"/>
      <c r="AE106" s="417"/>
      <c r="AF106" s="417"/>
      <c r="AG106" s="417"/>
      <c r="AH106" s="417"/>
      <c r="AI106" s="417"/>
      <c r="AJ106" s="417"/>
      <c r="AK106" s="417"/>
      <c r="AL106" s="417"/>
      <c r="AM106" s="417"/>
      <c r="AN106" s="417"/>
      <c r="AO106" s="417"/>
      <c r="AP106" s="417"/>
      <c r="AQ106" s="435" t="s">
        <v>1</v>
      </c>
      <c r="AR106" s="436"/>
      <c r="AS106" s="437" t="s">
        <v>85</v>
      </c>
      <c r="AT106" s="438"/>
      <c r="AU106" s="439">
        <v>3</v>
      </c>
      <c r="AV106" s="439"/>
      <c r="AW106" s="328" t="s">
        <v>86</v>
      </c>
      <c r="AX106" s="333"/>
      <c r="AY106">
        <f t="shared" ref="AY106:AY111" si="3">$AY$105</f>
        <v>1</v>
      </c>
    </row>
    <row r="107" spans="1:51" ht="28.5" customHeight="1" x14ac:dyDescent="0.15">
      <c r="A107" s="506"/>
      <c r="B107" s="504"/>
      <c r="C107" s="504"/>
      <c r="D107" s="504"/>
      <c r="E107" s="504"/>
      <c r="F107" s="505"/>
      <c r="G107" s="378" t="s">
        <v>111</v>
      </c>
      <c r="H107" s="133"/>
      <c r="I107" s="133"/>
      <c r="J107" s="133"/>
      <c r="K107" s="133"/>
      <c r="L107" s="133"/>
      <c r="M107" s="133"/>
      <c r="N107" s="133"/>
      <c r="O107" s="379"/>
      <c r="P107" s="143" t="s">
        <v>112</v>
      </c>
      <c r="Q107" s="143"/>
      <c r="R107" s="143"/>
      <c r="S107" s="143"/>
      <c r="T107" s="143"/>
      <c r="U107" s="143"/>
      <c r="V107" s="143"/>
      <c r="W107" s="143"/>
      <c r="X107" s="144"/>
      <c r="Y107" s="388" t="s">
        <v>89</v>
      </c>
      <c r="Z107" s="389"/>
      <c r="AA107" s="390"/>
      <c r="AB107" s="374" t="s">
        <v>113</v>
      </c>
      <c r="AC107" s="374"/>
      <c r="AD107" s="374"/>
      <c r="AE107" s="391">
        <v>516525</v>
      </c>
      <c r="AF107" s="376"/>
      <c r="AG107" s="376"/>
      <c r="AH107" s="376"/>
      <c r="AI107" s="391">
        <v>99361</v>
      </c>
      <c r="AJ107" s="376"/>
      <c r="AK107" s="376"/>
      <c r="AL107" s="376"/>
      <c r="AM107" s="393" t="s">
        <v>20</v>
      </c>
      <c r="AN107" s="394"/>
      <c r="AO107" s="394"/>
      <c r="AP107" s="395"/>
      <c r="AQ107" s="393" t="s">
        <v>20</v>
      </c>
      <c r="AR107" s="394"/>
      <c r="AS107" s="394"/>
      <c r="AT107" s="395"/>
      <c r="AU107" s="376" t="s">
        <v>20</v>
      </c>
      <c r="AV107" s="376"/>
      <c r="AW107" s="376"/>
      <c r="AX107" s="377"/>
      <c r="AY107">
        <f t="shared" si="3"/>
        <v>1</v>
      </c>
    </row>
    <row r="108" spans="1:51" ht="28.5" customHeight="1" x14ac:dyDescent="0.15">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7" t="s">
        <v>91</v>
      </c>
      <c r="Z108" s="228"/>
      <c r="AA108" s="256"/>
      <c r="AB108" s="450" t="s">
        <v>113</v>
      </c>
      <c r="AC108" s="450"/>
      <c r="AD108" s="450"/>
      <c r="AE108" s="391">
        <v>680000</v>
      </c>
      <c r="AF108" s="376"/>
      <c r="AG108" s="376"/>
      <c r="AH108" s="376"/>
      <c r="AI108" s="391">
        <v>750000</v>
      </c>
      <c r="AJ108" s="376"/>
      <c r="AK108" s="376"/>
      <c r="AL108" s="376"/>
      <c r="AM108" s="393">
        <v>750000</v>
      </c>
      <c r="AN108" s="394"/>
      <c r="AO108" s="394"/>
      <c r="AP108" s="395"/>
      <c r="AQ108" s="393" t="s">
        <v>1</v>
      </c>
      <c r="AR108" s="394"/>
      <c r="AS108" s="394"/>
      <c r="AT108" s="395"/>
      <c r="AU108" s="376" t="s">
        <v>20</v>
      </c>
      <c r="AV108" s="376"/>
      <c r="AW108" s="376"/>
      <c r="AX108" s="377"/>
      <c r="AY108">
        <f t="shared" si="3"/>
        <v>1</v>
      </c>
    </row>
    <row r="109" spans="1:51" ht="28.5" customHeight="1" x14ac:dyDescent="0.15">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7" t="s">
        <v>92</v>
      </c>
      <c r="Z109" s="228"/>
      <c r="AA109" s="256"/>
      <c r="AB109" s="392" t="s">
        <v>93</v>
      </c>
      <c r="AC109" s="392"/>
      <c r="AD109" s="392"/>
      <c r="AE109" s="391">
        <v>76</v>
      </c>
      <c r="AF109" s="376"/>
      <c r="AG109" s="376"/>
      <c r="AH109" s="376"/>
      <c r="AI109" s="391">
        <v>13.2</v>
      </c>
      <c r="AJ109" s="376"/>
      <c r="AK109" s="376"/>
      <c r="AL109" s="376"/>
      <c r="AM109" s="393" t="s">
        <v>20</v>
      </c>
      <c r="AN109" s="394"/>
      <c r="AO109" s="394"/>
      <c r="AP109" s="395"/>
      <c r="AQ109" s="393" t="s">
        <v>20</v>
      </c>
      <c r="AR109" s="394"/>
      <c r="AS109" s="394"/>
      <c r="AT109" s="395"/>
      <c r="AU109" s="376" t="s">
        <v>20</v>
      </c>
      <c r="AV109" s="376"/>
      <c r="AW109" s="376"/>
      <c r="AX109" s="377"/>
      <c r="AY109">
        <f t="shared" si="3"/>
        <v>1</v>
      </c>
    </row>
    <row r="110" spans="1:51" ht="23.25" customHeight="1" x14ac:dyDescent="0.15">
      <c r="A110" s="463" t="s">
        <v>94</v>
      </c>
      <c r="B110" s="458"/>
      <c r="C110" s="458"/>
      <c r="D110" s="458"/>
      <c r="E110" s="458"/>
      <c r="F110" s="459"/>
      <c r="G110" s="378" t="s">
        <v>114</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53"/>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1</v>
      </c>
    </row>
    <row r="112" spans="1:51" ht="18.75" hidden="1" customHeight="1" x14ac:dyDescent="0.15">
      <c r="A112" s="318" t="s">
        <v>96</v>
      </c>
      <c r="B112" s="320" t="s">
        <v>97</v>
      </c>
      <c r="C112" s="321"/>
      <c r="D112" s="321"/>
      <c r="E112" s="321"/>
      <c r="F112" s="322"/>
      <c r="G112" s="326" t="s">
        <v>98</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8"/>
      <c r="B115" s="320"/>
      <c r="C115" s="321"/>
      <c r="D115" s="321"/>
      <c r="E115" s="321"/>
      <c r="F115" s="322"/>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8"/>
      <c r="B116" s="323"/>
      <c r="C116" s="324"/>
      <c r="D116" s="324"/>
      <c r="E116" s="324"/>
      <c r="F116" s="325"/>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8"/>
      <c r="B117" s="457" t="s">
        <v>100</v>
      </c>
      <c r="C117" s="458"/>
      <c r="D117" s="458"/>
      <c r="E117" s="458"/>
      <c r="F117" s="459"/>
      <c r="G117" s="344" t="s">
        <v>101</v>
      </c>
      <c r="H117" s="345"/>
      <c r="I117" s="345"/>
      <c r="J117" s="345"/>
      <c r="K117" s="345"/>
      <c r="L117" s="345"/>
      <c r="M117" s="345"/>
      <c r="N117" s="345"/>
      <c r="O117" s="346"/>
      <c r="P117" s="348" t="s">
        <v>102</v>
      </c>
      <c r="Q117" s="345"/>
      <c r="R117" s="345"/>
      <c r="S117" s="345"/>
      <c r="T117" s="345"/>
      <c r="U117" s="345"/>
      <c r="V117" s="345"/>
      <c r="W117" s="345"/>
      <c r="X117" s="346"/>
      <c r="Y117" s="349"/>
      <c r="Z117" s="350"/>
      <c r="AA117" s="351"/>
      <c r="AB117" s="868" t="s">
        <v>60</v>
      </c>
      <c r="AC117" s="869"/>
      <c r="AD117" s="870"/>
      <c r="AE117" s="417" t="s">
        <v>31</v>
      </c>
      <c r="AF117" s="417"/>
      <c r="AG117" s="417"/>
      <c r="AH117" s="417"/>
      <c r="AI117" s="417" t="s">
        <v>32</v>
      </c>
      <c r="AJ117" s="417"/>
      <c r="AK117" s="417"/>
      <c r="AL117" s="417"/>
      <c r="AM117" s="417" t="s">
        <v>61</v>
      </c>
      <c r="AN117" s="417"/>
      <c r="AO117" s="417"/>
      <c r="AP117" s="417"/>
      <c r="AQ117" s="493" t="s">
        <v>83</v>
      </c>
      <c r="AR117" s="494"/>
      <c r="AS117" s="494"/>
      <c r="AT117" s="495"/>
      <c r="AU117" s="496" t="s">
        <v>84</v>
      </c>
      <c r="AV117" s="496"/>
      <c r="AW117" s="496"/>
      <c r="AX117" s="497"/>
      <c r="AY117">
        <f t="shared" si="4"/>
        <v>0</v>
      </c>
    </row>
    <row r="118" spans="1:51"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4"/>
      <c r="AC118" s="489"/>
      <c r="AD118" s="490"/>
      <c r="AE118" s="417"/>
      <c r="AF118" s="417"/>
      <c r="AG118" s="417"/>
      <c r="AH118" s="417"/>
      <c r="AI118" s="417"/>
      <c r="AJ118" s="417"/>
      <c r="AK118" s="417"/>
      <c r="AL118" s="417"/>
      <c r="AM118" s="417"/>
      <c r="AN118" s="417"/>
      <c r="AO118" s="417"/>
      <c r="AP118" s="417"/>
      <c r="AQ118" s="498"/>
      <c r="AR118" s="439"/>
      <c r="AS118" s="437" t="s">
        <v>85</v>
      </c>
      <c r="AT118" s="438"/>
      <c r="AU118" s="439"/>
      <c r="AV118" s="439"/>
      <c r="AW118" s="328" t="s">
        <v>86</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51"/>
      <c r="R119" s="451"/>
      <c r="S119" s="451"/>
      <c r="T119" s="451"/>
      <c r="U119" s="451"/>
      <c r="V119" s="451"/>
      <c r="W119" s="451"/>
      <c r="X119" s="452"/>
      <c r="Y119" s="872" t="s">
        <v>103</v>
      </c>
      <c r="Z119" s="873"/>
      <c r="AA119" s="874"/>
      <c r="AB119" s="374"/>
      <c r="AC119" s="374"/>
      <c r="AD119" s="374"/>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15">
      <c r="A120" s="318"/>
      <c r="B120" s="320"/>
      <c r="C120" s="321"/>
      <c r="D120" s="321"/>
      <c r="E120" s="321"/>
      <c r="F120" s="322"/>
      <c r="G120" s="875"/>
      <c r="H120" s="386"/>
      <c r="I120" s="386"/>
      <c r="J120" s="386"/>
      <c r="K120" s="386"/>
      <c r="L120" s="386"/>
      <c r="M120" s="386"/>
      <c r="N120" s="386"/>
      <c r="O120" s="387"/>
      <c r="P120" s="453"/>
      <c r="Q120" s="453"/>
      <c r="R120" s="453"/>
      <c r="S120" s="453"/>
      <c r="T120" s="453"/>
      <c r="U120" s="453"/>
      <c r="V120" s="453"/>
      <c r="W120" s="453"/>
      <c r="X120" s="454"/>
      <c r="Y120" s="876" t="s">
        <v>91</v>
      </c>
      <c r="Z120" s="770"/>
      <c r="AA120" s="771"/>
      <c r="AB120" s="450"/>
      <c r="AC120" s="450"/>
      <c r="AD120" s="450"/>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5"/>
      <c r="Q121" s="455"/>
      <c r="R121" s="455"/>
      <c r="S121" s="455"/>
      <c r="T121" s="455"/>
      <c r="U121" s="455"/>
      <c r="V121" s="455"/>
      <c r="W121" s="455"/>
      <c r="X121" s="456"/>
      <c r="Y121" s="876" t="s">
        <v>92</v>
      </c>
      <c r="Z121" s="770"/>
      <c r="AA121" s="771"/>
      <c r="AB121" s="557" t="s">
        <v>93</v>
      </c>
      <c r="AC121" s="557"/>
      <c r="AD121" s="557"/>
      <c r="AE121" s="558"/>
      <c r="AF121" s="559"/>
      <c r="AG121" s="559"/>
      <c r="AH121" s="559"/>
      <c r="AI121" s="558"/>
      <c r="AJ121" s="559"/>
      <c r="AK121" s="559"/>
      <c r="AL121" s="559"/>
      <c r="AM121" s="558"/>
      <c r="AN121" s="559"/>
      <c r="AO121" s="559"/>
      <c r="AP121" s="559"/>
      <c r="AQ121" s="393"/>
      <c r="AR121" s="394"/>
      <c r="AS121" s="394"/>
      <c r="AT121" s="395"/>
      <c r="AU121" s="376"/>
      <c r="AV121" s="376"/>
      <c r="AW121" s="376"/>
      <c r="AX121" s="377"/>
      <c r="AY121">
        <f t="shared" si="4"/>
        <v>0</v>
      </c>
    </row>
    <row r="122" spans="1:51" ht="18.75" hidden="1" customHeight="1" x14ac:dyDescent="0.15">
      <c r="A122" s="318"/>
      <c r="B122" s="457" t="s">
        <v>100</v>
      </c>
      <c r="C122" s="458"/>
      <c r="D122" s="458"/>
      <c r="E122" s="458"/>
      <c r="F122" s="459"/>
      <c r="G122" s="344" t="s">
        <v>101</v>
      </c>
      <c r="H122" s="345"/>
      <c r="I122" s="345"/>
      <c r="J122" s="345"/>
      <c r="K122" s="345"/>
      <c r="L122" s="345"/>
      <c r="M122" s="345"/>
      <c r="N122" s="345"/>
      <c r="O122" s="346"/>
      <c r="P122" s="348" t="s">
        <v>102</v>
      </c>
      <c r="Q122" s="345"/>
      <c r="R122" s="345"/>
      <c r="S122" s="345"/>
      <c r="T122" s="345"/>
      <c r="U122" s="345"/>
      <c r="V122" s="345"/>
      <c r="W122" s="345"/>
      <c r="X122" s="346"/>
      <c r="Y122" s="349"/>
      <c r="Z122" s="350"/>
      <c r="AA122" s="351"/>
      <c r="AB122" s="868" t="s">
        <v>60</v>
      </c>
      <c r="AC122" s="869"/>
      <c r="AD122" s="870"/>
      <c r="AE122" s="417" t="s">
        <v>31</v>
      </c>
      <c r="AF122" s="417"/>
      <c r="AG122" s="417"/>
      <c r="AH122" s="417"/>
      <c r="AI122" s="417" t="s">
        <v>32</v>
      </c>
      <c r="AJ122" s="417"/>
      <c r="AK122" s="417"/>
      <c r="AL122" s="417"/>
      <c r="AM122" s="417" t="s">
        <v>61</v>
      </c>
      <c r="AN122" s="417"/>
      <c r="AO122" s="417"/>
      <c r="AP122" s="417"/>
      <c r="AQ122" s="493" t="s">
        <v>83</v>
      </c>
      <c r="AR122" s="494"/>
      <c r="AS122" s="494"/>
      <c r="AT122" s="495"/>
      <c r="AU122" s="496" t="s">
        <v>84</v>
      </c>
      <c r="AV122" s="496"/>
      <c r="AW122" s="496"/>
      <c r="AX122" s="497"/>
      <c r="AY122">
        <f>COUNTA($G$124)</f>
        <v>0</v>
      </c>
    </row>
    <row r="123" spans="1:51"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4"/>
      <c r="AC123" s="489"/>
      <c r="AD123" s="490"/>
      <c r="AE123" s="417"/>
      <c r="AF123" s="417"/>
      <c r="AG123" s="417"/>
      <c r="AH123" s="417"/>
      <c r="AI123" s="417"/>
      <c r="AJ123" s="417"/>
      <c r="AK123" s="417"/>
      <c r="AL123" s="417"/>
      <c r="AM123" s="417"/>
      <c r="AN123" s="417"/>
      <c r="AO123" s="417"/>
      <c r="AP123" s="417"/>
      <c r="AQ123" s="498"/>
      <c r="AR123" s="439"/>
      <c r="AS123" s="437" t="s">
        <v>85</v>
      </c>
      <c r="AT123" s="438"/>
      <c r="AU123" s="439"/>
      <c r="AV123" s="439"/>
      <c r="AW123" s="328" t="s">
        <v>86</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51"/>
      <c r="R124" s="451"/>
      <c r="S124" s="451"/>
      <c r="T124" s="451"/>
      <c r="U124" s="451"/>
      <c r="V124" s="451"/>
      <c r="W124" s="451"/>
      <c r="X124" s="452"/>
      <c r="Y124" s="872" t="s">
        <v>103</v>
      </c>
      <c r="Z124" s="873"/>
      <c r="AA124" s="874"/>
      <c r="AB124" s="374"/>
      <c r="AC124" s="374"/>
      <c r="AD124" s="374"/>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15">
      <c r="A125" s="318"/>
      <c r="B125" s="320"/>
      <c r="C125" s="321"/>
      <c r="D125" s="321"/>
      <c r="E125" s="321"/>
      <c r="F125" s="322"/>
      <c r="G125" s="875"/>
      <c r="H125" s="386"/>
      <c r="I125" s="386"/>
      <c r="J125" s="386"/>
      <c r="K125" s="386"/>
      <c r="L125" s="386"/>
      <c r="M125" s="386"/>
      <c r="N125" s="386"/>
      <c r="O125" s="387"/>
      <c r="P125" s="453"/>
      <c r="Q125" s="453"/>
      <c r="R125" s="453"/>
      <c r="S125" s="453"/>
      <c r="T125" s="453"/>
      <c r="U125" s="453"/>
      <c r="V125" s="453"/>
      <c r="W125" s="453"/>
      <c r="X125" s="454"/>
      <c r="Y125" s="876" t="s">
        <v>91</v>
      </c>
      <c r="Z125" s="770"/>
      <c r="AA125" s="771"/>
      <c r="AB125" s="450"/>
      <c r="AC125" s="450"/>
      <c r="AD125" s="450"/>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5"/>
      <c r="Q126" s="455"/>
      <c r="R126" s="455"/>
      <c r="S126" s="455"/>
      <c r="T126" s="455"/>
      <c r="U126" s="455"/>
      <c r="V126" s="455"/>
      <c r="W126" s="455"/>
      <c r="X126" s="456"/>
      <c r="Y126" s="876" t="s">
        <v>92</v>
      </c>
      <c r="Z126" s="770"/>
      <c r="AA126" s="771"/>
      <c r="AB126" s="557" t="s">
        <v>93</v>
      </c>
      <c r="AC126" s="557"/>
      <c r="AD126" s="557"/>
      <c r="AE126" s="558"/>
      <c r="AF126" s="559"/>
      <c r="AG126" s="559"/>
      <c r="AH126" s="559"/>
      <c r="AI126" s="558"/>
      <c r="AJ126" s="559"/>
      <c r="AK126" s="559"/>
      <c r="AL126" s="559"/>
      <c r="AM126" s="558"/>
      <c r="AN126" s="559"/>
      <c r="AO126" s="559"/>
      <c r="AP126" s="559"/>
      <c r="AQ126" s="393"/>
      <c r="AR126" s="394"/>
      <c r="AS126" s="394"/>
      <c r="AT126" s="395"/>
      <c r="AU126" s="376"/>
      <c r="AV126" s="376"/>
      <c r="AW126" s="376"/>
      <c r="AX126" s="377"/>
      <c r="AY126">
        <f>$AY$122</f>
        <v>0</v>
      </c>
    </row>
    <row r="127" spans="1:51" ht="18.75" hidden="1" customHeight="1" x14ac:dyDescent="0.15">
      <c r="A127" s="318"/>
      <c r="B127" s="457" t="s">
        <v>100</v>
      </c>
      <c r="C127" s="458"/>
      <c r="D127" s="458"/>
      <c r="E127" s="458"/>
      <c r="F127" s="459"/>
      <c r="G127" s="344" t="s">
        <v>101</v>
      </c>
      <c r="H127" s="345"/>
      <c r="I127" s="345"/>
      <c r="J127" s="345"/>
      <c r="K127" s="345"/>
      <c r="L127" s="345"/>
      <c r="M127" s="345"/>
      <c r="N127" s="345"/>
      <c r="O127" s="346"/>
      <c r="P127" s="348" t="s">
        <v>102</v>
      </c>
      <c r="Q127" s="345"/>
      <c r="R127" s="345"/>
      <c r="S127" s="345"/>
      <c r="T127" s="345"/>
      <c r="U127" s="345"/>
      <c r="V127" s="345"/>
      <c r="W127" s="345"/>
      <c r="X127" s="346"/>
      <c r="Y127" s="349"/>
      <c r="Z127" s="350"/>
      <c r="AA127" s="351"/>
      <c r="AB127" s="868" t="s">
        <v>60</v>
      </c>
      <c r="AC127" s="869"/>
      <c r="AD127" s="870"/>
      <c r="AE127" s="417" t="s">
        <v>31</v>
      </c>
      <c r="AF127" s="417"/>
      <c r="AG127" s="417"/>
      <c r="AH127" s="417"/>
      <c r="AI127" s="417" t="s">
        <v>32</v>
      </c>
      <c r="AJ127" s="417"/>
      <c r="AK127" s="417"/>
      <c r="AL127" s="417"/>
      <c r="AM127" s="417" t="s">
        <v>61</v>
      </c>
      <c r="AN127" s="417"/>
      <c r="AO127" s="417"/>
      <c r="AP127" s="417"/>
      <c r="AQ127" s="493" t="s">
        <v>83</v>
      </c>
      <c r="AR127" s="494"/>
      <c r="AS127" s="494"/>
      <c r="AT127" s="495"/>
      <c r="AU127" s="496" t="s">
        <v>84</v>
      </c>
      <c r="AV127" s="496"/>
      <c r="AW127" s="496"/>
      <c r="AX127" s="497"/>
      <c r="AY127">
        <f>COUNTA($G$129)</f>
        <v>0</v>
      </c>
    </row>
    <row r="128" spans="1:51"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4"/>
      <c r="AC128" s="489"/>
      <c r="AD128" s="490"/>
      <c r="AE128" s="417"/>
      <c r="AF128" s="417"/>
      <c r="AG128" s="417"/>
      <c r="AH128" s="417"/>
      <c r="AI128" s="417"/>
      <c r="AJ128" s="417"/>
      <c r="AK128" s="417"/>
      <c r="AL128" s="417"/>
      <c r="AM128" s="417"/>
      <c r="AN128" s="417"/>
      <c r="AO128" s="417"/>
      <c r="AP128" s="417"/>
      <c r="AQ128" s="498"/>
      <c r="AR128" s="439"/>
      <c r="AS128" s="437" t="s">
        <v>85</v>
      </c>
      <c r="AT128" s="438"/>
      <c r="AU128" s="439"/>
      <c r="AV128" s="439"/>
      <c r="AW128" s="328" t="s">
        <v>86</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51"/>
      <c r="R129" s="451"/>
      <c r="S129" s="451"/>
      <c r="T129" s="451"/>
      <c r="U129" s="451"/>
      <c r="V129" s="451"/>
      <c r="W129" s="451"/>
      <c r="X129" s="452"/>
      <c r="Y129" s="872" t="s">
        <v>103</v>
      </c>
      <c r="Z129" s="873"/>
      <c r="AA129" s="874"/>
      <c r="AB129" s="374"/>
      <c r="AC129" s="374"/>
      <c r="AD129" s="374"/>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15">
      <c r="A130" s="318"/>
      <c r="B130" s="320"/>
      <c r="C130" s="321"/>
      <c r="D130" s="321"/>
      <c r="E130" s="321"/>
      <c r="F130" s="322"/>
      <c r="G130" s="875"/>
      <c r="H130" s="386"/>
      <c r="I130" s="386"/>
      <c r="J130" s="386"/>
      <c r="K130" s="386"/>
      <c r="L130" s="386"/>
      <c r="M130" s="386"/>
      <c r="N130" s="386"/>
      <c r="O130" s="387"/>
      <c r="P130" s="453"/>
      <c r="Q130" s="453"/>
      <c r="R130" s="453"/>
      <c r="S130" s="453"/>
      <c r="T130" s="453"/>
      <c r="U130" s="453"/>
      <c r="V130" s="453"/>
      <c r="W130" s="453"/>
      <c r="X130" s="454"/>
      <c r="Y130" s="876" t="s">
        <v>91</v>
      </c>
      <c r="Z130" s="770"/>
      <c r="AA130" s="771"/>
      <c r="AB130" s="450"/>
      <c r="AC130" s="450"/>
      <c r="AD130" s="450"/>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
      <c r="A131" s="319"/>
      <c r="B131" s="865"/>
      <c r="C131" s="866"/>
      <c r="D131" s="866"/>
      <c r="E131" s="866"/>
      <c r="F131" s="867"/>
      <c r="G131" s="145"/>
      <c r="H131" s="146"/>
      <c r="I131" s="146"/>
      <c r="J131" s="146"/>
      <c r="K131" s="146"/>
      <c r="L131" s="146"/>
      <c r="M131" s="146"/>
      <c r="N131" s="146"/>
      <c r="O131" s="147"/>
      <c r="P131" s="455"/>
      <c r="Q131" s="455"/>
      <c r="R131" s="455"/>
      <c r="S131" s="455"/>
      <c r="T131" s="455"/>
      <c r="U131" s="455"/>
      <c r="V131" s="455"/>
      <c r="W131" s="455"/>
      <c r="X131" s="456"/>
      <c r="Y131" s="876" t="s">
        <v>92</v>
      </c>
      <c r="Z131" s="770"/>
      <c r="AA131" s="771"/>
      <c r="AB131" s="557" t="s">
        <v>93</v>
      </c>
      <c r="AC131" s="557"/>
      <c r="AD131" s="557"/>
      <c r="AE131" s="558"/>
      <c r="AF131" s="559"/>
      <c r="AG131" s="559"/>
      <c r="AH131" s="559"/>
      <c r="AI131" s="558"/>
      <c r="AJ131" s="559"/>
      <c r="AK131" s="559"/>
      <c r="AL131" s="559"/>
      <c r="AM131" s="558"/>
      <c r="AN131" s="559"/>
      <c r="AO131" s="559"/>
      <c r="AP131" s="559"/>
      <c r="AQ131" s="393"/>
      <c r="AR131" s="394"/>
      <c r="AS131" s="394"/>
      <c r="AT131" s="395"/>
      <c r="AU131" s="376"/>
      <c r="AV131" s="376"/>
      <c r="AW131" s="376"/>
      <c r="AX131" s="377"/>
      <c r="AY131">
        <f>$AY$127</f>
        <v>0</v>
      </c>
    </row>
    <row r="132" spans="1:51" ht="47.25" hidden="1" customHeight="1" x14ac:dyDescent="0.15">
      <c r="A132" s="312" t="s">
        <v>55</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52" t="s">
        <v>57</v>
      </c>
      <c r="B133" s="321"/>
      <c r="C133" s="321"/>
      <c r="D133" s="321"/>
      <c r="E133" s="321"/>
      <c r="F133" s="322"/>
      <c r="G133" s="354" t="s">
        <v>58</v>
      </c>
      <c r="H133" s="355"/>
      <c r="I133" s="355"/>
      <c r="J133" s="355"/>
      <c r="K133" s="355"/>
      <c r="L133" s="355"/>
      <c r="M133" s="355"/>
      <c r="N133" s="355"/>
      <c r="O133" s="355"/>
      <c r="P133" s="356" t="s">
        <v>59</v>
      </c>
      <c r="Q133" s="355"/>
      <c r="R133" s="355"/>
      <c r="S133" s="355"/>
      <c r="T133" s="355"/>
      <c r="U133" s="355"/>
      <c r="V133" s="355"/>
      <c r="W133" s="355"/>
      <c r="X133" s="357"/>
      <c r="Y133" s="358"/>
      <c r="Z133" s="359"/>
      <c r="AA133" s="360"/>
      <c r="AB133" s="403" t="s">
        <v>60</v>
      </c>
      <c r="AC133" s="403"/>
      <c r="AD133" s="403"/>
      <c r="AE133" s="417" t="s">
        <v>31</v>
      </c>
      <c r="AF133" s="417"/>
      <c r="AG133" s="417"/>
      <c r="AH133" s="417"/>
      <c r="AI133" s="417" t="s">
        <v>32</v>
      </c>
      <c r="AJ133" s="417"/>
      <c r="AK133" s="417"/>
      <c r="AL133" s="417"/>
      <c r="AM133" s="417" t="s">
        <v>61</v>
      </c>
      <c r="AN133" s="417"/>
      <c r="AO133" s="417"/>
      <c r="AP133" s="417"/>
      <c r="AQ133" s="412" t="s">
        <v>62</v>
      </c>
      <c r="AR133" s="413"/>
      <c r="AS133" s="413"/>
      <c r="AT133" s="414"/>
      <c r="AU133" s="412" t="s">
        <v>63</v>
      </c>
      <c r="AV133" s="413"/>
      <c r="AW133" s="413"/>
      <c r="AX133" s="415"/>
      <c r="AY133">
        <f>COUNTA($G$134)</f>
        <v>0</v>
      </c>
    </row>
    <row r="134" spans="1:51" ht="23.25" hidden="1" customHeight="1" x14ac:dyDescent="0.15">
      <c r="A134" s="352"/>
      <c r="B134" s="321"/>
      <c r="C134" s="321"/>
      <c r="D134" s="321"/>
      <c r="E134" s="321"/>
      <c r="F134" s="322"/>
      <c r="G134" s="432"/>
      <c r="H134" s="362"/>
      <c r="I134" s="362"/>
      <c r="J134" s="362"/>
      <c r="K134" s="362"/>
      <c r="L134" s="362"/>
      <c r="M134" s="362"/>
      <c r="N134" s="362"/>
      <c r="O134" s="362"/>
      <c r="P134" s="433"/>
      <c r="Q134" s="366"/>
      <c r="R134" s="366"/>
      <c r="S134" s="366"/>
      <c r="T134" s="366"/>
      <c r="U134" s="366"/>
      <c r="V134" s="366"/>
      <c r="W134" s="366"/>
      <c r="X134" s="367"/>
      <c r="Y134" s="371" t="s">
        <v>66</v>
      </c>
      <c r="Z134" s="372"/>
      <c r="AA134" s="373"/>
      <c r="AB134" s="431"/>
      <c r="AC134" s="431"/>
      <c r="AD134" s="431"/>
      <c r="AE134" s="375"/>
      <c r="AF134" s="375"/>
      <c r="AG134" s="375"/>
      <c r="AH134" s="375"/>
      <c r="AI134" s="375"/>
      <c r="AJ134" s="375"/>
      <c r="AK134" s="375"/>
      <c r="AL134" s="375"/>
      <c r="AM134" s="375"/>
      <c r="AN134" s="375"/>
      <c r="AO134" s="375"/>
      <c r="AP134" s="375"/>
      <c r="AQ134" s="375"/>
      <c r="AR134" s="375"/>
      <c r="AS134" s="375"/>
      <c r="AT134" s="375"/>
      <c r="AU134" s="416"/>
      <c r="AV134" s="407"/>
      <c r="AW134" s="407"/>
      <c r="AX134" s="408"/>
      <c r="AY134">
        <f>$AY$133</f>
        <v>0</v>
      </c>
    </row>
    <row r="135" spans="1:51" ht="23.25" hidden="1"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09" t="s">
        <v>68</v>
      </c>
      <c r="Z135" s="410"/>
      <c r="AA135" s="411"/>
      <c r="AB135" s="431"/>
      <c r="AC135" s="431"/>
      <c r="AD135" s="431"/>
      <c r="AE135" s="375"/>
      <c r="AF135" s="375"/>
      <c r="AG135" s="375"/>
      <c r="AH135" s="375"/>
      <c r="AI135" s="375"/>
      <c r="AJ135" s="375"/>
      <c r="AK135" s="375"/>
      <c r="AL135" s="375"/>
      <c r="AM135" s="375"/>
      <c r="AN135" s="375"/>
      <c r="AO135" s="375"/>
      <c r="AP135" s="375"/>
      <c r="AQ135" s="375"/>
      <c r="AR135" s="375"/>
      <c r="AS135" s="375"/>
      <c r="AT135" s="375"/>
      <c r="AU135" s="416"/>
      <c r="AV135" s="407"/>
      <c r="AW135" s="407"/>
      <c r="AX135" s="408"/>
      <c r="AY135">
        <f>$AY$133</f>
        <v>0</v>
      </c>
    </row>
    <row r="136" spans="1:51" ht="23.25" hidden="1" customHeight="1" x14ac:dyDescent="0.15">
      <c r="A136" s="463" t="s">
        <v>69</v>
      </c>
      <c r="B136" s="345"/>
      <c r="C136" s="345"/>
      <c r="D136" s="345"/>
      <c r="E136" s="345"/>
      <c r="F136" s="464"/>
      <c r="G136" s="228" t="s">
        <v>70</v>
      </c>
      <c r="H136" s="228"/>
      <c r="I136" s="228"/>
      <c r="J136" s="228"/>
      <c r="K136" s="228"/>
      <c r="L136" s="228"/>
      <c r="M136" s="228"/>
      <c r="N136" s="228"/>
      <c r="O136" s="228"/>
      <c r="P136" s="228"/>
      <c r="Q136" s="228"/>
      <c r="R136" s="228"/>
      <c r="S136" s="228"/>
      <c r="T136" s="228"/>
      <c r="U136" s="228"/>
      <c r="V136" s="228"/>
      <c r="W136" s="228"/>
      <c r="X136" s="256"/>
      <c r="Y136" s="447"/>
      <c r="Z136" s="448"/>
      <c r="AA136" s="449"/>
      <c r="AB136" s="227" t="s">
        <v>60</v>
      </c>
      <c r="AC136" s="228"/>
      <c r="AD136" s="256"/>
      <c r="AE136" s="417" t="s">
        <v>31</v>
      </c>
      <c r="AF136" s="417"/>
      <c r="AG136" s="417"/>
      <c r="AH136" s="417"/>
      <c r="AI136" s="417" t="s">
        <v>32</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5"/>
      <c r="B137" s="326"/>
      <c r="C137" s="326"/>
      <c r="D137" s="326"/>
      <c r="E137" s="326"/>
      <c r="F137" s="466"/>
      <c r="G137" s="396" t="s">
        <v>110</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6"/>
      <c r="AS137" s="376"/>
      <c r="AT137" s="376"/>
      <c r="AU137" s="376"/>
      <c r="AV137" s="376"/>
      <c r="AW137" s="376"/>
      <c r="AX137" s="377"/>
      <c r="AY137">
        <f>$AY$136</f>
        <v>0</v>
      </c>
    </row>
    <row r="138" spans="1:51" ht="46.5" hidden="1" customHeight="1" x14ac:dyDescent="0.15">
      <c r="A138" s="467"/>
      <c r="B138" s="328"/>
      <c r="C138" s="328"/>
      <c r="D138" s="328"/>
      <c r="E138" s="328"/>
      <c r="F138" s="468"/>
      <c r="G138" s="398"/>
      <c r="H138" s="399"/>
      <c r="I138" s="399"/>
      <c r="J138" s="399"/>
      <c r="K138" s="399"/>
      <c r="L138" s="399"/>
      <c r="M138" s="399"/>
      <c r="N138" s="399"/>
      <c r="O138" s="399"/>
      <c r="P138" s="399"/>
      <c r="Q138" s="399"/>
      <c r="R138" s="399"/>
      <c r="S138" s="399"/>
      <c r="T138" s="399"/>
      <c r="U138" s="399"/>
      <c r="V138" s="399"/>
      <c r="W138" s="399"/>
      <c r="X138" s="399"/>
      <c r="Y138" s="388" t="s">
        <v>74</v>
      </c>
      <c r="Z138" s="401"/>
      <c r="AA138" s="402"/>
      <c r="AB138" s="427" t="s">
        <v>105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4"/>
      <c r="AY138">
        <f>$AY$136</f>
        <v>0</v>
      </c>
    </row>
    <row r="139" spans="1:51" ht="18.75" customHeight="1" x14ac:dyDescent="0.15">
      <c r="A139" s="500" t="s">
        <v>80</v>
      </c>
      <c r="B139" s="501"/>
      <c r="C139" s="501"/>
      <c r="D139" s="501"/>
      <c r="E139" s="501"/>
      <c r="F139" s="502"/>
      <c r="G139" s="479" t="s">
        <v>81</v>
      </c>
      <c r="H139" s="326"/>
      <c r="I139" s="326"/>
      <c r="J139" s="326"/>
      <c r="K139" s="326"/>
      <c r="L139" s="326"/>
      <c r="M139" s="326"/>
      <c r="N139" s="326"/>
      <c r="O139" s="327"/>
      <c r="P139" s="330" t="s">
        <v>82</v>
      </c>
      <c r="Q139" s="326"/>
      <c r="R139" s="326"/>
      <c r="S139" s="326"/>
      <c r="T139" s="326"/>
      <c r="U139" s="326"/>
      <c r="V139" s="326"/>
      <c r="W139" s="326"/>
      <c r="X139" s="327"/>
      <c r="Y139" s="480"/>
      <c r="Z139" s="481"/>
      <c r="AA139" s="482"/>
      <c r="AB139" s="486" t="s">
        <v>60</v>
      </c>
      <c r="AC139" s="487"/>
      <c r="AD139" s="488"/>
      <c r="AE139" s="417" t="s">
        <v>31</v>
      </c>
      <c r="AF139" s="417"/>
      <c r="AG139" s="417"/>
      <c r="AH139" s="417"/>
      <c r="AI139" s="417" t="s">
        <v>32</v>
      </c>
      <c r="AJ139" s="417"/>
      <c r="AK139" s="417"/>
      <c r="AL139" s="417"/>
      <c r="AM139" s="417" t="s">
        <v>61</v>
      </c>
      <c r="AN139" s="417"/>
      <c r="AO139" s="417"/>
      <c r="AP139" s="417"/>
      <c r="AQ139" s="460" t="s">
        <v>83</v>
      </c>
      <c r="AR139" s="461"/>
      <c r="AS139" s="461"/>
      <c r="AT139" s="462"/>
      <c r="AU139" s="326" t="s">
        <v>84</v>
      </c>
      <c r="AV139" s="326"/>
      <c r="AW139" s="326"/>
      <c r="AX139" s="331"/>
      <c r="AY139">
        <f>COUNTA($G$141)</f>
        <v>1</v>
      </c>
    </row>
    <row r="140" spans="1:51" ht="18.75" customHeight="1" x14ac:dyDescent="0.15">
      <c r="A140" s="503"/>
      <c r="B140" s="504"/>
      <c r="C140" s="504"/>
      <c r="D140" s="504"/>
      <c r="E140" s="504"/>
      <c r="F140" s="505"/>
      <c r="G140" s="347"/>
      <c r="H140" s="328"/>
      <c r="I140" s="328"/>
      <c r="J140" s="328"/>
      <c r="K140" s="328"/>
      <c r="L140" s="328"/>
      <c r="M140" s="328"/>
      <c r="N140" s="328"/>
      <c r="O140" s="329"/>
      <c r="P140" s="332"/>
      <c r="Q140" s="328"/>
      <c r="R140" s="328"/>
      <c r="S140" s="328"/>
      <c r="T140" s="328"/>
      <c r="U140" s="328"/>
      <c r="V140" s="328"/>
      <c r="W140" s="328"/>
      <c r="X140" s="329"/>
      <c r="Y140" s="483"/>
      <c r="Z140" s="484"/>
      <c r="AA140" s="485"/>
      <c r="AB140" s="404"/>
      <c r="AC140" s="489"/>
      <c r="AD140" s="490"/>
      <c r="AE140" s="417"/>
      <c r="AF140" s="417"/>
      <c r="AG140" s="417"/>
      <c r="AH140" s="417"/>
      <c r="AI140" s="417"/>
      <c r="AJ140" s="417"/>
      <c r="AK140" s="417"/>
      <c r="AL140" s="417"/>
      <c r="AM140" s="417"/>
      <c r="AN140" s="417"/>
      <c r="AO140" s="417"/>
      <c r="AP140" s="417"/>
      <c r="AQ140" s="435" t="s">
        <v>1</v>
      </c>
      <c r="AR140" s="436"/>
      <c r="AS140" s="437" t="s">
        <v>85</v>
      </c>
      <c r="AT140" s="438"/>
      <c r="AU140" s="439">
        <v>7</v>
      </c>
      <c r="AV140" s="439"/>
      <c r="AW140" s="328" t="s">
        <v>86</v>
      </c>
      <c r="AX140" s="333"/>
      <c r="AY140">
        <f t="shared" ref="AY140:AY145" si="5">$AY$139</f>
        <v>1</v>
      </c>
    </row>
    <row r="141" spans="1:51" ht="28.5" customHeight="1" x14ac:dyDescent="0.15">
      <c r="A141" s="506"/>
      <c r="B141" s="504"/>
      <c r="C141" s="504"/>
      <c r="D141" s="504"/>
      <c r="E141" s="504"/>
      <c r="F141" s="505"/>
      <c r="G141" s="378" t="s">
        <v>115</v>
      </c>
      <c r="H141" s="133"/>
      <c r="I141" s="133"/>
      <c r="J141" s="133"/>
      <c r="K141" s="133"/>
      <c r="L141" s="133"/>
      <c r="M141" s="133"/>
      <c r="N141" s="133"/>
      <c r="O141" s="379"/>
      <c r="P141" s="143" t="s">
        <v>116</v>
      </c>
      <c r="Q141" s="143"/>
      <c r="R141" s="143"/>
      <c r="S141" s="143"/>
      <c r="T141" s="143"/>
      <c r="U141" s="143"/>
      <c r="V141" s="143"/>
      <c r="W141" s="143"/>
      <c r="X141" s="144"/>
      <c r="Y141" s="388" t="s">
        <v>89</v>
      </c>
      <c r="Z141" s="389"/>
      <c r="AA141" s="390"/>
      <c r="AB141" s="374" t="s">
        <v>117</v>
      </c>
      <c r="AC141" s="374"/>
      <c r="AD141" s="374"/>
      <c r="AE141" s="391">
        <v>6941</v>
      </c>
      <c r="AF141" s="376"/>
      <c r="AG141" s="376"/>
      <c r="AH141" s="376"/>
      <c r="AI141" s="391">
        <v>1823</v>
      </c>
      <c r="AJ141" s="376"/>
      <c r="AK141" s="376"/>
      <c r="AL141" s="376"/>
      <c r="AM141" s="391" t="s">
        <v>1</v>
      </c>
      <c r="AN141" s="376"/>
      <c r="AO141" s="376"/>
      <c r="AP141" s="376"/>
      <c r="AQ141" s="393" t="s">
        <v>1</v>
      </c>
      <c r="AR141" s="394"/>
      <c r="AS141" s="394"/>
      <c r="AT141" s="395"/>
      <c r="AU141" s="376" t="s">
        <v>1</v>
      </c>
      <c r="AV141" s="376"/>
      <c r="AW141" s="376"/>
      <c r="AX141" s="377"/>
      <c r="AY141">
        <f t="shared" si="5"/>
        <v>1</v>
      </c>
    </row>
    <row r="142" spans="1:51" ht="28.5" customHeight="1" x14ac:dyDescent="0.15">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7" t="s">
        <v>91</v>
      </c>
      <c r="Z142" s="228"/>
      <c r="AA142" s="256"/>
      <c r="AB142" s="424" t="s">
        <v>117</v>
      </c>
      <c r="AC142" s="425"/>
      <c r="AD142" s="426"/>
      <c r="AE142" s="391" t="s">
        <v>1</v>
      </c>
      <c r="AF142" s="376"/>
      <c r="AG142" s="376"/>
      <c r="AH142" s="376"/>
      <c r="AI142" s="391" t="s">
        <v>1</v>
      </c>
      <c r="AJ142" s="376"/>
      <c r="AK142" s="376"/>
      <c r="AL142" s="376"/>
      <c r="AM142" s="391" t="s">
        <v>1</v>
      </c>
      <c r="AN142" s="376"/>
      <c r="AO142" s="376"/>
      <c r="AP142" s="376"/>
      <c r="AQ142" s="393" t="s">
        <v>1</v>
      </c>
      <c r="AR142" s="394"/>
      <c r="AS142" s="394"/>
      <c r="AT142" s="395"/>
      <c r="AU142" s="376">
        <v>5600</v>
      </c>
      <c r="AV142" s="376"/>
      <c r="AW142" s="376"/>
      <c r="AX142" s="377"/>
      <c r="AY142">
        <f t="shared" si="5"/>
        <v>1</v>
      </c>
    </row>
    <row r="143" spans="1:51" ht="28.5" customHeight="1" x14ac:dyDescent="0.15">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7" t="s">
        <v>92</v>
      </c>
      <c r="Z143" s="228"/>
      <c r="AA143" s="256"/>
      <c r="AB143" s="392" t="s">
        <v>93</v>
      </c>
      <c r="AC143" s="392"/>
      <c r="AD143" s="392"/>
      <c r="AE143" s="391" t="s">
        <v>1</v>
      </c>
      <c r="AF143" s="376"/>
      <c r="AG143" s="376"/>
      <c r="AH143" s="376"/>
      <c r="AI143" s="391" t="s">
        <v>1</v>
      </c>
      <c r="AJ143" s="376"/>
      <c r="AK143" s="376"/>
      <c r="AL143" s="376"/>
      <c r="AM143" s="391" t="s">
        <v>1</v>
      </c>
      <c r="AN143" s="376"/>
      <c r="AO143" s="376"/>
      <c r="AP143" s="376"/>
      <c r="AQ143" s="393" t="s">
        <v>1</v>
      </c>
      <c r="AR143" s="394"/>
      <c r="AS143" s="394"/>
      <c r="AT143" s="395"/>
      <c r="AU143" s="376" t="s">
        <v>1</v>
      </c>
      <c r="AV143" s="376"/>
      <c r="AW143" s="376"/>
      <c r="AX143" s="377"/>
      <c r="AY143">
        <f t="shared" si="5"/>
        <v>1</v>
      </c>
    </row>
    <row r="144" spans="1:51" ht="23.25" customHeight="1" x14ac:dyDescent="0.15">
      <c r="A144" s="463" t="s">
        <v>94</v>
      </c>
      <c r="B144" s="458"/>
      <c r="C144" s="458"/>
      <c r="D144" s="458"/>
      <c r="E144" s="458"/>
      <c r="F144" s="459"/>
      <c r="G144" s="378" t="s">
        <v>118</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3"/>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1</v>
      </c>
    </row>
    <row r="146" spans="1:51" ht="18.75" hidden="1" customHeight="1" x14ac:dyDescent="0.15">
      <c r="A146" s="318" t="s">
        <v>96</v>
      </c>
      <c r="B146" s="320" t="s">
        <v>97</v>
      </c>
      <c r="C146" s="321"/>
      <c r="D146" s="321"/>
      <c r="E146" s="321"/>
      <c r="F146" s="322"/>
      <c r="G146" s="326" t="s">
        <v>98</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8"/>
      <c r="B149" s="320"/>
      <c r="C149" s="321"/>
      <c r="D149" s="321"/>
      <c r="E149" s="321"/>
      <c r="F149" s="322"/>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8"/>
      <c r="B150" s="323"/>
      <c r="C150" s="324"/>
      <c r="D150" s="324"/>
      <c r="E150" s="324"/>
      <c r="F150" s="325"/>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8"/>
      <c r="B151" s="457" t="s">
        <v>100</v>
      </c>
      <c r="C151" s="458"/>
      <c r="D151" s="458"/>
      <c r="E151" s="458"/>
      <c r="F151" s="459"/>
      <c r="G151" s="344" t="s">
        <v>101</v>
      </c>
      <c r="H151" s="345"/>
      <c r="I151" s="345"/>
      <c r="J151" s="345"/>
      <c r="K151" s="345"/>
      <c r="L151" s="345"/>
      <c r="M151" s="345"/>
      <c r="N151" s="345"/>
      <c r="O151" s="346"/>
      <c r="P151" s="348" t="s">
        <v>102</v>
      </c>
      <c r="Q151" s="345"/>
      <c r="R151" s="345"/>
      <c r="S151" s="345"/>
      <c r="T151" s="345"/>
      <c r="U151" s="345"/>
      <c r="V151" s="345"/>
      <c r="W151" s="345"/>
      <c r="X151" s="346"/>
      <c r="Y151" s="349"/>
      <c r="Z151" s="350"/>
      <c r="AA151" s="351"/>
      <c r="AB151" s="868" t="s">
        <v>60</v>
      </c>
      <c r="AC151" s="869"/>
      <c r="AD151" s="870"/>
      <c r="AE151" s="417" t="s">
        <v>31</v>
      </c>
      <c r="AF151" s="417"/>
      <c r="AG151" s="417"/>
      <c r="AH151" s="417"/>
      <c r="AI151" s="417" t="s">
        <v>32</v>
      </c>
      <c r="AJ151" s="417"/>
      <c r="AK151" s="417"/>
      <c r="AL151" s="417"/>
      <c r="AM151" s="417" t="s">
        <v>61</v>
      </c>
      <c r="AN151" s="417"/>
      <c r="AO151" s="417"/>
      <c r="AP151" s="417"/>
      <c r="AQ151" s="493" t="s">
        <v>83</v>
      </c>
      <c r="AR151" s="494"/>
      <c r="AS151" s="494"/>
      <c r="AT151" s="495"/>
      <c r="AU151" s="496" t="s">
        <v>84</v>
      </c>
      <c r="AV151" s="496"/>
      <c r="AW151" s="496"/>
      <c r="AX151" s="497"/>
      <c r="AY151">
        <f t="shared" si="6"/>
        <v>0</v>
      </c>
    </row>
    <row r="152" spans="1:51"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4"/>
      <c r="AC152" s="489"/>
      <c r="AD152" s="490"/>
      <c r="AE152" s="417"/>
      <c r="AF152" s="417"/>
      <c r="AG152" s="417"/>
      <c r="AH152" s="417"/>
      <c r="AI152" s="417"/>
      <c r="AJ152" s="417"/>
      <c r="AK152" s="417"/>
      <c r="AL152" s="417"/>
      <c r="AM152" s="417"/>
      <c r="AN152" s="417"/>
      <c r="AO152" s="417"/>
      <c r="AP152" s="417"/>
      <c r="AQ152" s="498"/>
      <c r="AR152" s="439"/>
      <c r="AS152" s="437" t="s">
        <v>85</v>
      </c>
      <c r="AT152" s="438"/>
      <c r="AU152" s="439"/>
      <c r="AV152" s="439"/>
      <c r="AW152" s="328" t="s">
        <v>86</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51"/>
      <c r="R153" s="451"/>
      <c r="S153" s="451"/>
      <c r="T153" s="451"/>
      <c r="U153" s="451"/>
      <c r="V153" s="451"/>
      <c r="W153" s="451"/>
      <c r="X153" s="452"/>
      <c r="Y153" s="872" t="s">
        <v>103</v>
      </c>
      <c r="Z153" s="873"/>
      <c r="AA153" s="874"/>
      <c r="AB153" s="374"/>
      <c r="AC153" s="374"/>
      <c r="AD153" s="374"/>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15">
      <c r="A154" s="318"/>
      <c r="B154" s="320"/>
      <c r="C154" s="321"/>
      <c r="D154" s="321"/>
      <c r="E154" s="321"/>
      <c r="F154" s="322"/>
      <c r="G154" s="875"/>
      <c r="H154" s="386"/>
      <c r="I154" s="386"/>
      <c r="J154" s="386"/>
      <c r="K154" s="386"/>
      <c r="L154" s="386"/>
      <c r="M154" s="386"/>
      <c r="N154" s="386"/>
      <c r="O154" s="387"/>
      <c r="P154" s="453"/>
      <c r="Q154" s="453"/>
      <c r="R154" s="453"/>
      <c r="S154" s="453"/>
      <c r="T154" s="453"/>
      <c r="U154" s="453"/>
      <c r="V154" s="453"/>
      <c r="W154" s="453"/>
      <c r="X154" s="454"/>
      <c r="Y154" s="876" t="s">
        <v>91</v>
      </c>
      <c r="Z154" s="770"/>
      <c r="AA154" s="771"/>
      <c r="AB154" s="450"/>
      <c r="AC154" s="450"/>
      <c r="AD154" s="450"/>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5"/>
      <c r="Q155" s="455"/>
      <c r="R155" s="455"/>
      <c r="S155" s="455"/>
      <c r="T155" s="455"/>
      <c r="U155" s="455"/>
      <c r="V155" s="455"/>
      <c r="W155" s="455"/>
      <c r="X155" s="456"/>
      <c r="Y155" s="876" t="s">
        <v>92</v>
      </c>
      <c r="Z155" s="770"/>
      <c r="AA155" s="771"/>
      <c r="AB155" s="557" t="s">
        <v>93</v>
      </c>
      <c r="AC155" s="557"/>
      <c r="AD155" s="557"/>
      <c r="AE155" s="558"/>
      <c r="AF155" s="559"/>
      <c r="AG155" s="559"/>
      <c r="AH155" s="559"/>
      <c r="AI155" s="558"/>
      <c r="AJ155" s="559"/>
      <c r="AK155" s="559"/>
      <c r="AL155" s="559"/>
      <c r="AM155" s="558"/>
      <c r="AN155" s="559"/>
      <c r="AO155" s="559"/>
      <c r="AP155" s="559"/>
      <c r="AQ155" s="393"/>
      <c r="AR155" s="394"/>
      <c r="AS155" s="394"/>
      <c r="AT155" s="395"/>
      <c r="AU155" s="376"/>
      <c r="AV155" s="376"/>
      <c r="AW155" s="376"/>
      <c r="AX155" s="377"/>
      <c r="AY155">
        <f t="shared" si="6"/>
        <v>0</v>
      </c>
    </row>
    <row r="156" spans="1:51" ht="18.75" hidden="1" customHeight="1" x14ac:dyDescent="0.15">
      <c r="A156" s="318"/>
      <c r="B156" s="457" t="s">
        <v>100</v>
      </c>
      <c r="C156" s="458"/>
      <c r="D156" s="458"/>
      <c r="E156" s="458"/>
      <c r="F156" s="459"/>
      <c r="G156" s="344" t="s">
        <v>101</v>
      </c>
      <c r="H156" s="345"/>
      <c r="I156" s="345"/>
      <c r="J156" s="345"/>
      <c r="K156" s="345"/>
      <c r="L156" s="345"/>
      <c r="M156" s="345"/>
      <c r="N156" s="345"/>
      <c r="O156" s="346"/>
      <c r="P156" s="348" t="s">
        <v>102</v>
      </c>
      <c r="Q156" s="345"/>
      <c r="R156" s="345"/>
      <c r="S156" s="345"/>
      <c r="T156" s="345"/>
      <c r="U156" s="345"/>
      <c r="V156" s="345"/>
      <c r="W156" s="345"/>
      <c r="X156" s="346"/>
      <c r="Y156" s="349"/>
      <c r="Z156" s="350"/>
      <c r="AA156" s="351"/>
      <c r="AB156" s="868" t="s">
        <v>60</v>
      </c>
      <c r="AC156" s="869"/>
      <c r="AD156" s="870"/>
      <c r="AE156" s="417" t="s">
        <v>31</v>
      </c>
      <c r="AF156" s="417"/>
      <c r="AG156" s="417"/>
      <c r="AH156" s="417"/>
      <c r="AI156" s="417" t="s">
        <v>32</v>
      </c>
      <c r="AJ156" s="417"/>
      <c r="AK156" s="417"/>
      <c r="AL156" s="417"/>
      <c r="AM156" s="417" t="s">
        <v>61</v>
      </c>
      <c r="AN156" s="417"/>
      <c r="AO156" s="417"/>
      <c r="AP156" s="417"/>
      <c r="AQ156" s="493" t="s">
        <v>83</v>
      </c>
      <c r="AR156" s="494"/>
      <c r="AS156" s="494"/>
      <c r="AT156" s="495"/>
      <c r="AU156" s="496" t="s">
        <v>84</v>
      </c>
      <c r="AV156" s="496"/>
      <c r="AW156" s="496"/>
      <c r="AX156" s="497"/>
      <c r="AY156">
        <f>COUNTA($G$158)</f>
        <v>0</v>
      </c>
    </row>
    <row r="157" spans="1:51"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4"/>
      <c r="AC157" s="489"/>
      <c r="AD157" s="490"/>
      <c r="AE157" s="417"/>
      <c r="AF157" s="417"/>
      <c r="AG157" s="417"/>
      <c r="AH157" s="417"/>
      <c r="AI157" s="417"/>
      <c r="AJ157" s="417"/>
      <c r="AK157" s="417"/>
      <c r="AL157" s="417"/>
      <c r="AM157" s="417"/>
      <c r="AN157" s="417"/>
      <c r="AO157" s="417"/>
      <c r="AP157" s="417"/>
      <c r="AQ157" s="498"/>
      <c r="AR157" s="439"/>
      <c r="AS157" s="437" t="s">
        <v>85</v>
      </c>
      <c r="AT157" s="438"/>
      <c r="AU157" s="439"/>
      <c r="AV157" s="439"/>
      <c r="AW157" s="328" t="s">
        <v>86</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51"/>
      <c r="R158" s="451"/>
      <c r="S158" s="451"/>
      <c r="T158" s="451"/>
      <c r="U158" s="451"/>
      <c r="V158" s="451"/>
      <c r="W158" s="451"/>
      <c r="X158" s="452"/>
      <c r="Y158" s="872" t="s">
        <v>103</v>
      </c>
      <c r="Z158" s="873"/>
      <c r="AA158" s="874"/>
      <c r="AB158" s="374"/>
      <c r="AC158" s="374"/>
      <c r="AD158" s="374"/>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15">
      <c r="A159" s="318"/>
      <c r="B159" s="320"/>
      <c r="C159" s="321"/>
      <c r="D159" s="321"/>
      <c r="E159" s="321"/>
      <c r="F159" s="322"/>
      <c r="G159" s="875"/>
      <c r="H159" s="386"/>
      <c r="I159" s="386"/>
      <c r="J159" s="386"/>
      <c r="K159" s="386"/>
      <c r="L159" s="386"/>
      <c r="M159" s="386"/>
      <c r="N159" s="386"/>
      <c r="O159" s="387"/>
      <c r="P159" s="453"/>
      <c r="Q159" s="453"/>
      <c r="R159" s="453"/>
      <c r="S159" s="453"/>
      <c r="T159" s="453"/>
      <c r="U159" s="453"/>
      <c r="V159" s="453"/>
      <c r="W159" s="453"/>
      <c r="X159" s="454"/>
      <c r="Y159" s="876" t="s">
        <v>91</v>
      </c>
      <c r="Z159" s="770"/>
      <c r="AA159" s="771"/>
      <c r="AB159" s="450"/>
      <c r="AC159" s="450"/>
      <c r="AD159" s="450"/>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5"/>
      <c r="Q160" s="455"/>
      <c r="R160" s="455"/>
      <c r="S160" s="455"/>
      <c r="T160" s="455"/>
      <c r="U160" s="455"/>
      <c r="V160" s="455"/>
      <c r="W160" s="455"/>
      <c r="X160" s="456"/>
      <c r="Y160" s="876" t="s">
        <v>92</v>
      </c>
      <c r="Z160" s="770"/>
      <c r="AA160" s="771"/>
      <c r="AB160" s="557" t="s">
        <v>93</v>
      </c>
      <c r="AC160" s="557"/>
      <c r="AD160" s="557"/>
      <c r="AE160" s="558"/>
      <c r="AF160" s="559"/>
      <c r="AG160" s="559"/>
      <c r="AH160" s="559"/>
      <c r="AI160" s="558"/>
      <c r="AJ160" s="559"/>
      <c r="AK160" s="559"/>
      <c r="AL160" s="559"/>
      <c r="AM160" s="558"/>
      <c r="AN160" s="559"/>
      <c r="AO160" s="559"/>
      <c r="AP160" s="559"/>
      <c r="AQ160" s="393"/>
      <c r="AR160" s="394"/>
      <c r="AS160" s="394"/>
      <c r="AT160" s="395"/>
      <c r="AU160" s="376"/>
      <c r="AV160" s="376"/>
      <c r="AW160" s="376"/>
      <c r="AX160" s="377"/>
      <c r="AY160">
        <f>$AY$156</f>
        <v>0</v>
      </c>
    </row>
    <row r="161" spans="1:51" ht="18.75" hidden="1" customHeight="1" x14ac:dyDescent="0.15">
      <c r="A161" s="318"/>
      <c r="B161" s="457" t="s">
        <v>100</v>
      </c>
      <c r="C161" s="458"/>
      <c r="D161" s="458"/>
      <c r="E161" s="458"/>
      <c r="F161" s="459"/>
      <c r="G161" s="344" t="s">
        <v>101</v>
      </c>
      <c r="H161" s="345"/>
      <c r="I161" s="345"/>
      <c r="J161" s="345"/>
      <c r="K161" s="345"/>
      <c r="L161" s="345"/>
      <c r="M161" s="345"/>
      <c r="N161" s="345"/>
      <c r="O161" s="346"/>
      <c r="P161" s="348" t="s">
        <v>102</v>
      </c>
      <c r="Q161" s="345"/>
      <c r="R161" s="345"/>
      <c r="S161" s="345"/>
      <c r="T161" s="345"/>
      <c r="U161" s="345"/>
      <c r="V161" s="345"/>
      <c r="W161" s="345"/>
      <c r="X161" s="346"/>
      <c r="Y161" s="349"/>
      <c r="Z161" s="350"/>
      <c r="AA161" s="351"/>
      <c r="AB161" s="868" t="s">
        <v>60</v>
      </c>
      <c r="AC161" s="869"/>
      <c r="AD161" s="870"/>
      <c r="AE161" s="417" t="s">
        <v>31</v>
      </c>
      <c r="AF161" s="417"/>
      <c r="AG161" s="417"/>
      <c r="AH161" s="417"/>
      <c r="AI161" s="417" t="s">
        <v>32</v>
      </c>
      <c r="AJ161" s="417"/>
      <c r="AK161" s="417"/>
      <c r="AL161" s="417"/>
      <c r="AM161" s="417" t="s">
        <v>61</v>
      </c>
      <c r="AN161" s="417"/>
      <c r="AO161" s="417"/>
      <c r="AP161" s="417"/>
      <c r="AQ161" s="493" t="s">
        <v>83</v>
      </c>
      <c r="AR161" s="494"/>
      <c r="AS161" s="494"/>
      <c r="AT161" s="495"/>
      <c r="AU161" s="496" t="s">
        <v>84</v>
      </c>
      <c r="AV161" s="496"/>
      <c r="AW161" s="496"/>
      <c r="AX161" s="497"/>
      <c r="AY161">
        <f>COUNTA($G$163)</f>
        <v>0</v>
      </c>
    </row>
    <row r="162" spans="1:51"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4"/>
      <c r="AC162" s="489"/>
      <c r="AD162" s="490"/>
      <c r="AE162" s="417"/>
      <c r="AF162" s="417"/>
      <c r="AG162" s="417"/>
      <c r="AH162" s="417"/>
      <c r="AI162" s="417"/>
      <c r="AJ162" s="417"/>
      <c r="AK162" s="417"/>
      <c r="AL162" s="417"/>
      <c r="AM162" s="417"/>
      <c r="AN162" s="417"/>
      <c r="AO162" s="417"/>
      <c r="AP162" s="417"/>
      <c r="AQ162" s="498"/>
      <c r="AR162" s="439"/>
      <c r="AS162" s="437" t="s">
        <v>85</v>
      </c>
      <c r="AT162" s="438"/>
      <c r="AU162" s="439"/>
      <c r="AV162" s="439"/>
      <c r="AW162" s="328" t="s">
        <v>86</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51"/>
      <c r="R163" s="451"/>
      <c r="S163" s="451"/>
      <c r="T163" s="451"/>
      <c r="U163" s="451"/>
      <c r="V163" s="451"/>
      <c r="W163" s="451"/>
      <c r="X163" s="452"/>
      <c r="Y163" s="872" t="s">
        <v>103</v>
      </c>
      <c r="Z163" s="873"/>
      <c r="AA163" s="874"/>
      <c r="AB163" s="374"/>
      <c r="AC163" s="374"/>
      <c r="AD163" s="374"/>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15">
      <c r="A164" s="318"/>
      <c r="B164" s="320"/>
      <c r="C164" s="321"/>
      <c r="D164" s="321"/>
      <c r="E164" s="321"/>
      <c r="F164" s="322"/>
      <c r="G164" s="875"/>
      <c r="H164" s="386"/>
      <c r="I164" s="386"/>
      <c r="J164" s="386"/>
      <c r="K164" s="386"/>
      <c r="L164" s="386"/>
      <c r="M164" s="386"/>
      <c r="N164" s="386"/>
      <c r="O164" s="387"/>
      <c r="P164" s="453"/>
      <c r="Q164" s="453"/>
      <c r="R164" s="453"/>
      <c r="S164" s="453"/>
      <c r="T164" s="453"/>
      <c r="U164" s="453"/>
      <c r="V164" s="453"/>
      <c r="W164" s="453"/>
      <c r="X164" s="454"/>
      <c r="Y164" s="876" t="s">
        <v>91</v>
      </c>
      <c r="Z164" s="770"/>
      <c r="AA164" s="771"/>
      <c r="AB164" s="450"/>
      <c r="AC164" s="450"/>
      <c r="AD164" s="450"/>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
      <c r="A165" s="319"/>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92</v>
      </c>
      <c r="Z165" s="883"/>
      <c r="AA165" s="884"/>
      <c r="AB165" s="885" t="s">
        <v>93</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15">
      <c r="A166" s="312" t="s">
        <v>55</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52" t="s">
        <v>57</v>
      </c>
      <c r="B167" s="321"/>
      <c r="C167" s="321"/>
      <c r="D167" s="321"/>
      <c r="E167" s="321"/>
      <c r="F167" s="322"/>
      <c r="G167" s="354" t="s">
        <v>58</v>
      </c>
      <c r="H167" s="355"/>
      <c r="I167" s="355"/>
      <c r="J167" s="355"/>
      <c r="K167" s="355"/>
      <c r="L167" s="355"/>
      <c r="M167" s="355"/>
      <c r="N167" s="355"/>
      <c r="O167" s="355"/>
      <c r="P167" s="356" t="s">
        <v>59</v>
      </c>
      <c r="Q167" s="355"/>
      <c r="R167" s="355"/>
      <c r="S167" s="355"/>
      <c r="T167" s="355"/>
      <c r="U167" s="355"/>
      <c r="V167" s="355"/>
      <c r="W167" s="355"/>
      <c r="X167" s="357"/>
      <c r="Y167" s="358"/>
      <c r="Z167" s="359"/>
      <c r="AA167" s="360"/>
      <c r="AB167" s="403" t="s">
        <v>60</v>
      </c>
      <c r="AC167" s="403"/>
      <c r="AD167" s="403"/>
      <c r="AE167" s="417" t="s">
        <v>31</v>
      </c>
      <c r="AF167" s="417"/>
      <c r="AG167" s="417"/>
      <c r="AH167" s="417"/>
      <c r="AI167" s="417" t="s">
        <v>32</v>
      </c>
      <c r="AJ167" s="417"/>
      <c r="AK167" s="417"/>
      <c r="AL167" s="417"/>
      <c r="AM167" s="417" t="s">
        <v>61</v>
      </c>
      <c r="AN167" s="417"/>
      <c r="AO167" s="417"/>
      <c r="AP167" s="417"/>
      <c r="AQ167" s="412" t="s">
        <v>62</v>
      </c>
      <c r="AR167" s="413"/>
      <c r="AS167" s="413"/>
      <c r="AT167" s="414"/>
      <c r="AU167" s="412" t="s">
        <v>63</v>
      </c>
      <c r="AV167" s="413"/>
      <c r="AW167" s="413"/>
      <c r="AX167" s="415"/>
      <c r="AY167">
        <f>COUNTA($G$168)</f>
        <v>0</v>
      </c>
    </row>
    <row r="168" spans="1:51" ht="23.25" hidden="1" customHeight="1" x14ac:dyDescent="0.15">
      <c r="A168" s="352"/>
      <c r="B168" s="321"/>
      <c r="C168" s="321"/>
      <c r="D168" s="321"/>
      <c r="E168" s="321"/>
      <c r="F168" s="322"/>
      <c r="G168" s="432"/>
      <c r="H168" s="362"/>
      <c r="I168" s="362"/>
      <c r="J168" s="362"/>
      <c r="K168" s="362"/>
      <c r="L168" s="362"/>
      <c r="M168" s="362"/>
      <c r="N168" s="362"/>
      <c r="O168" s="362"/>
      <c r="P168" s="433" t="s">
        <v>119</v>
      </c>
      <c r="Q168" s="366"/>
      <c r="R168" s="366"/>
      <c r="S168" s="366"/>
      <c r="T168" s="366"/>
      <c r="U168" s="366"/>
      <c r="V168" s="366"/>
      <c r="W168" s="366"/>
      <c r="X168" s="367"/>
      <c r="Y168" s="371" t="s">
        <v>66</v>
      </c>
      <c r="Z168" s="372"/>
      <c r="AA168" s="373"/>
      <c r="AB168" s="431" t="s">
        <v>67</v>
      </c>
      <c r="AC168" s="431"/>
      <c r="AD168" s="431"/>
      <c r="AE168" s="375">
        <v>7</v>
      </c>
      <c r="AF168" s="375"/>
      <c r="AG168" s="375"/>
      <c r="AH168" s="375"/>
      <c r="AI168" s="375">
        <v>7</v>
      </c>
      <c r="AJ168" s="375"/>
      <c r="AK168" s="375"/>
      <c r="AL168" s="375"/>
      <c r="AM168" s="375"/>
      <c r="AN168" s="375"/>
      <c r="AO168" s="375"/>
      <c r="AP168" s="375"/>
      <c r="AQ168" s="375"/>
      <c r="AR168" s="375"/>
      <c r="AS168" s="375"/>
      <c r="AT168" s="375"/>
      <c r="AU168" s="416"/>
      <c r="AV168" s="407"/>
      <c r="AW168" s="407"/>
      <c r="AX168" s="408"/>
      <c r="AY168">
        <f>$AY$167</f>
        <v>0</v>
      </c>
    </row>
    <row r="169" spans="1:51" ht="23.25" hidden="1"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09" t="s">
        <v>68</v>
      </c>
      <c r="Z169" s="410"/>
      <c r="AA169" s="411"/>
      <c r="AB169" s="431" t="s">
        <v>67</v>
      </c>
      <c r="AC169" s="431"/>
      <c r="AD169" s="431"/>
      <c r="AE169" s="375">
        <v>7</v>
      </c>
      <c r="AF169" s="375"/>
      <c r="AG169" s="375"/>
      <c r="AH169" s="375"/>
      <c r="AI169" s="375">
        <v>7</v>
      </c>
      <c r="AJ169" s="375"/>
      <c r="AK169" s="375"/>
      <c r="AL169" s="375"/>
      <c r="AM169" s="375"/>
      <c r="AN169" s="375"/>
      <c r="AO169" s="375"/>
      <c r="AP169" s="375"/>
      <c r="AQ169" s="375"/>
      <c r="AR169" s="375"/>
      <c r="AS169" s="375"/>
      <c r="AT169" s="375"/>
      <c r="AU169" s="416"/>
      <c r="AV169" s="407"/>
      <c r="AW169" s="407"/>
      <c r="AX169" s="408"/>
      <c r="AY169">
        <f>$AY$167</f>
        <v>0</v>
      </c>
    </row>
    <row r="170" spans="1:51" ht="23.25" hidden="1" customHeight="1" x14ac:dyDescent="0.15">
      <c r="A170" s="463" t="s">
        <v>69</v>
      </c>
      <c r="B170" s="345"/>
      <c r="C170" s="345"/>
      <c r="D170" s="345"/>
      <c r="E170" s="345"/>
      <c r="F170" s="464"/>
      <c r="G170" s="228" t="s">
        <v>70</v>
      </c>
      <c r="H170" s="228"/>
      <c r="I170" s="228"/>
      <c r="J170" s="228"/>
      <c r="K170" s="228"/>
      <c r="L170" s="228"/>
      <c r="M170" s="228"/>
      <c r="N170" s="228"/>
      <c r="O170" s="228"/>
      <c r="P170" s="228"/>
      <c r="Q170" s="228"/>
      <c r="R170" s="228"/>
      <c r="S170" s="228"/>
      <c r="T170" s="228"/>
      <c r="U170" s="228"/>
      <c r="V170" s="228"/>
      <c r="W170" s="228"/>
      <c r="X170" s="256"/>
      <c r="Y170" s="447"/>
      <c r="Z170" s="448"/>
      <c r="AA170" s="449"/>
      <c r="AB170" s="227" t="s">
        <v>60</v>
      </c>
      <c r="AC170" s="228"/>
      <c r="AD170" s="256"/>
      <c r="AE170" s="417" t="s">
        <v>31</v>
      </c>
      <c r="AF170" s="417"/>
      <c r="AG170" s="417"/>
      <c r="AH170" s="417"/>
      <c r="AI170" s="417" t="s">
        <v>32</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5"/>
      <c r="B171" s="326"/>
      <c r="C171" s="326"/>
      <c r="D171" s="326"/>
      <c r="E171" s="326"/>
      <c r="F171" s="466"/>
      <c r="G171" s="396" t="s">
        <v>110</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46.5" hidden="1" customHeight="1" x14ac:dyDescent="0.15">
      <c r="A172" s="467"/>
      <c r="B172" s="328"/>
      <c r="C172" s="328"/>
      <c r="D172" s="328"/>
      <c r="E172" s="328"/>
      <c r="F172" s="468"/>
      <c r="G172" s="398"/>
      <c r="H172" s="399"/>
      <c r="I172" s="399"/>
      <c r="J172" s="399"/>
      <c r="K172" s="399"/>
      <c r="L172" s="399"/>
      <c r="M172" s="399"/>
      <c r="N172" s="399"/>
      <c r="O172" s="399"/>
      <c r="P172" s="399"/>
      <c r="Q172" s="399"/>
      <c r="R172" s="399"/>
      <c r="S172" s="399"/>
      <c r="T172" s="399"/>
      <c r="U172" s="399"/>
      <c r="V172" s="399"/>
      <c r="W172" s="399"/>
      <c r="X172" s="399"/>
      <c r="Y172" s="388" t="s">
        <v>74</v>
      </c>
      <c r="Z172" s="401"/>
      <c r="AA172" s="402"/>
      <c r="AB172" s="427" t="s">
        <v>105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4"/>
      <c r="AY172">
        <f>$AY$170</f>
        <v>0</v>
      </c>
    </row>
    <row r="173" spans="1:51" ht="18.75" hidden="1" customHeight="1" x14ac:dyDescent="0.15">
      <c r="A173" s="500" t="s">
        <v>80</v>
      </c>
      <c r="B173" s="501"/>
      <c r="C173" s="501"/>
      <c r="D173" s="501"/>
      <c r="E173" s="501"/>
      <c r="F173" s="502"/>
      <c r="G173" s="479" t="s">
        <v>81</v>
      </c>
      <c r="H173" s="326"/>
      <c r="I173" s="326"/>
      <c r="J173" s="326"/>
      <c r="K173" s="326"/>
      <c r="L173" s="326"/>
      <c r="M173" s="326"/>
      <c r="N173" s="326"/>
      <c r="O173" s="327"/>
      <c r="P173" s="330" t="s">
        <v>82</v>
      </c>
      <c r="Q173" s="326"/>
      <c r="R173" s="326"/>
      <c r="S173" s="326"/>
      <c r="T173" s="326"/>
      <c r="U173" s="326"/>
      <c r="V173" s="326"/>
      <c r="W173" s="326"/>
      <c r="X173" s="327"/>
      <c r="Y173" s="480"/>
      <c r="Z173" s="481"/>
      <c r="AA173" s="482"/>
      <c r="AB173" s="486" t="s">
        <v>60</v>
      </c>
      <c r="AC173" s="487"/>
      <c r="AD173" s="488"/>
      <c r="AE173" s="417" t="s">
        <v>31</v>
      </c>
      <c r="AF173" s="417"/>
      <c r="AG173" s="417"/>
      <c r="AH173" s="417"/>
      <c r="AI173" s="417" t="s">
        <v>32</v>
      </c>
      <c r="AJ173" s="417"/>
      <c r="AK173" s="417"/>
      <c r="AL173" s="417"/>
      <c r="AM173" s="417" t="s">
        <v>61</v>
      </c>
      <c r="AN173" s="417"/>
      <c r="AO173" s="417"/>
      <c r="AP173" s="417"/>
      <c r="AQ173" s="460" t="s">
        <v>83</v>
      </c>
      <c r="AR173" s="461"/>
      <c r="AS173" s="461"/>
      <c r="AT173" s="462"/>
      <c r="AU173" s="326" t="s">
        <v>84</v>
      </c>
      <c r="AV173" s="326"/>
      <c r="AW173" s="326"/>
      <c r="AX173" s="331"/>
      <c r="AY173">
        <f>COUNTA($G$175)</f>
        <v>0</v>
      </c>
    </row>
    <row r="174" spans="1:51" ht="18.75" hidden="1" customHeight="1" x14ac:dyDescent="0.15">
      <c r="A174" s="503"/>
      <c r="B174" s="504"/>
      <c r="C174" s="504"/>
      <c r="D174" s="504"/>
      <c r="E174" s="504"/>
      <c r="F174" s="505"/>
      <c r="G174" s="347"/>
      <c r="H174" s="328"/>
      <c r="I174" s="328"/>
      <c r="J174" s="328"/>
      <c r="K174" s="328"/>
      <c r="L174" s="328"/>
      <c r="M174" s="328"/>
      <c r="N174" s="328"/>
      <c r="O174" s="329"/>
      <c r="P174" s="332"/>
      <c r="Q174" s="328"/>
      <c r="R174" s="328"/>
      <c r="S174" s="328"/>
      <c r="T174" s="328"/>
      <c r="U174" s="328"/>
      <c r="V174" s="328"/>
      <c r="W174" s="328"/>
      <c r="X174" s="329"/>
      <c r="Y174" s="483"/>
      <c r="Z174" s="484"/>
      <c r="AA174" s="485"/>
      <c r="AB174" s="404"/>
      <c r="AC174" s="489"/>
      <c r="AD174" s="490"/>
      <c r="AE174" s="417"/>
      <c r="AF174" s="417"/>
      <c r="AG174" s="417"/>
      <c r="AH174" s="417"/>
      <c r="AI174" s="417"/>
      <c r="AJ174" s="417"/>
      <c r="AK174" s="417"/>
      <c r="AL174" s="417"/>
      <c r="AM174" s="417"/>
      <c r="AN174" s="417"/>
      <c r="AO174" s="417"/>
      <c r="AP174" s="417"/>
      <c r="AQ174" s="435"/>
      <c r="AR174" s="436"/>
      <c r="AS174" s="437" t="s">
        <v>85</v>
      </c>
      <c r="AT174" s="438"/>
      <c r="AU174" s="439"/>
      <c r="AV174" s="439"/>
      <c r="AW174" s="328" t="s">
        <v>86</v>
      </c>
      <c r="AX174" s="333"/>
      <c r="AY174">
        <f t="shared" ref="AY174:AY179" si="7">$AY$173</f>
        <v>0</v>
      </c>
    </row>
    <row r="175" spans="1:51" ht="23.25" hidden="1" customHeight="1" x14ac:dyDescent="0.15">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89</v>
      </c>
      <c r="Z175" s="389"/>
      <c r="AA175" s="390"/>
      <c r="AB175" s="374"/>
      <c r="AC175" s="374"/>
      <c r="AD175" s="374"/>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x14ac:dyDescent="0.15">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7" t="s">
        <v>91</v>
      </c>
      <c r="Z176" s="228"/>
      <c r="AA176" s="256"/>
      <c r="AB176" s="450"/>
      <c r="AC176" s="450"/>
      <c r="AD176" s="450"/>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x14ac:dyDescent="0.15">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7" t="s">
        <v>92</v>
      </c>
      <c r="Z177" s="228"/>
      <c r="AA177" s="256"/>
      <c r="AB177" s="392" t="s">
        <v>93</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x14ac:dyDescent="0.15">
      <c r="A178" s="463" t="s">
        <v>94</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3"/>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x14ac:dyDescent="0.15">
      <c r="A180" s="318" t="s">
        <v>96</v>
      </c>
      <c r="B180" s="320" t="s">
        <v>97</v>
      </c>
      <c r="C180" s="321"/>
      <c r="D180" s="321"/>
      <c r="E180" s="321"/>
      <c r="F180" s="322"/>
      <c r="G180" s="326" t="s">
        <v>98</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8"/>
      <c r="B183" s="320"/>
      <c r="C183" s="321"/>
      <c r="D183" s="321"/>
      <c r="E183" s="321"/>
      <c r="F183" s="322"/>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8"/>
      <c r="B184" s="323"/>
      <c r="C184" s="324"/>
      <c r="D184" s="324"/>
      <c r="E184" s="324"/>
      <c r="F184" s="325"/>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8"/>
      <c r="B185" s="457" t="s">
        <v>100</v>
      </c>
      <c r="C185" s="458"/>
      <c r="D185" s="458"/>
      <c r="E185" s="458"/>
      <c r="F185" s="459"/>
      <c r="G185" s="344" t="s">
        <v>101</v>
      </c>
      <c r="H185" s="345"/>
      <c r="I185" s="345"/>
      <c r="J185" s="345"/>
      <c r="K185" s="345"/>
      <c r="L185" s="345"/>
      <c r="M185" s="345"/>
      <c r="N185" s="345"/>
      <c r="O185" s="346"/>
      <c r="P185" s="348" t="s">
        <v>102</v>
      </c>
      <c r="Q185" s="345"/>
      <c r="R185" s="345"/>
      <c r="S185" s="345"/>
      <c r="T185" s="345"/>
      <c r="U185" s="345"/>
      <c r="V185" s="345"/>
      <c r="W185" s="345"/>
      <c r="X185" s="346"/>
      <c r="Y185" s="349"/>
      <c r="Z185" s="350"/>
      <c r="AA185" s="351"/>
      <c r="AB185" s="868" t="s">
        <v>60</v>
      </c>
      <c r="AC185" s="869"/>
      <c r="AD185" s="870"/>
      <c r="AE185" s="417" t="s">
        <v>31</v>
      </c>
      <c r="AF185" s="417"/>
      <c r="AG185" s="417"/>
      <c r="AH185" s="417"/>
      <c r="AI185" s="417" t="s">
        <v>32</v>
      </c>
      <c r="AJ185" s="417"/>
      <c r="AK185" s="417"/>
      <c r="AL185" s="417"/>
      <c r="AM185" s="417" t="s">
        <v>61</v>
      </c>
      <c r="AN185" s="417"/>
      <c r="AO185" s="417"/>
      <c r="AP185" s="417"/>
      <c r="AQ185" s="493" t="s">
        <v>83</v>
      </c>
      <c r="AR185" s="494"/>
      <c r="AS185" s="494"/>
      <c r="AT185" s="495"/>
      <c r="AU185" s="496" t="s">
        <v>84</v>
      </c>
      <c r="AV185" s="496"/>
      <c r="AW185" s="496"/>
      <c r="AX185" s="497"/>
      <c r="AY185">
        <f t="shared" si="8"/>
        <v>0</v>
      </c>
    </row>
    <row r="186" spans="1:51"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4"/>
      <c r="AC186" s="489"/>
      <c r="AD186" s="490"/>
      <c r="AE186" s="417"/>
      <c r="AF186" s="417"/>
      <c r="AG186" s="417"/>
      <c r="AH186" s="417"/>
      <c r="AI186" s="417"/>
      <c r="AJ186" s="417"/>
      <c r="AK186" s="417"/>
      <c r="AL186" s="417"/>
      <c r="AM186" s="417"/>
      <c r="AN186" s="417"/>
      <c r="AO186" s="417"/>
      <c r="AP186" s="417"/>
      <c r="AQ186" s="498"/>
      <c r="AR186" s="439"/>
      <c r="AS186" s="437" t="s">
        <v>85</v>
      </c>
      <c r="AT186" s="438"/>
      <c r="AU186" s="439"/>
      <c r="AV186" s="439"/>
      <c r="AW186" s="328" t="s">
        <v>86</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51"/>
      <c r="R187" s="451"/>
      <c r="S187" s="451"/>
      <c r="T187" s="451"/>
      <c r="U187" s="451"/>
      <c r="V187" s="451"/>
      <c r="W187" s="451"/>
      <c r="X187" s="452"/>
      <c r="Y187" s="872" t="s">
        <v>103</v>
      </c>
      <c r="Z187" s="873"/>
      <c r="AA187" s="874"/>
      <c r="AB187" s="374"/>
      <c r="AC187" s="374"/>
      <c r="AD187" s="374"/>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15">
      <c r="A188" s="318"/>
      <c r="B188" s="320"/>
      <c r="C188" s="321"/>
      <c r="D188" s="321"/>
      <c r="E188" s="321"/>
      <c r="F188" s="322"/>
      <c r="G188" s="875"/>
      <c r="H188" s="386"/>
      <c r="I188" s="386"/>
      <c r="J188" s="386"/>
      <c r="K188" s="386"/>
      <c r="L188" s="386"/>
      <c r="M188" s="386"/>
      <c r="N188" s="386"/>
      <c r="O188" s="387"/>
      <c r="P188" s="453"/>
      <c r="Q188" s="453"/>
      <c r="R188" s="453"/>
      <c r="S188" s="453"/>
      <c r="T188" s="453"/>
      <c r="U188" s="453"/>
      <c r="V188" s="453"/>
      <c r="W188" s="453"/>
      <c r="X188" s="454"/>
      <c r="Y188" s="876" t="s">
        <v>91</v>
      </c>
      <c r="Z188" s="770"/>
      <c r="AA188" s="771"/>
      <c r="AB188" s="450"/>
      <c r="AC188" s="450"/>
      <c r="AD188" s="450"/>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5"/>
      <c r="Q189" s="455"/>
      <c r="R189" s="455"/>
      <c r="S189" s="455"/>
      <c r="T189" s="455"/>
      <c r="U189" s="455"/>
      <c r="V189" s="455"/>
      <c r="W189" s="455"/>
      <c r="X189" s="456"/>
      <c r="Y189" s="876" t="s">
        <v>92</v>
      </c>
      <c r="Z189" s="770"/>
      <c r="AA189" s="771"/>
      <c r="AB189" s="557" t="s">
        <v>93</v>
      </c>
      <c r="AC189" s="557"/>
      <c r="AD189" s="557"/>
      <c r="AE189" s="558"/>
      <c r="AF189" s="559"/>
      <c r="AG189" s="559"/>
      <c r="AH189" s="559"/>
      <c r="AI189" s="558"/>
      <c r="AJ189" s="559"/>
      <c r="AK189" s="559"/>
      <c r="AL189" s="559"/>
      <c r="AM189" s="558"/>
      <c r="AN189" s="559"/>
      <c r="AO189" s="559"/>
      <c r="AP189" s="559"/>
      <c r="AQ189" s="393"/>
      <c r="AR189" s="394"/>
      <c r="AS189" s="394"/>
      <c r="AT189" s="395"/>
      <c r="AU189" s="376"/>
      <c r="AV189" s="376"/>
      <c r="AW189" s="376"/>
      <c r="AX189" s="377"/>
      <c r="AY189">
        <f t="shared" si="8"/>
        <v>0</v>
      </c>
    </row>
    <row r="190" spans="1:51" ht="18.75" hidden="1" customHeight="1" x14ac:dyDescent="0.15">
      <c r="A190" s="318"/>
      <c r="B190" s="457" t="s">
        <v>100</v>
      </c>
      <c r="C190" s="458"/>
      <c r="D190" s="458"/>
      <c r="E190" s="458"/>
      <c r="F190" s="459"/>
      <c r="G190" s="344" t="s">
        <v>101</v>
      </c>
      <c r="H190" s="345"/>
      <c r="I190" s="345"/>
      <c r="J190" s="345"/>
      <c r="K190" s="345"/>
      <c r="L190" s="345"/>
      <c r="M190" s="345"/>
      <c r="N190" s="345"/>
      <c r="O190" s="346"/>
      <c r="P190" s="348" t="s">
        <v>102</v>
      </c>
      <c r="Q190" s="345"/>
      <c r="R190" s="345"/>
      <c r="S190" s="345"/>
      <c r="T190" s="345"/>
      <c r="U190" s="345"/>
      <c r="V190" s="345"/>
      <c r="W190" s="345"/>
      <c r="X190" s="346"/>
      <c r="Y190" s="349"/>
      <c r="Z190" s="350"/>
      <c r="AA190" s="351"/>
      <c r="AB190" s="868" t="s">
        <v>60</v>
      </c>
      <c r="AC190" s="869"/>
      <c r="AD190" s="870"/>
      <c r="AE190" s="417" t="s">
        <v>31</v>
      </c>
      <c r="AF190" s="417"/>
      <c r="AG190" s="417"/>
      <c r="AH190" s="417"/>
      <c r="AI190" s="417" t="s">
        <v>32</v>
      </c>
      <c r="AJ190" s="417"/>
      <c r="AK190" s="417"/>
      <c r="AL190" s="417"/>
      <c r="AM190" s="417" t="s">
        <v>61</v>
      </c>
      <c r="AN190" s="417"/>
      <c r="AO190" s="417"/>
      <c r="AP190" s="417"/>
      <c r="AQ190" s="493" t="s">
        <v>83</v>
      </c>
      <c r="AR190" s="494"/>
      <c r="AS190" s="494"/>
      <c r="AT190" s="495"/>
      <c r="AU190" s="496" t="s">
        <v>84</v>
      </c>
      <c r="AV190" s="496"/>
      <c r="AW190" s="496"/>
      <c r="AX190" s="497"/>
      <c r="AY190">
        <f>COUNTA($G$192)</f>
        <v>0</v>
      </c>
    </row>
    <row r="191" spans="1:51"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4"/>
      <c r="AC191" s="489"/>
      <c r="AD191" s="490"/>
      <c r="AE191" s="417"/>
      <c r="AF191" s="417"/>
      <c r="AG191" s="417"/>
      <c r="AH191" s="417"/>
      <c r="AI191" s="417"/>
      <c r="AJ191" s="417"/>
      <c r="AK191" s="417"/>
      <c r="AL191" s="417"/>
      <c r="AM191" s="417"/>
      <c r="AN191" s="417"/>
      <c r="AO191" s="417"/>
      <c r="AP191" s="417"/>
      <c r="AQ191" s="498"/>
      <c r="AR191" s="439"/>
      <c r="AS191" s="437" t="s">
        <v>85</v>
      </c>
      <c r="AT191" s="438"/>
      <c r="AU191" s="439"/>
      <c r="AV191" s="439"/>
      <c r="AW191" s="328" t="s">
        <v>86</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51"/>
      <c r="R192" s="451"/>
      <c r="S192" s="451"/>
      <c r="T192" s="451"/>
      <c r="U192" s="451"/>
      <c r="V192" s="451"/>
      <c r="W192" s="451"/>
      <c r="X192" s="452"/>
      <c r="Y192" s="872" t="s">
        <v>103</v>
      </c>
      <c r="Z192" s="873"/>
      <c r="AA192" s="874"/>
      <c r="AB192" s="374"/>
      <c r="AC192" s="374"/>
      <c r="AD192" s="374"/>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15">
      <c r="A193" s="318"/>
      <c r="B193" s="320"/>
      <c r="C193" s="321"/>
      <c r="D193" s="321"/>
      <c r="E193" s="321"/>
      <c r="F193" s="322"/>
      <c r="G193" s="875"/>
      <c r="H193" s="386"/>
      <c r="I193" s="386"/>
      <c r="J193" s="386"/>
      <c r="K193" s="386"/>
      <c r="L193" s="386"/>
      <c r="M193" s="386"/>
      <c r="N193" s="386"/>
      <c r="O193" s="387"/>
      <c r="P193" s="453"/>
      <c r="Q193" s="453"/>
      <c r="R193" s="453"/>
      <c r="S193" s="453"/>
      <c r="T193" s="453"/>
      <c r="U193" s="453"/>
      <c r="V193" s="453"/>
      <c r="W193" s="453"/>
      <c r="X193" s="454"/>
      <c r="Y193" s="876" t="s">
        <v>91</v>
      </c>
      <c r="Z193" s="770"/>
      <c r="AA193" s="771"/>
      <c r="AB193" s="450"/>
      <c r="AC193" s="450"/>
      <c r="AD193" s="450"/>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5"/>
      <c r="Q194" s="455"/>
      <c r="R194" s="455"/>
      <c r="S194" s="455"/>
      <c r="T194" s="455"/>
      <c r="U194" s="455"/>
      <c r="V194" s="455"/>
      <c r="W194" s="455"/>
      <c r="X194" s="456"/>
      <c r="Y194" s="876" t="s">
        <v>92</v>
      </c>
      <c r="Z194" s="770"/>
      <c r="AA194" s="771"/>
      <c r="AB194" s="557" t="s">
        <v>93</v>
      </c>
      <c r="AC194" s="557"/>
      <c r="AD194" s="557"/>
      <c r="AE194" s="558"/>
      <c r="AF194" s="559"/>
      <c r="AG194" s="559"/>
      <c r="AH194" s="559"/>
      <c r="AI194" s="558"/>
      <c r="AJ194" s="559"/>
      <c r="AK194" s="559"/>
      <c r="AL194" s="559"/>
      <c r="AM194" s="558"/>
      <c r="AN194" s="559"/>
      <c r="AO194" s="559"/>
      <c r="AP194" s="559"/>
      <c r="AQ194" s="393"/>
      <c r="AR194" s="394"/>
      <c r="AS194" s="394"/>
      <c r="AT194" s="395"/>
      <c r="AU194" s="376"/>
      <c r="AV194" s="376"/>
      <c r="AW194" s="376"/>
      <c r="AX194" s="377"/>
      <c r="AY194">
        <f>$AY$190</f>
        <v>0</v>
      </c>
    </row>
    <row r="195" spans="1:51" ht="18.75" hidden="1" customHeight="1" x14ac:dyDescent="0.15">
      <c r="A195" s="318"/>
      <c r="B195" s="457" t="s">
        <v>100</v>
      </c>
      <c r="C195" s="458"/>
      <c r="D195" s="458"/>
      <c r="E195" s="458"/>
      <c r="F195" s="459"/>
      <c r="G195" s="344" t="s">
        <v>101</v>
      </c>
      <c r="H195" s="345"/>
      <c r="I195" s="345"/>
      <c r="J195" s="345"/>
      <c r="K195" s="345"/>
      <c r="L195" s="345"/>
      <c r="M195" s="345"/>
      <c r="N195" s="345"/>
      <c r="O195" s="346"/>
      <c r="P195" s="348" t="s">
        <v>102</v>
      </c>
      <c r="Q195" s="345"/>
      <c r="R195" s="345"/>
      <c r="S195" s="345"/>
      <c r="T195" s="345"/>
      <c r="U195" s="345"/>
      <c r="V195" s="345"/>
      <c r="W195" s="345"/>
      <c r="X195" s="346"/>
      <c r="Y195" s="349"/>
      <c r="Z195" s="350"/>
      <c r="AA195" s="351"/>
      <c r="AB195" s="868" t="s">
        <v>60</v>
      </c>
      <c r="AC195" s="869"/>
      <c r="AD195" s="870"/>
      <c r="AE195" s="417" t="s">
        <v>31</v>
      </c>
      <c r="AF195" s="417"/>
      <c r="AG195" s="417"/>
      <c r="AH195" s="417"/>
      <c r="AI195" s="417" t="s">
        <v>32</v>
      </c>
      <c r="AJ195" s="417"/>
      <c r="AK195" s="417"/>
      <c r="AL195" s="417"/>
      <c r="AM195" s="417" t="s">
        <v>61</v>
      </c>
      <c r="AN195" s="417"/>
      <c r="AO195" s="417"/>
      <c r="AP195" s="417"/>
      <c r="AQ195" s="493" t="s">
        <v>83</v>
      </c>
      <c r="AR195" s="494"/>
      <c r="AS195" s="494"/>
      <c r="AT195" s="495"/>
      <c r="AU195" s="496" t="s">
        <v>84</v>
      </c>
      <c r="AV195" s="496"/>
      <c r="AW195" s="496"/>
      <c r="AX195" s="497"/>
      <c r="AY195">
        <f>COUNTA($G$197)</f>
        <v>0</v>
      </c>
    </row>
    <row r="196" spans="1:51"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4"/>
      <c r="AC196" s="489"/>
      <c r="AD196" s="490"/>
      <c r="AE196" s="417"/>
      <c r="AF196" s="417"/>
      <c r="AG196" s="417"/>
      <c r="AH196" s="417"/>
      <c r="AI196" s="417"/>
      <c r="AJ196" s="417"/>
      <c r="AK196" s="417"/>
      <c r="AL196" s="417"/>
      <c r="AM196" s="417"/>
      <c r="AN196" s="417"/>
      <c r="AO196" s="417"/>
      <c r="AP196" s="417"/>
      <c r="AQ196" s="498"/>
      <c r="AR196" s="439"/>
      <c r="AS196" s="437" t="s">
        <v>85</v>
      </c>
      <c r="AT196" s="438"/>
      <c r="AU196" s="439"/>
      <c r="AV196" s="439"/>
      <c r="AW196" s="328" t="s">
        <v>86</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51"/>
      <c r="R197" s="451"/>
      <c r="S197" s="451"/>
      <c r="T197" s="451"/>
      <c r="U197" s="451"/>
      <c r="V197" s="451"/>
      <c r="W197" s="451"/>
      <c r="X197" s="452"/>
      <c r="Y197" s="872" t="s">
        <v>103</v>
      </c>
      <c r="Z197" s="873"/>
      <c r="AA197" s="874"/>
      <c r="AB197" s="374"/>
      <c r="AC197" s="374"/>
      <c r="AD197" s="374"/>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15">
      <c r="A198" s="318"/>
      <c r="B198" s="320"/>
      <c r="C198" s="321"/>
      <c r="D198" s="321"/>
      <c r="E198" s="321"/>
      <c r="F198" s="322"/>
      <c r="G198" s="875"/>
      <c r="H198" s="386"/>
      <c r="I198" s="386"/>
      <c r="J198" s="386"/>
      <c r="K198" s="386"/>
      <c r="L198" s="386"/>
      <c r="M198" s="386"/>
      <c r="N198" s="386"/>
      <c r="O198" s="387"/>
      <c r="P198" s="453"/>
      <c r="Q198" s="453"/>
      <c r="R198" s="453"/>
      <c r="S198" s="453"/>
      <c r="T198" s="453"/>
      <c r="U198" s="453"/>
      <c r="V198" s="453"/>
      <c r="W198" s="453"/>
      <c r="X198" s="454"/>
      <c r="Y198" s="876" t="s">
        <v>91</v>
      </c>
      <c r="Z198" s="770"/>
      <c r="AA198" s="771"/>
      <c r="AB198" s="450"/>
      <c r="AC198" s="450"/>
      <c r="AD198" s="450"/>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
      <c r="A199" s="319"/>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92</v>
      </c>
      <c r="Z199" s="883"/>
      <c r="AA199" s="884"/>
      <c r="AB199" s="885" t="s">
        <v>93</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x14ac:dyDescent="0.15">
      <c r="A200" s="569" t="s">
        <v>120</v>
      </c>
      <c r="B200" s="570"/>
      <c r="C200" s="570"/>
      <c r="D200" s="570"/>
      <c r="E200" s="570"/>
      <c r="F200" s="571"/>
      <c r="G200" s="543"/>
      <c r="H200" s="545" t="s">
        <v>81</v>
      </c>
      <c r="I200" s="545"/>
      <c r="J200" s="545"/>
      <c r="K200" s="545"/>
      <c r="L200" s="545"/>
      <c r="M200" s="545"/>
      <c r="N200" s="545"/>
      <c r="O200" s="546"/>
      <c r="P200" s="548" t="s">
        <v>82</v>
      </c>
      <c r="Q200" s="545"/>
      <c r="R200" s="545"/>
      <c r="S200" s="545"/>
      <c r="T200" s="545"/>
      <c r="U200" s="545"/>
      <c r="V200" s="546"/>
      <c r="W200" s="550" t="s">
        <v>121</v>
      </c>
      <c r="X200" s="551"/>
      <c r="Y200" s="554"/>
      <c r="Z200" s="554"/>
      <c r="AA200" s="555"/>
      <c r="AB200" s="548" t="s">
        <v>60</v>
      </c>
      <c r="AC200" s="545"/>
      <c r="AD200" s="546"/>
      <c r="AE200" s="417" t="s">
        <v>31</v>
      </c>
      <c r="AF200" s="417"/>
      <c r="AG200" s="417"/>
      <c r="AH200" s="417"/>
      <c r="AI200" s="417" t="s">
        <v>32</v>
      </c>
      <c r="AJ200" s="417"/>
      <c r="AK200" s="417"/>
      <c r="AL200" s="417"/>
      <c r="AM200" s="417" t="s">
        <v>61</v>
      </c>
      <c r="AN200" s="417"/>
      <c r="AO200" s="417"/>
      <c r="AP200" s="417"/>
      <c r="AQ200" s="493" t="s">
        <v>83</v>
      </c>
      <c r="AR200" s="494"/>
      <c r="AS200" s="494"/>
      <c r="AT200" s="495"/>
      <c r="AU200" s="539" t="s">
        <v>84</v>
      </c>
      <c r="AV200" s="539"/>
      <c r="AW200" s="539"/>
      <c r="AX200" s="540"/>
      <c r="AY200">
        <f>COUNTA($H$202)</f>
        <v>0</v>
      </c>
    </row>
    <row r="201" spans="1:51" ht="18.75" hidden="1" customHeight="1" x14ac:dyDescent="0.15">
      <c r="A201" s="352"/>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7"/>
      <c r="AF201" s="417"/>
      <c r="AG201" s="417"/>
      <c r="AH201" s="417"/>
      <c r="AI201" s="417"/>
      <c r="AJ201" s="417"/>
      <c r="AK201" s="417"/>
      <c r="AL201" s="417"/>
      <c r="AM201" s="417"/>
      <c r="AN201" s="417"/>
      <c r="AO201" s="417"/>
      <c r="AP201" s="417"/>
      <c r="AQ201" s="435"/>
      <c r="AR201" s="436"/>
      <c r="AS201" s="437" t="s">
        <v>85</v>
      </c>
      <c r="AT201" s="438"/>
      <c r="AU201" s="439"/>
      <c r="AV201" s="439"/>
      <c r="AW201" s="541" t="s">
        <v>86</v>
      </c>
      <c r="AX201" s="542"/>
      <c r="AY201">
        <f t="shared" ref="AY201:AY207" si="10">$AY$200</f>
        <v>0</v>
      </c>
    </row>
    <row r="202" spans="1:51" ht="23.25" hidden="1" customHeight="1" x14ac:dyDescent="0.15">
      <c r="A202" s="352"/>
      <c r="B202" s="321"/>
      <c r="C202" s="321"/>
      <c r="D202" s="321"/>
      <c r="E202" s="321"/>
      <c r="F202" s="322"/>
      <c r="G202" s="522" t="s">
        <v>122</v>
      </c>
      <c r="H202" s="525"/>
      <c r="I202" s="397"/>
      <c r="J202" s="397"/>
      <c r="K202" s="397"/>
      <c r="L202" s="397"/>
      <c r="M202" s="397"/>
      <c r="N202" s="397"/>
      <c r="O202" s="526"/>
      <c r="P202" s="525"/>
      <c r="Q202" s="397"/>
      <c r="R202" s="397"/>
      <c r="S202" s="397"/>
      <c r="T202" s="397"/>
      <c r="U202" s="397"/>
      <c r="V202" s="526"/>
      <c r="W202" s="530"/>
      <c r="X202" s="531"/>
      <c r="Y202" s="536" t="s">
        <v>89</v>
      </c>
      <c r="Z202" s="536"/>
      <c r="AA202" s="537"/>
      <c r="AB202" s="538" t="s">
        <v>123</v>
      </c>
      <c r="AC202" s="538"/>
      <c r="AD202" s="538"/>
      <c r="AE202" s="391"/>
      <c r="AF202" s="376"/>
      <c r="AG202" s="376"/>
      <c r="AH202" s="376"/>
      <c r="AI202" s="391"/>
      <c r="AJ202" s="376"/>
      <c r="AK202" s="376"/>
      <c r="AL202" s="376"/>
      <c r="AM202" s="391"/>
      <c r="AN202" s="376"/>
      <c r="AO202" s="376"/>
      <c r="AP202" s="376"/>
      <c r="AQ202" s="391"/>
      <c r="AR202" s="376"/>
      <c r="AS202" s="376"/>
      <c r="AT202" s="556"/>
      <c r="AU202" s="376"/>
      <c r="AV202" s="376"/>
      <c r="AW202" s="376"/>
      <c r="AX202" s="377"/>
      <c r="AY202">
        <f t="shared" si="10"/>
        <v>0</v>
      </c>
    </row>
    <row r="203" spans="1:51" ht="23.25" hidden="1" customHeight="1" x14ac:dyDescent="0.15">
      <c r="A203" s="352"/>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9" t="s">
        <v>91</v>
      </c>
      <c r="Z203" s="279"/>
      <c r="AA203" s="311"/>
      <c r="AB203" s="573" t="s">
        <v>123</v>
      </c>
      <c r="AC203" s="573"/>
      <c r="AD203" s="573"/>
      <c r="AE203" s="391"/>
      <c r="AF203" s="376"/>
      <c r="AG203" s="376"/>
      <c r="AH203" s="376"/>
      <c r="AI203" s="391"/>
      <c r="AJ203" s="376"/>
      <c r="AK203" s="376"/>
      <c r="AL203" s="376"/>
      <c r="AM203" s="391"/>
      <c r="AN203" s="376"/>
      <c r="AO203" s="376"/>
      <c r="AP203" s="376"/>
      <c r="AQ203" s="391"/>
      <c r="AR203" s="376"/>
      <c r="AS203" s="376"/>
      <c r="AT203" s="556"/>
      <c r="AU203" s="376"/>
      <c r="AV203" s="376"/>
      <c r="AW203" s="376"/>
      <c r="AX203" s="377"/>
      <c r="AY203">
        <f t="shared" si="10"/>
        <v>0</v>
      </c>
    </row>
    <row r="204" spans="1:51" ht="23.25" hidden="1" customHeight="1" x14ac:dyDescent="0.15">
      <c r="A204" s="352"/>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9" t="s">
        <v>92</v>
      </c>
      <c r="Z204" s="279"/>
      <c r="AA204" s="311"/>
      <c r="AB204" s="557" t="s">
        <v>124</v>
      </c>
      <c r="AC204" s="557"/>
      <c r="AD204" s="557"/>
      <c r="AE204" s="558"/>
      <c r="AF204" s="559"/>
      <c r="AG204" s="559"/>
      <c r="AH204" s="559"/>
      <c r="AI204" s="558"/>
      <c r="AJ204" s="559"/>
      <c r="AK204" s="559"/>
      <c r="AL204" s="559"/>
      <c r="AM204" s="558"/>
      <c r="AN204" s="559"/>
      <c r="AO204" s="559"/>
      <c r="AP204" s="559"/>
      <c r="AQ204" s="391"/>
      <c r="AR204" s="376"/>
      <c r="AS204" s="376"/>
      <c r="AT204" s="556"/>
      <c r="AU204" s="376"/>
      <c r="AV204" s="376"/>
      <c r="AW204" s="376"/>
      <c r="AX204" s="377"/>
      <c r="AY204">
        <f t="shared" si="10"/>
        <v>0</v>
      </c>
    </row>
    <row r="205" spans="1:51" ht="23.25" hidden="1" customHeight="1" x14ac:dyDescent="0.15">
      <c r="A205" s="352" t="s">
        <v>125</v>
      </c>
      <c r="B205" s="321"/>
      <c r="C205" s="321"/>
      <c r="D205" s="321"/>
      <c r="E205" s="321"/>
      <c r="F205" s="322"/>
      <c r="G205" s="523" t="s">
        <v>126</v>
      </c>
      <c r="H205" s="560"/>
      <c r="I205" s="560"/>
      <c r="J205" s="560"/>
      <c r="K205" s="560"/>
      <c r="L205" s="560"/>
      <c r="M205" s="560"/>
      <c r="N205" s="560"/>
      <c r="O205" s="560"/>
      <c r="P205" s="560"/>
      <c r="Q205" s="560"/>
      <c r="R205" s="560"/>
      <c r="S205" s="560"/>
      <c r="T205" s="560"/>
      <c r="U205" s="560"/>
      <c r="V205" s="560"/>
      <c r="W205" s="563" t="s">
        <v>127</v>
      </c>
      <c r="X205" s="564"/>
      <c r="Y205" s="536" t="s">
        <v>89</v>
      </c>
      <c r="Z205" s="536"/>
      <c r="AA205" s="537"/>
      <c r="AB205" s="538" t="s">
        <v>123</v>
      </c>
      <c r="AC205" s="538"/>
      <c r="AD205" s="538"/>
      <c r="AE205" s="391"/>
      <c r="AF205" s="376"/>
      <c r="AG205" s="376"/>
      <c r="AH205" s="376"/>
      <c r="AI205" s="391"/>
      <c r="AJ205" s="376"/>
      <c r="AK205" s="376"/>
      <c r="AL205" s="376"/>
      <c r="AM205" s="391"/>
      <c r="AN205" s="376"/>
      <c r="AO205" s="376"/>
      <c r="AP205" s="376"/>
      <c r="AQ205" s="391"/>
      <c r="AR205" s="376"/>
      <c r="AS205" s="376"/>
      <c r="AT205" s="556"/>
      <c r="AU205" s="376"/>
      <c r="AV205" s="376"/>
      <c r="AW205" s="376"/>
      <c r="AX205" s="377"/>
      <c r="AY205">
        <f t="shared" si="10"/>
        <v>0</v>
      </c>
    </row>
    <row r="206" spans="1:51" ht="23.25" hidden="1" customHeight="1" x14ac:dyDescent="0.15">
      <c r="A206" s="352"/>
      <c r="B206" s="321"/>
      <c r="C206" s="321"/>
      <c r="D206" s="321"/>
      <c r="E206" s="321"/>
      <c r="F206" s="322"/>
      <c r="G206" s="523"/>
      <c r="H206" s="561"/>
      <c r="I206" s="561"/>
      <c r="J206" s="561"/>
      <c r="K206" s="561"/>
      <c r="L206" s="561"/>
      <c r="M206" s="561"/>
      <c r="N206" s="561"/>
      <c r="O206" s="561"/>
      <c r="P206" s="561"/>
      <c r="Q206" s="561"/>
      <c r="R206" s="561"/>
      <c r="S206" s="561"/>
      <c r="T206" s="561"/>
      <c r="U206" s="561"/>
      <c r="V206" s="561"/>
      <c r="W206" s="565"/>
      <c r="X206" s="566"/>
      <c r="Y206" s="279" t="s">
        <v>91</v>
      </c>
      <c r="Z206" s="279"/>
      <c r="AA206" s="311"/>
      <c r="AB206" s="573" t="s">
        <v>123</v>
      </c>
      <c r="AC206" s="573"/>
      <c r="AD206" s="573"/>
      <c r="AE206" s="391"/>
      <c r="AF206" s="376"/>
      <c r="AG206" s="376"/>
      <c r="AH206" s="376"/>
      <c r="AI206" s="391"/>
      <c r="AJ206" s="376"/>
      <c r="AK206" s="376"/>
      <c r="AL206" s="376"/>
      <c r="AM206" s="391"/>
      <c r="AN206" s="376"/>
      <c r="AO206" s="376"/>
      <c r="AP206" s="376"/>
      <c r="AQ206" s="391"/>
      <c r="AR206" s="376"/>
      <c r="AS206" s="376"/>
      <c r="AT206" s="556"/>
      <c r="AU206" s="376"/>
      <c r="AV206" s="376"/>
      <c r="AW206" s="376"/>
      <c r="AX206" s="377"/>
      <c r="AY206">
        <f t="shared" si="10"/>
        <v>0</v>
      </c>
    </row>
    <row r="207" spans="1:51" ht="23.25" hidden="1" customHeight="1" x14ac:dyDescent="0.15">
      <c r="A207" s="353"/>
      <c r="B207" s="324"/>
      <c r="C207" s="324"/>
      <c r="D207" s="324"/>
      <c r="E207" s="324"/>
      <c r="F207" s="325"/>
      <c r="G207" s="523"/>
      <c r="H207" s="562"/>
      <c r="I207" s="562"/>
      <c r="J207" s="562"/>
      <c r="K207" s="562"/>
      <c r="L207" s="562"/>
      <c r="M207" s="562"/>
      <c r="N207" s="562"/>
      <c r="O207" s="562"/>
      <c r="P207" s="562"/>
      <c r="Q207" s="562"/>
      <c r="R207" s="562"/>
      <c r="S207" s="562"/>
      <c r="T207" s="562"/>
      <c r="U207" s="562"/>
      <c r="V207" s="562"/>
      <c r="W207" s="567"/>
      <c r="X207" s="568"/>
      <c r="Y207" s="279" t="s">
        <v>92</v>
      </c>
      <c r="Z207" s="279"/>
      <c r="AA207" s="311"/>
      <c r="AB207" s="557" t="s">
        <v>124</v>
      </c>
      <c r="AC207" s="557"/>
      <c r="AD207" s="557"/>
      <c r="AE207" s="558"/>
      <c r="AF207" s="559"/>
      <c r="AG207" s="559"/>
      <c r="AH207" s="559"/>
      <c r="AI207" s="558"/>
      <c r="AJ207" s="559"/>
      <c r="AK207" s="559"/>
      <c r="AL207" s="559"/>
      <c r="AM207" s="558"/>
      <c r="AN207" s="559"/>
      <c r="AO207" s="559"/>
      <c r="AP207" s="572"/>
      <c r="AQ207" s="391"/>
      <c r="AR207" s="376"/>
      <c r="AS207" s="376"/>
      <c r="AT207" s="556"/>
      <c r="AU207" s="376"/>
      <c r="AV207" s="376"/>
      <c r="AW207" s="376"/>
      <c r="AX207" s="377"/>
      <c r="AY207">
        <f t="shared" si="10"/>
        <v>0</v>
      </c>
    </row>
    <row r="208" spans="1:51" ht="18.75" hidden="1" customHeight="1" x14ac:dyDescent="0.15">
      <c r="A208" s="463" t="s">
        <v>120</v>
      </c>
      <c r="B208" s="458"/>
      <c r="C208" s="458"/>
      <c r="D208" s="458"/>
      <c r="E208" s="458"/>
      <c r="F208" s="459"/>
      <c r="G208" s="578"/>
      <c r="H208" s="494" t="s">
        <v>81</v>
      </c>
      <c r="I208" s="494"/>
      <c r="J208" s="494"/>
      <c r="K208" s="494"/>
      <c r="L208" s="494"/>
      <c r="M208" s="494"/>
      <c r="N208" s="494"/>
      <c r="O208" s="495"/>
      <c r="P208" s="493" t="s">
        <v>82</v>
      </c>
      <c r="Q208" s="494"/>
      <c r="R208" s="494"/>
      <c r="S208" s="494"/>
      <c r="T208" s="494"/>
      <c r="U208" s="494"/>
      <c r="V208" s="494"/>
      <c r="W208" s="494"/>
      <c r="X208" s="495"/>
      <c r="Y208" s="581"/>
      <c r="Z208" s="582"/>
      <c r="AA208" s="583"/>
      <c r="AB208" s="348" t="s">
        <v>60</v>
      </c>
      <c r="AC208" s="345"/>
      <c r="AD208" s="346"/>
      <c r="AE208" s="140" t="s">
        <v>31</v>
      </c>
      <c r="AF208" s="140"/>
      <c r="AG208" s="140"/>
      <c r="AH208" s="140"/>
      <c r="AI208" s="417" t="s">
        <v>32</v>
      </c>
      <c r="AJ208" s="417"/>
      <c r="AK208" s="417"/>
      <c r="AL208" s="417"/>
      <c r="AM208" s="417" t="s">
        <v>61</v>
      </c>
      <c r="AN208" s="417"/>
      <c r="AO208" s="417"/>
      <c r="AP208" s="417"/>
      <c r="AQ208" s="493" t="s">
        <v>83</v>
      </c>
      <c r="AR208" s="494"/>
      <c r="AS208" s="494"/>
      <c r="AT208" s="495"/>
      <c r="AU208" s="574" t="s">
        <v>84</v>
      </c>
      <c r="AV208" s="575"/>
      <c r="AW208" s="575"/>
      <c r="AX208" s="576"/>
      <c r="AY208">
        <f>COUNTA($H$210)</f>
        <v>0</v>
      </c>
    </row>
    <row r="209" spans="1:51" ht="18.75" hidden="1" customHeight="1" x14ac:dyDescent="0.15">
      <c r="A209" s="352"/>
      <c r="B209" s="321"/>
      <c r="C209" s="321"/>
      <c r="D209" s="321"/>
      <c r="E209" s="321"/>
      <c r="F209" s="322"/>
      <c r="G209" s="579"/>
      <c r="H209" s="437"/>
      <c r="I209" s="437"/>
      <c r="J209" s="437"/>
      <c r="K209" s="437"/>
      <c r="L209" s="437"/>
      <c r="M209" s="437"/>
      <c r="N209" s="437"/>
      <c r="O209" s="438"/>
      <c r="P209" s="580"/>
      <c r="Q209" s="437"/>
      <c r="R209" s="437"/>
      <c r="S209" s="437"/>
      <c r="T209" s="437"/>
      <c r="U209" s="437"/>
      <c r="V209" s="437"/>
      <c r="W209" s="437"/>
      <c r="X209" s="438"/>
      <c r="Y209" s="584"/>
      <c r="Z209" s="585"/>
      <c r="AA209" s="586"/>
      <c r="AB209" s="332"/>
      <c r="AC209" s="328"/>
      <c r="AD209" s="329"/>
      <c r="AE209" s="140"/>
      <c r="AF209" s="140"/>
      <c r="AG209" s="140"/>
      <c r="AH209" s="140"/>
      <c r="AI209" s="417"/>
      <c r="AJ209" s="417"/>
      <c r="AK209" s="417"/>
      <c r="AL209" s="417"/>
      <c r="AM209" s="417"/>
      <c r="AN209" s="417"/>
      <c r="AO209" s="417"/>
      <c r="AP209" s="417"/>
      <c r="AQ209" s="435"/>
      <c r="AR209" s="436"/>
      <c r="AS209" s="437" t="s">
        <v>85</v>
      </c>
      <c r="AT209" s="438"/>
      <c r="AU209" s="435"/>
      <c r="AV209" s="436"/>
      <c r="AW209" s="437" t="s">
        <v>86</v>
      </c>
      <c r="AX209" s="577"/>
      <c r="AY209">
        <f>$AY$208</f>
        <v>0</v>
      </c>
    </row>
    <row r="210" spans="1:51" ht="23.25" hidden="1" customHeight="1" x14ac:dyDescent="0.15">
      <c r="A210" s="352"/>
      <c r="B210" s="321"/>
      <c r="C210" s="321"/>
      <c r="D210" s="321"/>
      <c r="E210" s="321"/>
      <c r="F210" s="322"/>
      <c r="G210" s="587" t="s">
        <v>122</v>
      </c>
      <c r="H210" s="143"/>
      <c r="I210" s="143"/>
      <c r="J210" s="143"/>
      <c r="K210" s="143"/>
      <c r="L210" s="143"/>
      <c r="M210" s="143"/>
      <c r="N210" s="143"/>
      <c r="O210" s="144"/>
      <c r="P210" s="143"/>
      <c r="Q210" s="143"/>
      <c r="R210" s="143"/>
      <c r="S210" s="143"/>
      <c r="T210" s="143"/>
      <c r="U210" s="143"/>
      <c r="V210" s="143"/>
      <c r="W210" s="143"/>
      <c r="X210" s="144"/>
      <c r="Y210" s="590" t="s">
        <v>89</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15">
      <c r="A211" s="352"/>
      <c r="B211" s="321"/>
      <c r="C211" s="321"/>
      <c r="D211" s="321"/>
      <c r="E211" s="321"/>
      <c r="F211" s="322"/>
      <c r="G211" s="588"/>
      <c r="H211" s="386"/>
      <c r="I211" s="386"/>
      <c r="J211" s="386"/>
      <c r="K211" s="386"/>
      <c r="L211" s="386"/>
      <c r="M211" s="386"/>
      <c r="N211" s="386"/>
      <c r="O211" s="387"/>
      <c r="P211" s="386"/>
      <c r="Q211" s="386"/>
      <c r="R211" s="386"/>
      <c r="S211" s="386"/>
      <c r="T211" s="386"/>
      <c r="U211" s="386"/>
      <c r="V211" s="386"/>
      <c r="W211" s="386"/>
      <c r="X211" s="387"/>
      <c r="Y211" s="596" t="s">
        <v>91</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15">
      <c r="A212" s="352"/>
      <c r="B212" s="321"/>
      <c r="C212" s="321"/>
      <c r="D212" s="321"/>
      <c r="E212" s="321"/>
      <c r="F212" s="322"/>
      <c r="G212" s="589"/>
      <c r="H212" s="146"/>
      <c r="I212" s="146"/>
      <c r="J212" s="146"/>
      <c r="K212" s="146"/>
      <c r="L212" s="146"/>
      <c r="M212" s="146"/>
      <c r="N212" s="146"/>
      <c r="O212" s="147"/>
      <c r="P212" s="386"/>
      <c r="Q212" s="386"/>
      <c r="R212" s="386"/>
      <c r="S212" s="386"/>
      <c r="T212" s="386"/>
      <c r="U212" s="386"/>
      <c r="V212" s="386"/>
      <c r="W212" s="386"/>
      <c r="X212" s="387"/>
      <c r="Y212" s="493" t="s">
        <v>92</v>
      </c>
      <c r="Z212" s="494"/>
      <c r="AA212" s="495"/>
      <c r="AB212" s="593" t="s">
        <v>93</v>
      </c>
      <c r="AC212" s="593"/>
      <c r="AD212" s="593"/>
      <c r="AE212" s="594"/>
      <c r="AF212" s="595"/>
      <c r="AG212" s="595"/>
      <c r="AH212" s="595"/>
      <c r="AI212" s="594"/>
      <c r="AJ212" s="595"/>
      <c r="AK212" s="595"/>
      <c r="AL212" s="595"/>
      <c r="AM212" s="594"/>
      <c r="AN212" s="595"/>
      <c r="AO212" s="595"/>
      <c r="AP212" s="595"/>
      <c r="AQ212" s="393"/>
      <c r="AR212" s="394"/>
      <c r="AS212" s="394"/>
      <c r="AT212" s="395"/>
      <c r="AU212" s="376"/>
      <c r="AV212" s="376"/>
      <c r="AW212" s="376"/>
      <c r="AX212" s="377"/>
      <c r="AY212">
        <f>$AY$208</f>
        <v>0</v>
      </c>
    </row>
    <row r="213" spans="1:51" ht="69.75" hidden="1" customHeight="1" x14ac:dyDescent="0.15">
      <c r="A213" s="631" t="s">
        <v>128</v>
      </c>
      <c r="B213" s="632"/>
      <c r="C213" s="632"/>
      <c r="D213" s="632"/>
      <c r="E213" s="324" t="s">
        <v>129</v>
      </c>
      <c r="F213" s="325"/>
      <c r="G213" s="86" t="s">
        <v>126</v>
      </c>
      <c r="H213" s="601"/>
      <c r="I213" s="602"/>
      <c r="J213" s="602"/>
      <c r="K213" s="602"/>
      <c r="L213" s="602"/>
      <c r="M213" s="602"/>
      <c r="N213" s="602"/>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00" t="s">
        <v>130</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131</v>
      </c>
      <c r="AP214" s="648"/>
      <c r="AQ214" s="648"/>
      <c r="AR214" s="85" t="s">
        <v>132</v>
      </c>
      <c r="AS214" s="647"/>
      <c r="AT214" s="648"/>
      <c r="AU214" s="648"/>
      <c r="AV214" s="648"/>
      <c r="AW214" s="648"/>
      <c r="AX214" s="649"/>
      <c r="AY214">
        <f>COUNTIF($AR$214,"☑")</f>
        <v>0</v>
      </c>
    </row>
    <row r="215" spans="1:51" ht="45" customHeight="1" x14ac:dyDescent="0.15">
      <c r="A215" s="637" t="s">
        <v>133</v>
      </c>
      <c r="B215" s="638"/>
      <c r="C215" s="640" t="s">
        <v>134</v>
      </c>
      <c r="D215" s="638"/>
      <c r="E215" s="641" t="s">
        <v>135</v>
      </c>
      <c r="F215" s="642"/>
      <c r="G215" s="643" t="s">
        <v>136</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7" t="s">
        <v>137</v>
      </c>
      <c r="F216" s="459"/>
      <c r="G216" s="142" t="s">
        <v>138</v>
      </c>
      <c r="H216" s="143"/>
      <c r="I216" s="143"/>
      <c r="J216" s="143"/>
      <c r="K216" s="143"/>
      <c r="L216" s="143"/>
      <c r="M216" s="143"/>
      <c r="N216" s="143"/>
      <c r="O216" s="143"/>
      <c r="P216" s="143"/>
      <c r="Q216" s="143"/>
      <c r="R216" s="143"/>
      <c r="S216" s="143"/>
      <c r="T216" s="143"/>
      <c r="U216" s="143"/>
      <c r="V216" s="144"/>
      <c r="W216" s="614" t="s">
        <v>139</v>
      </c>
      <c r="X216" s="615"/>
      <c r="Y216" s="615"/>
      <c r="Z216" s="615"/>
      <c r="AA216" s="616"/>
      <c r="AB216" s="198" t="s">
        <v>804</v>
      </c>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617"/>
    </row>
    <row r="217" spans="1:51" ht="21" customHeight="1" x14ac:dyDescent="0.15">
      <c r="A217" s="639"/>
      <c r="B217" s="627"/>
      <c r="C217" s="626"/>
      <c r="D217" s="627"/>
      <c r="E217" s="323"/>
      <c r="F217" s="325"/>
      <c r="G217" s="145"/>
      <c r="H217" s="146"/>
      <c r="I217" s="146"/>
      <c r="J217" s="146"/>
      <c r="K217" s="146"/>
      <c r="L217" s="146"/>
      <c r="M217" s="146"/>
      <c r="N217" s="146"/>
      <c r="O217" s="146"/>
      <c r="P217" s="146"/>
      <c r="Q217" s="146"/>
      <c r="R217" s="146"/>
      <c r="S217" s="146"/>
      <c r="T217" s="146"/>
      <c r="U217" s="146"/>
      <c r="V217" s="147"/>
      <c r="W217" s="618" t="s">
        <v>140</v>
      </c>
      <c r="X217" s="619"/>
      <c r="Y217" s="619"/>
      <c r="Z217" s="619"/>
      <c r="AA217" s="620"/>
      <c r="AB217" s="621" t="s">
        <v>805</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x14ac:dyDescent="0.15">
      <c r="A218" s="639"/>
      <c r="B218" s="627"/>
      <c r="C218" s="624" t="s">
        <v>141</v>
      </c>
      <c r="D218" s="625"/>
      <c r="E218" s="457" t="s">
        <v>142</v>
      </c>
      <c r="F218" s="459"/>
      <c r="G218" s="604" t="s">
        <v>143</v>
      </c>
      <c r="H218" s="605"/>
      <c r="I218" s="605"/>
      <c r="J218" s="628" t="s">
        <v>20</v>
      </c>
      <c r="K218" s="629"/>
      <c r="L218" s="629"/>
      <c r="M218" s="629"/>
      <c r="N218" s="629"/>
      <c r="O218" s="629"/>
      <c r="P218" s="629"/>
      <c r="Q218" s="629"/>
      <c r="R218" s="629"/>
      <c r="S218" s="629"/>
      <c r="T218" s="630"/>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9"/>
      <c r="B219" s="627"/>
      <c r="C219" s="626"/>
      <c r="D219" s="627"/>
      <c r="E219" s="320"/>
      <c r="F219" s="322"/>
      <c r="G219" s="604" t="s">
        <v>144</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9"/>
      <c r="B220" s="627"/>
      <c r="C220" s="626"/>
      <c r="D220" s="627"/>
      <c r="E220" s="323"/>
      <c r="F220" s="325"/>
      <c r="G220" s="604" t="s">
        <v>140</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145</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146</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147</v>
      </c>
      <c r="AE222" s="610"/>
      <c r="AF222" s="610"/>
      <c r="AG222" s="612" t="s">
        <v>148</v>
      </c>
      <c r="AH222" s="610"/>
      <c r="AI222" s="610"/>
      <c r="AJ222" s="610"/>
      <c r="AK222" s="610"/>
      <c r="AL222" s="610"/>
      <c r="AM222" s="610"/>
      <c r="AN222" s="610"/>
      <c r="AO222" s="610"/>
      <c r="AP222" s="610"/>
      <c r="AQ222" s="610"/>
      <c r="AR222" s="610"/>
      <c r="AS222" s="610"/>
      <c r="AT222" s="610"/>
      <c r="AU222" s="610"/>
      <c r="AV222" s="610"/>
      <c r="AW222" s="610"/>
      <c r="AX222" s="613"/>
    </row>
    <row r="223" spans="1:51" ht="72" customHeight="1" x14ac:dyDescent="0.15">
      <c r="A223" s="682" t="s">
        <v>149</v>
      </c>
      <c r="B223" s="683"/>
      <c r="C223" s="688" t="s">
        <v>150</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151</v>
      </c>
      <c r="AE223" s="692"/>
      <c r="AF223" s="692"/>
      <c r="AG223" s="693" t="s">
        <v>152</v>
      </c>
      <c r="AH223" s="694"/>
      <c r="AI223" s="694"/>
      <c r="AJ223" s="694"/>
      <c r="AK223" s="694"/>
      <c r="AL223" s="694"/>
      <c r="AM223" s="694"/>
      <c r="AN223" s="694"/>
      <c r="AO223" s="694"/>
      <c r="AP223" s="694"/>
      <c r="AQ223" s="694"/>
      <c r="AR223" s="694"/>
      <c r="AS223" s="694"/>
      <c r="AT223" s="694"/>
      <c r="AU223" s="694"/>
      <c r="AV223" s="694"/>
      <c r="AW223" s="694"/>
      <c r="AX223" s="695"/>
    </row>
    <row r="224" spans="1:51" ht="42.75" customHeight="1" x14ac:dyDescent="0.15">
      <c r="A224" s="684"/>
      <c r="B224" s="685"/>
      <c r="C224" s="696" t="s">
        <v>153</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151</v>
      </c>
      <c r="AE224" s="673"/>
      <c r="AF224" s="673"/>
      <c r="AG224" s="699" t="s">
        <v>803</v>
      </c>
      <c r="AH224" s="700"/>
      <c r="AI224" s="700"/>
      <c r="AJ224" s="700"/>
      <c r="AK224" s="700"/>
      <c r="AL224" s="700"/>
      <c r="AM224" s="700"/>
      <c r="AN224" s="700"/>
      <c r="AO224" s="700"/>
      <c r="AP224" s="700"/>
      <c r="AQ224" s="700"/>
      <c r="AR224" s="700"/>
      <c r="AS224" s="700"/>
      <c r="AT224" s="700"/>
      <c r="AU224" s="700"/>
      <c r="AV224" s="700"/>
      <c r="AW224" s="700"/>
      <c r="AX224" s="701"/>
    </row>
    <row r="225" spans="1:50" ht="60" customHeight="1" x14ac:dyDescent="0.15">
      <c r="A225" s="686"/>
      <c r="B225" s="687"/>
      <c r="C225" s="702" t="s">
        <v>154</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151</v>
      </c>
      <c r="AE225" s="706"/>
      <c r="AF225" s="706"/>
      <c r="AG225" s="663" t="s">
        <v>155</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x14ac:dyDescent="0.15">
      <c r="A226" s="126" t="s">
        <v>156</v>
      </c>
      <c r="B226" s="650"/>
      <c r="C226" s="656" t="s">
        <v>157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151</v>
      </c>
      <c r="AE226" s="661"/>
      <c r="AF226" s="661"/>
      <c r="AG226" s="365" t="s">
        <v>158</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x14ac:dyDescent="0.15">
      <c r="A227" s="651"/>
      <c r="B227" s="652"/>
      <c r="C227" s="665"/>
      <c r="D227" s="666"/>
      <c r="E227" s="669" t="s">
        <v>159</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160</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x14ac:dyDescent="0.15">
      <c r="A228" s="651"/>
      <c r="B228" s="652"/>
      <c r="C228" s="667"/>
      <c r="D228" s="668"/>
      <c r="E228" s="675" t="s">
        <v>161</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160</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52.5" customHeight="1" x14ac:dyDescent="0.15">
      <c r="A229" s="651"/>
      <c r="B229" s="653"/>
      <c r="C229" s="680" t="s">
        <v>162</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151</v>
      </c>
      <c r="AE229" s="725"/>
      <c r="AF229" s="725"/>
      <c r="AG229" s="726" t="s">
        <v>163</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x14ac:dyDescent="0.15">
      <c r="A230" s="651"/>
      <c r="B230" s="653"/>
      <c r="C230" s="719" t="s">
        <v>164</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151</v>
      </c>
      <c r="AE230" s="673"/>
      <c r="AF230" s="673"/>
      <c r="AG230" s="699" t="s">
        <v>165</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x14ac:dyDescent="0.15">
      <c r="A231" s="651"/>
      <c r="B231" s="653"/>
      <c r="C231" s="719" t="s">
        <v>166</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151</v>
      </c>
      <c r="AE231" s="673"/>
      <c r="AF231" s="673"/>
      <c r="AG231" s="699" t="s">
        <v>167</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x14ac:dyDescent="0.15">
      <c r="A232" s="651"/>
      <c r="B232" s="653"/>
      <c r="C232" s="719" t="s">
        <v>168</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151</v>
      </c>
      <c r="AE232" s="673"/>
      <c r="AF232" s="673"/>
      <c r="AG232" s="699" t="s">
        <v>169</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x14ac:dyDescent="0.15">
      <c r="A233" s="651"/>
      <c r="B233" s="653"/>
      <c r="C233" s="719" t="s">
        <v>170</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151</v>
      </c>
      <c r="AE233" s="706"/>
      <c r="AF233" s="706"/>
      <c r="AG233" s="721" t="s">
        <v>171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x14ac:dyDescent="0.15">
      <c r="A234" s="651"/>
      <c r="B234" s="653"/>
      <c r="C234" s="707" t="s">
        <v>172</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173</v>
      </c>
      <c r="AE234" s="673"/>
      <c r="AF234" s="674"/>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x14ac:dyDescent="0.15">
      <c r="A235" s="654"/>
      <c r="B235" s="655"/>
      <c r="C235" s="710" t="s">
        <v>174</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151</v>
      </c>
      <c r="AE235" s="714"/>
      <c r="AF235" s="715"/>
      <c r="AG235" s="716" t="s">
        <v>175</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x14ac:dyDescent="0.15">
      <c r="A236" s="126" t="s">
        <v>176</v>
      </c>
      <c r="B236" s="731"/>
      <c r="C236" s="732" t="s">
        <v>177</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178</v>
      </c>
      <c r="AE236" s="725"/>
      <c r="AF236" s="735"/>
      <c r="AG236" s="726" t="s">
        <v>179</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x14ac:dyDescent="0.15">
      <c r="A237" s="651"/>
      <c r="B237" s="653"/>
      <c r="C237" s="736" t="s">
        <v>180</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151</v>
      </c>
      <c r="AE237" s="740"/>
      <c r="AF237" s="740"/>
      <c r="AG237" s="699" t="s">
        <v>181</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x14ac:dyDescent="0.15">
      <c r="A238" s="651"/>
      <c r="B238" s="653"/>
      <c r="C238" s="719" t="s">
        <v>182</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151</v>
      </c>
      <c r="AE238" s="673"/>
      <c r="AF238" s="673"/>
      <c r="AG238" s="699" t="s">
        <v>183</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x14ac:dyDescent="0.15">
      <c r="A239" s="654"/>
      <c r="B239" s="655"/>
      <c r="C239" s="719" t="s">
        <v>184</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151</v>
      </c>
      <c r="AE239" s="673"/>
      <c r="AF239" s="673"/>
      <c r="AG239" s="729" t="s">
        <v>185</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x14ac:dyDescent="0.15">
      <c r="A240" s="744" t="s">
        <v>186</v>
      </c>
      <c r="B240" s="745"/>
      <c r="C240" s="750" t="s">
        <v>187</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173</v>
      </c>
      <c r="AE240" s="661"/>
      <c r="AF240" s="752"/>
      <c r="AG240" s="365" t="s">
        <v>1</v>
      </c>
      <c r="AH240" s="143"/>
      <c r="AI240" s="143"/>
      <c r="AJ240" s="143"/>
      <c r="AK240" s="143"/>
      <c r="AL240" s="143"/>
      <c r="AM240" s="143"/>
      <c r="AN240" s="143"/>
      <c r="AO240" s="143"/>
      <c r="AP240" s="143"/>
      <c r="AQ240" s="143"/>
      <c r="AR240" s="143"/>
      <c r="AS240" s="143"/>
      <c r="AT240" s="143"/>
      <c r="AU240" s="143"/>
      <c r="AV240" s="143"/>
      <c r="AW240" s="143"/>
      <c r="AX240" s="662"/>
    </row>
    <row r="241" spans="1:50" ht="19.7" customHeight="1" x14ac:dyDescent="0.15">
      <c r="A241" s="746"/>
      <c r="B241" s="74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x14ac:dyDescent="0.15">
      <c r="A242" s="746"/>
      <c r="B242" s="747"/>
      <c r="C242" s="90"/>
      <c r="D242" s="91"/>
      <c r="E242" s="92"/>
      <c r="F242" s="92"/>
      <c r="G242" s="92"/>
      <c r="H242" s="93"/>
      <c r="I242" s="93"/>
      <c r="J242" s="94"/>
      <c r="K242" s="94"/>
      <c r="L242" s="94"/>
      <c r="M242" s="93"/>
      <c r="N242" s="95"/>
      <c r="O242" s="96" t="s">
        <v>1</v>
      </c>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x14ac:dyDescent="0.15">
      <c r="A243" s="746"/>
      <c r="B243" s="747"/>
      <c r="C243" s="111"/>
      <c r="D243" s="112"/>
      <c r="E243" s="92"/>
      <c r="F243" s="92"/>
      <c r="G243" s="92"/>
      <c r="H243" s="93"/>
      <c r="I243" s="93"/>
      <c r="J243" s="741"/>
      <c r="K243" s="741"/>
      <c r="L243" s="741"/>
      <c r="M243" s="742"/>
      <c r="N243" s="743"/>
      <c r="O243" s="99" t="s">
        <v>1</v>
      </c>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x14ac:dyDescent="0.15">
      <c r="A244" s="746"/>
      <c r="B244" s="747"/>
      <c r="C244" s="111"/>
      <c r="D244" s="112"/>
      <c r="E244" s="92"/>
      <c r="F244" s="92"/>
      <c r="G244" s="92"/>
      <c r="H244" s="93"/>
      <c r="I244" s="93"/>
      <c r="J244" s="741"/>
      <c r="K244" s="741"/>
      <c r="L244" s="741"/>
      <c r="M244" s="742"/>
      <c r="N244" s="743"/>
      <c r="O244" s="99" t="s">
        <v>1</v>
      </c>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x14ac:dyDescent="0.15">
      <c r="A245" s="746"/>
      <c r="B245" s="747"/>
      <c r="C245" s="111"/>
      <c r="D245" s="112"/>
      <c r="E245" s="92"/>
      <c r="F245" s="92"/>
      <c r="G245" s="92"/>
      <c r="H245" s="93"/>
      <c r="I245" s="93"/>
      <c r="J245" s="741"/>
      <c r="K245" s="741"/>
      <c r="L245" s="741"/>
      <c r="M245" s="742"/>
      <c r="N245" s="743"/>
      <c r="O245" s="99" t="s">
        <v>1</v>
      </c>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x14ac:dyDescent="0.15">
      <c r="A246" s="748"/>
      <c r="B246" s="749"/>
      <c r="C246" s="753"/>
      <c r="D246" s="754"/>
      <c r="E246" s="92"/>
      <c r="F246" s="92"/>
      <c r="G246" s="92"/>
      <c r="H246" s="93"/>
      <c r="I246" s="93"/>
      <c r="J246" s="755"/>
      <c r="K246" s="755"/>
      <c r="L246" s="755"/>
      <c r="M246" s="88"/>
      <c r="N246" s="89"/>
      <c r="O246" s="102" t="s">
        <v>1</v>
      </c>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x14ac:dyDescent="0.15">
      <c r="A247" s="126" t="s">
        <v>188</v>
      </c>
      <c r="B247" s="127"/>
      <c r="C247" s="130" t="s">
        <v>189</v>
      </c>
      <c r="D247" s="131"/>
      <c r="E247" s="131"/>
      <c r="F247" s="132"/>
      <c r="G247" s="133" t="s">
        <v>190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191</v>
      </c>
      <c r="D248" s="136"/>
      <c r="E248" s="136"/>
      <c r="F248" s="137"/>
      <c r="G248" s="138" t="s">
        <v>192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194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196</v>
      </c>
      <c r="B252" s="123"/>
      <c r="C252" s="123"/>
      <c r="D252" s="123"/>
      <c r="E252" s="124"/>
      <c r="F252" s="125" t="s">
        <v>197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196</v>
      </c>
      <c r="B254" s="123"/>
      <c r="C254" s="123"/>
      <c r="D254" s="123"/>
      <c r="E254" s="124"/>
      <c r="F254" s="125" t="s">
        <v>199</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200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x14ac:dyDescent="0.2">
      <c r="A256" s="765"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6" t="s">
        <v>201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x14ac:dyDescent="0.15">
      <c r="A258" s="769" t="s">
        <v>202</v>
      </c>
      <c r="B258" s="770"/>
      <c r="C258" s="770"/>
      <c r="D258" s="771"/>
      <c r="E258" s="756" t="s">
        <v>20</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x14ac:dyDescent="0.15">
      <c r="A259" s="140" t="s">
        <v>203</v>
      </c>
      <c r="B259" s="140"/>
      <c r="C259" s="140"/>
      <c r="D259" s="140"/>
      <c r="E259" s="756" t="s">
        <v>204</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x14ac:dyDescent="0.15">
      <c r="A260" s="140" t="s">
        <v>205</v>
      </c>
      <c r="B260" s="140"/>
      <c r="C260" s="140"/>
      <c r="D260" s="140"/>
      <c r="E260" s="756" t="s">
        <v>206</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x14ac:dyDescent="0.15">
      <c r="A261" s="140" t="s">
        <v>207</v>
      </c>
      <c r="B261" s="140"/>
      <c r="C261" s="140"/>
      <c r="D261" s="140"/>
      <c r="E261" s="756" t="s">
        <v>208</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x14ac:dyDescent="0.15">
      <c r="A262" s="140" t="s">
        <v>209</v>
      </c>
      <c r="B262" s="140"/>
      <c r="C262" s="140"/>
      <c r="D262" s="140"/>
      <c r="E262" s="756" t="s">
        <v>210</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x14ac:dyDescent="0.15">
      <c r="A263" s="140" t="s">
        <v>211</v>
      </c>
      <c r="B263" s="140"/>
      <c r="C263" s="140"/>
      <c r="D263" s="140"/>
      <c r="E263" s="756" t="s">
        <v>212</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x14ac:dyDescent="0.15">
      <c r="A264" s="140" t="s">
        <v>213</v>
      </c>
      <c r="B264" s="140"/>
      <c r="C264" s="140"/>
      <c r="D264" s="140"/>
      <c r="E264" s="756" t="s">
        <v>214</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x14ac:dyDescent="0.15">
      <c r="A265" s="140" t="s">
        <v>215</v>
      </c>
      <c r="B265" s="140"/>
      <c r="C265" s="140"/>
      <c r="D265" s="140"/>
      <c r="E265" s="756" t="s">
        <v>216</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x14ac:dyDescent="0.15">
      <c r="A266" s="140" t="s">
        <v>31</v>
      </c>
      <c r="B266" s="140"/>
      <c r="C266" s="140"/>
      <c r="D266" s="140"/>
      <c r="E266" s="774" t="s">
        <v>217</v>
      </c>
      <c r="F266" s="775"/>
      <c r="G266" s="775"/>
      <c r="H266" s="81" t="str">
        <f>IF(E266="","","-")</f>
        <v>-</v>
      </c>
      <c r="I266" s="775"/>
      <c r="J266" s="775"/>
      <c r="K266" s="81" t="str">
        <f>IF(I266="","","-")</f>
        <v/>
      </c>
      <c r="L266" s="110">
        <v>143</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x14ac:dyDescent="0.15">
      <c r="A267" s="140" t="s">
        <v>218</v>
      </c>
      <c r="B267" s="140"/>
      <c r="C267" s="140"/>
      <c r="D267" s="140"/>
      <c r="E267" s="774" t="s">
        <v>217</v>
      </c>
      <c r="F267" s="775"/>
      <c r="G267" s="775"/>
      <c r="H267" s="81"/>
      <c r="I267" s="775"/>
      <c r="J267" s="775"/>
      <c r="K267" s="81"/>
      <c r="L267" s="110">
        <v>141</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x14ac:dyDescent="0.15">
      <c r="A268" s="140" t="s">
        <v>61</v>
      </c>
      <c r="B268" s="140"/>
      <c r="C268" s="140"/>
      <c r="D268" s="140"/>
      <c r="E268" s="777">
        <v>2021</v>
      </c>
      <c r="F268" s="141"/>
      <c r="G268" s="775" t="s">
        <v>2</v>
      </c>
      <c r="H268" s="775"/>
      <c r="I268" s="775"/>
      <c r="J268" s="141">
        <v>20</v>
      </c>
      <c r="K268" s="141"/>
      <c r="L268" s="110">
        <v>139</v>
      </c>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35" customHeight="1" x14ac:dyDescent="0.15">
      <c r="A269" s="250" t="s">
        <v>219</v>
      </c>
      <c r="B269" s="251"/>
      <c r="C269" s="251"/>
      <c r="D269" s="251"/>
      <c r="E269" s="251"/>
      <c r="F269" s="252"/>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1" t="s">
        <v>221</v>
      </c>
      <c r="B308" s="782"/>
      <c r="C308" s="782"/>
      <c r="D308" s="782"/>
      <c r="E308" s="782"/>
      <c r="F308" s="783"/>
      <c r="G308" s="787" t="s">
        <v>222</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223</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x14ac:dyDescent="0.15">
      <c r="A309" s="784"/>
      <c r="B309" s="785"/>
      <c r="C309" s="785"/>
      <c r="D309" s="785"/>
      <c r="E309" s="785"/>
      <c r="F309" s="786"/>
      <c r="G309" s="130" t="s">
        <v>224</v>
      </c>
      <c r="H309" s="791"/>
      <c r="I309" s="791"/>
      <c r="J309" s="791"/>
      <c r="K309" s="791"/>
      <c r="L309" s="792" t="s">
        <v>225</v>
      </c>
      <c r="M309" s="791"/>
      <c r="N309" s="791"/>
      <c r="O309" s="791"/>
      <c r="P309" s="791"/>
      <c r="Q309" s="791"/>
      <c r="R309" s="791"/>
      <c r="S309" s="791"/>
      <c r="T309" s="791"/>
      <c r="U309" s="791"/>
      <c r="V309" s="791"/>
      <c r="W309" s="791"/>
      <c r="X309" s="793"/>
      <c r="Y309" s="804" t="s">
        <v>226</v>
      </c>
      <c r="Z309" s="805"/>
      <c r="AA309" s="805"/>
      <c r="AB309" s="806"/>
      <c r="AC309" s="130" t="s">
        <v>224</v>
      </c>
      <c r="AD309" s="791"/>
      <c r="AE309" s="791"/>
      <c r="AF309" s="791"/>
      <c r="AG309" s="791"/>
      <c r="AH309" s="792" t="s">
        <v>225</v>
      </c>
      <c r="AI309" s="791"/>
      <c r="AJ309" s="791"/>
      <c r="AK309" s="791"/>
      <c r="AL309" s="791"/>
      <c r="AM309" s="791"/>
      <c r="AN309" s="791"/>
      <c r="AO309" s="791"/>
      <c r="AP309" s="791"/>
      <c r="AQ309" s="791"/>
      <c r="AR309" s="791"/>
      <c r="AS309" s="791"/>
      <c r="AT309" s="793"/>
      <c r="AU309" s="804" t="s">
        <v>226</v>
      </c>
      <c r="AV309" s="805"/>
      <c r="AW309" s="805"/>
      <c r="AX309" s="807"/>
    </row>
    <row r="310" spans="1:50" ht="24.75" customHeight="1" x14ac:dyDescent="0.15">
      <c r="A310" s="784"/>
      <c r="B310" s="785"/>
      <c r="C310" s="785"/>
      <c r="D310" s="785"/>
      <c r="E310" s="785"/>
      <c r="F310" s="786"/>
      <c r="G310" s="808" t="s">
        <v>227</v>
      </c>
      <c r="H310" s="809"/>
      <c r="I310" s="809"/>
      <c r="J310" s="809"/>
      <c r="K310" s="810"/>
      <c r="L310" s="811" t="s">
        <v>228</v>
      </c>
      <c r="M310" s="812"/>
      <c r="N310" s="812"/>
      <c r="O310" s="812"/>
      <c r="P310" s="812"/>
      <c r="Q310" s="812"/>
      <c r="R310" s="812"/>
      <c r="S310" s="812"/>
      <c r="T310" s="812"/>
      <c r="U310" s="812"/>
      <c r="V310" s="812"/>
      <c r="W310" s="812"/>
      <c r="X310" s="813"/>
      <c r="Y310" s="814">
        <v>247</v>
      </c>
      <c r="Z310" s="815"/>
      <c r="AA310" s="815"/>
      <c r="AB310" s="816"/>
      <c r="AC310" s="808" t="s">
        <v>227</v>
      </c>
      <c r="AD310" s="809"/>
      <c r="AE310" s="809"/>
      <c r="AF310" s="809"/>
      <c r="AG310" s="810"/>
      <c r="AH310" s="811" t="s">
        <v>229</v>
      </c>
      <c r="AI310" s="812"/>
      <c r="AJ310" s="812"/>
      <c r="AK310" s="812"/>
      <c r="AL310" s="812"/>
      <c r="AM310" s="812"/>
      <c r="AN310" s="812"/>
      <c r="AO310" s="812"/>
      <c r="AP310" s="812"/>
      <c r="AQ310" s="812"/>
      <c r="AR310" s="812"/>
      <c r="AS310" s="812"/>
      <c r="AT310" s="813"/>
      <c r="AU310" s="814">
        <v>123.1</v>
      </c>
      <c r="AV310" s="815"/>
      <c r="AW310" s="815"/>
      <c r="AX310" s="817"/>
    </row>
    <row r="311" spans="1:50" ht="24.75" customHeight="1" x14ac:dyDescent="0.15">
      <c r="A311" s="784"/>
      <c r="B311" s="785"/>
      <c r="C311" s="785"/>
      <c r="D311" s="785"/>
      <c r="E311" s="785"/>
      <c r="F311" s="786"/>
      <c r="G311" s="794" t="s">
        <v>230</v>
      </c>
      <c r="H311" s="795"/>
      <c r="I311" s="795"/>
      <c r="J311" s="795"/>
      <c r="K311" s="796"/>
      <c r="L311" s="797" t="s">
        <v>231</v>
      </c>
      <c r="M311" s="798"/>
      <c r="N311" s="798"/>
      <c r="O311" s="798"/>
      <c r="P311" s="798"/>
      <c r="Q311" s="798"/>
      <c r="R311" s="798"/>
      <c r="S311" s="798"/>
      <c r="T311" s="798"/>
      <c r="U311" s="798"/>
      <c r="V311" s="798"/>
      <c r="W311" s="798"/>
      <c r="X311" s="799"/>
      <c r="Y311" s="800">
        <v>2</v>
      </c>
      <c r="Z311" s="801"/>
      <c r="AA311" s="801"/>
      <c r="AB311" s="802"/>
      <c r="AC311" s="794" t="s">
        <v>1</v>
      </c>
      <c r="AD311" s="795"/>
      <c r="AE311" s="795"/>
      <c r="AF311" s="795"/>
      <c r="AG311" s="796"/>
      <c r="AH311" s="797" t="s">
        <v>1</v>
      </c>
      <c r="AI311" s="798"/>
      <c r="AJ311" s="798"/>
      <c r="AK311" s="798"/>
      <c r="AL311" s="798"/>
      <c r="AM311" s="798"/>
      <c r="AN311" s="798"/>
      <c r="AO311" s="798"/>
      <c r="AP311" s="798"/>
      <c r="AQ311" s="798"/>
      <c r="AR311" s="798"/>
      <c r="AS311" s="798"/>
      <c r="AT311" s="799"/>
      <c r="AU311" s="800" t="s">
        <v>1</v>
      </c>
      <c r="AV311" s="801"/>
      <c r="AW311" s="801"/>
      <c r="AX311" s="803"/>
    </row>
    <row r="312" spans="1:50" ht="24.75" hidden="1" customHeight="1" x14ac:dyDescent="0.15">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x14ac:dyDescent="0.15">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x14ac:dyDescent="0.15">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x14ac:dyDescent="0.15">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x14ac:dyDescent="0.15">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x14ac:dyDescent="0.15">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x14ac:dyDescent="0.15">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t="s">
        <v>1</v>
      </c>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customHeight="1" x14ac:dyDescent="0.15">
      <c r="A319" s="784"/>
      <c r="B319" s="785"/>
      <c r="C319" s="785"/>
      <c r="D319" s="785"/>
      <c r="E319" s="785"/>
      <c r="F319" s="786"/>
      <c r="G319" s="794" t="s">
        <v>1</v>
      </c>
      <c r="H319" s="795"/>
      <c r="I319" s="795"/>
      <c r="J319" s="795"/>
      <c r="K319" s="796"/>
      <c r="L319" s="797" t="s">
        <v>1</v>
      </c>
      <c r="M319" s="798"/>
      <c r="N319" s="798"/>
      <c r="O319" s="798"/>
      <c r="P319" s="798"/>
      <c r="Q319" s="798"/>
      <c r="R319" s="798"/>
      <c r="S319" s="798"/>
      <c r="T319" s="798"/>
      <c r="U319" s="798"/>
      <c r="V319" s="798"/>
      <c r="W319" s="798"/>
      <c r="X319" s="799"/>
      <c r="Y319" s="800" t="s">
        <v>1</v>
      </c>
      <c r="Z319" s="801"/>
      <c r="AA319" s="801"/>
      <c r="AB319" s="802"/>
      <c r="AC319" s="794" t="s">
        <v>1</v>
      </c>
      <c r="AD319" s="795"/>
      <c r="AE319" s="795"/>
      <c r="AF319" s="795"/>
      <c r="AG319" s="796"/>
      <c r="AH319" s="797" t="s">
        <v>1</v>
      </c>
      <c r="AI319" s="798"/>
      <c r="AJ319" s="798"/>
      <c r="AK319" s="798"/>
      <c r="AL319" s="798"/>
      <c r="AM319" s="798"/>
      <c r="AN319" s="798"/>
      <c r="AO319" s="798"/>
      <c r="AP319" s="798"/>
      <c r="AQ319" s="798"/>
      <c r="AR319" s="798"/>
      <c r="AS319" s="798"/>
      <c r="AT319" s="799"/>
      <c r="AU319" s="800" t="s">
        <v>1</v>
      </c>
      <c r="AV319" s="801"/>
      <c r="AW319" s="801"/>
      <c r="AX319" s="803"/>
    </row>
    <row r="320" spans="1:50" ht="24.75" customHeight="1" x14ac:dyDescent="0.15">
      <c r="A320" s="784"/>
      <c r="B320" s="785"/>
      <c r="C320" s="785"/>
      <c r="D320" s="785"/>
      <c r="E320" s="785"/>
      <c r="F320" s="786"/>
      <c r="G320" s="818" t="s">
        <v>42</v>
      </c>
      <c r="H320" s="819"/>
      <c r="I320" s="819"/>
      <c r="J320" s="819"/>
      <c r="K320" s="819"/>
      <c r="L320" s="820"/>
      <c r="M320" s="821"/>
      <c r="N320" s="821"/>
      <c r="O320" s="821"/>
      <c r="P320" s="821"/>
      <c r="Q320" s="821"/>
      <c r="R320" s="821"/>
      <c r="S320" s="821"/>
      <c r="T320" s="821"/>
      <c r="U320" s="821"/>
      <c r="V320" s="821"/>
      <c r="W320" s="821"/>
      <c r="X320" s="822"/>
      <c r="Y320" s="823">
        <f>SUM(Y310:AB319)</f>
        <v>249</v>
      </c>
      <c r="Z320" s="824"/>
      <c r="AA320" s="824"/>
      <c r="AB320" s="825"/>
      <c r="AC320" s="818" t="s">
        <v>42</v>
      </c>
      <c r="AD320" s="819"/>
      <c r="AE320" s="819"/>
      <c r="AF320" s="819"/>
      <c r="AG320" s="819"/>
      <c r="AH320" s="820"/>
      <c r="AI320" s="821"/>
      <c r="AJ320" s="821"/>
      <c r="AK320" s="821"/>
      <c r="AL320" s="821"/>
      <c r="AM320" s="821"/>
      <c r="AN320" s="821"/>
      <c r="AO320" s="821"/>
      <c r="AP320" s="821"/>
      <c r="AQ320" s="821"/>
      <c r="AR320" s="821"/>
      <c r="AS320" s="821"/>
      <c r="AT320" s="822"/>
      <c r="AU320" s="823">
        <f>SUM(AU310:AX319)</f>
        <v>123.1</v>
      </c>
      <c r="AV320" s="824"/>
      <c r="AW320" s="824"/>
      <c r="AX320" s="826"/>
    </row>
    <row r="321" spans="1:51" ht="24.75" hidden="1" customHeight="1" x14ac:dyDescent="0.15">
      <c r="A321" s="784"/>
      <c r="B321" s="785"/>
      <c r="C321" s="785"/>
      <c r="D321" s="785"/>
      <c r="E321" s="785"/>
      <c r="F321" s="786"/>
      <c r="G321" s="787" t="s">
        <v>232</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233</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x14ac:dyDescent="0.15">
      <c r="A322" s="784"/>
      <c r="B322" s="785"/>
      <c r="C322" s="785"/>
      <c r="D322" s="785"/>
      <c r="E322" s="785"/>
      <c r="F322" s="786"/>
      <c r="G322" s="130" t="s">
        <v>224</v>
      </c>
      <c r="H322" s="791"/>
      <c r="I322" s="791"/>
      <c r="J322" s="791"/>
      <c r="K322" s="791"/>
      <c r="L322" s="792" t="s">
        <v>225</v>
      </c>
      <c r="M322" s="791"/>
      <c r="N322" s="791"/>
      <c r="O322" s="791"/>
      <c r="P322" s="791"/>
      <c r="Q322" s="791"/>
      <c r="R322" s="791"/>
      <c r="S322" s="791"/>
      <c r="T322" s="791"/>
      <c r="U322" s="791"/>
      <c r="V322" s="791"/>
      <c r="W322" s="791"/>
      <c r="X322" s="793"/>
      <c r="Y322" s="804" t="s">
        <v>226</v>
      </c>
      <c r="Z322" s="805"/>
      <c r="AA322" s="805"/>
      <c r="AB322" s="806"/>
      <c r="AC322" s="130" t="s">
        <v>224</v>
      </c>
      <c r="AD322" s="791"/>
      <c r="AE322" s="791"/>
      <c r="AF322" s="791"/>
      <c r="AG322" s="791"/>
      <c r="AH322" s="792" t="s">
        <v>225</v>
      </c>
      <c r="AI322" s="791"/>
      <c r="AJ322" s="791"/>
      <c r="AK322" s="791"/>
      <c r="AL322" s="791"/>
      <c r="AM322" s="791"/>
      <c r="AN322" s="791"/>
      <c r="AO322" s="791"/>
      <c r="AP322" s="791"/>
      <c r="AQ322" s="791"/>
      <c r="AR322" s="791"/>
      <c r="AS322" s="791"/>
      <c r="AT322" s="793"/>
      <c r="AU322" s="804" t="s">
        <v>226</v>
      </c>
      <c r="AV322" s="805"/>
      <c r="AW322" s="805"/>
      <c r="AX322" s="807"/>
      <c r="AY322">
        <f t="shared" ref="AY322:AY333" si="11">$AY$321</f>
        <v>0</v>
      </c>
    </row>
    <row r="323" spans="1:51" ht="24.75" hidden="1" customHeight="1" x14ac:dyDescent="0.15">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x14ac:dyDescent="0.15">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x14ac:dyDescent="0.15">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x14ac:dyDescent="0.15">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x14ac:dyDescent="0.15">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x14ac:dyDescent="0.15">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x14ac:dyDescent="0.15">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x14ac:dyDescent="0.15">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x14ac:dyDescent="0.15">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x14ac:dyDescent="0.15">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x14ac:dyDescent="0.2">
      <c r="A333" s="784"/>
      <c r="B333" s="785"/>
      <c r="C333" s="785"/>
      <c r="D333" s="785"/>
      <c r="E333" s="785"/>
      <c r="F333" s="786"/>
      <c r="G333" s="818" t="s">
        <v>42</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42</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x14ac:dyDescent="0.15">
      <c r="A334" s="784"/>
      <c r="B334" s="785"/>
      <c r="C334" s="785"/>
      <c r="D334" s="785"/>
      <c r="E334" s="785"/>
      <c r="F334" s="786"/>
      <c r="G334" s="787" t="s">
        <v>234</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235</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x14ac:dyDescent="0.15">
      <c r="A335" s="784"/>
      <c r="B335" s="785"/>
      <c r="C335" s="785"/>
      <c r="D335" s="785"/>
      <c r="E335" s="785"/>
      <c r="F335" s="786"/>
      <c r="G335" s="130" t="s">
        <v>224</v>
      </c>
      <c r="H335" s="791"/>
      <c r="I335" s="791"/>
      <c r="J335" s="791"/>
      <c r="K335" s="791"/>
      <c r="L335" s="792" t="s">
        <v>225</v>
      </c>
      <c r="M335" s="791"/>
      <c r="N335" s="791"/>
      <c r="O335" s="791"/>
      <c r="P335" s="791"/>
      <c r="Q335" s="791"/>
      <c r="R335" s="791"/>
      <c r="S335" s="791"/>
      <c r="T335" s="791"/>
      <c r="U335" s="791"/>
      <c r="V335" s="791"/>
      <c r="W335" s="791"/>
      <c r="X335" s="793"/>
      <c r="Y335" s="804" t="s">
        <v>226</v>
      </c>
      <c r="Z335" s="805"/>
      <c r="AA335" s="805"/>
      <c r="AB335" s="806"/>
      <c r="AC335" s="130" t="s">
        <v>224</v>
      </c>
      <c r="AD335" s="791"/>
      <c r="AE335" s="791"/>
      <c r="AF335" s="791"/>
      <c r="AG335" s="791"/>
      <c r="AH335" s="792" t="s">
        <v>225</v>
      </c>
      <c r="AI335" s="791"/>
      <c r="AJ335" s="791"/>
      <c r="AK335" s="791"/>
      <c r="AL335" s="791"/>
      <c r="AM335" s="791"/>
      <c r="AN335" s="791"/>
      <c r="AO335" s="791"/>
      <c r="AP335" s="791"/>
      <c r="AQ335" s="791"/>
      <c r="AR335" s="791"/>
      <c r="AS335" s="791"/>
      <c r="AT335" s="793"/>
      <c r="AU335" s="804" t="s">
        <v>226</v>
      </c>
      <c r="AV335" s="805"/>
      <c r="AW335" s="805"/>
      <c r="AX335" s="807"/>
      <c r="AY335">
        <f t="shared" ref="AY335:AY341" si="12">$AY$334</f>
        <v>0</v>
      </c>
    </row>
    <row r="336" spans="1:51" ht="24.75" hidden="1" customHeight="1" x14ac:dyDescent="0.15">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15">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x14ac:dyDescent="0.15">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x14ac:dyDescent="0.15">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x14ac:dyDescent="0.15">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x14ac:dyDescent="0.15">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x14ac:dyDescent="0.15">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x14ac:dyDescent="0.15">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x14ac:dyDescent="0.15">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x14ac:dyDescent="0.15">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x14ac:dyDescent="0.2">
      <c r="A346" s="784"/>
      <c r="B346" s="785"/>
      <c r="C346" s="785"/>
      <c r="D346" s="785"/>
      <c r="E346" s="785"/>
      <c r="F346" s="786"/>
      <c r="G346" s="818" t="s">
        <v>42</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42</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15">
      <c r="A347" s="784"/>
      <c r="B347" s="785"/>
      <c r="C347" s="785"/>
      <c r="D347" s="785"/>
      <c r="E347" s="785"/>
      <c r="F347" s="786"/>
      <c r="G347" s="787" t="s">
        <v>236</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237</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x14ac:dyDescent="0.15">
      <c r="A348" s="784"/>
      <c r="B348" s="785"/>
      <c r="C348" s="785"/>
      <c r="D348" s="785"/>
      <c r="E348" s="785"/>
      <c r="F348" s="786"/>
      <c r="G348" s="130" t="s">
        <v>224</v>
      </c>
      <c r="H348" s="791"/>
      <c r="I348" s="791"/>
      <c r="J348" s="791"/>
      <c r="K348" s="791"/>
      <c r="L348" s="792" t="s">
        <v>225</v>
      </c>
      <c r="M348" s="791"/>
      <c r="N348" s="791"/>
      <c r="O348" s="791"/>
      <c r="P348" s="791"/>
      <c r="Q348" s="791"/>
      <c r="R348" s="791"/>
      <c r="S348" s="791"/>
      <c r="T348" s="791"/>
      <c r="U348" s="791"/>
      <c r="V348" s="791"/>
      <c r="W348" s="791"/>
      <c r="X348" s="793"/>
      <c r="Y348" s="804" t="s">
        <v>226</v>
      </c>
      <c r="Z348" s="805"/>
      <c r="AA348" s="805"/>
      <c r="AB348" s="806"/>
      <c r="AC348" s="130" t="s">
        <v>224</v>
      </c>
      <c r="AD348" s="791"/>
      <c r="AE348" s="791"/>
      <c r="AF348" s="791"/>
      <c r="AG348" s="791"/>
      <c r="AH348" s="792" t="s">
        <v>225</v>
      </c>
      <c r="AI348" s="791"/>
      <c r="AJ348" s="791"/>
      <c r="AK348" s="791"/>
      <c r="AL348" s="791"/>
      <c r="AM348" s="791"/>
      <c r="AN348" s="791"/>
      <c r="AO348" s="791"/>
      <c r="AP348" s="791"/>
      <c r="AQ348" s="791"/>
      <c r="AR348" s="791"/>
      <c r="AS348" s="791"/>
      <c r="AT348" s="793"/>
      <c r="AU348" s="804" t="s">
        <v>226</v>
      </c>
      <c r="AV348" s="805"/>
      <c r="AW348" s="805"/>
      <c r="AX348" s="807"/>
      <c r="AY348">
        <f>$AY$347</f>
        <v>0</v>
      </c>
    </row>
    <row r="349" spans="1:51" s="15" customFormat="1" ht="24.75" hidden="1" customHeight="1" x14ac:dyDescent="0.15">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15">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x14ac:dyDescent="0.15">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x14ac:dyDescent="0.15">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x14ac:dyDescent="0.15">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x14ac:dyDescent="0.15">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x14ac:dyDescent="0.15">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x14ac:dyDescent="0.15">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x14ac:dyDescent="0.15">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x14ac:dyDescent="0.15">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x14ac:dyDescent="0.15">
      <c r="A359" s="784"/>
      <c r="B359" s="785"/>
      <c r="C359" s="785"/>
      <c r="D359" s="785"/>
      <c r="E359" s="785"/>
      <c r="F359" s="786"/>
      <c r="G359" s="818" t="s">
        <v>42</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42</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
      <c r="A360" s="827" t="s">
        <v>238</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131</v>
      </c>
      <c r="AM360" s="831"/>
      <c r="AN360" s="831"/>
      <c r="AO360" s="83" t="s">
        <v>132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2"/>
      <c r="B365" s="832"/>
      <c r="C365" s="832" t="s">
        <v>241</v>
      </c>
      <c r="D365" s="832"/>
      <c r="E365" s="832"/>
      <c r="F365" s="832"/>
      <c r="G365" s="832"/>
      <c r="H365" s="832"/>
      <c r="I365" s="832"/>
      <c r="J365" s="833" t="s">
        <v>242</v>
      </c>
      <c r="K365" s="140"/>
      <c r="L365" s="140"/>
      <c r="M365" s="140"/>
      <c r="N365" s="140"/>
      <c r="O365" s="140"/>
      <c r="P365" s="417" t="s">
        <v>243</v>
      </c>
      <c r="Q365" s="417"/>
      <c r="R365" s="417"/>
      <c r="S365" s="417"/>
      <c r="T365" s="417"/>
      <c r="U365" s="417"/>
      <c r="V365" s="417"/>
      <c r="W365" s="417"/>
      <c r="X365" s="417"/>
      <c r="Y365" s="834" t="s">
        <v>244</v>
      </c>
      <c r="Z365" s="835"/>
      <c r="AA365" s="835"/>
      <c r="AB365" s="835"/>
      <c r="AC365" s="833" t="s">
        <v>245</v>
      </c>
      <c r="AD365" s="833"/>
      <c r="AE365" s="833"/>
      <c r="AF365" s="833"/>
      <c r="AG365" s="833"/>
      <c r="AH365" s="834" t="s">
        <v>246</v>
      </c>
      <c r="AI365" s="832"/>
      <c r="AJ365" s="832"/>
      <c r="AK365" s="832"/>
      <c r="AL365" s="832" t="s">
        <v>247</v>
      </c>
      <c r="AM365" s="832"/>
      <c r="AN365" s="832"/>
      <c r="AO365" s="836"/>
      <c r="AP365" s="833" t="s">
        <v>248</v>
      </c>
      <c r="AQ365" s="833"/>
      <c r="AR365" s="833"/>
      <c r="AS365" s="833"/>
      <c r="AT365" s="833"/>
      <c r="AU365" s="833"/>
      <c r="AV365" s="833"/>
      <c r="AW365" s="833"/>
      <c r="AX365" s="833"/>
    </row>
    <row r="366" spans="1:51" ht="41.25" customHeight="1" x14ac:dyDescent="0.15">
      <c r="A366" s="842">
        <v>1</v>
      </c>
      <c r="B366" s="842">
        <v>1</v>
      </c>
      <c r="C366" s="843" t="s">
        <v>249</v>
      </c>
      <c r="D366" s="844"/>
      <c r="E366" s="844"/>
      <c r="F366" s="844"/>
      <c r="G366" s="844"/>
      <c r="H366" s="844"/>
      <c r="I366" s="844"/>
      <c r="J366" s="845">
        <v>7000020070009</v>
      </c>
      <c r="K366" s="846"/>
      <c r="L366" s="846"/>
      <c r="M366" s="846"/>
      <c r="N366" s="846"/>
      <c r="O366" s="846"/>
      <c r="P366" s="847" t="s">
        <v>250</v>
      </c>
      <c r="Q366" s="848"/>
      <c r="R366" s="848"/>
      <c r="S366" s="848"/>
      <c r="T366" s="848"/>
      <c r="U366" s="848"/>
      <c r="V366" s="848"/>
      <c r="W366" s="848"/>
      <c r="X366" s="848"/>
      <c r="Y366" s="849">
        <v>249</v>
      </c>
      <c r="Z366" s="850"/>
      <c r="AA366" s="850"/>
      <c r="AB366" s="851"/>
      <c r="AC366" s="852" t="s">
        <v>251</v>
      </c>
      <c r="AD366" s="853"/>
      <c r="AE366" s="853"/>
      <c r="AF366" s="853"/>
      <c r="AG366" s="853"/>
      <c r="AH366" s="837" t="s">
        <v>1</v>
      </c>
      <c r="AI366" s="838"/>
      <c r="AJ366" s="838"/>
      <c r="AK366" s="838"/>
      <c r="AL366" s="839" t="s">
        <v>1</v>
      </c>
      <c r="AM366" s="840"/>
      <c r="AN366" s="840"/>
      <c r="AO366" s="841"/>
      <c r="AP366" s="634" t="s">
        <v>1</v>
      </c>
      <c r="AQ366" s="634"/>
      <c r="AR366" s="634"/>
      <c r="AS366" s="634"/>
      <c r="AT366" s="634"/>
      <c r="AU366" s="634"/>
      <c r="AV366" s="634"/>
      <c r="AW366" s="634"/>
      <c r="AX366" s="634"/>
    </row>
    <row r="367" spans="1:51" ht="41.25" hidden="1" customHeight="1" x14ac:dyDescent="0.15">
      <c r="A367" s="842">
        <v>2</v>
      </c>
      <c r="B367" s="842">
        <v>1</v>
      </c>
      <c r="C367" s="843" t="s">
        <v>252</v>
      </c>
      <c r="D367" s="844"/>
      <c r="E367" s="844"/>
      <c r="F367" s="844"/>
      <c r="G367" s="844"/>
      <c r="H367" s="844"/>
      <c r="I367" s="844"/>
      <c r="J367" s="845">
        <v>8380005000157</v>
      </c>
      <c r="K367" s="846"/>
      <c r="L367" s="846"/>
      <c r="M367" s="846"/>
      <c r="N367" s="846"/>
      <c r="O367" s="846"/>
      <c r="P367" s="847" t="s">
        <v>253</v>
      </c>
      <c r="Q367" s="848"/>
      <c r="R367" s="848"/>
      <c r="S367" s="848"/>
      <c r="T367" s="848"/>
      <c r="U367" s="848"/>
      <c r="V367" s="848"/>
      <c r="W367" s="848"/>
      <c r="X367" s="848"/>
      <c r="Y367" s="849">
        <v>39.5</v>
      </c>
      <c r="Z367" s="850"/>
      <c r="AA367" s="850"/>
      <c r="AB367" s="851"/>
      <c r="AC367" s="852" t="s">
        <v>254</v>
      </c>
      <c r="AD367" s="853"/>
      <c r="AE367" s="853"/>
      <c r="AF367" s="853"/>
      <c r="AG367" s="853"/>
      <c r="AH367" s="837" t="s">
        <v>1</v>
      </c>
      <c r="AI367" s="838"/>
      <c r="AJ367" s="838"/>
      <c r="AK367" s="838"/>
      <c r="AL367" s="839" t="s">
        <v>1</v>
      </c>
      <c r="AM367" s="840"/>
      <c r="AN367" s="840"/>
      <c r="AO367" s="841"/>
      <c r="AP367" s="634" t="s">
        <v>1</v>
      </c>
      <c r="AQ367" s="634"/>
      <c r="AR367" s="634"/>
      <c r="AS367" s="634"/>
      <c r="AT367" s="634"/>
      <c r="AU367" s="634"/>
      <c r="AV367" s="634"/>
      <c r="AW367" s="634"/>
      <c r="AX367" s="634"/>
      <c r="AY367">
        <f>COUNTA($C$367)</f>
        <v>1</v>
      </c>
    </row>
    <row r="368" spans="1:51" ht="41.25" hidden="1" customHeight="1" x14ac:dyDescent="0.15">
      <c r="A368" s="842">
        <v>3</v>
      </c>
      <c r="B368" s="842">
        <v>1</v>
      </c>
      <c r="C368" s="843" t="s">
        <v>252</v>
      </c>
      <c r="D368" s="844"/>
      <c r="E368" s="844"/>
      <c r="F368" s="844"/>
      <c r="G368" s="844"/>
      <c r="H368" s="844"/>
      <c r="I368" s="844"/>
      <c r="J368" s="845">
        <v>8380005000157</v>
      </c>
      <c r="K368" s="846"/>
      <c r="L368" s="846"/>
      <c r="M368" s="846"/>
      <c r="N368" s="846"/>
      <c r="O368" s="846"/>
      <c r="P368" s="847" t="s">
        <v>255</v>
      </c>
      <c r="Q368" s="848"/>
      <c r="R368" s="848"/>
      <c r="S368" s="848"/>
      <c r="T368" s="848"/>
      <c r="U368" s="848"/>
      <c r="V368" s="848"/>
      <c r="W368" s="848"/>
      <c r="X368" s="848"/>
      <c r="Y368" s="849">
        <v>17</v>
      </c>
      <c r="Z368" s="850"/>
      <c r="AA368" s="850"/>
      <c r="AB368" s="851"/>
      <c r="AC368" s="852" t="s">
        <v>256</v>
      </c>
      <c r="AD368" s="853"/>
      <c r="AE368" s="853"/>
      <c r="AF368" s="853"/>
      <c r="AG368" s="853"/>
      <c r="AH368" s="837" t="s">
        <v>1</v>
      </c>
      <c r="AI368" s="838"/>
      <c r="AJ368" s="838"/>
      <c r="AK368" s="838"/>
      <c r="AL368" s="839" t="s">
        <v>1</v>
      </c>
      <c r="AM368" s="840"/>
      <c r="AN368" s="840"/>
      <c r="AO368" s="841"/>
      <c r="AP368" s="634" t="s">
        <v>1</v>
      </c>
      <c r="AQ368" s="634"/>
      <c r="AR368" s="634"/>
      <c r="AS368" s="634"/>
      <c r="AT368" s="634"/>
      <c r="AU368" s="634"/>
      <c r="AV368" s="634"/>
      <c r="AW368" s="634"/>
      <c r="AX368" s="634"/>
      <c r="AY368">
        <f>COUNTA($C$368)</f>
        <v>1</v>
      </c>
    </row>
    <row r="369" spans="1:51" ht="41.25" hidden="1" customHeight="1" x14ac:dyDescent="0.15">
      <c r="A369" s="842">
        <v>4</v>
      </c>
      <c r="B369" s="842">
        <v>1</v>
      </c>
      <c r="C369" s="843" t="s">
        <v>252</v>
      </c>
      <c r="D369" s="844"/>
      <c r="E369" s="844"/>
      <c r="F369" s="844"/>
      <c r="G369" s="844"/>
      <c r="H369" s="844"/>
      <c r="I369" s="844"/>
      <c r="J369" s="845">
        <v>8380005000157</v>
      </c>
      <c r="K369" s="846"/>
      <c r="L369" s="846"/>
      <c r="M369" s="846"/>
      <c r="N369" s="846"/>
      <c r="O369" s="846"/>
      <c r="P369" s="847" t="s">
        <v>257</v>
      </c>
      <c r="Q369" s="848"/>
      <c r="R369" s="848"/>
      <c r="S369" s="848"/>
      <c r="T369" s="848"/>
      <c r="U369" s="848"/>
      <c r="V369" s="848"/>
      <c r="W369" s="848"/>
      <c r="X369" s="848"/>
      <c r="Y369" s="849">
        <v>42</v>
      </c>
      <c r="Z369" s="850"/>
      <c r="AA369" s="850"/>
      <c r="AB369" s="851"/>
      <c r="AC369" s="852" t="s">
        <v>256</v>
      </c>
      <c r="AD369" s="853"/>
      <c r="AE369" s="853"/>
      <c r="AF369" s="853"/>
      <c r="AG369" s="853"/>
      <c r="AH369" s="837" t="s">
        <v>1</v>
      </c>
      <c r="AI369" s="838"/>
      <c r="AJ369" s="838"/>
      <c r="AK369" s="838"/>
      <c r="AL369" s="839" t="s">
        <v>1</v>
      </c>
      <c r="AM369" s="840"/>
      <c r="AN369" s="840"/>
      <c r="AO369" s="841"/>
      <c r="AP369" s="601" t="s">
        <v>1</v>
      </c>
      <c r="AQ369" s="602"/>
      <c r="AR369" s="602"/>
      <c r="AS369" s="602"/>
      <c r="AT369" s="602"/>
      <c r="AU369" s="602"/>
      <c r="AV369" s="602"/>
      <c r="AW369" s="602"/>
      <c r="AX369" s="633"/>
      <c r="AY369">
        <f>COUNTA($C$369)</f>
        <v>1</v>
      </c>
    </row>
    <row r="370" spans="1:51" ht="41.25" hidden="1" customHeight="1" x14ac:dyDescent="0.15">
      <c r="A370" s="842">
        <v>5</v>
      </c>
      <c r="B370" s="842">
        <v>1</v>
      </c>
      <c r="C370" s="843" t="s">
        <v>252</v>
      </c>
      <c r="D370" s="844"/>
      <c r="E370" s="844"/>
      <c r="F370" s="844"/>
      <c r="G370" s="844"/>
      <c r="H370" s="844"/>
      <c r="I370" s="844"/>
      <c r="J370" s="845">
        <v>8380005000157</v>
      </c>
      <c r="K370" s="846"/>
      <c r="L370" s="846"/>
      <c r="M370" s="846"/>
      <c r="N370" s="846"/>
      <c r="O370" s="846"/>
      <c r="P370" s="847" t="s">
        <v>258</v>
      </c>
      <c r="Q370" s="848"/>
      <c r="R370" s="848"/>
      <c r="S370" s="848"/>
      <c r="T370" s="848"/>
      <c r="U370" s="848"/>
      <c r="V370" s="848"/>
      <c r="W370" s="848"/>
      <c r="X370" s="848"/>
      <c r="Y370" s="849">
        <v>3.5</v>
      </c>
      <c r="Z370" s="850"/>
      <c r="AA370" s="850"/>
      <c r="AB370" s="851"/>
      <c r="AC370" s="852" t="s">
        <v>256</v>
      </c>
      <c r="AD370" s="853"/>
      <c r="AE370" s="853"/>
      <c r="AF370" s="853"/>
      <c r="AG370" s="853"/>
      <c r="AH370" s="837" t="s">
        <v>1</v>
      </c>
      <c r="AI370" s="838"/>
      <c r="AJ370" s="838"/>
      <c r="AK370" s="838"/>
      <c r="AL370" s="839" t="s">
        <v>1</v>
      </c>
      <c r="AM370" s="840"/>
      <c r="AN370" s="840"/>
      <c r="AO370" s="841"/>
      <c r="AP370" s="601" t="s">
        <v>20</v>
      </c>
      <c r="AQ370" s="602"/>
      <c r="AR370" s="602"/>
      <c r="AS370" s="602"/>
      <c r="AT370" s="602"/>
      <c r="AU370" s="602"/>
      <c r="AV370" s="602"/>
      <c r="AW370" s="602"/>
      <c r="AX370" s="633"/>
      <c r="AY370">
        <f>COUNTA($C$370)</f>
        <v>1</v>
      </c>
    </row>
    <row r="371" spans="1:51" ht="41.25" hidden="1" customHeight="1" x14ac:dyDescent="0.15">
      <c r="A371" s="842">
        <v>6</v>
      </c>
      <c r="B371" s="842">
        <v>1</v>
      </c>
      <c r="C371" s="843" t="s">
        <v>259</v>
      </c>
      <c r="D371" s="844"/>
      <c r="E371" s="844"/>
      <c r="F371" s="844"/>
      <c r="G371" s="844"/>
      <c r="H371" s="844"/>
      <c r="I371" s="844"/>
      <c r="J371" s="845">
        <v>3010401076255</v>
      </c>
      <c r="K371" s="846"/>
      <c r="L371" s="846"/>
      <c r="M371" s="846"/>
      <c r="N371" s="846"/>
      <c r="O371" s="846"/>
      <c r="P371" s="847" t="s">
        <v>260</v>
      </c>
      <c r="Q371" s="848"/>
      <c r="R371" s="848"/>
      <c r="S371" s="848"/>
      <c r="T371" s="848"/>
      <c r="U371" s="848"/>
      <c r="V371" s="848"/>
      <c r="W371" s="848"/>
      <c r="X371" s="848"/>
      <c r="Y371" s="849">
        <v>39.700000000000003</v>
      </c>
      <c r="Z371" s="850"/>
      <c r="AA371" s="850"/>
      <c r="AB371" s="851"/>
      <c r="AC371" s="852" t="s">
        <v>261</v>
      </c>
      <c r="AD371" s="853"/>
      <c r="AE371" s="853"/>
      <c r="AF371" s="853"/>
      <c r="AG371" s="853"/>
      <c r="AH371" s="837">
        <v>8</v>
      </c>
      <c r="AI371" s="838"/>
      <c r="AJ371" s="838"/>
      <c r="AK371" s="838"/>
      <c r="AL371" s="839" t="s">
        <v>1</v>
      </c>
      <c r="AM371" s="840"/>
      <c r="AN371" s="840"/>
      <c r="AO371" s="841"/>
      <c r="AP371" s="601" t="s">
        <v>20</v>
      </c>
      <c r="AQ371" s="602"/>
      <c r="AR371" s="602"/>
      <c r="AS371" s="602"/>
      <c r="AT371" s="602"/>
      <c r="AU371" s="602"/>
      <c r="AV371" s="602"/>
      <c r="AW371" s="602"/>
      <c r="AX371" s="633"/>
      <c r="AY371">
        <f>COUNTA($C$371)</f>
        <v>1</v>
      </c>
    </row>
    <row r="372" spans="1:51" ht="41.25" hidden="1" customHeight="1" x14ac:dyDescent="0.15">
      <c r="A372" s="842">
        <v>7</v>
      </c>
      <c r="B372" s="842">
        <v>1</v>
      </c>
      <c r="C372" s="843" t="s">
        <v>262</v>
      </c>
      <c r="D372" s="844"/>
      <c r="E372" s="844"/>
      <c r="F372" s="844"/>
      <c r="G372" s="844"/>
      <c r="H372" s="844"/>
      <c r="I372" s="844"/>
      <c r="J372" s="845" t="s">
        <v>20</v>
      </c>
      <c r="K372" s="846"/>
      <c r="L372" s="846"/>
      <c r="M372" s="846"/>
      <c r="N372" s="846"/>
      <c r="O372" s="846"/>
      <c r="P372" s="847" t="s">
        <v>263</v>
      </c>
      <c r="Q372" s="848"/>
      <c r="R372" s="848"/>
      <c r="S372" s="848"/>
      <c r="T372" s="848"/>
      <c r="U372" s="848"/>
      <c r="V372" s="848"/>
      <c r="W372" s="848"/>
      <c r="X372" s="848"/>
      <c r="Y372" s="849">
        <v>6.3</v>
      </c>
      <c r="Z372" s="850"/>
      <c r="AA372" s="850"/>
      <c r="AB372" s="851"/>
      <c r="AC372" s="852" t="s">
        <v>256</v>
      </c>
      <c r="AD372" s="853"/>
      <c r="AE372" s="853"/>
      <c r="AF372" s="853"/>
      <c r="AG372" s="853"/>
      <c r="AH372" s="854" t="s">
        <v>20</v>
      </c>
      <c r="AI372" s="855"/>
      <c r="AJ372" s="855"/>
      <c r="AK372" s="855"/>
      <c r="AL372" s="839" t="s">
        <v>1</v>
      </c>
      <c r="AM372" s="840"/>
      <c r="AN372" s="840"/>
      <c r="AO372" s="841"/>
      <c r="AP372" s="601" t="s">
        <v>20</v>
      </c>
      <c r="AQ372" s="602"/>
      <c r="AR372" s="602"/>
      <c r="AS372" s="602"/>
      <c r="AT372" s="602"/>
      <c r="AU372" s="602"/>
      <c r="AV372" s="602"/>
      <c r="AW372" s="602"/>
      <c r="AX372" s="633"/>
      <c r="AY372">
        <f>COUNTA($C$372)</f>
        <v>1</v>
      </c>
    </row>
    <row r="373" spans="1:51" ht="41.25" hidden="1" customHeight="1" x14ac:dyDescent="0.15">
      <c r="A373" s="842">
        <v>8</v>
      </c>
      <c r="B373" s="842">
        <v>1</v>
      </c>
      <c r="C373" s="843" t="s">
        <v>262</v>
      </c>
      <c r="D373" s="844"/>
      <c r="E373" s="844"/>
      <c r="F373" s="844"/>
      <c r="G373" s="844"/>
      <c r="H373" s="844"/>
      <c r="I373" s="844"/>
      <c r="J373" s="845" t="s">
        <v>20</v>
      </c>
      <c r="K373" s="846"/>
      <c r="L373" s="846"/>
      <c r="M373" s="846"/>
      <c r="N373" s="846"/>
      <c r="O373" s="846"/>
      <c r="P373" s="847" t="s">
        <v>264</v>
      </c>
      <c r="Q373" s="848"/>
      <c r="R373" s="848"/>
      <c r="S373" s="848"/>
      <c r="T373" s="848"/>
      <c r="U373" s="848"/>
      <c r="V373" s="848"/>
      <c r="W373" s="848"/>
      <c r="X373" s="848"/>
      <c r="Y373" s="849">
        <v>11</v>
      </c>
      <c r="Z373" s="850"/>
      <c r="AA373" s="850"/>
      <c r="AB373" s="851"/>
      <c r="AC373" s="852" t="s">
        <v>256</v>
      </c>
      <c r="AD373" s="853"/>
      <c r="AE373" s="853"/>
      <c r="AF373" s="853"/>
      <c r="AG373" s="853"/>
      <c r="AH373" s="854" t="s">
        <v>20</v>
      </c>
      <c r="AI373" s="855"/>
      <c r="AJ373" s="855"/>
      <c r="AK373" s="855"/>
      <c r="AL373" s="839" t="s">
        <v>1</v>
      </c>
      <c r="AM373" s="840"/>
      <c r="AN373" s="840"/>
      <c r="AO373" s="841"/>
      <c r="AP373" s="601" t="s">
        <v>20</v>
      </c>
      <c r="AQ373" s="602"/>
      <c r="AR373" s="602"/>
      <c r="AS373" s="602"/>
      <c r="AT373" s="602"/>
      <c r="AU373" s="602"/>
      <c r="AV373" s="602"/>
      <c r="AW373" s="602"/>
      <c r="AX373" s="633"/>
      <c r="AY373">
        <f>COUNTA($C$373)</f>
        <v>1</v>
      </c>
    </row>
    <row r="374" spans="1:51" ht="41.25" hidden="1" customHeight="1" x14ac:dyDescent="0.15">
      <c r="A374" s="842">
        <v>9</v>
      </c>
      <c r="B374" s="842">
        <v>1</v>
      </c>
      <c r="C374" s="843" t="s">
        <v>262</v>
      </c>
      <c r="D374" s="844"/>
      <c r="E374" s="844"/>
      <c r="F374" s="844"/>
      <c r="G374" s="844"/>
      <c r="H374" s="844"/>
      <c r="I374" s="844"/>
      <c r="J374" s="845" t="s">
        <v>20</v>
      </c>
      <c r="K374" s="846"/>
      <c r="L374" s="846"/>
      <c r="M374" s="846"/>
      <c r="N374" s="846"/>
      <c r="O374" s="846"/>
      <c r="P374" s="847" t="s">
        <v>265</v>
      </c>
      <c r="Q374" s="848"/>
      <c r="R374" s="848"/>
      <c r="S374" s="848"/>
      <c r="T374" s="848"/>
      <c r="U374" s="848"/>
      <c r="V374" s="848"/>
      <c r="W374" s="848"/>
      <c r="X374" s="848"/>
      <c r="Y374" s="849">
        <v>10</v>
      </c>
      <c r="Z374" s="850"/>
      <c r="AA374" s="850"/>
      <c r="AB374" s="851"/>
      <c r="AC374" s="852" t="s">
        <v>256</v>
      </c>
      <c r="AD374" s="853"/>
      <c r="AE374" s="853"/>
      <c r="AF374" s="853"/>
      <c r="AG374" s="853"/>
      <c r="AH374" s="854" t="s">
        <v>20</v>
      </c>
      <c r="AI374" s="855"/>
      <c r="AJ374" s="855"/>
      <c r="AK374" s="855"/>
      <c r="AL374" s="839" t="s">
        <v>1</v>
      </c>
      <c r="AM374" s="840"/>
      <c r="AN374" s="840"/>
      <c r="AO374" s="841"/>
      <c r="AP374" s="601" t="s">
        <v>20</v>
      </c>
      <c r="AQ374" s="602"/>
      <c r="AR374" s="602"/>
      <c r="AS374" s="602"/>
      <c r="AT374" s="602"/>
      <c r="AU374" s="602"/>
      <c r="AV374" s="602"/>
      <c r="AW374" s="602"/>
      <c r="AX374" s="633"/>
      <c r="AY374">
        <f>COUNTA($C$374)</f>
        <v>1</v>
      </c>
    </row>
    <row r="375" spans="1:51" ht="41.25" hidden="1" customHeight="1" x14ac:dyDescent="0.15">
      <c r="A375" s="842">
        <v>10</v>
      </c>
      <c r="B375" s="842">
        <v>1</v>
      </c>
      <c r="C375" s="843" t="s">
        <v>262</v>
      </c>
      <c r="D375" s="844"/>
      <c r="E375" s="844"/>
      <c r="F375" s="844"/>
      <c r="G375" s="844"/>
      <c r="H375" s="844"/>
      <c r="I375" s="844"/>
      <c r="J375" s="845" t="s">
        <v>20</v>
      </c>
      <c r="K375" s="846"/>
      <c r="L375" s="846"/>
      <c r="M375" s="846"/>
      <c r="N375" s="846"/>
      <c r="O375" s="846"/>
      <c r="P375" s="847" t="s">
        <v>266</v>
      </c>
      <c r="Q375" s="848"/>
      <c r="R375" s="848"/>
      <c r="S375" s="848"/>
      <c r="T375" s="848"/>
      <c r="U375" s="848"/>
      <c r="V375" s="848"/>
      <c r="W375" s="848"/>
      <c r="X375" s="848"/>
      <c r="Y375" s="849">
        <v>4</v>
      </c>
      <c r="Z375" s="850"/>
      <c r="AA375" s="850"/>
      <c r="AB375" s="851"/>
      <c r="AC375" s="852" t="s">
        <v>256</v>
      </c>
      <c r="AD375" s="853"/>
      <c r="AE375" s="853"/>
      <c r="AF375" s="853"/>
      <c r="AG375" s="853"/>
      <c r="AH375" s="854" t="s">
        <v>20</v>
      </c>
      <c r="AI375" s="855"/>
      <c r="AJ375" s="855"/>
      <c r="AK375" s="855"/>
      <c r="AL375" s="839" t="s">
        <v>1</v>
      </c>
      <c r="AM375" s="840"/>
      <c r="AN375" s="840"/>
      <c r="AO375" s="841"/>
      <c r="AP375" s="601" t="s">
        <v>20</v>
      </c>
      <c r="AQ375" s="602"/>
      <c r="AR375" s="602"/>
      <c r="AS375" s="602"/>
      <c r="AT375" s="602"/>
      <c r="AU375" s="602"/>
      <c r="AV375" s="602"/>
      <c r="AW375" s="602"/>
      <c r="AX375" s="633"/>
      <c r="AY375">
        <f>COUNTA($C$375)</f>
        <v>1</v>
      </c>
    </row>
    <row r="376" spans="1:51" ht="41.25" hidden="1" customHeight="1" x14ac:dyDescent="0.15">
      <c r="A376" s="842">
        <v>11</v>
      </c>
      <c r="B376" s="842">
        <v>1</v>
      </c>
      <c r="C376" s="843" t="s">
        <v>267</v>
      </c>
      <c r="D376" s="844"/>
      <c r="E376" s="844"/>
      <c r="F376" s="844"/>
      <c r="G376" s="844"/>
      <c r="H376" s="844"/>
      <c r="I376" s="844"/>
      <c r="J376" s="845">
        <v>8010701012863</v>
      </c>
      <c r="K376" s="846"/>
      <c r="L376" s="846"/>
      <c r="M376" s="846"/>
      <c r="N376" s="846"/>
      <c r="O376" s="846"/>
      <c r="P376" s="847" t="s">
        <v>268</v>
      </c>
      <c r="Q376" s="848"/>
      <c r="R376" s="848"/>
      <c r="S376" s="848"/>
      <c r="T376" s="848"/>
      <c r="U376" s="848"/>
      <c r="V376" s="848"/>
      <c r="W376" s="848"/>
      <c r="X376" s="848"/>
      <c r="Y376" s="849">
        <v>6.6</v>
      </c>
      <c r="Z376" s="850"/>
      <c r="AA376" s="850"/>
      <c r="AB376" s="851"/>
      <c r="AC376" s="852" t="s">
        <v>269</v>
      </c>
      <c r="AD376" s="853"/>
      <c r="AE376" s="853"/>
      <c r="AF376" s="853"/>
      <c r="AG376" s="853"/>
      <c r="AH376" s="854">
        <v>1</v>
      </c>
      <c r="AI376" s="855"/>
      <c r="AJ376" s="855"/>
      <c r="AK376" s="855"/>
      <c r="AL376" s="839" t="s">
        <v>1</v>
      </c>
      <c r="AM376" s="840"/>
      <c r="AN376" s="840"/>
      <c r="AO376" s="841"/>
      <c r="AP376" s="601" t="s">
        <v>20</v>
      </c>
      <c r="AQ376" s="602"/>
      <c r="AR376" s="602"/>
      <c r="AS376" s="602"/>
      <c r="AT376" s="602"/>
      <c r="AU376" s="602"/>
      <c r="AV376" s="602"/>
      <c r="AW376" s="602"/>
      <c r="AX376" s="633"/>
      <c r="AY376">
        <f>COUNTA($C$376)</f>
        <v>1</v>
      </c>
    </row>
    <row r="377" spans="1:51" ht="41.25" hidden="1" customHeight="1" x14ac:dyDescent="0.15">
      <c r="A377" s="842">
        <v>12</v>
      </c>
      <c r="B377" s="842">
        <v>1</v>
      </c>
      <c r="C377" s="843" t="s">
        <v>267</v>
      </c>
      <c r="D377" s="844"/>
      <c r="E377" s="844"/>
      <c r="F377" s="844"/>
      <c r="G377" s="844"/>
      <c r="H377" s="844"/>
      <c r="I377" s="844"/>
      <c r="J377" s="845">
        <v>8010701012863</v>
      </c>
      <c r="K377" s="846"/>
      <c r="L377" s="846"/>
      <c r="M377" s="846"/>
      <c r="N377" s="846"/>
      <c r="O377" s="846"/>
      <c r="P377" s="847" t="s">
        <v>270</v>
      </c>
      <c r="Q377" s="848"/>
      <c r="R377" s="848"/>
      <c r="S377" s="848"/>
      <c r="T377" s="848"/>
      <c r="U377" s="848"/>
      <c r="V377" s="848"/>
      <c r="W377" s="848"/>
      <c r="X377" s="848"/>
      <c r="Y377" s="849">
        <v>16.2</v>
      </c>
      <c r="Z377" s="850"/>
      <c r="AA377" s="850"/>
      <c r="AB377" s="851"/>
      <c r="AC377" s="852" t="s">
        <v>269</v>
      </c>
      <c r="AD377" s="853"/>
      <c r="AE377" s="853"/>
      <c r="AF377" s="853"/>
      <c r="AG377" s="853"/>
      <c r="AH377" s="854">
        <v>4</v>
      </c>
      <c r="AI377" s="855"/>
      <c r="AJ377" s="855"/>
      <c r="AK377" s="855"/>
      <c r="AL377" s="839" t="s">
        <v>1</v>
      </c>
      <c r="AM377" s="840"/>
      <c r="AN377" s="840"/>
      <c r="AO377" s="841"/>
      <c r="AP377" s="601" t="s">
        <v>20</v>
      </c>
      <c r="AQ377" s="602"/>
      <c r="AR377" s="602"/>
      <c r="AS377" s="602"/>
      <c r="AT377" s="602"/>
      <c r="AU377" s="602"/>
      <c r="AV377" s="602"/>
      <c r="AW377" s="602"/>
      <c r="AX377" s="633"/>
      <c r="AY377">
        <f>COUNTA($C$377)</f>
        <v>1</v>
      </c>
    </row>
    <row r="378" spans="1:51" ht="41.25" hidden="1" customHeight="1" x14ac:dyDescent="0.15">
      <c r="A378" s="842">
        <v>13</v>
      </c>
      <c r="B378" s="842">
        <v>1</v>
      </c>
      <c r="C378" s="843" t="s">
        <v>271</v>
      </c>
      <c r="D378" s="844"/>
      <c r="E378" s="844"/>
      <c r="F378" s="844"/>
      <c r="G378" s="844"/>
      <c r="H378" s="844"/>
      <c r="I378" s="844"/>
      <c r="J378" s="845">
        <v>5010703004928</v>
      </c>
      <c r="K378" s="846"/>
      <c r="L378" s="846"/>
      <c r="M378" s="846"/>
      <c r="N378" s="846"/>
      <c r="O378" s="846"/>
      <c r="P378" s="847" t="s">
        <v>272</v>
      </c>
      <c r="Q378" s="848"/>
      <c r="R378" s="848"/>
      <c r="S378" s="848"/>
      <c r="T378" s="848"/>
      <c r="U378" s="848"/>
      <c r="V378" s="848"/>
      <c r="W378" s="848"/>
      <c r="X378" s="848"/>
      <c r="Y378" s="849">
        <v>15.2</v>
      </c>
      <c r="Z378" s="850"/>
      <c r="AA378" s="850"/>
      <c r="AB378" s="851"/>
      <c r="AC378" s="852" t="s">
        <v>256</v>
      </c>
      <c r="AD378" s="853"/>
      <c r="AE378" s="853"/>
      <c r="AF378" s="853"/>
      <c r="AG378" s="853"/>
      <c r="AH378" s="854" t="s">
        <v>20</v>
      </c>
      <c r="AI378" s="855"/>
      <c r="AJ378" s="855"/>
      <c r="AK378" s="855"/>
      <c r="AL378" s="839" t="s">
        <v>1</v>
      </c>
      <c r="AM378" s="840"/>
      <c r="AN378" s="840"/>
      <c r="AO378" s="841"/>
      <c r="AP378" s="601" t="s">
        <v>20</v>
      </c>
      <c r="AQ378" s="602"/>
      <c r="AR378" s="602"/>
      <c r="AS378" s="602"/>
      <c r="AT378" s="602"/>
      <c r="AU378" s="602"/>
      <c r="AV378" s="602"/>
      <c r="AW378" s="602"/>
      <c r="AX378" s="633"/>
      <c r="AY378">
        <f>COUNTA($C$378)</f>
        <v>1</v>
      </c>
    </row>
    <row r="379" spans="1:51" ht="41.25" hidden="1" customHeight="1" x14ac:dyDescent="0.15">
      <c r="A379" s="842">
        <v>14</v>
      </c>
      <c r="B379" s="842">
        <v>1</v>
      </c>
      <c r="C379" s="843" t="s">
        <v>273</v>
      </c>
      <c r="D379" s="844"/>
      <c r="E379" s="844"/>
      <c r="F379" s="844"/>
      <c r="G379" s="844"/>
      <c r="H379" s="844"/>
      <c r="I379" s="844"/>
      <c r="J379" s="845">
        <v>7010001088960</v>
      </c>
      <c r="K379" s="846"/>
      <c r="L379" s="846"/>
      <c r="M379" s="846"/>
      <c r="N379" s="846"/>
      <c r="O379" s="846"/>
      <c r="P379" s="847" t="s">
        <v>274</v>
      </c>
      <c r="Q379" s="848"/>
      <c r="R379" s="848"/>
      <c r="S379" s="848"/>
      <c r="T379" s="848"/>
      <c r="U379" s="848"/>
      <c r="V379" s="848"/>
      <c r="W379" s="848"/>
      <c r="X379" s="848"/>
      <c r="Y379" s="849">
        <v>15</v>
      </c>
      <c r="Z379" s="850"/>
      <c r="AA379" s="850"/>
      <c r="AB379" s="851"/>
      <c r="AC379" s="852" t="s">
        <v>269</v>
      </c>
      <c r="AD379" s="853"/>
      <c r="AE379" s="853"/>
      <c r="AF379" s="853"/>
      <c r="AG379" s="853"/>
      <c r="AH379" s="854">
        <v>4</v>
      </c>
      <c r="AI379" s="855"/>
      <c r="AJ379" s="855"/>
      <c r="AK379" s="855"/>
      <c r="AL379" s="839" t="s">
        <v>1</v>
      </c>
      <c r="AM379" s="840"/>
      <c r="AN379" s="840"/>
      <c r="AO379" s="841"/>
      <c r="AP379" s="601" t="s">
        <v>20</v>
      </c>
      <c r="AQ379" s="602"/>
      <c r="AR379" s="602"/>
      <c r="AS379" s="602"/>
      <c r="AT379" s="602"/>
      <c r="AU379" s="602"/>
      <c r="AV379" s="602"/>
      <c r="AW379" s="602"/>
      <c r="AX379" s="633"/>
      <c r="AY379">
        <f>COUNTA($C$379)</f>
        <v>1</v>
      </c>
    </row>
    <row r="380" spans="1:51" ht="41.25" hidden="1" customHeight="1" x14ac:dyDescent="0.15">
      <c r="A380" s="842">
        <v>15</v>
      </c>
      <c r="B380" s="842">
        <v>1</v>
      </c>
      <c r="C380" s="843" t="s">
        <v>275</v>
      </c>
      <c r="D380" s="844"/>
      <c r="E380" s="844"/>
      <c r="F380" s="844"/>
      <c r="G380" s="844"/>
      <c r="H380" s="844"/>
      <c r="I380" s="844"/>
      <c r="J380" s="845">
        <v>2010401058659</v>
      </c>
      <c r="K380" s="846"/>
      <c r="L380" s="846"/>
      <c r="M380" s="846"/>
      <c r="N380" s="846"/>
      <c r="O380" s="846"/>
      <c r="P380" s="847" t="s">
        <v>276</v>
      </c>
      <c r="Q380" s="848"/>
      <c r="R380" s="848"/>
      <c r="S380" s="848"/>
      <c r="T380" s="848"/>
      <c r="U380" s="848"/>
      <c r="V380" s="848"/>
      <c r="W380" s="848"/>
      <c r="X380" s="848"/>
      <c r="Y380" s="849">
        <v>10.6</v>
      </c>
      <c r="Z380" s="850"/>
      <c r="AA380" s="850"/>
      <c r="AB380" s="851"/>
      <c r="AC380" s="852" t="s">
        <v>269</v>
      </c>
      <c r="AD380" s="853"/>
      <c r="AE380" s="853"/>
      <c r="AF380" s="853"/>
      <c r="AG380" s="853"/>
      <c r="AH380" s="854">
        <v>3</v>
      </c>
      <c r="AI380" s="855"/>
      <c r="AJ380" s="855"/>
      <c r="AK380" s="855"/>
      <c r="AL380" s="839" t="s">
        <v>1</v>
      </c>
      <c r="AM380" s="840"/>
      <c r="AN380" s="840"/>
      <c r="AO380" s="841"/>
      <c r="AP380" s="601" t="s">
        <v>20</v>
      </c>
      <c r="AQ380" s="602"/>
      <c r="AR380" s="602"/>
      <c r="AS380" s="602"/>
      <c r="AT380" s="602"/>
      <c r="AU380" s="602"/>
      <c r="AV380" s="602"/>
      <c r="AW380" s="602"/>
      <c r="AX380" s="633"/>
      <c r="AY380">
        <f>COUNTA($C$380)</f>
        <v>1</v>
      </c>
    </row>
    <row r="381" spans="1:51" ht="41.25" hidden="1" customHeight="1" x14ac:dyDescent="0.15">
      <c r="A381" s="842">
        <v>16</v>
      </c>
      <c r="B381" s="842">
        <v>1</v>
      </c>
      <c r="C381" s="843" t="s">
        <v>277</v>
      </c>
      <c r="D381" s="844"/>
      <c r="E381" s="844"/>
      <c r="F381" s="844"/>
      <c r="G381" s="844"/>
      <c r="H381" s="844"/>
      <c r="I381" s="844"/>
      <c r="J381" s="845">
        <v>1010001060090</v>
      </c>
      <c r="K381" s="846"/>
      <c r="L381" s="846"/>
      <c r="M381" s="846"/>
      <c r="N381" s="846"/>
      <c r="O381" s="846"/>
      <c r="P381" s="847" t="s">
        <v>278</v>
      </c>
      <c r="Q381" s="848"/>
      <c r="R381" s="848"/>
      <c r="S381" s="848"/>
      <c r="T381" s="848"/>
      <c r="U381" s="848"/>
      <c r="V381" s="848"/>
      <c r="W381" s="848"/>
      <c r="X381" s="848"/>
      <c r="Y381" s="849">
        <v>10</v>
      </c>
      <c r="Z381" s="850"/>
      <c r="AA381" s="850"/>
      <c r="AB381" s="851"/>
      <c r="AC381" s="852" t="s">
        <v>269</v>
      </c>
      <c r="AD381" s="853"/>
      <c r="AE381" s="853"/>
      <c r="AF381" s="853"/>
      <c r="AG381" s="853"/>
      <c r="AH381" s="854">
        <v>1</v>
      </c>
      <c r="AI381" s="855"/>
      <c r="AJ381" s="855"/>
      <c r="AK381" s="855"/>
      <c r="AL381" s="839" t="s">
        <v>1</v>
      </c>
      <c r="AM381" s="840"/>
      <c r="AN381" s="840"/>
      <c r="AO381" s="841"/>
      <c r="AP381" s="601" t="s">
        <v>20</v>
      </c>
      <c r="AQ381" s="602"/>
      <c r="AR381" s="602"/>
      <c r="AS381" s="602"/>
      <c r="AT381" s="602"/>
      <c r="AU381" s="602"/>
      <c r="AV381" s="602"/>
      <c r="AW381" s="602"/>
      <c r="AX381" s="633"/>
      <c r="AY381">
        <f>COUNTA($C$381)</f>
        <v>1</v>
      </c>
    </row>
    <row r="382" spans="1:51" s="15" customFormat="1" ht="41.25" hidden="1" customHeight="1" x14ac:dyDescent="0.15">
      <c r="A382" s="842">
        <v>17</v>
      </c>
      <c r="B382" s="842">
        <v>1</v>
      </c>
      <c r="C382" s="843" t="s">
        <v>279</v>
      </c>
      <c r="D382" s="844"/>
      <c r="E382" s="844"/>
      <c r="F382" s="844"/>
      <c r="G382" s="844"/>
      <c r="H382" s="844"/>
      <c r="I382" s="844"/>
      <c r="J382" s="845" t="s">
        <v>1</v>
      </c>
      <c r="K382" s="846"/>
      <c r="L382" s="846"/>
      <c r="M382" s="846"/>
      <c r="N382" s="846"/>
      <c r="O382" s="846"/>
      <c r="P382" s="847" t="s">
        <v>280</v>
      </c>
      <c r="Q382" s="848"/>
      <c r="R382" s="848"/>
      <c r="S382" s="848"/>
      <c r="T382" s="848"/>
      <c r="U382" s="848"/>
      <c r="V382" s="848"/>
      <c r="W382" s="848"/>
      <c r="X382" s="848"/>
      <c r="Y382" s="849">
        <v>8</v>
      </c>
      <c r="Z382" s="850"/>
      <c r="AA382" s="850"/>
      <c r="AB382" s="851"/>
      <c r="AC382" s="852" t="s">
        <v>256</v>
      </c>
      <c r="AD382" s="853"/>
      <c r="AE382" s="853"/>
      <c r="AF382" s="853"/>
      <c r="AG382" s="853"/>
      <c r="AH382" s="854" t="s">
        <v>1</v>
      </c>
      <c r="AI382" s="855"/>
      <c r="AJ382" s="855"/>
      <c r="AK382" s="855"/>
      <c r="AL382" s="839" t="s">
        <v>1</v>
      </c>
      <c r="AM382" s="840"/>
      <c r="AN382" s="840"/>
      <c r="AO382" s="841"/>
      <c r="AP382" s="601" t="s">
        <v>20</v>
      </c>
      <c r="AQ382" s="602"/>
      <c r="AR382" s="602"/>
      <c r="AS382" s="602"/>
      <c r="AT382" s="602"/>
      <c r="AU382" s="602"/>
      <c r="AV382" s="602"/>
      <c r="AW382" s="602"/>
      <c r="AX382" s="633"/>
      <c r="AY382">
        <f>COUNTA($C$382)</f>
        <v>1</v>
      </c>
    </row>
    <row r="383" spans="1:51" ht="41.25" hidden="1" customHeight="1" x14ac:dyDescent="0.15">
      <c r="A383" s="842">
        <v>18</v>
      </c>
      <c r="B383" s="842">
        <v>1</v>
      </c>
      <c r="C383" s="843" t="s">
        <v>281</v>
      </c>
      <c r="D383" s="844"/>
      <c r="E383" s="844"/>
      <c r="F383" s="844"/>
      <c r="G383" s="844"/>
      <c r="H383" s="844"/>
      <c r="I383" s="844"/>
      <c r="J383" s="845">
        <v>6011101002696</v>
      </c>
      <c r="K383" s="846"/>
      <c r="L383" s="846"/>
      <c r="M383" s="846"/>
      <c r="N383" s="846"/>
      <c r="O383" s="846"/>
      <c r="P383" s="847" t="s">
        <v>282</v>
      </c>
      <c r="Q383" s="848"/>
      <c r="R383" s="848"/>
      <c r="S383" s="848"/>
      <c r="T383" s="848"/>
      <c r="U383" s="848"/>
      <c r="V383" s="848"/>
      <c r="W383" s="848"/>
      <c r="X383" s="848"/>
      <c r="Y383" s="849">
        <v>8</v>
      </c>
      <c r="Z383" s="850"/>
      <c r="AA383" s="850"/>
      <c r="AB383" s="851"/>
      <c r="AC383" s="852" t="s">
        <v>269</v>
      </c>
      <c r="AD383" s="853"/>
      <c r="AE383" s="853"/>
      <c r="AF383" s="853"/>
      <c r="AG383" s="853"/>
      <c r="AH383" s="854">
        <v>1</v>
      </c>
      <c r="AI383" s="855"/>
      <c r="AJ383" s="855"/>
      <c r="AK383" s="855"/>
      <c r="AL383" s="839" t="s">
        <v>1</v>
      </c>
      <c r="AM383" s="840"/>
      <c r="AN383" s="840"/>
      <c r="AO383" s="841"/>
      <c r="AP383" s="601" t="s">
        <v>20</v>
      </c>
      <c r="AQ383" s="602"/>
      <c r="AR383" s="602"/>
      <c r="AS383" s="602"/>
      <c r="AT383" s="602"/>
      <c r="AU383" s="602"/>
      <c r="AV383" s="602"/>
      <c r="AW383" s="602"/>
      <c r="AX383" s="633"/>
      <c r="AY383">
        <f>COUNTA($C$383)</f>
        <v>1</v>
      </c>
    </row>
    <row r="384" spans="1:51" ht="41.25" hidden="1" customHeight="1" x14ac:dyDescent="0.15">
      <c r="A384" s="842">
        <v>19</v>
      </c>
      <c r="B384" s="842">
        <v>1</v>
      </c>
      <c r="C384" s="843" t="s">
        <v>283</v>
      </c>
      <c r="D384" s="844"/>
      <c r="E384" s="844"/>
      <c r="F384" s="844"/>
      <c r="G384" s="844"/>
      <c r="H384" s="844"/>
      <c r="I384" s="844"/>
      <c r="J384" s="845">
        <v>1010401125988</v>
      </c>
      <c r="K384" s="846"/>
      <c r="L384" s="846"/>
      <c r="M384" s="846"/>
      <c r="N384" s="846"/>
      <c r="O384" s="846"/>
      <c r="P384" s="847" t="s">
        <v>284</v>
      </c>
      <c r="Q384" s="848"/>
      <c r="R384" s="848"/>
      <c r="S384" s="848"/>
      <c r="T384" s="848"/>
      <c r="U384" s="848"/>
      <c r="V384" s="848"/>
      <c r="W384" s="848"/>
      <c r="X384" s="848"/>
      <c r="Y384" s="849">
        <v>8</v>
      </c>
      <c r="Z384" s="850"/>
      <c r="AA384" s="850"/>
      <c r="AB384" s="851"/>
      <c r="AC384" s="852" t="s">
        <v>269</v>
      </c>
      <c r="AD384" s="853"/>
      <c r="AE384" s="853"/>
      <c r="AF384" s="853"/>
      <c r="AG384" s="853"/>
      <c r="AH384" s="854">
        <v>3</v>
      </c>
      <c r="AI384" s="855"/>
      <c r="AJ384" s="855"/>
      <c r="AK384" s="855"/>
      <c r="AL384" s="839" t="s">
        <v>1</v>
      </c>
      <c r="AM384" s="840"/>
      <c r="AN384" s="840"/>
      <c r="AO384" s="841"/>
      <c r="AP384" s="601" t="s">
        <v>20</v>
      </c>
      <c r="AQ384" s="602"/>
      <c r="AR384" s="602"/>
      <c r="AS384" s="602"/>
      <c r="AT384" s="602"/>
      <c r="AU384" s="602"/>
      <c r="AV384" s="602"/>
      <c r="AW384" s="602"/>
      <c r="AX384" s="633"/>
      <c r="AY384">
        <f>COUNTA($C$384)</f>
        <v>1</v>
      </c>
    </row>
    <row r="385" spans="1:51" ht="30" hidden="1" customHeight="1" x14ac:dyDescent="0.15">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x14ac:dyDescent="0.15">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x14ac:dyDescent="0.15">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x14ac:dyDescent="0.15">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x14ac:dyDescent="0.15">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x14ac:dyDescent="0.15">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x14ac:dyDescent="0.15">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x14ac:dyDescent="0.15">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x14ac:dyDescent="0.15">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x14ac:dyDescent="0.15">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x14ac:dyDescent="0.15">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2"/>
      <c r="B398" s="832"/>
      <c r="C398" s="832" t="s">
        <v>241</v>
      </c>
      <c r="D398" s="832"/>
      <c r="E398" s="832"/>
      <c r="F398" s="832"/>
      <c r="G398" s="832"/>
      <c r="H398" s="832"/>
      <c r="I398" s="832"/>
      <c r="J398" s="833" t="s">
        <v>242</v>
      </c>
      <c r="K398" s="140"/>
      <c r="L398" s="140"/>
      <c r="M398" s="140"/>
      <c r="N398" s="140"/>
      <c r="O398" s="140"/>
      <c r="P398" s="417" t="s">
        <v>243</v>
      </c>
      <c r="Q398" s="417"/>
      <c r="R398" s="417"/>
      <c r="S398" s="417"/>
      <c r="T398" s="417"/>
      <c r="U398" s="417"/>
      <c r="V398" s="417"/>
      <c r="W398" s="417"/>
      <c r="X398" s="417"/>
      <c r="Y398" s="834" t="s">
        <v>244</v>
      </c>
      <c r="Z398" s="835"/>
      <c r="AA398" s="835"/>
      <c r="AB398" s="835"/>
      <c r="AC398" s="833" t="s">
        <v>245</v>
      </c>
      <c r="AD398" s="833"/>
      <c r="AE398" s="833"/>
      <c r="AF398" s="833"/>
      <c r="AG398" s="833"/>
      <c r="AH398" s="834" t="s">
        <v>246</v>
      </c>
      <c r="AI398" s="832"/>
      <c r="AJ398" s="832"/>
      <c r="AK398" s="832"/>
      <c r="AL398" s="832" t="s">
        <v>247</v>
      </c>
      <c r="AM398" s="832"/>
      <c r="AN398" s="832"/>
      <c r="AO398" s="836"/>
      <c r="AP398" s="833" t="s">
        <v>248</v>
      </c>
      <c r="AQ398" s="833"/>
      <c r="AR398" s="833"/>
      <c r="AS398" s="833"/>
      <c r="AT398" s="833"/>
      <c r="AU398" s="833"/>
      <c r="AV398" s="833"/>
      <c r="AW398" s="833"/>
      <c r="AX398" s="833"/>
      <c r="AY398">
        <f>$AY$396</f>
        <v>1</v>
      </c>
    </row>
    <row r="399" spans="1:51" ht="41.25" customHeight="1" x14ac:dyDescent="0.15">
      <c r="A399" s="842">
        <v>1</v>
      </c>
      <c r="B399" s="842">
        <v>1</v>
      </c>
      <c r="C399" s="843" t="s">
        <v>252</v>
      </c>
      <c r="D399" s="844"/>
      <c r="E399" s="844"/>
      <c r="F399" s="844"/>
      <c r="G399" s="844"/>
      <c r="H399" s="844"/>
      <c r="I399" s="844"/>
      <c r="J399" s="845">
        <v>8380005000157</v>
      </c>
      <c r="K399" s="846"/>
      <c r="L399" s="846"/>
      <c r="M399" s="846"/>
      <c r="N399" s="846"/>
      <c r="O399" s="846"/>
      <c r="P399" s="847" t="s">
        <v>286</v>
      </c>
      <c r="Q399" s="848"/>
      <c r="R399" s="848"/>
      <c r="S399" s="848"/>
      <c r="T399" s="848"/>
      <c r="U399" s="848"/>
      <c r="V399" s="848"/>
      <c r="W399" s="848"/>
      <c r="X399" s="848"/>
      <c r="Y399" s="849">
        <v>21.1</v>
      </c>
      <c r="Z399" s="850"/>
      <c r="AA399" s="850"/>
      <c r="AB399" s="851"/>
      <c r="AC399" s="852" t="s">
        <v>254</v>
      </c>
      <c r="AD399" s="853"/>
      <c r="AE399" s="853"/>
      <c r="AF399" s="853"/>
      <c r="AG399" s="853"/>
      <c r="AH399" s="837" t="s">
        <v>1</v>
      </c>
      <c r="AI399" s="838"/>
      <c r="AJ399" s="838"/>
      <c r="AK399" s="838"/>
      <c r="AL399" s="839" t="s">
        <v>1</v>
      </c>
      <c r="AM399" s="840"/>
      <c r="AN399" s="840"/>
      <c r="AO399" s="841"/>
      <c r="AP399" s="634" t="s">
        <v>1</v>
      </c>
      <c r="AQ399" s="634"/>
      <c r="AR399" s="634"/>
      <c r="AS399" s="634"/>
      <c r="AT399" s="634"/>
      <c r="AU399" s="634"/>
      <c r="AV399" s="634"/>
      <c r="AW399" s="634"/>
      <c r="AX399" s="634"/>
      <c r="AY399">
        <f>$AY$396</f>
        <v>1</v>
      </c>
    </row>
    <row r="400" spans="1:51" ht="41.25" customHeight="1" x14ac:dyDescent="0.15">
      <c r="A400" s="842">
        <v>2</v>
      </c>
      <c r="B400" s="842">
        <v>1</v>
      </c>
      <c r="C400" s="843" t="s">
        <v>252</v>
      </c>
      <c r="D400" s="844"/>
      <c r="E400" s="844"/>
      <c r="F400" s="844"/>
      <c r="G400" s="844"/>
      <c r="H400" s="844"/>
      <c r="I400" s="844"/>
      <c r="J400" s="845">
        <v>8380005000157</v>
      </c>
      <c r="K400" s="846"/>
      <c r="L400" s="846"/>
      <c r="M400" s="846"/>
      <c r="N400" s="846"/>
      <c r="O400" s="846"/>
      <c r="P400" s="847" t="s">
        <v>253</v>
      </c>
      <c r="Q400" s="848"/>
      <c r="R400" s="848"/>
      <c r="S400" s="848"/>
      <c r="T400" s="848"/>
      <c r="U400" s="848"/>
      <c r="V400" s="848"/>
      <c r="W400" s="848"/>
      <c r="X400" s="848"/>
      <c r="Y400" s="849">
        <v>39.5</v>
      </c>
      <c r="Z400" s="850"/>
      <c r="AA400" s="850"/>
      <c r="AB400" s="851"/>
      <c r="AC400" s="852" t="s">
        <v>254</v>
      </c>
      <c r="AD400" s="853"/>
      <c r="AE400" s="853"/>
      <c r="AF400" s="853"/>
      <c r="AG400" s="853"/>
      <c r="AH400" s="837" t="s">
        <v>1</v>
      </c>
      <c r="AI400" s="838"/>
      <c r="AJ400" s="838"/>
      <c r="AK400" s="838"/>
      <c r="AL400" s="839" t="s">
        <v>1</v>
      </c>
      <c r="AM400" s="840"/>
      <c r="AN400" s="840"/>
      <c r="AO400" s="841"/>
      <c r="AP400" s="634" t="s">
        <v>1</v>
      </c>
      <c r="AQ400" s="634"/>
      <c r="AR400" s="634"/>
      <c r="AS400" s="634"/>
      <c r="AT400" s="634"/>
      <c r="AU400" s="634"/>
      <c r="AV400" s="634"/>
      <c r="AW400" s="634"/>
      <c r="AX400" s="634"/>
      <c r="AY400">
        <f>COUNTA($C$400)</f>
        <v>1</v>
      </c>
    </row>
    <row r="401" spans="1:51" ht="41.25" customHeight="1" x14ac:dyDescent="0.15">
      <c r="A401" s="842">
        <v>3</v>
      </c>
      <c r="B401" s="842">
        <v>1</v>
      </c>
      <c r="C401" s="843" t="s">
        <v>252</v>
      </c>
      <c r="D401" s="844"/>
      <c r="E401" s="844"/>
      <c r="F401" s="844"/>
      <c r="G401" s="844"/>
      <c r="H401" s="844"/>
      <c r="I401" s="844"/>
      <c r="J401" s="845">
        <v>8380005000157</v>
      </c>
      <c r="K401" s="846"/>
      <c r="L401" s="846"/>
      <c r="M401" s="846"/>
      <c r="N401" s="846"/>
      <c r="O401" s="846"/>
      <c r="P401" s="847" t="s">
        <v>255</v>
      </c>
      <c r="Q401" s="848"/>
      <c r="R401" s="848"/>
      <c r="S401" s="848"/>
      <c r="T401" s="848"/>
      <c r="U401" s="848"/>
      <c r="V401" s="848"/>
      <c r="W401" s="848"/>
      <c r="X401" s="848"/>
      <c r="Y401" s="849">
        <v>17</v>
      </c>
      <c r="Z401" s="850"/>
      <c r="AA401" s="850"/>
      <c r="AB401" s="851"/>
      <c r="AC401" s="852" t="s">
        <v>256</v>
      </c>
      <c r="AD401" s="853"/>
      <c r="AE401" s="853"/>
      <c r="AF401" s="853"/>
      <c r="AG401" s="853"/>
      <c r="AH401" s="837" t="s">
        <v>1</v>
      </c>
      <c r="AI401" s="838"/>
      <c r="AJ401" s="838"/>
      <c r="AK401" s="838"/>
      <c r="AL401" s="839" t="s">
        <v>1</v>
      </c>
      <c r="AM401" s="840"/>
      <c r="AN401" s="840"/>
      <c r="AO401" s="841"/>
      <c r="AP401" s="634" t="s">
        <v>1</v>
      </c>
      <c r="AQ401" s="634"/>
      <c r="AR401" s="634"/>
      <c r="AS401" s="634"/>
      <c r="AT401" s="634"/>
      <c r="AU401" s="634"/>
      <c r="AV401" s="634"/>
      <c r="AW401" s="634"/>
      <c r="AX401" s="634"/>
      <c r="AY401">
        <f>COUNTA($C$401)</f>
        <v>1</v>
      </c>
    </row>
    <row r="402" spans="1:51" ht="41.25" customHeight="1" x14ac:dyDescent="0.15">
      <c r="A402" s="842">
        <v>4</v>
      </c>
      <c r="B402" s="842">
        <v>1</v>
      </c>
      <c r="C402" s="843" t="s">
        <v>252</v>
      </c>
      <c r="D402" s="844"/>
      <c r="E402" s="844"/>
      <c r="F402" s="844"/>
      <c r="G402" s="844"/>
      <c r="H402" s="844"/>
      <c r="I402" s="844"/>
      <c r="J402" s="845">
        <v>8380005000157</v>
      </c>
      <c r="K402" s="846"/>
      <c r="L402" s="846"/>
      <c r="M402" s="846"/>
      <c r="N402" s="846"/>
      <c r="O402" s="846"/>
      <c r="P402" s="847" t="s">
        <v>257</v>
      </c>
      <c r="Q402" s="848"/>
      <c r="R402" s="848"/>
      <c r="S402" s="848"/>
      <c r="T402" s="848"/>
      <c r="U402" s="848"/>
      <c r="V402" s="848"/>
      <c r="W402" s="848"/>
      <c r="X402" s="848"/>
      <c r="Y402" s="849">
        <v>42</v>
      </c>
      <c r="Z402" s="850"/>
      <c r="AA402" s="850"/>
      <c r="AB402" s="851"/>
      <c r="AC402" s="852" t="s">
        <v>256</v>
      </c>
      <c r="AD402" s="853"/>
      <c r="AE402" s="853"/>
      <c r="AF402" s="853"/>
      <c r="AG402" s="853"/>
      <c r="AH402" s="837" t="s">
        <v>1</v>
      </c>
      <c r="AI402" s="838"/>
      <c r="AJ402" s="838"/>
      <c r="AK402" s="838"/>
      <c r="AL402" s="839" t="s">
        <v>1</v>
      </c>
      <c r="AM402" s="840"/>
      <c r="AN402" s="840"/>
      <c r="AO402" s="841"/>
      <c r="AP402" s="601" t="s">
        <v>1</v>
      </c>
      <c r="AQ402" s="602"/>
      <c r="AR402" s="602"/>
      <c r="AS402" s="602"/>
      <c r="AT402" s="602"/>
      <c r="AU402" s="602"/>
      <c r="AV402" s="602"/>
      <c r="AW402" s="602"/>
      <c r="AX402" s="633"/>
      <c r="AY402">
        <f>COUNTA($C$402)</f>
        <v>1</v>
      </c>
    </row>
    <row r="403" spans="1:51" ht="41.25" customHeight="1" x14ac:dyDescent="0.15">
      <c r="A403" s="842">
        <v>5</v>
      </c>
      <c r="B403" s="842">
        <v>1</v>
      </c>
      <c r="C403" s="843" t="s">
        <v>252</v>
      </c>
      <c r="D403" s="844"/>
      <c r="E403" s="844"/>
      <c r="F403" s="844"/>
      <c r="G403" s="844"/>
      <c r="H403" s="844"/>
      <c r="I403" s="844"/>
      <c r="J403" s="845">
        <v>8380005000157</v>
      </c>
      <c r="K403" s="846"/>
      <c r="L403" s="846"/>
      <c r="M403" s="846"/>
      <c r="N403" s="846"/>
      <c r="O403" s="846"/>
      <c r="P403" s="847" t="s">
        <v>258</v>
      </c>
      <c r="Q403" s="848"/>
      <c r="R403" s="848"/>
      <c r="S403" s="848"/>
      <c r="T403" s="848"/>
      <c r="U403" s="848"/>
      <c r="V403" s="848"/>
      <c r="W403" s="848"/>
      <c r="X403" s="848"/>
      <c r="Y403" s="849">
        <v>3.5</v>
      </c>
      <c r="Z403" s="850"/>
      <c r="AA403" s="850"/>
      <c r="AB403" s="851"/>
      <c r="AC403" s="852" t="s">
        <v>256</v>
      </c>
      <c r="AD403" s="853"/>
      <c r="AE403" s="853"/>
      <c r="AF403" s="853"/>
      <c r="AG403" s="853"/>
      <c r="AH403" s="837" t="s">
        <v>1</v>
      </c>
      <c r="AI403" s="838"/>
      <c r="AJ403" s="838"/>
      <c r="AK403" s="838"/>
      <c r="AL403" s="839" t="s">
        <v>1</v>
      </c>
      <c r="AM403" s="840"/>
      <c r="AN403" s="840"/>
      <c r="AO403" s="841"/>
      <c r="AP403" s="601" t="s">
        <v>20</v>
      </c>
      <c r="AQ403" s="602"/>
      <c r="AR403" s="602"/>
      <c r="AS403" s="602"/>
      <c r="AT403" s="602"/>
      <c r="AU403" s="602"/>
      <c r="AV403" s="602"/>
      <c r="AW403" s="602"/>
      <c r="AX403" s="633"/>
      <c r="AY403">
        <f>COUNTA($C$403)</f>
        <v>1</v>
      </c>
    </row>
    <row r="404" spans="1:51" ht="41.25" customHeight="1" x14ac:dyDescent="0.15">
      <c r="A404" s="842">
        <v>6</v>
      </c>
      <c r="B404" s="842">
        <v>1</v>
      </c>
      <c r="C404" s="843" t="s">
        <v>259</v>
      </c>
      <c r="D404" s="844"/>
      <c r="E404" s="844"/>
      <c r="F404" s="844"/>
      <c r="G404" s="844"/>
      <c r="H404" s="844"/>
      <c r="I404" s="844"/>
      <c r="J404" s="845">
        <v>3010401076255</v>
      </c>
      <c r="K404" s="846"/>
      <c r="L404" s="846"/>
      <c r="M404" s="846"/>
      <c r="N404" s="846"/>
      <c r="O404" s="846"/>
      <c r="P404" s="847" t="s">
        <v>260</v>
      </c>
      <c r="Q404" s="848"/>
      <c r="R404" s="848"/>
      <c r="S404" s="848"/>
      <c r="T404" s="848"/>
      <c r="U404" s="848"/>
      <c r="V404" s="848"/>
      <c r="W404" s="848"/>
      <c r="X404" s="848"/>
      <c r="Y404" s="849">
        <v>39.700000000000003</v>
      </c>
      <c r="Z404" s="850"/>
      <c r="AA404" s="850"/>
      <c r="AB404" s="851"/>
      <c r="AC404" s="852" t="s">
        <v>261</v>
      </c>
      <c r="AD404" s="853"/>
      <c r="AE404" s="853"/>
      <c r="AF404" s="853"/>
      <c r="AG404" s="853"/>
      <c r="AH404" s="837">
        <v>8</v>
      </c>
      <c r="AI404" s="838"/>
      <c r="AJ404" s="838"/>
      <c r="AK404" s="838"/>
      <c r="AL404" s="839" t="s">
        <v>1</v>
      </c>
      <c r="AM404" s="840"/>
      <c r="AN404" s="840"/>
      <c r="AO404" s="841"/>
      <c r="AP404" s="601" t="s">
        <v>20</v>
      </c>
      <c r="AQ404" s="602"/>
      <c r="AR404" s="602"/>
      <c r="AS404" s="602"/>
      <c r="AT404" s="602"/>
      <c r="AU404" s="602"/>
      <c r="AV404" s="602"/>
      <c r="AW404" s="602"/>
      <c r="AX404" s="633"/>
      <c r="AY404">
        <f>COUNTA($C$404)</f>
        <v>1</v>
      </c>
    </row>
    <row r="405" spans="1:51" ht="41.25" customHeight="1" x14ac:dyDescent="0.15">
      <c r="A405" s="842">
        <v>7</v>
      </c>
      <c r="B405" s="842">
        <v>1</v>
      </c>
      <c r="C405" s="843" t="s">
        <v>262</v>
      </c>
      <c r="D405" s="844"/>
      <c r="E405" s="844"/>
      <c r="F405" s="844"/>
      <c r="G405" s="844"/>
      <c r="H405" s="844"/>
      <c r="I405" s="844"/>
      <c r="J405" s="845" t="s">
        <v>20</v>
      </c>
      <c r="K405" s="846"/>
      <c r="L405" s="846"/>
      <c r="M405" s="846"/>
      <c r="N405" s="846"/>
      <c r="O405" s="846"/>
      <c r="P405" s="847" t="s">
        <v>263</v>
      </c>
      <c r="Q405" s="848"/>
      <c r="R405" s="848"/>
      <c r="S405" s="848"/>
      <c r="T405" s="848"/>
      <c r="U405" s="848"/>
      <c r="V405" s="848"/>
      <c r="W405" s="848"/>
      <c r="X405" s="848"/>
      <c r="Y405" s="849">
        <v>6.3</v>
      </c>
      <c r="Z405" s="850"/>
      <c r="AA405" s="850"/>
      <c r="AB405" s="851"/>
      <c r="AC405" s="852" t="s">
        <v>256</v>
      </c>
      <c r="AD405" s="853"/>
      <c r="AE405" s="853"/>
      <c r="AF405" s="853"/>
      <c r="AG405" s="853"/>
      <c r="AH405" s="854" t="s">
        <v>20</v>
      </c>
      <c r="AI405" s="855"/>
      <c r="AJ405" s="855"/>
      <c r="AK405" s="855"/>
      <c r="AL405" s="839" t="s">
        <v>1</v>
      </c>
      <c r="AM405" s="840"/>
      <c r="AN405" s="840"/>
      <c r="AO405" s="841"/>
      <c r="AP405" s="601" t="s">
        <v>20</v>
      </c>
      <c r="AQ405" s="602"/>
      <c r="AR405" s="602"/>
      <c r="AS405" s="602"/>
      <c r="AT405" s="602"/>
      <c r="AU405" s="602"/>
      <c r="AV405" s="602"/>
      <c r="AW405" s="602"/>
      <c r="AX405" s="633"/>
      <c r="AY405">
        <f>COUNTA($C$405)</f>
        <v>1</v>
      </c>
    </row>
    <row r="406" spans="1:51" ht="41.25" customHeight="1" x14ac:dyDescent="0.15">
      <c r="A406" s="842">
        <v>8</v>
      </c>
      <c r="B406" s="842">
        <v>1</v>
      </c>
      <c r="C406" s="843" t="s">
        <v>262</v>
      </c>
      <c r="D406" s="844"/>
      <c r="E406" s="844"/>
      <c r="F406" s="844"/>
      <c r="G406" s="844"/>
      <c r="H406" s="844"/>
      <c r="I406" s="844"/>
      <c r="J406" s="845" t="s">
        <v>20</v>
      </c>
      <c r="K406" s="846"/>
      <c r="L406" s="846"/>
      <c r="M406" s="846"/>
      <c r="N406" s="846"/>
      <c r="O406" s="846"/>
      <c r="P406" s="847" t="s">
        <v>264</v>
      </c>
      <c r="Q406" s="848"/>
      <c r="R406" s="848"/>
      <c r="S406" s="848"/>
      <c r="T406" s="848"/>
      <c r="U406" s="848"/>
      <c r="V406" s="848"/>
      <c r="W406" s="848"/>
      <c r="X406" s="848"/>
      <c r="Y406" s="849">
        <v>11</v>
      </c>
      <c r="Z406" s="850"/>
      <c r="AA406" s="850"/>
      <c r="AB406" s="851"/>
      <c r="AC406" s="852" t="s">
        <v>256</v>
      </c>
      <c r="AD406" s="853"/>
      <c r="AE406" s="853"/>
      <c r="AF406" s="853"/>
      <c r="AG406" s="853"/>
      <c r="AH406" s="854" t="s">
        <v>20</v>
      </c>
      <c r="AI406" s="855"/>
      <c r="AJ406" s="855"/>
      <c r="AK406" s="855"/>
      <c r="AL406" s="839" t="s">
        <v>1</v>
      </c>
      <c r="AM406" s="840"/>
      <c r="AN406" s="840"/>
      <c r="AO406" s="841"/>
      <c r="AP406" s="601" t="s">
        <v>20</v>
      </c>
      <c r="AQ406" s="602"/>
      <c r="AR406" s="602"/>
      <c r="AS406" s="602"/>
      <c r="AT406" s="602"/>
      <c r="AU406" s="602"/>
      <c r="AV406" s="602"/>
      <c r="AW406" s="602"/>
      <c r="AX406" s="633"/>
      <c r="AY406">
        <f>COUNTA($C$406)</f>
        <v>1</v>
      </c>
    </row>
    <row r="407" spans="1:51" ht="41.25" customHeight="1" x14ac:dyDescent="0.15">
      <c r="A407" s="842">
        <v>9</v>
      </c>
      <c r="B407" s="842">
        <v>1</v>
      </c>
      <c r="C407" s="843" t="s">
        <v>262</v>
      </c>
      <c r="D407" s="844"/>
      <c r="E407" s="844"/>
      <c r="F407" s="844"/>
      <c r="G407" s="844"/>
      <c r="H407" s="844"/>
      <c r="I407" s="844"/>
      <c r="J407" s="845" t="s">
        <v>20</v>
      </c>
      <c r="K407" s="846"/>
      <c r="L407" s="846"/>
      <c r="M407" s="846"/>
      <c r="N407" s="846"/>
      <c r="O407" s="846"/>
      <c r="P407" s="847" t="s">
        <v>265</v>
      </c>
      <c r="Q407" s="848"/>
      <c r="R407" s="848"/>
      <c r="S407" s="848"/>
      <c r="T407" s="848"/>
      <c r="U407" s="848"/>
      <c r="V407" s="848"/>
      <c r="W407" s="848"/>
      <c r="X407" s="848"/>
      <c r="Y407" s="849">
        <v>10</v>
      </c>
      <c r="Z407" s="850"/>
      <c r="AA407" s="850"/>
      <c r="AB407" s="851"/>
      <c r="AC407" s="852" t="s">
        <v>256</v>
      </c>
      <c r="AD407" s="853"/>
      <c r="AE407" s="853"/>
      <c r="AF407" s="853"/>
      <c r="AG407" s="853"/>
      <c r="AH407" s="854" t="s">
        <v>20</v>
      </c>
      <c r="AI407" s="855"/>
      <c r="AJ407" s="855"/>
      <c r="AK407" s="855"/>
      <c r="AL407" s="839" t="s">
        <v>1</v>
      </c>
      <c r="AM407" s="840"/>
      <c r="AN407" s="840"/>
      <c r="AO407" s="841"/>
      <c r="AP407" s="601" t="s">
        <v>20</v>
      </c>
      <c r="AQ407" s="602"/>
      <c r="AR407" s="602"/>
      <c r="AS407" s="602"/>
      <c r="AT407" s="602"/>
      <c r="AU407" s="602"/>
      <c r="AV407" s="602"/>
      <c r="AW407" s="602"/>
      <c r="AX407" s="633"/>
      <c r="AY407">
        <f>COUNTA($C$407)</f>
        <v>1</v>
      </c>
    </row>
    <row r="408" spans="1:51" ht="41.25" customHeight="1" x14ac:dyDescent="0.15">
      <c r="A408" s="842">
        <v>10</v>
      </c>
      <c r="B408" s="842">
        <v>1</v>
      </c>
      <c r="C408" s="843" t="s">
        <v>262</v>
      </c>
      <c r="D408" s="844"/>
      <c r="E408" s="844"/>
      <c r="F408" s="844"/>
      <c r="G408" s="844"/>
      <c r="H408" s="844"/>
      <c r="I408" s="844"/>
      <c r="J408" s="845" t="s">
        <v>20</v>
      </c>
      <c r="K408" s="846"/>
      <c r="L408" s="846"/>
      <c r="M408" s="846"/>
      <c r="N408" s="846"/>
      <c r="O408" s="846"/>
      <c r="P408" s="847" t="s">
        <v>266</v>
      </c>
      <c r="Q408" s="848"/>
      <c r="R408" s="848"/>
      <c r="S408" s="848"/>
      <c r="T408" s="848"/>
      <c r="U408" s="848"/>
      <c r="V408" s="848"/>
      <c r="W408" s="848"/>
      <c r="X408" s="848"/>
      <c r="Y408" s="849">
        <v>4</v>
      </c>
      <c r="Z408" s="850"/>
      <c r="AA408" s="850"/>
      <c r="AB408" s="851"/>
      <c r="AC408" s="852" t="s">
        <v>256</v>
      </c>
      <c r="AD408" s="853"/>
      <c r="AE408" s="853"/>
      <c r="AF408" s="853"/>
      <c r="AG408" s="853"/>
      <c r="AH408" s="854" t="s">
        <v>20</v>
      </c>
      <c r="AI408" s="855"/>
      <c r="AJ408" s="855"/>
      <c r="AK408" s="855"/>
      <c r="AL408" s="839" t="s">
        <v>1</v>
      </c>
      <c r="AM408" s="840"/>
      <c r="AN408" s="840"/>
      <c r="AO408" s="841"/>
      <c r="AP408" s="601" t="s">
        <v>20</v>
      </c>
      <c r="AQ408" s="602"/>
      <c r="AR408" s="602"/>
      <c r="AS408" s="602"/>
      <c r="AT408" s="602"/>
      <c r="AU408" s="602"/>
      <c r="AV408" s="602"/>
      <c r="AW408" s="602"/>
      <c r="AX408" s="633"/>
      <c r="AY408">
        <f>COUNTA($C$408)</f>
        <v>1</v>
      </c>
    </row>
    <row r="409" spans="1:51" ht="41.25" customHeight="1" x14ac:dyDescent="0.15">
      <c r="A409" s="842">
        <v>11</v>
      </c>
      <c r="B409" s="842">
        <v>1</v>
      </c>
      <c r="C409" s="843" t="s">
        <v>267</v>
      </c>
      <c r="D409" s="844"/>
      <c r="E409" s="844"/>
      <c r="F409" s="844"/>
      <c r="G409" s="844"/>
      <c r="H409" s="844"/>
      <c r="I409" s="844"/>
      <c r="J409" s="845">
        <v>8010701012863</v>
      </c>
      <c r="K409" s="846"/>
      <c r="L409" s="846"/>
      <c r="M409" s="846"/>
      <c r="N409" s="846"/>
      <c r="O409" s="846"/>
      <c r="P409" s="847" t="s">
        <v>268</v>
      </c>
      <c r="Q409" s="848"/>
      <c r="R409" s="848"/>
      <c r="S409" s="848"/>
      <c r="T409" s="848"/>
      <c r="U409" s="848"/>
      <c r="V409" s="848"/>
      <c r="W409" s="848"/>
      <c r="X409" s="848"/>
      <c r="Y409" s="849">
        <v>6.6</v>
      </c>
      <c r="Z409" s="850"/>
      <c r="AA409" s="850"/>
      <c r="AB409" s="851"/>
      <c r="AC409" s="852" t="s">
        <v>269</v>
      </c>
      <c r="AD409" s="853"/>
      <c r="AE409" s="853"/>
      <c r="AF409" s="853"/>
      <c r="AG409" s="853"/>
      <c r="AH409" s="854">
        <v>1</v>
      </c>
      <c r="AI409" s="855"/>
      <c r="AJ409" s="855"/>
      <c r="AK409" s="855"/>
      <c r="AL409" s="839" t="s">
        <v>1</v>
      </c>
      <c r="AM409" s="840"/>
      <c r="AN409" s="840"/>
      <c r="AO409" s="841"/>
      <c r="AP409" s="601" t="s">
        <v>20</v>
      </c>
      <c r="AQ409" s="602"/>
      <c r="AR409" s="602"/>
      <c r="AS409" s="602"/>
      <c r="AT409" s="602"/>
      <c r="AU409" s="602"/>
      <c r="AV409" s="602"/>
      <c r="AW409" s="602"/>
      <c r="AX409" s="633"/>
      <c r="AY409">
        <f>COUNTA($C$409)</f>
        <v>1</v>
      </c>
    </row>
    <row r="410" spans="1:51" ht="41.25" customHeight="1" x14ac:dyDescent="0.15">
      <c r="A410" s="842">
        <v>12</v>
      </c>
      <c r="B410" s="842">
        <v>1</v>
      </c>
      <c r="C410" s="843" t="s">
        <v>267</v>
      </c>
      <c r="D410" s="844"/>
      <c r="E410" s="844"/>
      <c r="F410" s="844"/>
      <c r="G410" s="844"/>
      <c r="H410" s="844"/>
      <c r="I410" s="844"/>
      <c r="J410" s="845">
        <v>8010701012863</v>
      </c>
      <c r="K410" s="846"/>
      <c r="L410" s="846"/>
      <c r="M410" s="846"/>
      <c r="N410" s="846"/>
      <c r="O410" s="846"/>
      <c r="P410" s="847" t="s">
        <v>270</v>
      </c>
      <c r="Q410" s="848"/>
      <c r="R410" s="848"/>
      <c r="S410" s="848"/>
      <c r="T410" s="848"/>
      <c r="U410" s="848"/>
      <c r="V410" s="848"/>
      <c r="W410" s="848"/>
      <c r="X410" s="848"/>
      <c r="Y410" s="849">
        <v>16.2</v>
      </c>
      <c r="Z410" s="850"/>
      <c r="AA410" s="850"/>
      <c r="AB410" s="851"/>
      <c r="AC410" s="852" t="s">
        <v>269</v>
      </c>
      <c r="AD410" s="853"/>
      <c r="AE410" s="853"/>
      <c r="AF410" s="853"/>
      <c r="AG410" s="853"/>
      <c r="AH410" s="854">
        <v>4</v>
      </c>
      <c r="AI410" s="855"/>
      <c r="AJ410" s="855"/>
      <c r="AK410" s="855"/>
      <c r="AL410" s="839" t="s">
        <v>1</v>
      </c>
      <c r="AM410" s="840"/>
      <c r="AN410" s="840"/>
      <c r="AO410" s="841"/>
      <c r="AP410" s="601" t="s">
        <v>20</v>
      </c>
      <c r="AQ410" s="602"/>
      <c r="AR410" s="602"/>
      <c r="AS410" s="602"/>
      <c r="AT410" s="602"/>
      <c r="AU410" s="602"/>
      <c r="AV410" s="602"/>
      <c r="AW410" s="602"/>
      <c r="AX410" s="633"/>
      <c r="AY410">
        <f>COUNTA($C$410)</f>
        <v>1</v>
      </c>
    </row>
    <row r="411" spans="1:51" ht="41.25" customHeight="1" x14ac:dyDescent="0.15">
      <c r="A411" s="842">
        <v>13</v>
      </c>
      <c r="B411" s="842">
        <v>1</v>
      </c>
      <c r="C411" s="843" t="s">
        <v>271</v>
      </c>
      <c r="D411" s="844"/>
      <c r="E411" s="844"/>
      <c r="F411" s="844"/>
      <c r="G411" s="844"/>
      <c r="H411" s="844"/>
      <c r="I411" s="844"/>
      <c r="J411" s="845">
        <v>5010703004928</v>
      </c>
      <c r="K411" s="846"/>
      <c r="L411" s="846"/>
      <c r="M411" s="846"/>
      <c r="N411" s="846"/>
      <c r="O411" s="846"/>
      <c r="P411" s="847" t="s">
        <v>272</v>
      </c>
      <c r="Q411" s="848"/>
      <c r="R411" s="848"/>
      <c r="S411" s="848"/>
      <c r="T411" s="848"/>
      <c r="U411" s="848"/>
      <c r="V411" s="848"/>
      <c r="W411" s="848"/>
      <c r="X411" s="848"/>
      <c r="Y411" s="849">
        <v>15.2</v>
      </c>
      <c r="Z411" s="850"/>
      <c r="AA411" s="850"/>
      <c r="AB411" s="851"/>
      <c r="AC411" s="852" t="s">
        <v>256</v>
      </c>
      <c r="AD411" s="853"/>
      <c r="AE411" s="853"/>
      <c r="AF411" s="853"/>
      <c r="AG411" s="853"/>
      <c r="AH411" s="854" t="s">
        <v>20</v>
      </c>
      <c r="AI411" s="855"/>
      <c r="AJ411" s="855"/>
      <c r="AK411" s="855"/>
      <c r="AL411" s="839" t="s">
        <v>1</v>
      </c>
      <c r="AM411" s="840"/>
      <c r="AN411" s="840"/>
      <c r="AO411" s="841"/>
      <c r="AP411" s="601" t="s">
        <v>20</v>
      </c>
      <c r="AQ411" s="602"/>
      <c r="AR411" s="602"/>
      <c r="AS411" s="602"/>
      <c r="AT411" s="602"/>
      <c r="AU411" s="602"/>
      <c r="AV411" s="602"/>
      <c r="AW411" s="602"/>
      <c r="AX411" s="633"/>
      <c r="AY411">
        <f>COUNTA($C$411)</f>
        <v>1</v>
      </c>
    </row>
    <row r="412" spans="1:51" ht="41.25" customHeight="1" x14ac:dyDescent="0.15">
      <c r="A412" s="842">
        <v>14</v>
      </c>
      <c r="B412" s="842">
        <v>1</v>
      </c>
      <c r="C412" s="843" t="s">
        <v>273</v>
      </c>
      <c r="D412" s="844"/>
      <c r="E412" s="844"/>
      <c r="F412" s="844"/>
      <c r="G412" s="844"/>
      <c r="H412" s="844"/>
      <c r="I412" s="844"/>
      <c r="J412" s="845">
        <v>7010001088960</v>
      </c>
      <c r="K412" s="846"/>
      <c r="L412" s="846"/>
      <c r="M412" s="846"/>
      <c r="N412" s="846"/>
      <c r="O412" s="846"/>
      <c r="P412" s="847" t="s">
        <v>274</v>
      </c>
      <c r="Q412" s="848"/>
      <c r="R412" s="848"/>
      <c r="S412" s="848"/>
      <c r="T412" s="848"/>
      <c r="U412" s="848"/>
      <c r="V412" s="848"/>
      <c r="W412" s="848"/>
      <c r="X412" s="848"/>
      <c r="Y412" s="849">
        <v>15</v>
      </c>
      <c r="Z412" s="850"/>
      <c r="AA412" s="850"/>
      <c r="AB412" s="851"/>
      <c r="AC412" s="852" t="s">
        <v>269</v>
      </c>
      <c r="AD412" s="853"/>
      <c r="AE412" s="853"/>
      <c r="AF412" s="853"/>
      <c r="AG412" s="853"/>
      <c r="AH412" s="854">
        <v>4</v>
      </c>
      <c r="AI412" s="855"/>
      <c r="AJ412" s="855"/>
      <c r="AK412" s="855"/>
      <c r="AL412" s="839" t="s">
        <v>1</v>
      </c>
      <c r="AM412" s="840"/>
      <c r="AN412" s="840"/>
      <c r="AO412" s="841"/>
      <c r="AP412" s="601" t="s">
        <v>20</v>
      </c>
      <c r="AQ412" s="602"/>
      <c r="AR412" s="602"/>
      <c r="AS412" s="602"/>
      <c r="AT412" s="602"/>
      <c r="AU412" s="602"/>
      <c r="AV412" s="602"/>
      <c r="AW412" s="602"/>
      <c r="AX412" s="633"/>
      <c r="AY412">
        <f>COUNTA($C$412)</f>
        <v>1</v>
      </c>
    </row>
    <row r="413" spans="1:51" ht="41.25" customHeight="1" x14ac:dyDescent="0.15">
      <c r="A413" s="842">
        <v>15</v>
      </c>
      <c r="B413" s="842">
        <v>1</v>
      </c>
      <c r="C413" s="843" t="s">
        <v>275</v>
      </c>
      <c r="D413" s="844"/>
      <c r="E413" s="844"/>
      <c r="F413" s="844"/>
      <c r="G413" s="844"/>
      <c r="H413" s="844"/>
      <c r="I413" s="844"/>
      <c r="J413" s="845">
        <v>2010401058659</v>
      </c>
      <c r="K413" s="846"/>
      <c r="L413" s="846"/>
      <c r="M413" s="846"/>
      <c r="N413" s="846"/>
      <c r="O413" s="846"/>
      <c r="P413" s="847" t="s">
        <v>276</v>
      </c>
      <c r="Q413" s="848"/>
      <c r="R413" s="848"/>
      <c r="S413" s="848"/>
      <c r="T413" s="848"/>
      <c r="U413" s="848"/>
      <c r="V413" s="848"/>
      <c r="W413" s="848"/>
      <c r="X413" s="848"/>
      <c r="Y413" s="849">
        <v>10.6</v>
      </c>
      <c r="Z413" s="850"/>
      <c r="AA413" s="850"/>
      <c r="AB413" s="851"/>
      <c r="AC413" s="852" t="s">
        <v>269</v>
      </c>
      <c r="AD413" s="853"/>
      <c r="AE413" s="853"/>
      <c r="AF413" s="853"/>
      <c r="AG413" s="853"/>
      <c r="AH413" s="854">
        <v>3</v>
      </c>
      <c r="AI413" s="855"/>
      <c r="AJ413" s="855"/>
      <c r="AK413" s="855"/>
      <c r="AL413" s="839" t="s">
        <v>1</v>
      </c>
      <c r="AM413" s="840"/>
      <c r="AN413" s="840"/>
      <c r="AO413" s="841"/>
      <c r="AP413" s="601" t="s">
        <v>20</v>
      </c>
      <c r="AQ413" s="602"/>
      <c r="AR413" s="602"/>
      <c r="AS413" s="602"/>
      <c r="AT413" s="602"/>
      <c r="AU413" s="602"/>
      <c r="AV413" s="602"/>
      <c r="AW413" s="602"/>
      <c r="AX413" s="633"/>
      <c r="AY413">
        <f>COUNTA($C$413)</f>
        <v>1</v>
      </c>
    </row>
    <row r="414" spans="1:51" ht="41.25" customHeight="1" x14ac:dyDescent="0.15">
      <c r="A414" s="842">
        <v>16</v>
      </c>
      <c r="B414" s="842">
        <v>1</v>
      </c>
      <c r="C414" s="843" t="s">
        <v>277</v>
      </c>
      <c r="D414" s="844"/>
      <c r="E414" s="844"/>
      <c r="F414" s="844"/>
      <c r="G414" s="844"/>
      <c r="H414" s="844"/>
      <c r="I414" s="844"/>
      <c r="J414" s="845">
        <v>1010001060090</v>
      </c>
      <c r="K414" s="846"/>
      <c r="L414" s="846"/>
      <c r="M414" s="846"/>
      <c r="N414" s="846"/>
      <c r="O414" s="846"/>
      <c r="P414" s="847" t="s">
        <v>278</v>
      </c>
      <c r="Q414" s="848"/>
      <c r="R414" s="848"/>
      <c r="S414" s="848"/>
      <c r="T414" s="848"/>
      <c r="U414" s="848"/>
      <c r="V414" s="848"/>
      <c r="W414" s="848"/>
      <c r="X414" s="848"/>
      <c r="Y414" s="849">
        <v>10</v>
      </c>
      <c r="Z414" s="850"/>
      <c r="AA414" s="850"/>
      <c r="AB414" s="851"/>
      <c r="AC414" s="852" t="s">
        <v>269</v>
      </c>
      <c r="AD414" s="853"/>
      <c r="AE414" s="853"/>
      <c r="AF414" s="853"/>
      <c r="AG414" s="853"/>
      <c r="AH414" s="854">
        <v>1</v>
      </c>
      <c r="AI414" s="855"/>
      <c r="AJ414" s="855"/>
      <c r="AK414" s="855"/>
      <c r="AL414" s="839" t="s">
        <v>1</v>
      </c>
      <c r="AM414" s="840"/>
      <c r="AN414" s="840"/>
      <c r="AO414" s="841"/>
      <c r="AP414" s="601" t="s">
        <v>20</v>
      </c>
      <c r="AQ414" s="602"/>
      <c r="AR414" s="602"/>
      <c r="AS414" s="602"/>
      <c r="AT414" s="602"/>
      <c r="AU414" s="602"/>
      <c r="AV414" s="602"/>
      <c r="AW414" s="602"/>
      <c r="AX414" s="633"/>
      <c r="AY414">
        <f>COUNTA($C$414)</f>
        <v>1</v>
      </c>
    </row>
    <row r="415" spans="1:51" s="15" customFormat="1" ht="41.25" customHeight="1" x14ac:dyDescent="0.15">
      <c r="A415" s="842">
        <v>17</v>
      </c>
      <c r="B415" s="842">
        <v>1</v>
      </c>
      <c r="C415" s="843" t="s">
        <v>279</v>
      </c>
      <c r="D415" s="844"/>
      <c r="E415" s="844"/>
      <c r="F415" s="844"/>
      <c r="G415" s="844"/>
      <c r="H415" s="844"/>
      <c r="I415" s="844"/>
      <c r="J415" s="845" t="s">
        <v>1</v>
      </c>
      <c r="K415" s="846"/>
      <c r="L415" s="846"/>
      <c r="M415" s="846"/>
      <c r="N415" s="846"/>
      <c r="O415" s="846"/>
      <c r="P415" s="847" t="s">
        <v>280</v>
      </c>
      <c r="Q415" s="848"/>
      <c r="R415" s="848"/>
      <c r="S415" s="848"/>
      <c r="T415" s="848"/>
      <c r="U415" s="848"/>
      <c r="V415" s="848"/>
      <c r="W415" s="848"/>
      <c r="X415" s="848"/>
      <c r="Y415" s="849">
        <v>8</v>
      </c>
      <c r="Z415" s="850"/>
      <c r="AA415" s="850"/>
      <c r="AB415" s="851"/>
      <c r="AC415" s="852" t="s">
        <v>256</v>
      </c>
      <c r="AD415" s="853"/>
      <c r="AE415" s="853"/>
      <c r="AF415" s="853"/>
      <c r="AG415" s="853"/>
      <c r="AH415" s="854" t="s">
        <v>1</v>
      </c>
      <c r="AI415" s="855"/>
      <c r="AJ415" s="855"/>
      <c r="AK415" s="855"/>
      <c r="AL415" s="839" t="s">
        <v>1</v>
      </c>
      <c r="AM415" s="840"/>
      <c r="AN415" s="840"/>
      <c r="AO415" s="841"/>
      <c r="AP415" s="601" t="s">
        <v>20</v>
      </c>
      <c r="AQ415" s="602"/>
      <c r="AR415" s="602"/>
      <c r="AS415" s="602"/>
      <c r="AT415" s="602"/>
      <c r="AU415" s="602"/>
      <c r="AV415" s="602"/>
      <c r="AW415" s="602"/>
      <c r="AX415" s="633"/>
      <c r="AY415">
        <f>COUNTA($C$415)</f>
        <v>1</v>
      </c>
    </row>
    <row r="416" spans="1:51" ht="41.25" customHeight="1" x14ac:dyDescent="0.15">
      <c r="A416" s="842">
        <v>18</v>
      </c>
      <c r="B416" s="842">
        <v>1</v>
      </c>
      <c r="C416" s="843" t="s">
        <v>281</v>
      </c>
      <c r="D416" s="844"/>
      <c r="E416" s="844"/>
      <c r="F416" s="844"/>
      <c r="G416" s="844"/>
      <c r="H416" s="844"/>
      <c r="I416" s="844"/>
      <c r="J416" s="845">
        <v>6011101002696</v>
      </c>
      <c r="K416" s="846"/>
      <c r="L416" s="846"/>
      <c r="M416" s="846"/>
      <c r="N416" s="846"/>
      <c r="O416" s="846"/>
      <c r="P416" s="847" t="s">
        <v>282</v>
      </c>
      <c r="Q416" s="848"/>
      <c r="R416" s="848"/>
      <c r="S416" s="848"/>
      <c r="T416" s="848"/>
      <c r="U416" s="848"/>
      <c r="V416" s="848"/>
      <c r="W416" s="848"/>
      <c r="X416" s="848"/>
      <c r="Y416" s="849">
        <v>8</v>
      </c>
      <c r="Z416" s="850"/>
      <c r="AA416" s="850"/>
      <c r="AB416" s="851"/>
      <c r="AC416" s="852" t="s">
        <v>269</v>
      </c>
      <c r="AD416" s="853"/>
      <c r="AE416" s="853"/>
      <c r="AF416" s="853"/>
      <c r="AG416" s="853"/>
      <c r="AH416" s="854">
        <v>1</v>
      </c>
      <c r="AI416" s="855"/>
      <c r="AJ416" s="855"/>
      <c r="AK416" s="855"/>
      <c r="AL416" s="839" t="s">
        <v>1</v>
      </c>
      <c r="AM416" s="840"/>
      <c r="AN416" s="840"/>
      <c r="AO416" s="841"/>
      <c r="AP416" s="601" t="s">
        <v>20</v>
      </c>
      <c r="AQ416" s="602"/>
      <c r="AR416" s="602"/>
      <c r="AS416" s="602"/>
      <c r="AT416" s="602"/>
      <c r="AU416" s="602"/>
      <c r="AV416" s="602"/>
      <c r="AW416" s="602"/>
      <c r="AX416" s="633"/>
      <c r="AY416">
        <f>COUNTA($C$416)</f>
        <v>1</v>
      </c>
    </row>
    <row r="417" spans="1:51" ht="41.25" customHeight="1" x14ac:dyDescent="0.15">
      <c r="A417" s="842">
        <v>19</v>
      </c>
      <c r="B417" s="842">
        <v>1</v>
      </c>
      <c r="C417" s="843" t="s">
        <v>283</v>
      </c>
      <c r="D417" s="844"/>
      <c r="E417" s="844"/>
      <c r="F417" s="844"/>
      <c r="G417" s="844"/>
      <c r="H417" s="844"/>
      <c r="I417" s="844"/>
      <c r="J417" s="845">
        <v>1010401125988</v>
      </c>
      <c r="K417" s="846"/>
      <c r="L417" s="846"/>
      <c r="M417" s="846"/>
      <c r="N417" s="846"/>
      <c r="O417" s="846"/>
      <c r="P417" s="847" t="s">
        <v>284</v>
      </c>
      <c r="Q417" s="848"/>
      <c r="R417" s="848"/>
      <c r="S417" s="848"/>
      <c r="T417" s="848"/>
      <c r="U417" s="848"/>
      <c r="V417" s="848"/>
      <c r="W417" s="848"/>
      <c r="X417" s="848"/>
      <c r="Y417" s="849">
        <v>8</v>
      </c>
      <c r="Z417" s="850"/>
      <c r="AA417" s="850"/>
      <c r="AB417" s="851"/>
      <c r="AC417" s="852" t="s">
        <v>269</v>
      </c>
      <c r="AD417" s="853"/>
      <c r="AE417" s="853"/>
      <c r="AF417" s="853"/>
      <c r="AG417" s="853"/>
      <c r="AH417" s="854">
        <v>3</v>
      </c>
      <c r="AI417" s="855"/>
      <c r="AJ417" s="855"/>
      <c r="AK417" s="855"/>
      <c r="AL417" s="839" t="s">
        <v>1</v>
      </c>
      <c r="AM417" s="840"/>
      <c r="AN417" s="840"/>
      <c r="AO417" s="841"/>
      <c r="AP417" s="601" t="s">
        <v>20</v>
      </c>
      <c r="AQ417" s="602"/>
      <c r="AR417" s="602"/>
      <c r="AS417" s="602"/>
      <c r="AT417" s="602"/>
      <c r="AU417" s="602"/>
      <c r="AV417" s="602"/>
      <c r="AW417" s="602"/>
      <c r="AX417" s="633"/>
      <c r="AY417">
        <f>COUNTA($C$417)</f>
        <v>1</v>
      </c>
    </row>
    <row r="418" spans="1:51" ht="30" hidden="1" customHeight="1" x14ac:dyDescent="0.15">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x14ac:dyDescent="0.15">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x14ac:dyDescent="0.15">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x14ac:dyDescent="0.15">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x14ac:dyDescent="0.15">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x14ac:dyDescent="0.15">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x14ac:dyDescent="0.15">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x14ac:dyDescent="0.15">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x14ac:dyDescent="0.15">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x14ac:dyDescent="0.15">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x14ac:dyDescent="0.15">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2"/>
      <c r="B431" s="832"/>
      <c r="C431" s="832" t="s">
        <v>241</v>
      </c>
      <c r="D431" s="832"/>
      <c r="E431" s="832"/>
      <c r="F431" s="832"/>
      <c r="G431" s="832"/>
      <c r="H431" s="832"/>
      <c r="I431" s="832"/>
      <c r="J431" s="833" t="s">
        <v>242</v>
      </c>
      <c r="K431" s="140"/>
      <c r="L431" s="140"/>
      <c r="M431" s="140"/>
      <c r="N431" s="140"/>
      <c r="O431" s="140"/>
      <c r="P431" s="417" t="s">
        <v>243</v>
      </c>
      <c r="Q431" s="417"/>
      <c r="R431" s="417"/>
      <c r="S431" s="417"/>
      <c r="T431" s="417"/>
      <c r="U431" s="417"/>
      <c r="V431" s="417"/>
      <c r="W431" s="417"/>
      <c r="X431" s="417"/>
      <c r="Y431" s="834" t="s">
        <v>244</v>
      </c>
      <c r="Z431" s="835"/>
      <c r="AA431" s="835"/>
      <c r="AB431" s="835"/>
      <c r="AC431" s="833" t="s">
        <v>245</v>
      </c>
      <c r="AD431" s="833"/>
      <c r="AE431" s="833"/>
      <c r="AF431" s="833"/>
      <c r="AG431" s="833"/>
      <c r="AH431" s="834" t="s">
        <v>246</v>
      </c>
      <c r="AI431" s="832"/>
      <c r="AJ431" s="832"/>
      <c r="AK431" s="832"/>
      <c r="AL431" s="832" t="s">
        <v>247</v>
      </c>
      <c r="AM431" s="832"/>
      <c r="AN431" s="832"/>
      <c r="AO431" s="836"/>
      <c r="AP431" s="833" t="s">
        <v>248</v>
      </c>
      <c r="AQ431" s="833"/>
      <c r="AR431" s="833"/>
      <c r="AS431" s="833"/>
      <c r="AT431" s="833"/>
      <c r="AU431" s="833"/>
      <c r="AV431" s="833"/>
      <c r="AW431" s="833"/>
      <c r="AX431" s="833"/>
      <c r="AY431">
        <f>$AY$429</f>
        <v>0</v>
      </c>
    </row>
    <row r="432" spans="1:51" ht="30" hidden="1" customHeight="1" x14ac:dyDescent="0.15">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x14ac:dyDescent="0.15">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x14ac:dyDescent="0.15">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x14ac:dyDescent="0.15">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x14ac:dyDescent="0.15">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x14ac:dyDescent="0.15">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x14ac:dyDescent="0.15">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x14ac:dyDescent="0.15">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x14ac:dyDescent="0.15">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x14ac:dyDescent="0.15">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x14ac:dyDescent="0.15">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x14ac:dyDescent="0.15">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x14ac:dyDescent="0.15">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x14ac:dyDescent="0.15">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x14ac:dyDescent="0.15">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x14ac:dyDescent="0.15">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x14ac:dyDescent="0.15">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x14ac:dyDescent="0.15">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x14ac:dyDescent="0.15">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x14ac:dyDescent="0.15">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x14ac:dyDescent="0.15">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x14ac:dyDescent="0.15">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x14ac:dyDescent="0.15">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x14ac:dyDescent="0.15">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x14ac:dyDescent="0.15">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x14ac:dyDescent="0.15">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x14ac:dyDescent="0.15">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x14ac:dyDescent="0.15">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x14ac:dyDescent="0.15">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x14ac:dyDescent="0.15">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2"/>
      <c r="B464" s="832"/>
      <c r="C464" s="832" t="s">
        <v>241</v>
      </c>
      <c r="D464" s="832"/>
      <c r="E464" s="832"/>
      <c r="F464" s="832"/>
      <c r="G464" s="832"/>
      <c r="H464" s="832"/>
      <c r="I464" s="832"/>
      <c r="J464" s="833" t="s">
        <v>242</v>
      </c>
      <c r="K464" s="140"/>
      <c r="L464" s="140"/>
      <c r="M464" s="140"/>
      <c r="N464" s="140"/>
      <c r="O464" s="140"/>
      <c r="P464" s="417" t="s">
        <v>243</v>
      </c>
      <c r="Q464" s="417"/>
      <c r="R464" s="417"/>
      <c r="S464" s="417"/>
      <c r="T464" s="417"/>
      <c r="U464" s="417"/>
      <c r="V464" s="417"/>
      <c r="W464" s="417"/>
      <c r="X464" s="417"/>
      <c r="Y464" s="834" t="s">
        <v>244</v>
      </c>
      <c r="Z464" s="835"/>
      <c r="AA464" s="835"/>
      <c r="AB464" s="835"/>
      <c r="AC464" s="833" t="s">
        <v>245</v>
      </c>
      <c r="AD464" s="833"/>
      <c r="AE464" s="833"/>
      <c r="AF464" s="833"/>
      <c r="AG464" s="833"/>
      <c r="AH464" s="834" t="s">
        <v>246</v>
      </c>
      <c r="AI464" s="832"/>
      <c r="AJ464" s="832"/>
      <c r="AK464" s="832"/>
      <c r="AL464" s="832" t="s">
        <v>247</v>
      </c>
      <c r="AM464" s="832"/>
      <c r="AN464" s="832"/>
      <c r="AO464" s="836"/>
      <c r="AP464" s="833" t="s">
        <v>248</v>
      </c>
      <c r="AQ464" s="833"/>
      <c r="AR464" s="833"/>
      <c r="AS464" s="833"/>
      <c r="AT464" s="833"/>
      <c r="AU464" s="833"/>
      <c r="AV464" s="833"/>
      <c r="AW464" s="833"/>
      <c r="AX464" s="833"/>
      <c r="AY464">
        <f>$AY$462</f>
        <v>0</v>
      </c>
    </row>
    <row r="465" spans="1:51" ht="30" hidden="1" customHeight="1" x14ac:dyDescent="0.15">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x14ac:dyDescent="0.15">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x14ac:dyDescent="0.15">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x14ac:dyDescent="0.15">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x14ac:dyDescent="0.15">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x14ac:dyDescent="0.15">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x14ac:dyDescent="0.15">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x14ac:dyDescent="0.15">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x14ac:dyDescent="0.15">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x14ac:dyDescent="0.15">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x14ac:dyDescent="0.15">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x14ac:dyDescent="0.15">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x14ac:dyDescent="0.15">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x14ac:dyDescent="0.15">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x14ac:dyDescent="0.15">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x14ac:dyDescent="0.15">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x14ac:dyDescent="0.15">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x14ac:dyDescent="0.15">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x14ac:dyDescent="0.15">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x14ac:dyDescent="0.15">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x14ac:dyDescent="0.15">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x14ac:dyDescent="0.15">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x14ac:dyDescent="0.15">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x14ac:dyDescent="0.15">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x14ac:dyDescent="0.15">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x14ac:dyDescent="0.15">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x14ac:dyDescent="0.15">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x14ac:dyDescent="0.15">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x14ac:dyDescent="0.15">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x14ac:dyDescent="0.15">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2"/>
      <c r="B497" s="832"/>
      <c r="C497" s="832" t="s">
        <v>241</v>
      </c>
      <c r="D497" s="832"/>
      <c r="E497" s="832"/>
      <c r="F497" s="832"/>
      <c r="G497" s="832"/>
      <c r="H497" s="832"/>
      <c r="I497" s="832"/>
      <c r="J497" s="833" t="s">
        <v>242</v>
      </c>
      <c r="K497" s="140"/>
      <c r="L497" s="140"/>
      <c r="M497" s="140"/>
      <c r="N497" s="140"/>
      <c r="O497" s="140"/>
      <c r="P497" s="417" t="s">
        <v>243</v>
      </c>
      <c r="Q497" s="417"/>
      <c r="R497" s="417"/>
      <c r="S497" s="417"/>
      <c r="T497" s="417"/>
      <c r="U497" s="417"/>
      <c r="V497" s="417"/>
      <c r="W497" s="417"/>
      <c r="X497" s="417"/>
      <c r="Y497" s="834" t="s">
        <v>244</v>
      </c>
      <c r="Z497" s="835"/>
      <c r="AA497" s="835"/>
      <c r="AB497" s="835"/>
      <c r="AC497" s="833" t="s">
        <v>245</v>
      </c>
      <c r="AD497" s="833"/>
      <c r="AE497" s="833"/>
      <c r="AF497" s="833"/>
      <c r="AG497" s="833"/>
      <c r="AH497" s="834" t="s">
        <v>246</v>
      </c>
      <c r="AI497" s="832"/>
      <c r="AJ497" s="832"/>
      <c r="AK497" s="832"/>
      <c r="AL497" s="832" t="s">
        <v>247</v>
      </c>
      <c r="AM497" s="832"/>
      <c r="AN497" s="832"/>
      <c r="AO497" s="836"/>
      <c r="AP497" s="833" t="s">
        <v>248</v>
      </c>
      <c r="AQ497" s="833"/>
      <c r="AR497" s="833"/>
      <c r="AS497" s="833"/>
      <c r="AT497" s="833"/>
      <c r="AU497" s="833"/>
      <c r="AV497" s="833"/>
      <c r="AW497" s="833"/>
      <c r="AX497" s="833"/>
      <c r="AY497">
        <f>$AY$495</f>
        <v>0</v>
      </c>
    </row>
    <row r="498" spans="1:51" ht="30" hidden="1" customHeight="1" x14ac:dyDescent="0.15">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x14ac:dyDescent="0.15">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x14ac:dyDescent="0.15">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x14ac:dyDescent="0.15">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x14ac:dyDescent="0.15">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x14ac:dyDescent="0.15">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x14ac:dyDescent="0.15">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x14ac:dyDescent="0.15">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x14ac:dyDescent="0.15">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x14ac:dyDescent="0.15">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x14ac:dyDescent="0.15">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x14ac:dyDescent="0.15">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x14ac:dyDescent="0.15">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x14ac:dyDescent="0.15">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x14ac:dyDescent="0.15">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x14ac:dyDescent="0.15">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x14ac:dyDescent="0.15">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x14ac:dyDescent="0.15">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x14ac:dyDescent="0.15">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x14ac:dyDescent="0.15">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x14ac:dyDescent="0.15">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x14ac:dyDescent="0.15">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x14ac:dyDescent="0.15">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x14ac:dyDescent="0.15">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x14ac:dyDescent="0.15">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x14ac:dyDescent="0.15">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x14ac:dyDescent="0.15">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x14ac:dyDescent="0.15">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x14ac:dyDescent="0.15">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x14ac:dyDescent="0.15">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2"/>
      <c r="B530" s="832"/>
      <c r="C530" s="832" t="s">
        <v>241</v>
      </c>
      <c r="D530" s="832"/>
      <c r="E530" s="832"/>
      <c r="F530" s="832"/>
      <c r="G530" s="832"/>
      <c r="H530" s="832"/>
      <c r="I530" s="832"/>
      <c r="J530" s="833" t="s">
        <v>242</v>
      </c>
      <c r="K530" s="140"/>
      <c r="L530" s="140"/>
      <c r="M530" s="140"/>
      <c r="N530" s="140"/>
      <c r="O530" s="140"/>
      <c r="P530" s="417" t="s">
        <v>243</v>
      </c>
      <c r="Q530" s="417"/>
      <c r="R530" s="417"/>
      <c r="S530" s="417"/>
      <c r="T530" s="417"/>
      <c r="U530" s="417"/>
      <c r="V530" s="417"/>
      <c r="W530" s="417"/>
      <c r="X530" s="417"/>
      <c r="Y530" s="834" t="s">
        <v>244</v>
      </c>
      <c r="Z530" s="835"/>
      <c r="AA530" s="835"/>
      <c r="AB530" s="835"/>
      <c r="AC530" s="833" t="s">
        <v>245</v>
      </c>
      <c r="AD530" s="833"/>
      <c r="AE530" s="833"/>
      <c r="AF530" s="833"/>
      <c r="AG530" s="833"/>
      <c r="AH530" s="834" t="s">
        <v>246</v>
      </c>
      <c r="AI530" s="832"/>
      <c r="AJ530" s="832"/>
      <c r="AK530" s="832"/>
      <c r="AL530" s="832" t="s">
        <v>247</v>
      </c>
      <c r="AM530" s="832"/>
      <c r="AN530" s="832"/>
      <c r="AO530" s="836"/>
      <c r="AP530" s="833" t="s">
        <v>248</v>
      </c>
      <c r="AQ530" s="833"/>
      <c r="AR530" s="833"/>
      <c r="AS530" s="833"/>
      <c r="AT530" s="833"/>
      <c r="AU530" s="833"/>
      <c r="AV530" s="833"/>
      <c r="AW530" s="833"/>
      <c r="AX530" s="833"/>
      <c r="AY530">
        <f>$AY$528</f>
        <v>0</v>
      </c>
    </row>
    <row r="531" spans="1:51" ht="30" hidden="1" customHeight="1" x14ac:dyDescent="0.15">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x14ac:dyDescent="0.15">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x14ac:dyDescent="0.15">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x14ac:dyDescent="0.15">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x14ac:dyDescent="0.15">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x14ac:dyDescent="0.15">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x14ac:dyDescent="0.15">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x14ac:dyDescent="0.15">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x14ac:dyDescent="0.15">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x14ac:dyDescent="0.15">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x14ac:dyDescent="0.15">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x14ac:dyDescent="0.15">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x14ac:dyDescent="0.15">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x14ac:dyDescent="0.15">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x14ac:dyDescent="0.15">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x14ac:dyDescent="0.15">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x14ac:dyDescent="0.15">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x14ac:dyDescent="0.15">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x14ac:dyDescent="0.15">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x14ac:dyDescent="0.15">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x14ac:dyDescent="0.15">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x14ac:dyDescent="0.15">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x14ac:dyDescent="0.15">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x14ac:dyDescent="0.15">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x14ac:dyDescent="0.15">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x14ac:dyDescent="0.15">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x14ac:dyDescent="0.15">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x14ac:dyDescent="0.15">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x14ac:dyDescent="0.15">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x14ac:dyDescent="0.15">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2"/>
      <c r="B563" s="832"/>
      <c r="C563" s="832" t="s">
        <v>241</v>
      </c>
      <c r="D563" s="832"/>
      <c r="E563" s="832"/>
      <c r="F563" s="832"/>
      <c r="G563" s="832"/>
      <c r="H563" s="832"/>
      <c r="I563" s="832"/>
      <c r="J563" s="833" t="s">
        <v>242</v>
      </c>
      <c r="K563" s="140"/>
      <c r="L563" s="140"/>
      <c r="M563" s="140"/>
      <c r="N563" s="140"/>
      <c r="O563" s="140"/>
      <c r="P563" s="417" t="s">
        <v>243</v>
      </c>
      <c r="Q563" s="417"/>
      <c r="R563" s="417"/>
      <c r="S563" s="417"/>
      <c r="T563" s="417"/>
      <c r="U563" s="417"/>
      <c r="V563" s="417"/>
      <c r="W563" s="417"/>
      <c r="X563" s="417"/>
      <c r="Y563" s="834" t="s">
        <v>244</v>
      </c>
      <c r="Z563" s="835"/>
      <c r="AA563" s="835"/>
      <c r="AB563" s="835"/>
      <c r="AC563" s="833" t="s">
        <v>245</v>
      </c>
      <c r="AD563" s="833"/>
      <c r="AE563" s="833"/>
      <c r="AF563" s="833"/>
      <c r="AG563" s="833"/>
      <c r="AH563" s="834" t="s">
        <v>246</v>
      </c>
      <c r="AI563" s="832"/>
      <c r="AJ563" s="832"/>
      <c r="AK563" s="832"/>
      <c r="AL563" s="832" t="s">
        <v>247</v>
      </c>
      <c r="AM563" s="832"/>
      <c r="AN563" s="832"/>
      <c r="AO563" s="836"/>
      <c r="AP563" s="833" t="s">
        <v>248</v>
      </c>
      <c r="AQ563" s="833"/>
      <c r="AR563" s="833"/>
      <c r="AS563" s="833"/>
      <c r="AT563" s="833"/>
      <c r="AU563" s="833"/>
      <c r="AV563" s="833"/>
      <c r="AW563" s="833"/>
      <c r="AX563" s="833"/>
      <c r="AY563">
        <f>$AY$561</f>
        <v>0</v>
      </c>
    </row>
    <row r="564" spans="1:51" ht="30" hidden="1" customHeight="1" x14ac:dyDescent="0.15">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x14ac:dyDescent="0.15">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x14ac:dyDescent="0.15">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x14ac:dyDescent="0.15">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x14ac:dyDescent="0.15">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x14ac:dyDescent="0.15">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x14ac:dyDescent="0.15">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x14ac:dyDescent="0.15">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x14ac:dyDescent="0.15">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x14ac:dyDescent="0.15">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x14ac:dyDescent="0.15">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x14ac:dyDescent="0.15">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x14ac:dyDescent="0.15">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x14ac:dyDescent="0.15">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x14ac:dyDescent="0.15">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x14ac:dyDescent="0.15">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x14ac:dyDescent="0.15">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x14ac:dyDescent="0.15">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x14ac:dyDescent="0.15">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x14ac:dyDescent="0.15">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x14ac:dyDescent="0.15">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x14ac:dyDescent="0.15">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x14ac:dyDescent="0.15">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x14ac:dyDescent="0.15">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x14ac:dyDescent="0.15">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x14ac:dyDescent="0.15">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x14ac:dyDescent="0.15">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x14ac:dyDescent="0.15">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x14ac:dyDescent="0.15">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x14ac:dyDescent="0.15">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2"/>
      <c r="B596" s="832"/>
      <c r="C596" s="832" t="s">
        <v>241</v>
      </c>
      <c r="D596" s="832"/>
      <c r="E596" s="832"/>
      <c r="F596" s="832"/>
      <c r="G596" s="832"/>
      <c r="H596" s="832"/>
      <c r="I596" s="832"/>
      <c r="J596" s="833" t="s">
        <v>242</v>
      </c>
      <c r="K596" s="140"/>
      <c r="L596" s="140"/>
      <c r="M596" s="140"/>
      <c r="N596" s="140"/>
      <c r="O596" s="140"/>
      <c r="P596" s="417" t="s">
        <v>243</v>
      </c>
      <c r="Q596" s="417"/>
      <c r="R596" s="417"/>
      <c r="S596" s="417"/>
      <c r="T596" s="417"/>
      <c r="U596" s="417"/>
      <c r="V596" s="417"/>
      <c r="W596" s="417"/>
      <c r="X596" s="417"/>
      <c r="Y596" s="834" t="s">
        <v>244</v>
      </c>
      <c r="Z596" s="835"/>
      <c r="AA596" s="835"/>
      <c r="AB596" s="835"/>
      <c r="AC596" s="833" t="s">
        <v>245</v>
      </c>
      <c r="AD596" s="833"/>
      <c r="AE596" s="833"/>
      <c r="AF596" s="833"/>
      <c r="AG596" s="833"/>
      <c r="AH596" s="834" t="s">
        <v>246</v>
      </c>
      <c r="AI596" s="832"/>
      <c r="AJ596" s="832"/>
      <c r="AK596" s="832"/>
      <c r="AL596" s="832" t="s">
        <v>247</v>
      </c>
      <c r="AM596" s="832"/>
      <c r="AN596" s="832"/>
      <c r="AO596" s="836"/>
      <c r="AP596" s="833" t="s">
        <v>248</v>
      </c>
      <c r="AQ596" s="833"/>
      <c r="AR596" s="833"/>
      <c r="AS596" s="833"/>
      <c r="AT596" s="833"/>
      <c r="AU596" s="833"/>
      <c r="AV596" s="833"/>
      <c r="AW596" s="833"/>
      <c r="AX596" s="833"/>
      <c r="AY596">
        <f>$AY$594</f>
        <v>0</v>
      </c>
    </row>
    <row r="597" spans="1:51" ht="30" hidden="1" customHeight="1" x14ac:dyDescent="0.15">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x14ac:dyDescent="0.15">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x14ac:dyDescent="0.15">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x14ac:dyDescent="0.15">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x14ac:dyDescent="0.15">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x14ac:dyDescent="0.15">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x14ac:dyDescent="0.15">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x14ac:dyDescent="0.15">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x14ac:dyDescent="0.15">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x14ac:dyDescent="0.15">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x14ac:dyDescent="0.15">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x14ac:dyDescent="0.15">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x14ac:dyDescent="0.15">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x14ac:dyDescent="0.15">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x14ac:dyDescent="0.15">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x14ac:dyDescent="0.15">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x14ac:dyDescent="0.15">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x14ac:dyDescent="0.15">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x14ac:dyDescent="0.15">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x14ac:dyDescent="0.15">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x14ac:dyDescent="0.15">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x14ac:dyDescent="0.15">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x14ac:dyDescent="0.15">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x14ac:dyDescent="0.15">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x14ac:dyDescent="0.15">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x14ac:dyDescent="0.15">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x14ac:dyDescent="0.15">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x14ac:dyDescent="0.15">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x14ac:dyDescent="0.15">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x14ac:dyDescent="0.15">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x14ac:dyDescent="0.15">
      <c r="A627" s="856" t="s">
        <v>293</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131</v>
      </c>
      <c r="AM627" s="860"/>
      <c r="AN627" s="86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1"/>
      <c r="B630" s="861"/>
      <c r="C630" s="833" t="s">
        <v>295</v>
      </c>
      <c r="D630" s="862"/>
      <c r="E630" s="833" t="s">
        <v>296</v>
      </c>
      <c r="F630" s="862"/>
      <c r="G630" s="862"/>
      <c r="H630" s="862"/>
      <c r="I630" s="862"/>
      <c r="J630" s="833" t="s">
        <v>242</v>
      </c>
      <c r="K630" s="833"/>
      <c r="L630" s="833"/>
      <c r="M630" s="833"/>
      <c r="N630" s="833"/>
      <c r="O630" s="833"/>
      <c r="P630" s="833" t="s">
        <v>243</v>
      </c>
      <c r="Q630" s="833"/>
      <c r="R630" s="833"/>
      <c r="S630" s="833"/>
      <c r="T630" s="833"/>
      <c r="U630" s="833"/>
      <c r="V630" s="833"/>
      <c r="W630" s="833"/>
      <c r="X630" s="833"/>
      <c r="Y630" s="833" t="s">
        <v>297</v>
      </c>
      <c r="Z630" s="862"/>
      <c r="AA630" s="862"/>
      <c r="AB630" s="862"/>
      <c r="AC630" s="833" t="s">
        <v>298</v>
      </c>
      <c r="AD630" s="833"/>
      <c r="AE630" s="833"/>
      <c r="AF630" s="833"/>
      <c r="AG630" s="833"/>
      <c r="AH630" s="833" t="s">
        <v>299</v>
      </c>
      <c r="AI630" s="862"/>
      <c r="AJ630" s="862"/>
      <c r="AK630" s="862"/>
      <c r="AL630" s="862" t="s">
        <v>247</v>
      </c>
      <c r="AM630" s="862"/>
      <c r="AN630" s="862"/>
      <c r="AO630" s="861"/>
      <c r="AP630" s="833" t="s">
        <v>300</v>
      </c>
      <c r="AQ630" s="833"/>
      <c r="AR630" s="833"/>
      <c r="AS630" s="833"/>
      <c r="AT630" s="833"/>
      <c r="AU630" s="833"/>
      <c r="AV630" s="833"/>
      <c r="AW630" s="833"/>
      <c r="AX630" s="833"/>
    </row>
    <row r="631" spans="1:51" ht="30" hidden="1" customHeight="1" x14ac:dyDescent="0.15">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x14ac:dyDescent="0.15">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x14ac:dyDescent="0.15">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x14ac:dyDescent="0.15">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x14ac:dyDescent="0.15">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x14ac:dyDescent="0.15">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x14ac:dyDescent="0.15">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x14ac:dyDescent="0.15">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x14ac:dyDescent="0.15">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x14ac:dyDescent="0.15">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x14ac:dyDescent="0.15">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x14ac:dyDescent="0.15">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x14ac:dyDescent="0.15">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x14ac:dyDescent="0.15">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x14ac:dyDescent="0.15">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x14ac:dyDescent="0.15">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x14ac:dyDescent="0.15">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x14ac:dyDescent="0.15">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x14ac:dyDescent="0.15">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x14ac:dyDescent="0.15">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x14ac:dyDescent="0.15">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x14ac:dyDescent="0.15">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x14ac:dyDescent="0.15">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x14ac:dyDescent="0.15">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x14ac:dyDescent="0.15">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x14ac:dyDescent="0.15">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x14ac:dyDescent="0.15">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x14ac:dyDescent="0.15">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x14ac:dyDescent="0.15">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30" hidden="1" customHeight="1" x14ac:dyDescent="0.15">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61" priority="995">
      <formula>IF(RIGHT(TEXT(P14,"0.#"),1)=".",FALSE,TRUE)</formula>
    </cfRule>
    <cfRule type="expression" dxfId="1560" priority="996">
      <formula>IF(RIGHT(TEXT(P14,"0.#"),1)=".",TRUE,FALSE)</formula>
    </cfRule>
  </conditionalFormatting>
  <conditionalFormatting sqref="P18:AX18">
    <cfRule type="expression" dxfId="1559" priority="993">
      <formula>IF(RIGHT(TEXT(P18,"0.#"),1)=".",FALSE,TRUE)</formula>
    </cfRule>
    <cfRule type="expression" dxfId="1558" priority="994">
      <formula>IF(RIGHT(TEXT(P18,"0.#"),1)=".",TRUE,FALSE)</formula>
    </cfRule>
  </conditionalFormatting>
  <conditionalFormatting sqref="Y311">
    <cfRule type="expression" dxfId="1557" priority="991">
      <formula>IF(RIGHT(TEXT(Y311,"0.#"),1)=".",FALSE,TRUE)</formula>
    </cfRule>
    <cfRule type="expression" dxfId="1556" priority="992">
      <formula>IF(RIGHT(TEXT(Y311,"0.#"),1)=".",TRUE,FALSE)</formula>
    </cfRule>
  </conditionalFormatting>
  <conditionalFormatting sqref="Y320">
    <cfRule type="expression" dxfId="1555" priority="989">
      <formula>IF(RIGHT(TEXT(Y320,"0.#"),1)=".",FALSE,TRUE)</formula>
    </cfRule>
    <cfRule type="expression" dxfId="1554" priority="990">
      <formula>IF(RIGHT(TEXT(Y320,"0.#"),1)=".",TRUE,FALSE)</formula>
    </cfRule>
  </conditionalFormatting>
  <conditionalFormatting sqref="Y351:Y358 Y349 Y338:Y345 Y336 Y325:Y332 Y323">
    <cfRule type="expression" dxfId="1553" priority="969">
      <formula>IF(RIGHT(TEXT(Y323,"0.#"),1)=".",FALSE,TRUE)</formula>
    </cfRule>
    <cfRule type="expression" dxfId="1552" priority="970">
      <formula>IF(RIGHT(TEXT(Y323,"0.#"),1)=".",TRUE,FALSE)</formula>
    </cfRule>
  </conditionalFormatting>
  <conditionalFormatting sqref="P15:AJ17 P13:AX13">
    <cfRule type="expression" dxfId="1551" priority="987">
      <formula>IF(RIGHT(TEXT(P13,"0.#"),1)=".",FALSE,TRUE)</formula>
    </cfRule>
    <cfRule type="expression" dxfId="1550" priority="988">
      <formula>IF(RIGHT(TEXT(P13,"0.#"),1)=".",TRUE,FALSE)</formula>
    </cfRule>
  </conditionalFormatting>
  <conditionalFormatting sqref="P19:AJ19">
    <cfRule type="expression" dxfId="1549" priority="985">
      <formula>IF(RIGHT(TEXT(P19,"0.#"),1)=".",FALSE,TRUE)</formula>
    </cfRule>
    <cfRule type="expression" dxfId="1548" priority="986">
      <formula>IF(RIGHT(TEXT(P19,"0.#"),1)=".",TRUE,FALSE)</formula>
    </cfRule>
  </conditionalFormatting>
  <conditionalFormatting sqref="AE32 AQ32">
    <cfRule type="expression" dxfId="1547" priority="983">
      <formula>IF(RIGHT(TEXT(AE32,"0.#"),1)=".",FALSE,TRUE)</formula>
    </cfRule>
    <cfRule type="expression" dxfId="1546" priority="984">
      <formula>IF(RIGHT(TEXT(AE32,"0.#"),1)=".",TRUE,FALSE)</formula>
    </cfRule>
  </conditionalFormatting>
  <conditionalFormatting sqref="Y312:Y319 Y310">
    <cfRule type="expression" dxfId="1545" priority="981">
      <formula>IF(RIGHT(TEXT(Y310,"0.#"),1)=".",FALSE,TRUE)</formula>
    </cfRule>
    <cfRule type="expression" dxfId="1544" priority="982">
      <formula>IF(RIGHT(TEXT(Y310,"0.#"),1)=".",TRUE,FALSE)</formula>
    </cfRule>
  </conditionalFormatting>
  <conditionalFormatting sqref="AU311">
    <cfRule type="expression" dxfId="1543" priority="979">
      <formula>IF(RIGHT(TEXT(AU311,"0.#"),1)=".",FALSE,TRUE)</formula>
    </cfRule>
    <cfRule type="expression" dxfId="1542" priority="980">
      <formula>IF(RIGHT(TEXT(AU311,"0.#"),1)=".",TRUE,FALSE)</formula>
    </cfRule>
  </conditionalFormatting>
  <conditionalFormatting sqref="AU320">
    <cfRule type="expression" dxfId="1541" priority="977">
      <formula>IF(RIGHT(TEXT(AU320,"0.#"),1)=".",FALSE,TRUE)</formula>
    </cfRule>
    <cfRule type="expression" dxfId="1540" priority="978">
      <formula>IF(RIGHT(TEXT(AU320,"0.#"),1)=".",TRUE,FALSE)</formula>
    </cfRule>
  </conditionalFormatting>
  <conditionalFormatting sqref="AU312:AU319 AU310">
    <cfRule type="expression" dxfId="1539" priority="975">
      <formula>IF(RIGHT(TEXT(AU310,"0.#"),1)=".",FALSE,TRUE)</formula>
    </cfRule>
    <cfRule type="expression" dxfId="1538" priority="976">
      <formula>IF(RIGHT(TEXT(AU310,"0.#"),1)=".",TRUE,FALSE)</formula>
    </cfRule>
  </conditionalFormatting>
  <conditionalFormatting sqref="Y350 Y337 Y324">
    <cfRule type="expression" dxfId="1537" priority="973">
      <formula>IF(RIGHT(TEXT(Y324,"0.#"),1)=".",FALSE,TRUE)</formula>
    </cfRule>
    <cfRule type="expression" dxfId="1536" priority="974">
      <formula>IF(RIGHT(TEXT(Y324,"0.#"),1)=".",TRUE,FALSE)</formula>
    </cfRule>
  </conditionalFormatting>
  <conditionalFormatting sqref="Y359 Y346 Y333">
    <cfRule type="expression" dxfId="1535" priority="971">
      <formula>IF(RIGHT(TEXT(Y333,"0.#"),1)=".",FALSE,TRUE)</formula>
    </cfRule>
    <cfRule type="expression" dxfId="1534" priority="972">
      <formula>IF(RIGHT(TEXT(Y333,"0.#"),1)=".",TRUE,FALSE)</formula>
    </cfRule>
  </conditionalFormatting>
  <conditionalFormatting sqref="AU350 AU337 AU324">
    <cfRule type="expression" dxfId="1533" priority="967">
      <formula>IF(RIGHT(TEXT(AU324,"0.#"),1)=".",FALSE,TRUE)</formula>
    </cfRule>
    <cfRule type="expression" dxfId="1532" priority="968">
      <formula>IF(RIGHT(TEXT(AU324,"0.#"),1)=".",TRUE,FALSE)</formula>
    </cfRule>
  </conditionalFormatting>
  <conditionalFormatting sqref="AU359 AU346 AU333">
    <cfRule type="expression" dxfId="1531" priority="965">
      <formula>IF(RIGHT(TEXT(AU333,"0.#"),1)=".",FALSE,TRUE)</formula>
    </cfRule>
    <cfRule type="expression" dxfId="1530" priority="966">
      <formula>IF(RIGHT(TEXT(AU333,"0.#"),1)=".",TRUE,FALSE)</formula>
    </cfRule>
  </conditionalFormatting>
  <conditionalFormatting sqref="AU351:AU358 AU349 AU338:AU345 AU336 AU325:AU332 AU323">
    <cfRule type="expression" dxfId="1529" priority="963">
      <formula>IF(RIGHT(TEXT(AU323,"0.#"),1)=".",FALSE,TRUE)</formula>
    </cfRule>
    <cfRule type="expression" dxfId="1528" priority="964">
      <formula>IF(RIGHT(TEXT(AU323,"0.#"),1)=".",TRUE,FALSE)</formula>
    </cfRule>
  </conditionalFormatting>
  <conditionalFormatting sqref="AI32">
    <cfRule type="expression" dxfId="1527" priority="961">
      <formula>IF(RIGHT(TEXT(AI32,"0.#"),1)=".",FALSE,TRUE)</formula>
    </cfRule>
    <cfRule type="expression" dxfId="1526" priority="962">
      <formula>IF(RIGHT(TEXT(AI32,"0.#"),1)=".",TRUE,FALSE)</formula>
    </cfRule>
  </conditionalFormatting>
  <conditionalFormatting sqref="AM32">
    <cfRule type="expression" dxfId="1525" priority="959">
      <formula>IF(RIGHT(TEXT(AM32,"0.#"),1)=".",FALSE,TRUE)</formula>
    </cfRule>
    <cfRule type="expression" dxfId="1524" priority="960">
      <formula>IF(RIGHT(TEXT(AM32,"0.#"),1)=".",TRUE,FALSE)</formula>
    </cfRule>
  </conditionalFormatting>
  <conditionalFormatting sqref="AE33">
    <cfRule type="expression" dxfId="1523" priority="957">
      <formula>IF(RIGHT(TEXT(AE33,"0.#"),1)=".",FALSE,TRUE)</formula>
    </cfRule>
    <cfRule type="expression" dxfId="1522" priority="958">
      <formula>IF(RIGHT(TEXT(AE33,"0.#"),1)=".",TRUE,FALSE)</formula>
    </cfRule>
  </conditionalFormatting>
  <conditionalFormatting sqref="AI33">
    <cfRule type="expression" dxfId="1521" priority="955">
      <formula>IF(RIGHT(TEXT(AI33,"0.#"),1)=".",FALSE,TRUE)</formula>
    </cfRule>
    <cfRule type="expression" dxfId="1520" priority="956">
      <formula>IF(RIGHT(TEXT(AI33,"0.#"),1)=".",TRUE,FALSE)</formula>
    </cfRule>
  </conditionalFormatting>
  <conditionalFormatting sqref="AM33">
    <cfRule type="expression" dxfId="1519" priority="953">
      <formula>IF(RIGHT(TEXT(AM33,"0.#"),1)=".",FALSE,TRUE)</formula>
    </cfRule>
    <cfRule type="expression" dxfId="1518" priority="954">
      <formula>IF(RIGHT(TEXT(AM33,"0.#"),1)=".",TRUE,FALSE)</formula>
    </cfRule>
  </conditionalFormatting>
  <conditionalFormatting sqref="AQ33">
    <cfRule type="expression" dxfId="1517" priority="951">
      <formula>IF(RIGHT(TEXT(AQ33,"0.#"),1)=".",FALSE,TRUE)</formula>
    </cfRule>
    <cfRule type="expression" dxfId="1516" priority="952">
      <formula>IF(RIGHT(TEXT(AQ33,"0.#"),1)=".",TRUE,FALSE)</formula>
    </cfRule>
  </conditionalFormatting>
  <conditionalFormatting sqref="AE210">
    <cfRule type="expression" dxfId="1515" priority="949">
      <formula>IF(RIGHT(TEXT(AE210,"0.#"),1)=".",FALSE,TRUE)</formula>
    </cfRule>
    <cfRule type="expression" dxfId="1514" priority="950">
      <formula>IF(RIGHT(TEXT(AE210,"0.#"),1)=".",TRUE,FALSE)</formula>
    </cfRule>
  </conditionalFormatting>
  <conditionalFormatting sqref="AE211">
    <cfRule type="expression" dxfId="1513" priority="947">
      <formula>IF(RIGHT(TEXT(AE211,"0.#"),1)=".",FALSE,TRUE)</formula>
    </cfRule>
    <cfRule type="expression" dxfId="1512" priority="948">
      <formula>IF(RIGHT(TEXT(AE211,"0.#"),1)=".",TRUE,FALSE)</formula>
    </cfRule>
  </conditionalFormatting>
  <conditionalFormatting sqref="AE212">
    <cfRule type="expression" dxfId="1511" priority="945">
      <formula>IF(RIGHT(TEXT(AE212,"0.#"),1)=".",FALSE,TRUE)</formula>
    </cfRule>
    <cfRule type="expression" dxfId="1510" priority="946">
      <formula>IF(RIGHT(TEXT(AE212,"0.#"),1)=".",TRUE,FALSE)</formula>
    </cfRule>
  </conditionalFormatting>
  <conditionalFormatting sqref="AI212">
    <cfRule type="expression" dxfId="1509" priority="943">
      <formula>IF(RIGHT(TEXT(AI212,"0.#"),1)=".",FALSE,TRUE)</formula>
    </cfRule>
    <cfRule type="expression" dxfId="1508" priority="944">
      <formula>IF(RIGHT(TEXT(AI212,"0.#"),1)=".",TRUE,FALSE)</formula>
    </cfRule>
  </conditionalFormatting>
  <conditionalFormatting sqref="AI211">
    <cfRule type="expression" dxfId="1507" priority="941">
      <formula>IF(RIGHT(TEXT(AI211,"0.#"),1)=".",FALSE,TRUE)</formula>
    </cfRule>
    <cfRule type="expression" dxfId="1506" priority="942">
      <formula>IF(RIGHT(TEXT(AI211,"0.#"),1)=".",TRUE,FALSE)</formula>
    </cfRule>
  </conditionalFormatting>
  <conditionalFormatting sqref="AI210">
    <cfRule type="expression" dxfId="1505" priority="939">
      <formula>IF(RIGHT(TEXT(AI210,"0.#"),1)=".",FALSE,TRUE)</formula>
    </cfRule>
    <cfRule type="expression" dxfId="1504" priority="940">
      <formula>IF(RIGHT(TEXT(AI210,"0.#"),1)=".",TRUE,FALSE)</formula>
    </cfRule>
  </conditionalFormatting>
  <conditionalFormatting sqref="AM210">
    <cfRule type="expression" dxfId="1503" priority="937">
      <formula>IF(RIGHT(TEXT(AM210,"0.#"),1)=".",FALSE,TRUE)</formula>
    </cfRule>
    <cfRule type="expression" dxfId="1502" priority="938">
      <formula>IF(RIGHT(TEXT(AM210,"0.#"),1)=".",TRUE,FALSE)</formula>
    </cfRule>
  </conditionalFormatting>
  <conditionalFormatting sqref="AM211">
    <cfRule type="expression" dxfId="1501" priority="935">
      <formula>IF(RIGHT(TEXT(AM211,"0.#"),1)=".",FALSE,TRUE)</formula>
    </cfRule>
    <cfRule type="expression" dxfId="1500" priority="936">
      <formula>IF(RIGHT(TEXT(AM211,"0.#"),1)=".",TRUE,FALSE)</formula>
    </cfRule>
  </conditionalFormatting>
  <conditionalFormatting sqref="AM212">
    <cfRule type="expression" dxfId="1499" priority="933">
      <formula>IF(RIGHT(TEXT(AM212,"0.#"),1)=".",FALSE,TRUE)</formula>
    </cfRule>
    <cfRule type="expression" dxfId="1498" priority="934">
      <formula>IF(RIGHT(TEXT(AM212,"0.#"),1)=".",TRUE,FALSE)</formula>
    </cfRule>
  </conditionalFormatting>
  <conditionalFormatting sqref="AL385:AO395">
    <cfRule type="expression" dxfId="1497" priority="929">
      <formula>IF(AND(AL385&gt;=0, RIGHT(TEXT(AL385,"0.#"),1)&lt;&gt;"."),TRUE,FALSE)</formula>
    </cfRule>
    <cfRule type="expression" dxfId="1496" priority="930">
      <formula>IF(AND(AL385&gt;=0, RIGHT(TEXT(AL385,"0.#"),1)="."),TRUE,FALSE)</formula>
    </cfRule>
    <cfRule type="expression" dxfId="1495" priority="931">
      <formula>IF(AND(AL385&lt;0, RIGHT(TEXT(AL385,"0.#"),1)&lt;&gt;"."),TRUE,FALSE)</formula>
    </cfRule>
    <cfRule type="expression" dxfId="1494" priority="932">
      <formula>IF(AND(AL385&lt;0, RIGHT(TEXT(AL385,"0.#"),1)="."),TRUE,FALSE)</formula>
    </cfRule>
  </conditionalFormatting>
  <conditionalFormatting sqref="AQ210:AQ212">
    <cfRule type="expression" dxfId="1493" priority="927">
      <formula>IF(RIGHT(TEXT(AQ210,"0.#"),1)=".",FALSE,TRUE)</formula>
    </cfRule>
    <cfRule type="expression" dxfId="1492" priority="928">
      <formula>IF(RIGHT(TEXT(AQ210,"0.#"),1)=".",TRUE,FALSE)</formula>
    </cfRule>
  </conditionalFormatting>
  <conditionalFormatting sqref="AU210:AU212">
    <cfRule type="expression" dxfId="1491" priority="925">
      <formula>IF(RIGHT(TEXT(AU210,"0.#"),1)=".",FALSE,TRUE)</formula>
    </cfRule>
    <cfRule type="expression" dxfId="1490" priority="926">
      <formula>IF(RIGHT(TEXT(AU210,"0.#"),1)=".",TRUE,FALSE)</formula>
    </cfRule>
  </conditionalFormatting>
  <conditionalFormatting sqref="Y368:Y395">
    <cfRule type="expression" dxfId="1489" priority="923">
      <formula>IF(RIGHT(TEXT(Y368,"0.#"),1)=".",FALSE,TRUE)</formula>
    </cfRule>
    <cfRule type="expression" dxfId="1488" priority="924">
      <formula>IF(RIGHT(TEXT(Y368,"0.#"),1)=".",TRUE,FALSE)</formula>
    </cfRule>
  </conditionalFormatting>
  <conditionalFormatting sqref="AL631:AO660">
    <cfRule type="expression" dxfId="1487" priority="919">
      <formula>IF(AND(AL631&gt;=0, RIGHT(TEXT(AL631,"0.#"),1)&lt;&gt;"."),TRUE,FALSE)</formula>
    </cfRule>
    <cfRule type="expression" dxfId="1486" priority="920">
      <formula>IF(AND(AL631&gt;=0, RIGHT(TEXT(AL631,"0.#"),1)="."),TRUE,FALSE)</formula>
    </cfRule>
    <cfRule type="expression" dxfId="1485" priority="921">
      <formula>IF(AND(AL631&lt;0, RIGHT(TEXT(AL631,"0.#"),1)&lt;&gt;"."),TRUE,FALSE)</formula>
    </cfRule>
    <cfRule type="expression" dxfId="1484" priority="922">
      <formula>IF(AND(AL631&lt;0, RIGHT(TEXT(AL631,"0.#"),1)="."),TRUE,FALSE)</formula>
    </cfRule>
  </conditionalFormatting>
  <conditionalFormatting sqref="Y631:Y660">
    <cfRule type="expression" dxfId="1483" priority="917">
      <formula>IF(RIGHT(TEXT(Y631,"0.#"),1)=".",FALSE,TRUE)</formula>
    </cfRule>
    <cfRule type="expression" dxfId="1482" priority="918">
      <formula>IF(RIGHT(TEXT(Y631,"0.#"),1)=".",TRUE,FALSE)</formula>
    </cfRule>
  </conditionalFormatting>
  <conditionalFormatting sqref="AL366:AO366">
    <cfRule type="expression" dxfId="1481" priority="913">
      <formula>IF(AND(AL366&gt;=0, RIGHT(TEXT(AL366,"0.#"),1)&lt;&gt;"."),TRUE,FALSE)</formula>
    </cfRule>
    <cfRule type="expression" dxfId="1480" priority="914">
      <formula>IF(AND(AL366&gt;=0, RIGHT(TEXT(AL366,"0.#"),1)="."),TRUE,FALSE)</formula>
    </cfRule>
    <cfRule type="expression" dxfId="1479" priority="915">
      <formula>IF(AND(AL366&lt;0, RIGHT(TEXT(AL366,"0.#"),1)&lt;&gt;"."),TRUE,FALSE)</formula>
    </cfRule>
    <cfRule type="expression" dxfId="1478" priority="916">
      <formula>IF(AND(AL366&lt;0, RIGHT(TEXT(AL366,"0.#"),1)="."),TRUE,FALSE)</formula>
    </cfRule>
  </conditionalFormatting>
  <conditionalFormatting sqref="Y366:Y367">
    <cfRule type="expression" dxfId="1477" priority="911">
      <formula>IF(RIGHT(TEXT(Y366,"0.#"),1)=".",FALSE,TRUE)</formula>
    </cfRule>
    <cfRule type="expression" dxfId="1476" priority="912">
      <formula>IF(RIGHT(TEXT(Y366,"0.#"),1)=".",TRUE,FALSE)</formula>
    </cfRule>
  </conditionalFormatting>
  <conditionalFormatting sqref="Y418:Y428">
    <cfRule type="expression" dxfId="1475" priority="849">
      <formula>IF(RIGHT(TEXT(Y418,"0.#"),1)=".",FALSE,TRUE)</formula>
    </cfRule>
    <cfRule type="expression" dxfId="1474" priority="850">
      <formula>IF(RIGHT(TEXT(Y418,"0.#"),1)=".",TRUE,FALSE)</formula>
    </cfRule>
  </conditionalFormatting>
  <conditionalFormatting sqref="Y434:Y461">
    <cfRule type="expression" dxfId="1473" priority="837">
      <formula>IF(RIGHT(TEXT(Y434,"0.#"),1)=".",FALSE,TRUE)</formula>
    </cfRule>
    <cfRule type="expression" dxfId="1472" priority="838">
      <formula>IF(RIGHT(TEXT(Y434,"0.#"),1)=".",TRUE,FALSE)</formula>
    </cfRule>
  </conditionalFormatting>
  <conditionalFormatting sqref="Y432:Y433">
    <cfRule type="expression" dxfId="1471" priority="831">
      <formula>IF(RIGHT(TEXT(Y432,"0.#"),1)=".",FALSE,TRUE)</formula>
    </cfRule>
    <cfRule type="expression" dxfId="1470" priority="832">
      <formula>IF(RIGHT(TEXT(Y432,"0.#"),1)=".",TRUE,FALSE)</formula>
    </cfRule>
  </conditionalFormatting>
  <conditionalFormatting sqref="Y467:Y494">
    <cfRule type="expression" dxfId="1469" priority="825">
      <formula>IF(RIGHT(TEXT(Y467,"0.#"),1)=".",FALSE,TRUE)</formula>
    </cfRule>
    <cfRule type="expression" dxfId="1468" priority="826">
      <formula>IF(RIGHT(TEXT(Y467,"0.#"),1)=".",TRUE,FALSE)</formula>
    </cfRule>
  </conditionalFormatting>
  <conditionalFormatting sqref="Y465:Y466">
    <cfRule type="expression" dxfId="1467" priority="819">
      <formula>IF(RIGHT(TEXT(Y465,"0.#"),1)=".",FALSE,TRUE)</formula>
    </cfRule>
    <cfRule type="expression" dxfId="1466" priority="820">
      <formula>IF(RIGHT(TEXT(Y465,"0.#"),1)=".",TRUE,FALSE)</formula>
    </cfRule>
  </conditionalFormatting>
  <conditionalFormatting sqref="Y500:Y527">
    <cfRule type="expression" dxfId="1465" priority="813">
      <formula>IF(RIGHT(TEXT(Y500,"0.#"),1)=".",FALSE,TRUE)</formula>
    </cfRule>
    <cfRule type="expression" dxfId="1464" priority="814">
      <formula>IF(RIGHT(TEXT(Y500,"0.#"),1)=".",TRUE,FALSE)</formula>
    </cfRule>
  </conditionalFormatting>
  <conditionalFormatting sqref="Y498:Y499">
    <cfRule type="expression" dxfId="1463" priority="807">
      <formula>IF(RIGHT(TEXT(Y498,"0.#"),1)=".",FALSE,TRUE)</formula>
    </cfRule>
    <cfRule type="expression" dxfId="1462" priority="808">
      <formula>IF(RIGHT(TEXT(Y498,"0.#"),1)=".",TRUE,FALSE)</formula>
    </cfRule>
  </conditionalFormatting>
  <conditionalFormatting sqref="Y533:Y560">
    <cfRule type="expression" dxfId="1461" priority="801">
      <formula>IF(RIGHT(TEXT(Y533,"0.#"),1)=".",FALSE,TRUE)</formula>
    </cfRule>
    <cfRule type="expression" dxfId="1460" priority="802">
      <formula>IF(RIGHT(TEXT(Y533,"0.#"),1)=".",TRUE,FALSE)</formula>
    </cfRule>
  </conditionalFormatting>
  <conditionalFormatting sqref="W28">
    <cfRule type="expression" dxfId="1459" priority="905">
      <formula>IF(RIGHT(TEXT(W28,"0.#"),1)=".",FALSE,TRUE)</formula>
    </cfRule>
    <cfRule type="expression" dxfId="1458" priority="906">
      <formula>IF(RIGHT(TEXT(W28,"0.#"),1)=".",TRUE,FALSE)</formula>
    </cfRule>
  </conditionalFormatting>
  <conditionalFormatting sqref="P28">
    <cfRule type="expression" dxfId="1457" priority="899">
      <formula>IF(RIGHT(TEXT(P28,"0.#"),1)=".",FALSE,TRUE)</formula>
    </cfRule>
    <cfRule type="expression" dxfId="1456" priority="900">
      <formula>IF(RIGHT(TEXT(P28,"0.#"),1)=".",TRUE,FALSE)</formula>
    </cfRule>
  </conditionalFormatting>
  <conditionalFormatting sqref="AE202">
    <cfRule type="expression" dxfId="1455" priority="897">
      <formula>IF(RIGHT(TEXT(AE202,"0.#"),1)=".",FALSE,TRUE)</formula>
    </cfRule>
    <cfRule type="expression" dxfId="1454" priority="898">
      <formula>IF(RIGHT(TEXT(AE202,"0.#"),1)=".",TRUE,FALSE)</formula>
    </cfRule>
  </conditionalFormatting>
  <conditionalFormatting sqref="AE203">
    <cfRule type="expression" dxfId="1453" priority="895">
      <formula>IF(RIGHT(TEXT(AE203,"0.#"),1)=".",FALSE,TRUE)</formula>
    </cfRule>
    <cfRule type="expression" dxfId="1452" priority="896">
      <formula>IF(RIGHT(TEXT(AE203,"0.#"),1)=".",TRUE,FALSE)</formula>
    </cfRule>
  </conditionalFormatting>
  <conditionalFormatting sqref="AE204">
    <cfRule type="expression" dxfId="1451" priority="893">
      <formula>IF(RIGHT(TEXT(AE204,"0.#"),1)=".",FALSE,TRUE)</formula>
    </cfRule>
    <cfRule type="expression" dxfId="1450" priority="894">
      <formula>IF(RIGHT(TEXT(AE204,"0.#"),1)=".",TRUE,FALSE)</formula>
    </cfRule>
  </conditionalFormatting>
  <conditionalFormatting sqref="AI204">
    <cfRule type="expression" dxfId="1449" priority="891">
      <formula>IF(RIGHT(TEXT(AI204,"0.#"),1)=".",FALSE,TRUE)</formula>
    </cfRule>
    <cfRule type="expression" dxfId="1448" priority="892">
      <formula>IF(RIGHT(TEXT(AI204,"0.#"),1)=".",TRUE,FALSE)</formula>
    </cfRule>
  </conditionalFormatting>
  <conditionalFormatting sqref="AI203">
    <cfRule type="expression" dxfId="1447" priority="889">
      <formula>IF(RIGHT(TEXT(AI203,"0.#"),1)=".",FALSE,TRUE)</formula>
    </cfRule>
    <cfRule type="expression" dxfId="1446" priority="890">
      <formula>IF(RIGHT(TEXT(AI203,"0.#"),1)=".",TRUE,FALSE)</formula>
    </cfRule>
  </conditionalFormatting>
  <conditionalFormatting sqref="AI202">
    <cfRule type="expression" dxfId="1445" priority="887">
      <formula>IF(RIGHT(TEXT(AI202,"0.#"),1)=".",FALSE,TRUE)</formula>
    </cfRule>
    <cfRule type="expression" dxfId="1444" priority="888">
      <formula>IF(RIGHT(TEXT(AI202,"0.#"),1)=".",TRUE,FALSE)</formula>
    </cfRule>
  </conditionalFormatting>
  <conditionalFormatting sqref="AM202">
    <cfRule type="expression" dxfId="1443" priority="885">
      <formula>IF(RIGHT(TEXT(AM202,"0.#"),1)=".",FALSE,TRUE)</formula>
    </cfRule>
    <cfRule type="expression" dxfId="1442" priority="886">
      <formula>IF(RIGHT(TEXT(AM202,"0.#"),1)=".",TRUE,FALSE)</formula>
    </cfRule>
  </conditionalFormatting>
  <conditionalFormatting sqref="AM203">
    <cfRule type="expression" dxfId="1441" priority="883">
      <formula>IF(RIGHT(TEXT(AM203,"0.#"),1)=".",FALSE,TRUE)</formula>
    </cfRule>
    <cfRule type="expression" dxfId="1440" priority="884">
      <formula>IF(RIGHT(TEXT(AM203,"0.#"),1)=".",TRUE,FALSE)</formula>
    </cfRule>
  </conditionalFormatting>
  <conditionalFormatting sqref="AM204">
    <cfRule type="expression" dxfId="1439" priority="881">
      <formula>IF(RIGHT(TEXT(AM204,"0.#"),1)=".",FALSE,TRUE)</formula>
    </cfRule>
    <cfRule type="expression" dxfId="1438" priority="882">
      <formula>IF(RIGHT(TEXT(AM204,"0.#"),1)=".",TRUE,FALSE)</formula>
    </cfRule>
  </conditionalFormatting>
  <conditionalFormatting sqref="AQ202:AQ204">
    <cfRule type="expression" dxfId="1437" priority="879">
      <formula>IF(RIGHT(TEXT(AQ202,"0.#"),1)=".",FALSE,TRUE)</formula>
    </cfRule>
    <cfRule type="expression" dxfId="1436" priority="880">
      <formula>IF(RIGHT(TEXT(AQ202,"0.#"),1)=".",TRUE,FALSE)</formula>
    </cfRule>
  </conditionalFormatting>
  <conditionalFormatting sqref="AU202:AU204">
    <cfRule type="expression" dxfId="1435" priority="877">
      <formula>IF(RIGHT(TEXT(AU202,"0.#"),1)=".",FALSE,TRUE)</formula>
    </cfRule>
    <cfRule type="expression" dxfId="1434" priority="878">
      <formula>IF(RIGHT(TEXT(AU202,"0.#"),1)=".",TRUE,FALSE)</formula>
    </cfRule>
  </conditionalFormatting>
  <conditionalFormatting sqref="AE205">
    <cfRule type="expression" dxfId="1433" priority="875">
      <formula>IF(RIGHT(TEXT(AE205,"0.#"),1)=".",FALSE,TRUE)</formula>
    </cfRule>
    <cfRule type="expression" dxfId="1432" priority="876">
      <formula>IF(RIGHT(TEXT(AE205,"0.#"),1)=".",TRUE,FALSE)</formula>
    </cfRule>
  </conditionalFormatting>
  <conditionalFormatting sqref="AE206">
    <cfRule type="expression" dxfId="1431" priority="873">
      <formula>IF(RIGHT(TEXT(AE206,"0.#"),1)=".",FALSE,TRUE)</formula>
    </cfRule>
    <cfRule type="expression" dxfId="1430" priority="874">
      <formula>IF(RIGHT(TEXT(AE206,"0.#"),1)=".",TRUE,FALSE)</formula>
    </cfRule>
  </conditionalFormatting>
  <conditionalFormatting sqref="AE207">
    <cfRule type="expression" dxfId="1429" priority="871">
      <formula>IF(RIGHT(TEXT(AE207,"0.#"),1)=".",FALSE,TRUE)</formula>
    </cfRule>
    <cfRule type="expression" dxfId="1428" priority="872">
      <formula>IF(RIGHT(TEXT(AE207,"0.#"),1)=".",TRUE,FALSE)</formula>
    </cfRule>
  </conditionalFormatting>
  <conditionalFormatting sqref="AI207">
    <cfRule type="expression" dxfId="1427" priority="869">
      <formula>IF(RIGHT(TEXT(AI207,"0.#"),1)=".",FALSE,TRUE)</formula>
    </cfRule>
    <cfRule type="expression" dxfId="1426" priority="870">
      <formula>IF(RIGHT(TEXT(AI207,"0.#"),1)=".",TRUE,FALSE)</formula>
    </cfRule>
  </conditionalFormatting>
  <conditionalFormatting sqref="AI206">
    <cfRule type="expression" dxfId="1425" priority="867">
      <formula>IF(RIGHT(TEXT(AI206,"0.#"),1)=".",FALSE,TRUE)</formula>
    </cfRule>
    <cfRule type="expression" dxfId="1424" priority="868">
      <formula>IF(RIGHT(TEXT(AI206,"0.#"),1)=".",TRUE,FALSE)</formula>
    </cfRule>
  </conditionalFormatting>
  <conditionalFormatting sqref="AI205">
    <cfRule type="expression" dxfId="1423" priority="865">
      <formula>IF(RIGHT(TEXT(AI205,"0.#"),1)=".",FALSE,TRUE)</formula>
    </cfRule>
    <cfRule type="expression" dxfId="1422" priority="866">
      <formula>IF(RIGHT(TEXT(AI205,"0.#"),1)=".",TRUE,FALSE)</formula>
    </cfRule>
  </conditionalFormatting>
  <conditionalFormatting sqref="AM205">
    <cfRule type="expression" dxfId="1421" priority="863">
      <formula>IF(RIGHT(TEXT(AM205,"0.#"),1)=".",FALSE,TRUE)</formula>
    </cfRule>
    <cfRule type="expression" dxfId="1420" priority="864">
      <formula>IF(RIGHT(TEXT(AM205,"0.#"),1)=".",TRUE,FALSE)</formula>
    </cfRule>
  </conditionalFormatting>
  <conditionalFormatting sqref="AM206">
    <cfRule type="expression" dxfId="1419" priority="861">
      <formula>IF(RIGHT(TEXT(AM206,"0.#"),1)=".",FALSE,TRUE)</formula>
    </cfRule>
    <cfRule type="expression" dxfId="1418" priority="862">
      <formula>IF(RIGHT(TEXT(AM206,"0.#"),1)=".",TRUE,FALSE)</formula>
    </cfRule>
  </conditionalFormatting>
  <conditionalFormatting sqref="AM207">
    <cfRule type="expression" dxfId="1417" priority="859">
      <formula>IF(RIGHT(TEXT(AM207,"0.#"),1)=".",FALSE,TRUE)</formula>
    </cfRule>
    <cfRule type="expression" dxfId="1416" priority="860">
      <formula>IF(RIGHT(TEXT(AM207,"0.#"),1)=".",TRUE,FALSE)</formula>
    </cfRule>
  </conditionalFormatting>
  <conditionalFormatting sqref="AQ205:AQ207">
    <cfRule type="expression" dxfId="1415" priority="857">
      <formula>IF(RIGHT(TEXT(AQ205,"0.#"),1)=".",FALSE,TRUE)</formula>
    </cfRule>
    <cfRule type="expression" dxfId="1414" priority="858">
      <formula>IF(RIGHT(TEXT(AQ205,"0.#"),1)=".",TRUE,FALSE)</formula>
    </cfRule>
  </conditionalFormatting>
  <conditionalFormatting sqref="AU205:AU207">
    <cfRule type="expression" dxfId="1413" priority="855">
      <formula>IF(RIGHT(TEXT(AU205,"0.#"),1)=".",FALSE,TRUE)</formula>
    </cfRule>
    <cfRule type="expression" dxfId="1412" priority="856">
      <formula>IF(RIGHT(TEXT(AU205,"0.#"),1)=".",TRUE,FALSE)</formula>
    </cfRule>
  </conditionalFormatting>
  <conditionalFormatting sqref="AL418:AO428">
    <cfRule type="expression" dxfId="1411" priority="851">
      <formula>IF(AND(AL418&gt;=0, RIGHT(TEXT(AL418,"0.#"),1)&lt;&gt;"."),TRUE,FALSE)</formula>
    </cfRule>
    <cfRule type="expression" dxfId="1410" priority="852">
      <formula>IF(AND(AL418&gt;=0, RIGHT(TEXT(AL418,"0.#"),1)="."),TRUE,FALSE)</formula>
    </cfRule>
    <cfRule type="expression" dxfId="1409" priority="853">
      <formula>IF(AND(AL418&lt;0, RIGHT(TEXT(AL418,"0.#"),1)&lt;&gt;"."),TRUE,FALSE)</formula>
    </cfRule>
    <cfRule type="expression" dxfId="1408" priority="854">
      <formula>IF(AND(AL418&lt;0, RIGHT(TEXT(AL418,"0.#"),1)="."),TRUE,FALSE)</formula>
    </cfRule>
  </conditionalFormatting>
  <conditionalFormatting sqref="AL434:AO461">
    <cfRule type="expression" dxfId="1407" priority="839">
      <formula>IF(AND(AL434&gt;=0, RIGHT(TEXT(AL434,"0.#"),1)&lt;&gt;"."),TRUE,FALSE)</formula>
    </cfRule>
    <cfRule type="expression" dxfId="1406" priority="840">
      <formula>IF(AND(AL434&gt;=0, RIGHT(TEXT(AL434,"0.#"),1)="."),TRUE,FALSE)</formula>
    </cfRule>
    <cfRule type="expression" dxfId="1405" priority="841">
      <formula>IF(AND(AL434&lt;0, RIGHT(TEXT(AL434,"0.#"),1)&lt;&gt;"."),TRUE,FALSE)</formula>
    </cfRule>
    <cfRule type="expression" dxfId="1404" priority="842">
      <formula>IF(AND(AL434&lt;0, RIGHT(TEXT(AL434,"0.#"),1)="."),TRUE,FALSE)</formula>
    </cfRule>
  </conditionalFormatting>
  <conditionalFormatting sqref="AL432:AO433">
    <cfRule type="expression" dxfId="1403" priority="833">
      <formula>IF(AND(AL432&gt;=0, RIGHT(TEXT(AL432,"0.#"),1)&lt;&gt;"."),TRUE,FALSE)</formula>
    </cfRule>
    <cfRule type="expression" dxfId="1402" priority="834">
      <formula>IF(AND(AL432&gt;=0, RIGHT(TEXT(AL432,"0.#"),1)="."),TRUE,FALSE)</formula>
    </cfRule>
    <cfRule type="expression" dxfId="1401" priority="835">
      <formula>IF(AND(AL432&lt;0, RIGHT(TEXT(AL432,"0.#"),1)&lt;&gt;"."),TRUE,FALSE)</formula>
    </cfRule>
    <cfRule type="expression" dxfId="1400" priority="836">
      <formula>IF(AND(AL432&lt;0, RIGHT(TEXT(AL432,"0.#"),1)="."),TRUE,FALSE)</formula>
    </cfRule>
  </conditionalFormatting>
  <conditionalFormatting sqref="AL467:AO494">
    <cfRule type="expression" dxfId="1399" priority="827">
      <formula>IF(AND(AL467&gt;=0, RIGHT(TEXT(AL467,"0.#"),1)&lt;&gt;"."),TRUE,FALSE)</formula>
    </cfRule>
    <cfRule type="expression" dxfId="1398" priority="828">
      <formula>IF(AND(AL467&gt;=0, RIGHT(TEXT(AL467,"0.#"),1)="."),TRUE,FALSE)</formula>
    </cfRule>
    <cfRule type="expression" dxfId="1397" priority="829">
      <formula>IF(AND(AL467&lt;0, RIGHT(TEXT(AL467,"0.#"),1)&lt;&gt;"."),TRUE,FALSE)</formula>
    </cfRule>
    <cfRule type="expression" dxfId="1396" priority="830">
      <formula>IF(AND(AL467&lt;0, RIGHT(TEXT(AL467,"0.#"),1)="."),TRUE,FALSE)</formula>
    </cfRule>
  </conditionalFormatting>
  <conditionalFormatting sqref="AL465:AO466">
    <cfRule type="expression" dxfId="1395" priority="821">
      <formula>IF(AND(AL465&gt;=0, RIGHT(TEXT(AL465,"0.#"),1)&lt;&gt;"."),TRUE,FALSE)</formula>
    </cfRule>
    <cfRule type="expression" dxfId="1394" priority="822">
      <formula>IF(AND(AL465&gt;=0, RIGHT(TEXT(AL465,"0.#"),1)="."),TRUE,FALSE)</formula>
    </cfRule>
    <cfRule type="expression" dxfId="1393" priority="823">
      <formula>IF(AND(AL465&lt;0, RIGHT(TEXT(AL465,"0.#"),1)&lt;&gt;"."),TRUE,FALSE)</formula>
    </cfRule>
    <cfRule type="expression" dxfId="1392" priority="824">
      <formula>IF(AND(AL465&lt;0, RIGHT(TEXT(AL465,"0.#"),1)="."),TRUE,FALSE)</formula>
    </cfRule>
  </conditionalFormatting>
  <conditionalFormatting sqref="AL500:AO527">
    <cfRule type="expression" dxfId="1391" priority="815">
      <formula>IF(AND(AL500&gt;=0, RIGHT(TEXT(AL500,"0.#"),1)&lt;&gt;"."),TRUE,FALSE)</formula>
    </cfRule>
    <cfRule type="expression" dxfId="1390" priority="816">
      <formula>IF(AND(AL500&gt;=0, RIGHT(TEXT(AL500,"0.#"),1)="."),TRUE,FALSE)</formula>
    </cfRule>
    <cfRule type="expression" dxfId="1389" priority="817">
      <formula>IF(AND(AL500&lt;0, RIGHT(TEXT(AL500,"0.#"),1)&lt;&gt;"."),TRUE,FALSE)</formula>
    </cfRule>
    <cfRule type="expression" dxfId="1388" priority="818">
      <formula>IF(AND(AL500&lt;0, RIGHT(TEXT(AL500,"0.#"),1)="."),TRUE,FALSE)</formula>
    </cfRule>
  </conditionalFormatting>
  <conditionalFormatting sqref="AL498:AO499">
    <cfRule type="expression" dxfId="1387" priority="809">
      <formula>IF(AND(AL498&gt;=0, RIGHT(TEXT(AL498,"0.#"),1)&lt;&gt;"."),TRUE,FALSE)</formula>
    </cfRule>
    <cfRule type="expression" dxfId="1386" priority="810">
      <formula>IF(AND(AL498&gt;=0, RIGHT(TEXT(AL498,"0.#"),1)="."),TRUE,FALSE)</formula>
    </cfRule>
    <cfRule type="expression" dxfId="1385" priority="811">
      <formula>IF(AND(AL498&lt;0, RIGHT(TEXT(AL498,"0.#"),1)&lt;&gt;"."),TRUE,FALSE)</formula>
    </cfRule>
    <cfRule type="expression" dxfId="1384" priority="812">
      <formula>IF(AND(AL498&lt;0, RIGHT(TEXT(AL498,"0.#"),1)="."),TRUE,FALSE)</formula>
    </cfRule>
  </conditionalFormatting>
  <conditionalFormatting sqref="AL533:AO560">
    <cfRule type="expression" dxfId="1383" priority="803">
      <formula>IF(AND(AL533&gt;=0, RIGHT(TEXT(AL533,"0.#"),1)&lt;&gt;"."),TRUE,FALSE)</formula>
    </cfRule>
    <cfRule type="expression" dxfId="1382" priority="804">
      <formula>IF(AND(AL533&gt;=0, RIGHT(TEXT(AL533,"0.#"),1)="."),TRUE,FALSE)</formula>
    </cfRule>
    <cfRule type="expression" dxfId="1381" priority="805">
      <formula>IF(AND(AL533&lt;0, RIGHT(TEXT(AL533,"0.#"),1)&lt;&gt;"."),TRUE,FALSE)</formula>
    </cfRule>
    <cfRule type="expression" dxfId="1380" priority="806">
      <formula>IF(AND(AL533&lt;0, RIGHT(TEXT(AL533,"0.#"),1)="."),TRUE,FALSE)</formula>
    </cfRule>
  </conditionalFormatting>
  <conditionalFormatting sqref="AL531:AO532">
    <cfRule type="expression" dxfId="1379" priority="797">
      <formula>IF(AND(AL531&gt;=0, RIGHT(TEXT(AL531,"0.#"),1)&lt;&gt;"."),TRUE,FALSE)</formula>
    </cfRule>
    <cfRule type="expression" dxfId="1378" priority="798">
      <formula>IF(AND(AL531&gt;=0, RIGHT(TEXT(AL531,"0.#"),1)="."),TRUE,FALSE)</formula>
    </cfRule>
    <cfRule type="expression" dxfId="1377" priority="799">
      <formula>IF(AND(AL531&lt;0, RIGHT(TEXT(AL531,"0.#"),1)&lt;&gt;"."),TRUE,FALSE)</formula>
    </cfRule>
    <cfRule type="expression" dxfId="1376" priority="800">
      <formula>IF(AND(AL531&lt;0, RIGHT(TEXT(AL531,"0.#"),1)="."),TRUE,FALSE)</formula>
    </cfRule>
  </conditionalFormatting>
  <conditionalFormatting sqref="Y531:Y532">
    <cfRule type="expression" dxfId="1375" priority="795">
      <formula>IF(RIGHT(TEXT(Y531,"0.#"),1)=".",FALSE,TRUE)</formula>
    </cfRule>
    <cfRule type="expression" dxfId="1374" priority="796">
      <formula>IF(RIGHT(TEXT(Y531,"0.#"),1)=".",TRUE,FALSE)</formula>
    </cfRule>
  </conditionalFormatting>
  <conditionalFormatting sqref="AL566:AO593">
    <cfRule type="expression" dxfId="1373" priority="791">
      <formula>IF(AND(AL566&gt;=0, RIGHT(TEXT(AL566,"0.#"),1)&lt;&gt;"."),TRUE,FALSE)</formula>
    </cfRule>
    <cfRule type="expression" dxfId="1372" priority="792">
      <formula>IF(AND(AL566&gt;=0, RIGHT(TEXT(AL566,"0.#"),1)="."),TRUE,FALSE)</formula>
    </cfRule>
    <cfRule type="expression" dxfId="1371" priority="793">
      <formula>IF(AND(AL566&lt;0, RIGHT(TEXT(AL566,"0.#"),1)&lt;&gt;"."),TRUE,FALSE)</formula>
    </cfRule>
    <cfRule type="expression" dxfId="1370" priority="794">
      <formula>IF(AND(AL566&lt;0, RIGHT(TEXT(AL566,"0.#"),1)="."),TRUE,FALSE)</formula>
    </cfRule>
  </conditionalFormatting>
  <conditionalFormatting sqref="Y566:Y593">
    <cfRule type="expression" dxfId="1369" priority="789">
      <formula>IF(RIGHT(TEXT(Y566,"0.#"),1)=".",FALSE,TRUE)</formula>
    </cfRule>
    <cfRule type="expression" dxfId="1368" priority="790">
      <formula>IF(RIGHT(TEXT(Y566,"0.#"),1)=".",TRUE,FALSE)</formula>
    </cfRule>
  </conditionalFormatting>
  <conditionalFormatting sqref="AL564:AO565">
    <cfRule type="expression" dxfId="1367" priority="785">
      <formula>IF(AND(AL564&gt;=0, RIGHT(TEXT(AL564,"0.#"),1)&lt;&gt;"."),TRUE,FALSE)</formula>
    </cfRule>
    <cfRule type="expression" dxfId="1366" priority="786">
      <formula>IF(AND(AL564&gt;=0, RIGHT(TEXT(AL564,"0.#"),1)="."),TRUE,FALSE)</formula>
    </cfRule>
    <cfRule type="expression" dxfId="1365" priority="787">
      <formula>IF(AND(AL564&lt;0, RIGHT(TEXT(AL564,"0.#"),1)&lt;&gt;"."),TRUE,FALSE)</formula>
    </cfRule>
    <cfRule type="expression" dxfId="1364" priority="788">
      <formula>IF(AND(AL564&lt;0, RIGHT(TEXT(AL564,"0.#"),1)="."),TRUE,FALSE)</formula>
    </cfRule>
  </conditionalFormatting>
  <conditionalFormatting sqref="Y564:Y565">
    <cfRule type="expression" dxfId="1363" priority="783">
      <formula>IF(RIGHT(TEXT(Y564,"0.#"),1)=".",FALSE,TRUE)</formula>
    </cfRule>
    <cfRule type="expression" dxfId="1362" priority="784">
      <formula>IF(RIGHT(TEXT(Y564,"0.#"),1)=".",TRUE,FALSE)</formula>
    </cfRule>
  </conditionalFormatting>
  <conditionalFormatting sqref="AL599:AO626">
    <cfRule type="expression" dxfId="1361" priority="779">
      <formula>IF(AND(AL599&gt;=0, RIGHT(TEXT(AL599,"0.#"),1)&lt;&gt;"."),TRUE,FALSE)</formula>
    </cfRule>
    <cfRule type="expression" dxfId="1360" priority="780">
      <formula>IF(AND(AL599&gt;=0, RIGHT(TEXT(AL599,"0.#"),1)="."),TRUE,FALSE)</formula>
    </cfRule>
    <cfRule type="expression" dxfId="1359" priority="781">
      <formula>IF(AND(AL599&lt;0, RIGHT(TEXT(AL599,"0.#"),1)&lt;&gt;"."),TRUE,FALSE)</formula>
    </cfRule>
    <cfRule type="expression" dxfId="1358" priority="782">
      <formula>IF(AND(AL599&lt;0, RIGHT(TEXT(AL599,"0.#"),1)="."),TRUE,FALSE)</formula>
    </cfRule>
  </conditionalFormatting>
  <conditionalFormatting sqref="Y599:Y626">
    <cfRule type="expression" dxfId="1357" priority="777">
      <formula>IF(RIGHT(TEXT(Y599,"0.#"),1)=".",FALSE,TRUE)</formula>
    </cfRule>
    <cfRule type="expression" dxfId="1356" priority="778">
      <formula>IF(RIGHT(TEXT(Y599,"0.#"),1)=".",TRUE,FALSE)</formula>
    </cfRule>
  </conditionalFormatting>
  <conditionalFormatting sqref="AL597:AO598">
    <cfRule type="expression" dxfId="1355" priority="773">
      <formula>IF(AND(AL597&gt;=0, RIGHT(TEXT(AL597,"0.#"),1)&lt;&gt;"."),TRUE,FALSE)</formula>
    </cfRule>
    <cfRule type="expression" dxfId="1354" priority="774">
      <formula>IF(AND(AL597&gt;=0, RIGHT(TEXT(AL597,"0.#"),1)="."),TRUE,FALSE)</formula>
    </cfRule>
    <cfRule type="expression" dxfId="1353" priority="775">
      <formula>IF(AND(AL597&lt;0, RIGHT(TEXT(AL597,"0.#"),1)&lt;&gt;"."),TRUE,FALSE)</formula>
    </cfRule>
    <cfRule type="expression" dxfId="1352" priority="776">
      <formula>IF(AND(AL597&lt;0, RIGHT(TEXT(AL597,"0.#"),1)="."),TRUE,FALSE)</formula>
    </cfRule>
  </conditionalFormatting>
  <conditionalFormatting sqref="Y597:Y598">
    <cfRule type="expression" dxfId="1351" priority="771">
      <formula>IF(RIGHT(TEXT(Y597,"0.#"),1)=".",FALSE,TRUE)</formula>
    </cfRule>
    <cfRule type="expression" dxfId="1350" priority="772">
      <formula>IF(RIGHT(TEXT(Y597,"0.#"),1)=".",TRUE,FALSE)</formula>
    </cfRule>
  </conditionalFormatting>
  <conditionalFormatting sqref="AU33">
    <cfRule type="expression" dxfId="1349" priority="767">
      <formula>IF(RIGHT(TEXT(AU33,"0.#"),1)=".",FALSE,TRUE)</formula>
    </cfRule>
    <cfRule type="expression" dxfId="1348" priority="768">
      <formula>IF(RIGHT(TEXT(AU33,"0.#"),1)=".",TRUE,FALSE)</formula>
    </cfRule>
  </conditionalFormatting>
  <conditionalFormatting sqref="AU32">
    <cfRule type="expression" dxfId="1347" priority="769">
      <formula>IF(RIGHT(TEXT(AU32,"0.#"),1)=".",FALSE,TRUE)</formula>
    </cfRule>
    <cfRule type="expression" dxfId="1346" priority="770">
      <formula>IF(RIGHT(TEXT(AU32,"0.#"),1)=".",TRUE,FALSE)</formula>
    </cfRule>
  </conditionalFormatting>
  <conditionalFormatting sqref="P29:AC29">
    <cfRule type="expression" dxfId="1345" priority="765">
      <formula>IF(RIGHT(TEXT(P29,"0.#"),1)=".",FALSE,TRUE)</formula>
    </cfRule>
    <cfRule type="expression" dxfId="1344" priority="766">
      <formula>IF(RIGHT(TEXT(P29,"0.#"),1)=".",TRUE,FALSE)</formula>
    </cfRule>
  </conditionalFormatting>
  <conditionalFormatting sqref="AM41">
    <cfRule type="expression" dxfId="1343" priority="747">
      <formula>IF(RIGHT(TEXT(AM41,"0.#"),1)=".",FALSE,TRUE)</formula>
    </cfRule>
    <cfRule type="expression" dxfId="1342" priority="748">
      <formula>IF(RIGHT(TEXT(AM41,"0.#"),1)=".",TRUE,FALSE)</formula>
    </cfRule>
  </conditionalFormatting>
  <conditionalFormatting sqref="AE39">
    <cfRule type="expression" dxfId="1341" priority="763">
      <formula>IF(RIGHT(TEXT(AE39,"0.#"),1)=".",FALSE,TRUE)</formula>
    </cfRule>
    <cfRule type="expression" dxfId="1340" priority="764">
      <formula>IF(RIGHT(TEXT(AE39,"0.#"),1)=".",TRUE,FALSE)</formula>
    </cfRule>
  </conditionalFormatting>
  <conditionalFormatting sqref="AQ39 AQ41">
    <cfRule type="expression" dxfId="1339" priority="745">
      <formula>IF(RIGHT(TEXT(AQ39,"0.#"),1)=".",FALSE,TRUE)</formula>
    </cfRule>
    <cfRule type="expression" dxfId="1338" priority="746">
      <formula>IF(RIGHT(TEXT(AQ39,"0.#"),1)=".",TRUE,FALSE)</formula>
    </cfRule>
  </conditionalFormatting>
  <conditionalFormatting sqref="AU39:AU41">
    <cfRule type="expression" dxfId="1337" priority="743">
      <formula>IF(RIGHT(TEXT(AU39,"0.#"),1)=".",FALSE,TRUE)</formula>
    </cfRule>
    <cfRule type="expression" dxfId="1336" priority="744">
      <formula>IF(RIGHT(TEXT(AU39,"0.#"),1)=".",TRUE,FALSE)</formula>
    </cfRule>
  </conditionalFormatting>
  <conditionalFormatting sqref="AI41">
    <cfRule type="expression" dxfId="1335" priority="757">
      <formula>IF(RIGHT(TEXT(AI41,"0.#"),1)=".",FALSE,TRUE)</formula>
    </cfRule>
    <cfRule type="expression" dxfId="1334" priority="758">
      <formula>IF(RIGHT(TEXT(AI41,"0.#"),1)=".",TRUE,FALSE)</formula>
    </cfRule>
  </conditionalFormatting>
  <conditionalFormatting sqref="AE40">
    <cfRule type="expression" dxfId="1333" priority="761">
      <formula>IF(RIGHT(TEXT(AE40,"0.#"),1)=".",FALSE,TRUE)</formula>
    </cfRule>
    <cfRule type="expression" dxfId="1332" priority="762">
      <formula>IF(RIGHT(TEXT(AE40,"0.#"),1)=".",TRUE,FALSE)</formula>
    </cfRule>
  </conditionalFormatting>
  <conditionalFormatting sqref="AE41">
    <cfRule type="expression" dxfId="1331" priority="759">
      <formula>IF(RIGHT(TEXT(AE41,"0.#"),1)=".",FALSE,TRUE)</formula>
    </cfRule>
    <cfRule type="expression" dxfId="1330" priority="760">
      <formula>IF(RIGHT(TEXT(AE41,"0.#"),1)=".",TRUE,FALSE)</formula>
    </cfRule>
  </conditionalFormatting>
  <conditionalFormatting sqref="AM39">
    <cfRule type="expression" dxfId="1329" priority="751">
      <formula>IF(RIGHT(TEXT(AM39,"0.#"),1)=".",FALSE,TRUE)</formula>
    </cfRule>
    <cfRule type="expression" dxfId="1328" priority="752">
      <formula>IF(RIGHT(TEXT(AM39,"0.#"),1)=".",TRUE,FALSE)</formula>
    </cfRule>
  </conditionalFormatting>
  <conditionalFormatting sqref="AI39">
    <cfRule type="expression" dxfId="1327" priority="753">
      <formula>IF(RIGHT(TEXT(AI39,"0.#"),1)=".",FALSE,TRUE)</formula>
    </cfRule>
    <cfRule type="expression" dxfId="1326" priority="754">
      <formula>IF(RIGHT(TEXT(AI39,"0.#"),1)=".",TRUE,FALSE)</formula>
    </cfRule>
  </conditionalFormatting>
  <conditionalFormatting sqref="AI40">
    <cfRule type="expression" dxfId="1325" priority="755">
      <formula>IF(RIGHT(TEXT(AI40,"0.#"),1)=".",FALSE,TRUE)</formula>
    </cfRule>
    <cfRule type="expression" dxfId="1324" priority="756">
      <formula>IF(RIGHT(TEXT(AI40,"0.#"),1)=".",TRUE,FALSE)</formula>
    </cfRule>
  </conditionalFormatting>
  <conditionalFormatting sqref="AM69">
    <cfRule type="expression" dxfId="1323" priority="715">
      <formula>IF(RIGHT(TEXT(AM69,"0.#"),1)=".",FALSE,TRUE)</formula>
    </cfRule>
    <cfRule type="expression" dxfId="1322" priority="716">
      <formula>IF(RIGHT(TEXT(AM69,"0.#"),1)=".",TRUE,FALSE)</formula>
    </cfRule>
  </conditionalFormatting>
  <conditionalFormatting sqref="AE70 AM70">
    <cfRule type="expression" dxfId="1321" priority="713">
      <formula>IF(RIGHT(TEXT(AE70,"0.#"),1)=".",FALSE,TRUE)</formula>
    </cfRule>
    <cfRule type="expression" dxfId="1320" priority="714">
      <formula>IF(RIGHT(TEXT(AE70,"0.#"),1)=".",TRUE,FALSE)</formula>
    </cfRule>
  </conditionalFormatting>
  <conditionalFormatting sqref="AI70">
    <cfRule type="expression" dxfId="1319" priority="711">
      <formula>IF(RIGHT(TEXT(AI70,"0.#"),1)=".",FALSE,TRUE)</formula>
    </cfRule>
    <cfRule type="expression" dxfId="1318" priority="712">
      <formula>IF(RIGHT(TEXT(AI70,"0.#"),1)=".",TRUE,FALSE)</formula>
    </cfRule>
  </conditionalFormatting>
  <conditionalFormatting sqref="AQ70">
    <cfRule type="expression" dxfId="1317" priority="709">
      <formula>IF(RIGHT(TEXT(AQ70,"0.#"),1)=".",FALSE,TRUE)</formula>
    </cfRule>
    <cfRule type="expression" dxfId="1316" priority="710">
      <formula>IF(RIGHT(TEXT(AQ70,"0.#"),1)=".",TRUE,FALSE)</formula>
    </cfRule>
  </conditionalFormatting>
  <conditionalFormatting sqref="AE69 AQ69">
    <cfRule type="expression" dxfId="1315" priority="719">
      <formula>IF(RIGHT(TEXT(AE69,"0.#"),1)=".",FALSE,TRUE)</formula>
    </cfRule>
    <cfRule type="expression" dxfId="1314" priority="720">
      <formula>IF(RIGHT(TEXT(AE69,"0.#"),1)=".",TRUE,FALSE)</formula>
    </cfRule>
  </conditionalFormatting>
  <conditionalFormatting sqref="AI69">
    <cfRule type="expression" dxfId="1313" priority="717">
      <formula>IF(RIGHT(TEXT(AI69,"0.#"),1)=".",FALSE,TRUE)</formula>
    </cfRule>
    <cfRule type="expression" dxfId="1312" priority="718">
      <formula>IF(RIGHT(TEXT(AI69,"0.#"),1)=".",TRUE,FALSE)</formula>
    </cfRule>
  </conditionalFormatting>
  <conditionalFormatting sqref="AE66 AQ66">
    <cfRule type="expression" dxfId="1311" priority="707">
      <formula>IF(RIGHT(TEXT(AE66,"0.#"),1)=".",FALSE,TRUE)</formula>
    </cfRule>
    <cfRule type="expression" dxfId="1310" priority="708">
      <formula>IF(RIGHT(TEXT(AE66,"0.#"),1)=".",TRUE,FALSE)</formula>
    </cfRule>
  </conditionalFormatting>
  <conditionalFormatting sqref="AI66">
    <cfRule type="expression" dxfId="1309" priority="705">
      <formula>IF(RIGHT(TEXT(AI66,"0.#"),1)=".",FALSE,TRUE)</formula>
    </cfRule>
    <cfRule type="expression" dxfId="1308" priority="706">
      <formula>IF(RIGHT(TEXT(AI66,"0.#"),1)=".",TRUE,FALSE)</formula>
    </cfRule>
  </conditionalFormatting>
  <conditionalFormatting sqref="AM66">
    <cfRule type="expression" dxfId="1307" priority="703">
      <formula>IF(RIGHT(TEXT(AM66,"0.#"),1)=".",FALSE,TRUE)</formula>
    </cfRule>
    <cfRule type="expression" dxfId="1306" priority="704">
      <formula>IF(RIGHT(TEXT(AM66,"0.#"),1)=".",TRUE,FALSE)</formula>
    </cfRule>
  </conditionalFormatting>
  <conditionalFormatting sqref="AE67">
    <cfRule type="expression" dxfId="1305" priority="701">
      <formula>IF(RIGHT(TEXT(AE67,"0.#"),1)=".",FALSE,TRUE)</formula>
    </cfRule>
    <cfRule type="expression" dxfId="1304" priority="702">
      <formula>IF(RIGHT(TEXT(AE67,"0.#"),1)=".",TRUE,FALSE)</formula>
    </cfRule>
  </conditionalFormatting>
  <conditionalFormatting sqref="AI67">
    <cfRule type="expression" dxfId="1303" priority="699">
      <formula>IF(RIGHT(TEXT(AI67,"0.#"),1)=".",FALSE,TRUE)</formula>
    </cfRule>
    <cfRule type="expression" dxfId="1302" priority="700">
      <formula>IF(RIGHT(TEXT(AI67,"0.#"),1)=".",TRUE,FALSE)</formula>
    </cfRule>
  </conditionalFormatting>
  <conditionalFormatting sqref="AM67">
    <cfRule type="expression" dxfId="1301" priority="697">
      <formula>IF(RIGHT(TEXT(AM67,"0.#"),1)=".",FALSE,TRUE)</formula>
    </cfRule>
    <cfRule type="expression" dxfId="1300" priority="698">
      <formula>IF(RIGHT(TEXT(AM67,"0.#"),1)=".",TRUE,FALSE)</formula>
    </cfRule>
  </conditionalFormatting>
  <conditionalFormatting sqref="AQ67">
    <cfRule type="expression" dxfId="1299" priority="695">
      <formula>IF(RIGHT(TEXT(AQ67,"0.#"),1)=".",FALSE,TRUE)</formula>
    </cfRule>
    <cfRule type="expression" dxfId="1298" priority="696">
      <formula>IF(RIGHT(TEXT(AQ67,"0.#"),1)=".",TRUE,FALSE)</formula>
    </cfRule>
  </conditionalFormatting>
  <conditionalFormatting sqref="AU66">
    <cfRule type="expression" dxfId="1297" priority="693">
      <formula>IF(RIGHT(TEXT(AU66,"0.#"),1)=".",FALSE,TRUE)</formula>
    </cfRule>
    <cfRule type="expression" dxfId="1296" priority="694">
      <formula>IF(RIGHT(TEXT(AU66,"0.#"),1)=".",TRUE,FALSE)</formula>
    </cfRule>
  </conditionalFormatting>
  <conditionalFormatting sqref="AU67">
    <cfRule type="expression" dxfId="1295" priority="691">
      <formula>IF(RIGHT(TEXT(AU67,"0.#"),1)=".",FALSE,TRUE)</formula>
    </cfRule>
    <cfRule type="expression" dxfId="1294" priority="692">
      <formula>IF(RIGHT(TEXT(AU67,"0.#"),1)=".",TRUE,FALSE)</formula>
    </cfRule>
  </conditionalFormatting>
  <conditionalFormatting sqref="AE100 AQ100">
    <cfRule type="expression" dxfId="1293" priority="653">
      <formula>IF(RIGHT(TEXT(AE100,"0.#"),1)=".",FALSE,TRUE)</formula>
    </cfRule>
    <cfRule type="expression" dxfId="1292" priority="654">
      <formula>IF(RIGHT(TEXT(AE100,"0.#"),1)=".",TRUE,FALSE)</formula>
    </cfRule>
  </conditionalFormatting>
  <conditionalFormatting sqref="AI100">
    <cfRule type="expression" dxfId="1291" priority="651">
      <formula>IF(RIGHT(TEXT(AI100,"0.#"),1)=".",FALSE,TRUE)</formula>
    </cfRule>
    <cfRule type="expression" dxfId="1290" priority="652">
      <formula>IF(RIGHT(TEXT(AI100,"0.#"),1)=".",TRUE,FALSE)</formula>
    </cfRule>
  </conditionalFormatting>
  <conditionalFormatting sqref="AM100">
    <cfRule type="expression" dxfId="1289" priority="649">
      <formula>IF(RIGHT(TEXT(AM100,"0.#"),1)=".",FALSE,TRUE)</formula>
    </cfRule>
    <cfRule type="expression" dxfId="1288" priority="650">
      <formula>IF(RIGHT(TEXT(AM100,"0.#"),1)=".",TRUE,FALSE)</formula>
    </cfRule>
  </conditionalFormatting>
  <conditionalFormatting sqref="AE101">
    <cfRule type="expression" dxfId="1287" priority="647">
      <formula>IF(RIGHT(TEXT(AE101,"0.#"),1)=".",FALSE,TRUE)</formula>
    </cfRule>
    <cfRule type="expression" dxfId="1286" priority="648">
      <formula>IF(RIGHT(TEXT(AE101,"0.#"),1)=".",TRUE,FALSE)</formula>
    </cfRule>
  </conditionalFormatting>
  <conditionalFormatting sqref="AI101">
    <cfRule type="expression" dxfId="1285" priority="645">
      <formula>IF(RIGHT(TEXT(AI101,"0.#"),1)=".",FALSE,TRUE)</formula>
    </cfRule>
    <cfRule type="expression" dxfId="1284" priority="646">
      <formula>IF(RIGHT(TEXT(AI101,"0.#"),1)=".",TRUE,FALSE)</formula>
    </cfRule>
  </conditionalFormatting>
  <conditionalFormatting sqref="AM101">
    <cfRule type="expression" dxfId="1283" priority="643">
      <formula>IF(RIGHT(TEXT(AM101,"0.#"),1)=".",FALSE,TRUE)</formula>
    </cfRule>
    <cfRule type="expression" dxfId="1282" priority="644">
      <formula>IF(RIGHT(TEXT(AM101,"0.#"),1)=".",TRUE,FALSE)</formula>
    </cfRule>
  </conditionalFormatting>
  <conditionalFormatting sqref="AQ101">
    <cfRule type="expression" dxfId="1281" priority="641">
      <formula>IF(RIGHT(TEXT(AQ101,"0.#"),1)=".",FALSE,TRUE)</formula>
    </cfRule>
    <cfRule type="expression" dxfId="1280" priority="642">
      <formula>IF(RIGHT(TEXT(AQ101,"0.#"),1)=".",TRUE,FALSE)</formula>
    </cfRule>
  </conditionalFormatting>
  <conditionalFormatting sqref="AU100">
    <cfRule type="expression" dxfId="1279" priority="639">
      <formula>IF(RIGHT(TEXT(AU100,"0.#"),1)=".",FALSE,TRUE)</formula>
    </cfRule>
    <cfRule type="expression" dxfId="1278" priority="640">
      <formula>IF(RIGHT(TEXT(AU100,"0.#"),1)=".",TRUE,FALSE)</formula>
    </cfRule>
  </conditionalFormatting>
  <conditionalFormatting sqref="AU101">
    <cfRule type="expression" dxfId="1277" priority="637">
      <formula>IF(RIGHT(TEXT(AU101,"0.#"),1)=".",FALSE,TRUE)</formula>
    </cfRule>
    <cfRule type="expression" dxfId="1276" priority="638">
      <formula>IF(RIGHT(TEXT(AU101,"0.#"),1)=".",TRUE,FALSE)</formula>
    </cfRule>
  </conditionalFormatting>
  <conditionalFormatting sqref="AM35">
    <cfRule type="expression" dxfId="1275" priority="631">
      <formula>IF(RIGHT(TEXT(AM35,"0.#"),1)=".",FALSE,TRUE)</formula>
    </cfRule>
    <cfRule type="expression" dxfId="1274" priority="632">
      <formula>IF(RIGHT(TEXT(AM35,"0.#"),1)=".",TRUE,FALSE)</formula>
    </cfRule>
  </conditionalFormatting>
  <conditionalFormatting sqref="AE36 AM36">
    <cfRule type="expression" dxfId="1273" priority="629">
      <formula>IF(RIGHT(TEXT(AE36,"0.#"),1)=".",FALSE,TRUE)</formula>
    </cfRule>
    <cfRule type="expression" dxfId="1272" priority="630">
      <formula>IF(RIGHT(TEXT(AE36,"0.#"),1)=".",TRUE,FALSE)</formula>
    </cfRule>
  </conditionalFormatting>
  <conditionalFormatting sqref="AI36">
    <cfRule type="expression" dxfId="1271" priority="627">
      <formula>IF(RIGHT(TEXT(AI36,"0.#"),1)=".",FALSE,TRUE)</formula>
    </cfRule>
    <cfRule type="expression" dxfId="1270" priority="628">
      <formula>IF(RIGHT(TEXT(AI36,"0.#"),1)=".",TRUE,FALSE)</formula>
    </cfRule>
  </conditionalFormatting>
  <conditionalFormatting sqref="AQ36">
    <cfRule type="expression" dxfId="1269" priority="625">
      <formula>IF(RIGHT(TEXT(AQ36,"0.#"),1)=".",FALSE,TRUE)</formula>
    </cfRule>
    <cfRule type="expression" dxfId="1268" priority="626">
      <formula>IF(RIGHT(TEXT(AQ36,"0.#"),1)=".",TRUE,FALSE)</formula>
    </cfRule>
  </conditionalFormatting>
  <conditionalFormatting sqref="AE35 AQ35">
    <cfRule type="expression" dxfId="1267" priority="635">
      <formula>IF(RIGHT(TEXT(AE35,"0.#"),1)=".",FALSE,TRUE)</formula>
    </cfRule>
    <cfRule type="expression" dxfId="1266" priority="636">
      <formula>IF(RIGHT(TEXT(AE35,"0.#"),1)=".",TRUE,FALSE)</formula>
    </cfRule>
  </conditionalFormatting>
  <conditionalFormatting sqref="AI35">
    <cfRule type="expression" dxfId="1265" priority="633">
      <formula>IF(RIGHT(TEXT(AI35,"0.#"),1)=".",FALSE,TRUE)</formula>
    </cfRule>
    <cfRule type="expression" dxfId="1264" priority="634">
      <formula>IF(RIGHT(TEXT(AI35,"0.#"),1)=".",TRUE,FALSE)</formula>
    </cfRule>
  </conditionalFormatting>
  <conditionalFormatting sqref="AM103">
    <cfRule type="expression" dxfId="1263" priority="619">
      <formula>IF(RIGHT(TEXT(AM103,"0.#"),1)=".",FALSE,TRUE)</formula>
    </cfRule>
    <cfRule type="expression" dxfId="1262" priority="620">
      <formula>IF(RIGHT(TEXT(AM103,"0.#"),1)=".",TRUE,FALSE)</formula>
    </cfRule>
  </conditionalFormatting>
  <conditionalFormatting sqref="AE104 AM104">
    <cfRule type="expression" dxfId="1261" priority="617">
      <formula>IF(RIGHT(TEXT(AE104,"0.#"),1)=".",FALSE,TRUE)</formula>
    </cfRule>
    <cfRule type="expression" dxfId="1260" priority="618">
      <formula>IF(RIGHT(TEXT(AE104,"0.#"),1)=".",TRUE,FALSE)</formula>
    </cfRule>
  </conditionalFormatting>
  <conditionalFormatting sqref="AI104">
    <cfRule type="expression" dxfId="1259" priority="615">
      <formula>IF(RIGHT(TEXT(AI104,"0.#"),1)=".",FALSE,TRUE)</formula>
    </cfRule>
    <cfRule type="expression" dxfId="1258" priority="616">
      <formula>IF(RIGHT(TEXT(AI104,"0.#"),1)=".",TRUE,FALSE)</formula>
    </cfRule>
  </conditionalFormatting>
  <conditionalFormatting sqref="AQ104">
    <cfRule type="expression" dxfId="1257" priority="613">
      <formula>IF(RIGHT(TEXT(AQ104,"0.#"),1)=".",FALSE,TRUE)</formula>
    </cfRule>
    <cfRule type="expression" dxfId="1256" priority="614">
      <formula>IF(RIGHT(TEXT(AQ104,"0.#"),1)=".",TRUE,FALSE)</formula>
    </cfRule>
  </conditionalFormatting>
  <conditionalFormatting sqref="AE103 AQ103">
    <cfRule type="expression" dxfId="1255" priority="623">
      <formula>IF(RIGHT(TEXT(AE103,"0.#"),1)=".",FALSE,TRUE)</formula>
    </cfRule>
    <cfRule type="expression" dxfId="1254" priority="624">
      <formula>IF(RIGHT(TEXT(AE103,"0.#"),1)=".",TRUE,FALSE)</formula>
    </cfRule>
  </conditionalFormatting>
  <conditionalFormatting sqref="AI103">
    <cfRule type="expression" dxfId="1253" priority="621">
      <formula>IF(RIGHT(TEXT(AI103,"0.#"),1)=".",FALSE,TRUE)</formula>
    </cfRule>
    <cfRule type="expression" dxfId="1252" priority="622">
      <formula>IF(RIGHT(TEXT(AI103,"0.#"),1)=".",TRUE,FALSE)</formula>
    </cfRule>
  </conditionalFormatting>
  <conditionalFormatting sqref="AM137">
    <cfRule type="expression" dxfId="1251" priority="607">
      <formula>IF(RIGHT(TEXT(AM137,"0.#"),1)=".",FALSE,TRUE)</formula>
    </cfRule>
    <cfRule type="expression" dxfId="1250" priority="608">
      <formula>IF(RIGHT(TEXT(AM137,"0.#"),1)=".",TRUE,FALSE)</formula>
    </cfRule>
  </conditionalFormatting>
  <conditionalFormatting sqref="AE138 AM138">
    <cfRule type="expression" dxfId="1249" priority="605">
      <formula>IF(RIGHT(TEXT(AE138,"0.#"),1)=".",FALSE,TRUE)</formula>
    </cfRule>
    <cfRule type="expression" dxfId="1248" priority="606">
      <formula>IF(RIGHT(TEXT(AE138,"0.#"),1)=".",TRUE,FALSE)</formula>
    </cfRule>
  </conditionalFormatting>
  <conditionalFormatting sqref="AI138">
    <cfRule type="expression" dxfId="1247" priority="603">
      <formula>IF(RIGHT(TEXT(AI138,"0.#"),1)=".",FALSE,TRUE)</formula>
    </cfRule>
    <cfRule type="expression" dxfId="1246" priority="604">
      <formula>IF(RIGHT(TEXT(AI138,"0.#"),1)=".",TRUE,FALSE)</formula>
    </cfRule>
  </conditionalFormatting>
  <conditionalFormatting sqref="AQ138">
    <cfRule type="expression" dxfId="1245" priority="601">
      <formula>IF(RIGHT(TEXT(AQ138,"0.#"),1)=".",FALSE,TRUE)</formula>
    </cfRule>
    <cfRule type="expression" dxfId="1244" priority="602">
      <formula>IF(RIGHT(TEXT(AQ138,"0.#"),1)=".",TRUE,FALSE)</formula>
    </cfRule>
  </conditionalFormatting>
  <conditionalFormatting sqref="AE137 AQ137">
    <cfRule type="expression" dxfId="1243" priority="611">
      <formula>IF(RIGHT(TEXT(AE137,"0.#"),1)=".",FALSE,TRUE)</formula>
    </cfRule>
    <cfRule type="expression" dxfId="1242" priority="612">
      <formula>IF(RIGHT(TEXT(AE137,"0.#"),1)=".",TRUE,FALSE)</formula>
    </cfRule>
  </conditionalFormatting>
  <conditionalFormatting sqref="AI137">
    <cfRule type="expression" dxfId="1241" priority="609">
      <formula>IF(RIGHT(TEXT(AI137,"0.#"),1)=".",FALSE,TRUE)</formula>
    </cfRule>
    <cfRule type="expression" dxfId="1240" priority="610">
      <formula>IF(RIGHT(TEXT(AI137,"0.#"),1)=".",TRUE,FALSE)</formula>
    </cfRule>
  </conditionalFormatting>
  <conditionalFormatting sqref="AM171">
    <cfRule type="expression" dxfId="1239" priority="595">
      <formula>IF(RIGHT(TEXT(AM171,"0.#"),1)=".",FALSE,TRUE)</formula>
    </cfRule>
    <cfRule type="expression" dxfId="1238" priority="596">
      <formula>IF(RIGHT(TEXT(AM171,"0.#"),1)=".",TRUE,FALSE)</formula>
    </cfRule>
  </conditionalFormatting>
  <conditionalFormatting sqref="AE172 AM172">
    <cfRule type="expression" dxfId="1237" priority="593">
      <formula>IF(RIGHT(TEXT(AE172,"0.#"),1)=".",FALSE,TRUE)</formula>
    </cfRule>
    <cfRule type="expression" dxfId="1236" priority="594">
      <formula>IF(RIGHT(TEXT(AE172,"0.#"),1)=".",TRUE,FALSE)</formula>
    </cfRule>
  </conditionalFormatting>
  <conditionalFormatting sqref="AI172">
    <cfRule type="expression" dxfId="1235" priority="591">
      <formula>IF(RIGHT(TEXT(AI172,"0.#"),1)=".",FALSE,TRUE)</formula>
    </cfRule>
    <cfRule type="expression" dxfId="1234" priority="592">
      <formula>IF(RIGHT(TEXT(AI172,"0.#"),1)=".",TRUE,FALSE)</formula>
    </cfRule>
  </conditionalFormatting>
  <conditionalFormatting sqref="AQ172">
    <cfRule type="expression" dxfId="1233" priority="589">
      <formula>IF(RIGHT(TEXT(AQ172,"0.#"),1)=".",FALSE,TRUE)</formula>
    </cfRule>
    <cfRule type="expression" dxfId="1232" priority="590">
      <formula>IF(RIGHT(TEXT(AQ172,"0.#"),1)=".",TRUE,FALSE)</formula>
    </cfRule>
  </conditionalFormatting>
  <conditionalFormatting sqref="AE171 AQ171">
    <cfRule type="expression" dxfId="1231" priority="599">
      <formula>IF(RIGHT(TEXT(AE171,"0.#"),1)=".",FALSE,TRUE)</formula>
    </cfRule>
    <cfRule type="expression" dxfId="1230" priority="600">
      <formula>IF(RIGHT(TEXT(AE171,"0.#"),1)=".",TRUE,FALSE)</formula>
    </cfRule>
  </conditionalFormatting>
  <conditionalFormatting sqref="AI171">
    <cfRule type="expression" dxfId="1229" priority="597">
      <formula>IF(RIGHT(TEXT(AI171,"0.#"),1)=".",FALSE,TRUE)</formula>
    </cfRule>
    <cfRule type="expression" dxfId="1228" priority="598">
      <formula>IF(RIGHT(TEXT(AI171,"0.#"),1)=".",TRUE,FALSE)</formula>
    </cfRule>
  </conditionalFormatting>
  <conditionalFormatting sqref="AE73">
    <cfRule type="expression" dxfId="1227" priority="587">
      <formula>IF(RIGHT(TEXT(AE73,"0.#"),1)=".",FALSE,TRUE)</formula>
    </cfRule>
    <cfRule type="expression" dxfId="1226" priority="588">
      <formula>IF(RIGHT(TEXT(AE73,"0.#"),1)=".",TRUE,FALSE)</formula>
    </cfRule>
  </conditionalFormatting>
  <conditionalFormatting sqref="AE74">
    <cfRule type="expression" dxfId="1225" priority="585">
      <formula>IF(RIGHT(TEXT(AE74,"0.#"),1)=".",FALSE,TRUE)</formula>
    </cfRule>
    <cfRule type="expression" dxfId="1224" priority="586">
      <formula>IF(RIGHT(TEXT(AE74,"0.#"),1)=".",TRUE,FALSE)</formula>
    </cfRule>
  </conditionalFormatting>
  <conditionalFormatting sqref="AE75">
    <cfRule type="expression" dxfId="1223" priority="583">
      <formula>IF(RIGHT(TEXT(AE75,"0.#"),1)=".",FALSE,TRUE)</formula>
    </cfRule>
    <cfRule type="expression" dxfId="1222" priority="584">
      <formula>IF(RIGHT(TEXT(AE75,"0.#"),1)=".",TRUE,FALSE)</formula>
    </cfRule>
  </conditionalFormatting>
  <conditionalFormatting sqref="AI75">
    <cfRule type="expression" dxfId="1221" priority="581">
      <formula>IF(RIGHT(TEXT(AI75,"0.#"),1)=".",FALSE,TRUE)</formula>
    </cfRule>
    <cfRule type="expression" dxfId="1220" priority="582">
      <formula>IF(RIGHT(TEXT(AI75,"0.#"),1)=".",TRUE,FALSE)</formula>
    </cfRule>
  </conditionalFormatting>
  <conditionalFormatting sqref="AI74">
    <cfRule type="expression" dxfId="1219" priority="579">
      <formula>IF(RIGHT(TEXT(AI74,"0.#"),1)=".",FALSE,TRUE)</formula>
    </cfRule>
    <cfRule type="expression" dxfId="1218" priority="580">
      <formula>IF(RIGHT(TEXT(AI74,"0.#"),1)=".",TRUE,FALSE)</formula>
    </cfRule>
  </conditionalFormatting>
  <conditionalFormatting sqref="AI73">
    <cfRule type="expression" dxfId="1217" priority="577">
      <formula>IF(RIGHT(TEXT(AI73,"0.#"),1)=".",FALSE,TRUE)</formula>
    </cfRule>
    <cfRule type="expression" dxfId="1216" priority="578">
      <formula>IF(RIGHT(TEXT(AI73,"0.#"),1)=".",TRUE,FALSE)</formula>
    </cfRule>
  </conditionalFormatting>
  <conditionalFormatting sqref="AM73">
    <cfRule type="expression" dxfId="1215" priority="575">
      <formula>IF(RIGHT(TEXT(AM73,"0.#"),1)=".",FALSE,TRUE)</formula>
    </cfRule>
    <cfRule type="expression" dxfId="1214" priority="576">
      <formula>IF(RIGHT(TEXT(AM73,"0.#"),1)=".",TRUE,FALSE)</formula>
    </cfRule>
  </conditionalFormatting>
  <conditionalFormatting sqref="AM74">
    <cfRule type="expression" dxfId="1213" priority="573">
      <formula>IF(RIGHT(TEXT(AM74,"0.#"),1)=".",FALSE,TRUE)</formula>
    </cfRule>
    <cfRule type="expression" dxfId="1212" priority="574">
      <formula>IF(RIGHT(TEXT(AM74,"0.#"),1)=".",TRUE,FALSE)</formula>
    </cfRule>
  </conditionalFormatting>
  <conditionalFormatting sqref="AQ73 AQ75">
    <cfRule type="expression" dxfId="1211" priority="569">
      <formula>IF(RIGHT(TEXT(AQ73,"0.#"),1)=".",FALSE,TRUE)</formula>
    </cfRule>
    <cfRule type="expression" dxfId="1210" priority="570">
      <formula>IF(RIGHT(TEXT(AQ73,"0.#"),1)=".",TRUE,FALSE)</formula>
    </cfRule>
  </conditionalFormatting>
  <conditionalFormatting sqref="AU73:AU75">
    <cfRule type="expression" dxfId="1209" priority="567">
      <formula>IF(RIGHT(TEXT(AU73,"0.#"),1)=".",FALSE,TRUE)</formula>
    </cfRule>
    <cfRule type="expression" dxfId="1208" priority="568">
      <formula>IF(RIGHT(TEXT(AU73,"0.#"),1)=".",TRUE,FALSE)</formula>
    </cfRule>
  </conditionalFormatting>
  <conditionalFormatting sqref="AE107">
    <cfRule type="expression" dxfId="1207" priority="565">
      <formula>IF(RIGHT(TEXT(AE107,"0.#"),1)=".",FALSE,TRUE)</formula>
    </cfRule>
    <cfRule type="expression" dxfId="1206" priority="566">
      <formula>IF(RIGHT(TEXT(AE107,"0.#"),1)=".",TRUE,FALSE)</formula>
    </cfRule>
  </conditionalFormatting>
  <conditionalFormatting sqref="AE108">
    <cfRule type="expression" dxfId="1205" priority="563">
      <formula>IF(RIGHT(TEXT(AE108,"0.#"),1)=".",FALSE,TRUE)</formula>
    </cfRule>
    <cfRule type="expression" dxfId="1204" priority="564">
      <formula>IF(RIGHT(TEXT(AE108,"0.#"),1)=".",TRUE,FALSE)</formula>
    </cfRule>
  </conditionalFormatting>
  <conditionalFormatting sqref="AE109">
    <cfRule type="expression" dxfId="1203" priority="561">
      <formula>IF(RIGHT(TEXT(AE109,"0.#"),1)=".",FALSE,TRUE)</formula>
    </cfRule>
    <cfRule type="expression" dxfId="1202" priority="562">
      <formula>IF(RIGHT(TEXT(AE109,"0.#"),1)=".",TRUE,FALSE)</formula>
    </cfRule>
  </conditionalFormatting>
  <conditionalFormatting sqref="AI109">
    <cfRule type="expression" dxfId="1201" priority="559">
      <formula>IF(RIGHT(TEXT(AI109,"0.#"),1)=".",FALSE,TRUE)</formula>
    </cfRule>
    <cfRule type="expression" dxfId="1200" priority="560">
      <formula>IF(RIGHT(TEXT(AI109,"0.#"),1)=".",TRUE,FALSE)</formula>
    </cfRule>
  </conditionalFormatting>
  <conditionalFormatting sqref="AI108">
    <cfRule type="expression" dxfId="1199" priority="557">
      <formula>IF(RIGHT(TEXT(AI108,"0.#"),1)=".",FALSE,TRUE)</formula>
    </cfRule>
    <cfRule type="expression" dxfId="1198" priority="558">
      <formula>IF(RIGHT(TEXT(AI108,"0.#"),1)=".",TRUE,FALSE)</formula>
    </cfRule>
  </conditionalFormatting>
  <conditionalFormatting sqref="AI107">
    <cfRule type="expression" dxfId="1197" priority="555">
      <formula>IF(RIGHT(TEXT(AI107,"0.#"),1)=".",FALSE,TRUE)</formula>
    </cfRule>
    <cfRule type="expression" dxfId="1196" priority="556">
      <formula>IF(RIGHT(TEXT(AI107,"0.#"),1)=".",TRUE,FALSE)</formula>
    </cfRule>
  </conditionalFormatting>
  <conditionalFormatting sqref="AQ107:AQ109">
    <cfRule type="expression" dxfId="1195" priority="547">
      <formula>IF(RIGHT(TEXT(AQ107,"0.#"),1)=".",FALSE,TRUE)</formula>
    </cfRule>
    <cfRule type="expression" dxfId="1194" priority="548">
      <formula>IF(RIGHT(TEXT(AQ107,"0.#"),1)=".",TRUE,FALSE)</formula>
    </cfRule>
  </conditionalFormatting>
  <conditionalFormatting sqref="AU107 AU109">
    <cfRule type="expression" dxfId="1193" priority="545">
      <formula>IF(RIGHT(TEXT(AU107,"0.#"),1)=".",FALSE,TRUE)</formula>
    </cfRule>
    <cfRule type="expression" dxfId="1192" priority="546">
      <formula>IF(RIGHT(TEXT(AU107,"0.#"),1)=".",TRUE,FALSE)</formula>
    </cfRule>
  </conditionalFormatting>
  <conditionalFormatting sqref="AE141">
    <cfRule type="expression" dxfId="1191" priority="543">
      <formula>IF(RIGHT(TEXT(AE141,"0.#"),1)=".",FALSE,TRUE)</formula>
    </cfRule>
    <cfRule type="expression" dxfId="1190" priority="544">
      <formula>IF(RIGHT(TEXT(AE141,"0.#"),1)=".",TRUE,FALSE)</formula>
    </cfRule>
  </conditionalFormatting>
  <conditionalFormatting sqref="AM143">
    <cfRule type="expression" dxfId="1189" priority="527">
      <formula>IF(RIGHT(TEXT(AM143,"0.#"),1)=".",FALSE,TRUE)</formula>
    </cfRule>
    <cfRule type="expression" dxfId="1188" priority="528">
      <formula>IF(RIGHT(TEXT(AM143,"0.#"),1)=".",TRUE,FALSE)</formula>
    </cfRule>
  </conditionalFormatting>
  <conditionalFormatting sqref="AI141">
    <cfRule type="expression" dxfId="1187" priority="533">
      <formula>IF(RIGHT(TEXT(AI141,"0.#"),1)=".",FALSE,TRUE)</formula>
    </cfRule>
    <cfRule type="expression" dxfId="1186" priority="534">
      <formula>IF(RIGHT(TEXT(AI141,"0.#"),1)=".",TRUE,FALSE)</formula>
    </cfRule>
  </conditionalFormatting>
  <conditionalFormatting sqref="AM141">
    <cfRule type="expression" dxfId="1185" priority="531">
      <formula>IF(RIGHT(TEXT(AM141,"0.#"),1)=".",FALSE,TRUE)</formula>
    </cfRule>
    <cfRule type="expression" dxfId="1184" priority="532">
      <formula>IF(RIGHT(TEXT(AM141,"0.#"),1)=".",TRUE,FALSE)</formula>
    </cfRule>
  </conditionalFormatting>
  <conditionalFormatting sqref="AM142">
    <cfRule type="expression" dxfId="1183" priority="529">
      <formula>IF(RIGHT(TEXT(AM142,"0.#"),1)=".",FALSE,TRUE)</formula>
    </cfRule>
    <cfRule type="expression" dxfId="1182" priority="530">
      <formula>IF(RIGHT(TEXT(AM142,"0.#"),1)=".",TRUE,FALSE)</formula>
    </cfRule>
  </conditionalFormatting>
  <conditionalFormatting sqref="AQ141:AQ143">
    <cfRule type="expression" dxfId="1181" priority="525">
      <formula>IF(RIGHT(TEXT(AQ141,"0.#"),1)=".",FALSE,TRUE)</formula>
    </cfRule>
    <cfRule type="expression" dxfId="1180" priority="526">
      <formula>IF(RIGHT(TEXT(AQ141,"0.#"),1)=".",TRUE,FALSE)</formula>
    </cfRule>
  </conditionalFormatting>
  <conditionalFormatting sqref="AU141:AU143">
    <cfRule type="expression" dxfId="1179" priority="523">
      <formula>IF(RIGHT(TEXT(AU141,"0.#"),1)=".",FALSE,TRUE)</formula>
    </cfRule>
    <cfRule type="expression" dxfId="1178" priority="524">
      <formula>IF(RIGHT(TEXT(AU141,"0.#"),1)=".",TRUE,FALSE)</formula>
    </cfRule>
  </conditionalFormatting>
  <conditionalFormatting sqref="AE175">
    <cfRule type="expression" dxfId="1177" priority="521">
      <formula>IF(RIGHT(TEXT(AE175,"0.#"),1)=".",FALSE,TRUE)</formula>
    </cfRule>
    <cfRule type="expression" dxfId="1176" priority="522">
      <formula>IF(RIGHT(TEXT(AE175,"0.#"),1)=".",TRUE,FALSE)</formula>
    </cfRule>
  </conditionalFormatting>
  <conditionalFormatting sqref="AM177">
    <cfRule type="expression" dxfId="1175" priority="505">
      <formula>IF(RIGHT(TEXT(AM177,"0.#"),1)=".",FALSE,TRUE)</formula>
    </cfRule>
    <cfRule type="expression" dxfId="1174" priority="506">
      <formula>IF(RIGHT(TEXT(AM177,"0.#"),1)=".",TRUE,FALSE)</formula>
    </cfRule>
  </conditionalFormatting>
  <conditionalFormatting sqref="AE176">
    <cfRule type="expression" dxfId="1173" priority="519">
      <formula>IF(RIGHT(TEXT(AE176,"0.#"),1)=".",FALSE,TRUE)</formula>
    </cfRule>
    <cfRule type="expression" dxfId="1172" priority="520">
      <formula>IF(RIGHT(TEXT(AE176,"0.#"),1)=".",TRUE,FALSE)</formula>
    </cfRule>
  </conditionalFormatting>
  <conditionalFormatting sqref="AE177">
    <cfRule type="expression" dxfId="1171" priority="517">
      <formula>IF(RIGHT(TEXT(AE177,"0.#"),1)=".",FALSE,TRUE)</formula>
    </cfRule>
    <cfRule type="expression" dxfId="1170" priority="518">
      <formula>IF(RIGHT(TEXT(AE177,"0.#"),1)=".",TRUE,FALSE)</formula>
    </cfRule>
  </conditionalFormatting>
  <conditionalFormatting sqref="AI177">
    <cfRule type="expression" dxfId="1169" priority="515">
      <formula>IF(RIGHT(TEXT(AI177,"0.#"),1)=".",FALSE,TRUE)</formula>
    </cfRule>
    <cfRule type="expression" dxfId="1168" priority="516">
      <formula>IF(RIGHT(TEXT(AI177,"0.#"),1)=".",TRUE,FALSE)</formula>
    </cfRule>
  </conditionalFormatting>
  <conditionalFormatting sqref="AI176">
    <cfRule type="expression" dxfId="1167" priority="513">
      <formula>IF(RIGHT(TEXT(AI176,"0.#"),1)=".",FALSE,TRUE)</formula>
    </cfRule>
    <cfRule type="expression" dxfId="1166" priority="514">
      <formula>IF(RIGHT(TEXT(AI176,"0.#"),1)=".",TRUE,FALSE)</formula>
    </cfRule>
  </conditionalFormatting>
  <conditionalFormatting sqref="AI175">
    <cfRule type="expression" dxfId="1165" priority="511">
      <formula>IF(RIGHT(TEXT(AI175,"0.#"),1)=".",FALSE,TRUE)</formula>
    </cfRule>
    <cfRule type="expression" dxfId="1164" priority="512">
      <formula>IF(RIGHT(TEXT(AI175,"0.#"),1)=".",TRUE,FALSE)</formula>
    </cfRule>
  </conditionalFormatting>
  <conditionalFormatting sqref="AM175">
    <cfRule type="expression" dxfId="1163" priority="509">
      <formula>IF(RIGHT(TEXT(AM175,"0.#"),1)=".",FALSE,TRUE)</formula>
    </cfRule>
    <cfRule type="expression" dxfId="1162" priority="510">
      <formula>IF(RIGHT(TEXT(AM175,"0.#"),1)=".",TRUE,FALSE)</formula>
    </cfRule>
  </conditionalFormatting>
  <conditionalFormatting sqref="AM176">
    <cfRule type="expression" dxfId="1161" priority="507">
      <formula>IF(RIGHT(TEXT(AM176,"0.#"),1)=".",FALSE,TRUE)</formula>
    </cfRule>
    <cfRule type="expression" dxfId="1160" priority="508">
      <formula>IF(RIGHT(TEXT(AM176,"0.#"),1)=".",TRUE,FALSE)</formula>
    </cfRule>
  </conditionalFormatting>
  <conditionalFormatting sqref="AQ175:AQ177">
    <cfRule type="expression" dxfId="1159" priority="503">
      <formula>IF(RIGHT(TEXT(AQ175,"0.#"),1)=".",FALSE,TRUE)</formula>
    </cfRule>
    <cfRule type="expression" dxfId="1158" priority="504">
      <formula>IF(RIGHT(TEXT(AQ175,"0.#"),1)=".",TRUE,FALSE)</formula>
    </cfRule>
  </conditionalFormatting>
  <conditionalFormatting sqref="AU175:AU177">
    <cfRule type="expression" dxfId="1157" priority="501">
      <formula>IF(RIGHT(TEXT(AU175,"0.#"),1)=".",FALSE,TRUE)</formula>
    </cfRule>
    <cfRule type="expression" dxfId="1156" priority="502">
      <formula>IF(RIGHT(TEXT(AU175,"0.#"),1)=".",TRUE,FALSE)</formula>
    </cfRule>
  </conditionalFormatting>
  <conditionalFormatting sqref="AE61">
    <cfRule type="expression" dxfId="1155" priority="455">
      <formula>IF(RIGHT(TEXT(AE61,"0.#"),1)=".",FALSE,TRUE)</formula>
    </cfRule>
    <cfRule type="expression" dxfId="1154" priority="456">
      <formula>IF(RIGHT(TEXT(AE61,"0.#"),1)=".",TRUE,FALSE)</formula>
    </cfRule>
  </conditionalFormatting>
  <conditionalFormatting sqref="AE62">
    <cfRule type="expression" dxfId="1153" priority="453">
      <formula>IF(RIGHT(TEXT(AE62,"0.#"),1)=".",FALSE,TRUE)</formula>
    </cfRule>
    <cfRule type="expression" dxfId="1152" priority="454">
      <formula>IF(RIGHT(TEXT(AE62,"0.#"),1)=".",TRUE,FALSE)</formula>
    </cfRule>
  </conditionalFormatting>
  <conditionalFormatting sqref="AM61">
    <cfRule type="expression" dxfId="1151" priority="443">
      <formula>IF(RIGHT(TEXT(AM61,"0.#"),1)=".",FALSE,TRUE)</formula>
    </cfRule>
    <cfRule type="expression" dxfId="1150" priority="444">
      <formula>IF(RIGHT(TEXT(AM61,"0.#"),1)=".",TRUE,FALSE)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I63">
    <cfRule type="expression" dxfId="1147" priority="449">
      <formula>IF(RIGHT(TEXT(AI63,"0.#"),1)=".",FALSE,TRUE)</formula>
    </cfRule>
    <cfRule type="expression" dxfId="1146" priority="450">
      <formula>IF(RIGHT(TEXT(AI63,"0.#"),1)=".",TRUE,FALSE)</formula>
    </cfRule>
  </conditionalFormatting>
  <conditionalFormatting sqref="AI62">
    <cfRule type="expression" dxfId="1145" priority="447">
      <formula>IF(RIGHT(TEXT(AI62,"0.#"),1)=".",FALSE,TRUE)</formula>
    </cfRule>
    <cfRule type="expression" dxfId="1144" priority="448">
      <formula>IF(RIGHT(TEXT(AI62,"0.#"),1)=".",TRUE,FALSE)</formula>
    </cfRule>
  </conditionalFormatting>
  <conditionalFormatting sqref="AI61">
    <cfRule type="expression" dxfId="1143" priority="445">
      <formula>IF(RIGHT(TEXT(AI61,"0.#"),1)=".",FALSE,TRUE)</formula>
    </cfRule>
    <cfRule type="expression" dxfId="1142" priority="446">
      <formula>IF(RIGHT(TEXT(AI61,"0.#"),1)=".",TRUE,FALSE)</formula>
    </cfRule>
  </conditionalFormatting>
  <conditionalFormatting sqref="AM62">
    <cfRule type="expression" dxfId="1141" priority="441">
      <formula>IF(RIGHT(TEXT(AM62,"0.#"),1)=".",FALSE,TRUE)</formula>
    </cfRule>
    <cfRule type="expression" dxfId="1140" priority="442">
      <formula>IF(RIGHT(TEXT(AM62,"0.#"),1)=".",TRUE,FALSE)</formula>
    </cfRule>
  </conditionalFormatting>
  <conditionalFormatting sqref="AM63">
    <cfRule type="expression" dxfId="1139" priority="439">
      <formula>IF(RIGHT(TEXT(AM63,"0.#"),1)=".",FALSE,TRUE)</formula>
    </cfRule>
    <cfRule type="expression" dxfId="1138" priority="440">
      <formula>IF(RIGHT(TEXT(AM63,"0.#"),1)=".",TRUE,FALSE)</formula>
    </cfRule>
  </conditionalFormatting>
  <conditionalFormatting sqref="AQ61:AQ63">
    <cfRule type="expression" dxfId="1137" priority="437">
      <formula>IF(RIGHT(TEXT(AQ61,"0.#"),1)=".",FALSE,TRUE)</formula>
    </cfRule>
    <cfRule type="expression" dxfId="1136" priority="438">
      <formula>IF(RIGHT(TEXT(AQ61,"0.#"),1)=".",TRUE,FALSE)</formula>
    </cfRule>
  </conditionalFormatting>
  <conditionalFormatting sqref="AU61:AU63">
    <cfRule type="expression" dxfId="1135" priority="435">
      <formula>IF(RIGHT(TEXT(AU61,"0.#"),1)=".",FALSE,TRUE)</formula>
    </cfRule>
    <cfRule type="expression" dxfId="1134" priority="436">
      <formula>IF(RIGHT(TEXT(AU61,"0.#"),1)=".",TRUE,FALSE)</formula>
    </cfRule>
  </conditionalFormatting>
  <conditionalFormatting sqref="AE95">
    <cfRule type="expression" dxfId="1133" priority="433">
      <formula>IF(RIGHT(TEXT(AE95,"0.#"),1)=".",FALSE,TRUE)</formula>
    </cfRule>
    <cfRule type="expression" dxfId="1132" priority="434">
      <formula>IF(RIGHT(TEXT(AE95,"0.#"),1)=".",TRUE,FALSE)</formula>
    </cfRule>
  </conditionalFormatting>
  <conditionalFormatting sqref="AE96">
    <cfRule type="expression" dxfId="1131" priority="431">
      <formula>IF(RIGHT(TEXT(AE96,"0.#"),1)=".",FALSE,TRUE)</formula>
    </cfRule>
    <cfRule type="expression" dxfId="1130" priority="432">
      <formula>IF(RIGHT(TEXT(AE96,"0.#"),1)=".",TRUE,FALSE)</formula>
    </cfRule>
  </conditionalFormatting>
  <conditionalFormatting sqref="AM95">
    <cfRule type="expression" dxfId="1129" priority="421">
      <formula>IF(RIGHT(TEXT(AM95,"0.#"),1)=".",FALSE,TRUE)</formula>
    </cfRule>
    <cfRule type="expression" dxfId="1128" priority="422">
      <formula>IF(RIGHT(TEXT(AM95,"0.#"),1)=".",TRUE,FALSE)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I97">
    <cfRule type="expression" dxfId="1125" priority="427">
      <formula>IF(RIGHT(TEXT(AI97,"0.#"),1)=".",FALSE,TRUE)</formula>
    </cfRule>
    <cfRule type="expression" dxfId="1124" priority="428">
      <formula>IF(RIGHT(TEXT(AI97,"0.#"),1)=".",TRUE,FALSE)</formula>
    </cfRule>
  </conditionalFormatting>
  <conditionalFormatting sqref="AI96">
    <cfRule type="expression" dxfId="1123" priority="425">
      <formula>IF(RIGHT(TEXT(AI96,"0.#"),1)=".",FALSE,TRUE)</formula>
    </cfRule>
    <cfRule type="expression" dxfId="1122" priority="426">
      <formula>IF(RIGHT(TEXT(AI96,"0.#"),1)=".",TRUE,FALSE)</formula>
    </cfRule>
  </conditionalFormatting>
  <conditionalFormatting sqref="AI95">
    <cfRule type="expression" dxfId="1121" priority="423">
      <formula>IF(RIGHT(TEXT(AI95,"0.#"),1)=".",FALSE,TRUE)</formula>
    </cfRule>
    <cfRule type="expression" dxfId="1120" priority="424">
      <formula>IF(RIGHT(TEXT(AI95,"0.#"),1)=".",TRUE,FALSE)</formula>
    </cfRule>
  </conditionalFormatting>
  <conditionalFormatting sqref="AM96">
    <cfRule type="expression" dxfId="1119" priority="419">
      <formula>IF(RIGHT(TEXT(AM96,"0.#"),1)=".",FALSE,TRUE)</formula>
    </cfRule>
    <cfRule type="expression" dxfId="1118" priority="420">
      <formula>IF(RIGHT(TEXT(AM96,"0.#"),1)=".",TRUE,FALSE)</formula>
    </cfRule>
  </conditionalFormatting>
  <conditionalFormatting sqref="AM97">
    <cfRule type="expression" dxfId="1117" priority="417">
      <formula>IF(RIGHT(TEXT(AM97,"0.#"),1)=".",FALSE,TRUE)</formula>
    </cfRule>
    <cfRule type="expression" dxfId="1116" priority="418">
      <formula>IF(RIGHT(TEXT(AM97,"0.#"),1)=".",TRUE,FALSE)</formula>
    </cfRule>
  </conditionalFormatting>
  <conditionalFormatting sqref="AQ95:AQ97">
    <cfRule type="expression" dxfId="1115" priority="415">
      <formula>IF(RIGHT(TEXT(AQ95,"0.#"),1)=".",FALSE,TRUE)</formula>
    </cfRule>
    <cfRule type="expression" dxfId="1114" priority="416">
      <formula>IF(RIGHT(TEXT(AQ95,"0.#"),1)=".",TRUE,FALSE)</formula>
    </cfRule>
  </conditionalFormatting>
  <conditionalFormatting sqref="AU95:AU97">
    <cfRule type="expression" dxfId="1113" priority="413">
      <formula>IF(RIGHT(TEXT(AU95,"0.#"),1)=".",FALSE,TRUE)</formula>
    </cfRule>
    <cfRule type="expression" dxfId="1112" priority="414">
      <formula>IF(RIGHT(TEXT(AU95,"0.#"),1)=".",TRUE,FALSE)</formula>
    </cfRule>
  </conditionalFormatting>
  <conditionalFormatting sqref="AE129">
    <cfRule type="expression" dxfId="1111" priority="411">
      <formula>IF(RIGHT(TEXT(AE129,"0.#"),1)=".",FALSE,TRUE)</formula>
    </cfRule>
    <cfRule type="expression" dxfId="1110" priority="412">
      <formula>IF(RIGHT(TEXT(AE129,"0.#"),1)=".",TRUE,FALSE)</formula>
    </cfRule>
  </conditionalFormatting>
  <conditionalFormatting sqref="AE130">
    <cfRule type="expression" dxfId="1109" priority="409">
      <formula>IF(RIGHT(TEXT(AE130,"0.#"),1)=".",FALSE,TRUE)</formula>
    </cfRule>
    <cfRule type="expression" dxfId="1108" priority="410">
      <formula>IF(RIGHT(TEXT(AE130,"0.#"),1)=".",TRUE,FALSE)</formula>
    </cfRule>
  </conditionalFormatting>
  <conditionalFormatting sqref="AM129">
    <cfRule type="expression" dxfId="1107" priority="399">
      <formula>IF(RIGHT(TEXT(AM129,"0.#"),1)=".",FALSE,TRUE)</formula>
    </cfRule>
    <cfRule type="expression" dxfId="1106" priority="400">
      <formula>IF(RIGHT(TEXT(AM129,"0.#"),1)=".",TRUE,FALSE)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I131">
    <cfRule type="expression" dxfId="1103" priority="405">
      <formula>IF(RIGHT(TEXT(AI131,"0.#"),1)=".",FALSE,TRUE)</formula>
    </cfRule>
    <cfRule type="expression" dxfId="1102" priority="406">
      <formula>IF(RIGHT(TEXT(AI131,"0.#"),1)=".",TRUE,FALSE)</formula>
    </cfRule>
  </conditionalFormatting>
  <conditionalFormatting sqref="AI130">
    <cfRule type="expression" dxfId="1101" priority="403">
      <formula>IF(RIGHT(TEXT(AI130,"0.#"),1)=".",FALSE,TRUE)</formula>
    </cfRule>
    <cfRule type="expression" dxfId="1100" priority="404">
      <formula>IF(RIGHT(TEXT(AI130,"0.#"),1)=".",TRUE,FALSE)</formula>
    </cfRule>
  </conditionalFormatting>
  <conditionalFormatting sqref="AI129">
    <cfRule type="expression" dxfId="1099" priority="401">
      <formula>IF(RIGHT(TEXT(AI129,"0.#"),1)=".",FALSE,TRUE)</formula>
    </cfRule>
    <cfRule type="expression" dxfId="1098" priority="402">
      <formula>IF(RIGHT(TEXT(AI129,"0.#"),1)=".",TRUE,FALSE)</formula>
    </cfRule>
  </conditionalFormatting>
  <conditionalFormatting sqref="AM130">
    <cfRule type="expression" dxfId="1097" priority="397">
      <formula>IF(RIGHT(TEXT(AM130,"0.#"),1)=".",FALSE,TRUE)</formula>
    </cfRule>
    <cfRule type="expression" dxfId="1096" priority="398">
      <formula>IF(RIGHT(TEXT(AM130,"0.#"),1)=".",TRUE,FALSE)</formula>
    </cfRule>
  </conditionalFormatting>
  <conditionalFormatting sqref="AM131">
    <cfRule type="expression" dxfId="1095" priority="395">
      <formula>IF(RIGHT(TEXT(AM131,"0.#"),1)=".",FALSE,TRUE)</formula>
    </cfRule>
    <cfRule type="expression" dxfId="1094" priority="396">
      <formula>IF(RIGHT(TEXT(AM131,"0.#"),1)=".",TRUE,FALSE)</formula>
    </cfRule>
  </conditionalFormatting>
  <conditionalFormatting sqref="AQ129:AQ131">
    <cfRule type="expression" dxfId="1093" priority="393">
      <formula>IF(RIGHT(TEXT(AQ129,"0.#"),1)=".",FALSE,TRUE)</formula>
    </cfRule>
    <cfRule type="expression" dxfId="1092" priority="394">
      <formula>IF(RIGHT(TEXT(AQ129,"0.#"),1)=".",TRUE,FALSE)</formula>
    </cfRule>
  </conditionalFormatting>
  <conditionalFormatting sqref="AU129:AU131">
    <cfRule type="expression" dxfId="1091" priority="391">
      <formula>IF(RIGHT(TEXT(AU129,"0.#"),1)=".",FALSE,TRUE)</formula>
    </cfRule>
    <cfRule type="expression" dxfId="1090" priority="392">
      <formula>IF(RIGHT(TEXT(AU129,"0.#"),1)=".",TRUE,FALSE)</formula>
    </cfRule>
  </conditionalFormatting>
  <conditionalFormatting sqref="AE163">
    <cfRule type="expression" dxfId="1089" priority="389">
      <formula>IF(RIGHT(TEXT(AE163,"0.#"),1)=".",FALSE,TRUE)</formula>
    </cfRule>
    <cfRule type="expression" dxfId="1088" priority="390">
      <formula>IF(RIGHT(TEXT(AE163,"0.#"),1)=".",TRUE,FALSE)</formula>
    </cfRule>
  </conditionalFormatting>
  <conditionalFormatting sqref="AE164">
    <cfRule type="expression" dxfId="1087" priority="387">
      <formula>IF(RIGHT(TEXT(AE164,"0.#"),1)=".",FALSE,TRUE)</formula>
    </cfRule>
    <cfRule type="expression" dxfId="1086" priority="388">
      <formula>IF(RIGHT(TEXT(AE164,"0.#"),1)=".",TRUE,FALSE)</formula>
    </cfRule>
  </conditionalFormatting>
  <conditionalFormatting sqref="AM163">
    <cfRule type="expression" dxfId="1085" priority="377">
      <formula>IF(RIGHT(TEXT(AM163,"0.#"),1)=".",FALSE,TRUE)</formula>
    </cfRule>
    <cfRule type="expression" dxfId="1084" priority="378">
      <formula>IF(RIGHT(TEXT(AM163,"0.#"),1)=".",TRUE,FALSE)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I165">
    <cfRule type="expression" dxfId="1081" priority="383">
      <formula>IF(RIGHT(TEXT(AI165,"0.#"),1)=".",FALSE,TRUE)</formula>
    </cfRule>
    <cfRule type="expression" dxfId="1080" priority="384">
      <formula>IF(RIGHT(TEXT(AI165,"0.#"),1)=".",TRUE,FALSE)</formula>
    </cfRule>
  </conditionalFormatting>
  <conditionalFormatting sqref="AI164">
    <cfRule type="expression" dxfId="1079" priority="381">
      <formula>IF(RIGHT(TEXT(AI164,"0.#"),1)=".",FALSE,TRUE)</formula>
    </cfRule>
    <cfRule type="expression" dxfId="1078" priority="382">
      <formula>IF(RIGHT(TEXT(AI164,"0.#"),1)=".",TRUE,FALSE)</formula>
    </cfRule>
  </conditionalFormatting>
  <conditionalFormatting sqref="AI163">
    <cfRule type="expression" dxfId="1077" priority="379">
      <formula>IF(RIGHT(TEXT(AI163,"0.#"),1)=".",FALSE,TRUE)</formula>
    </cfRule>
    <cfRule type="expression" dxfId="1076" priority="380">
      <formula>IF(RIGHT(TEXT(AI163,"0.#"),1)=".",TRUE,FALSE)</formula>
    </cfRule>
  </conditionalFormatting>
  <conditionalFormatting sqref="AM164">
    <cfRule type="expression" dxfId="1075" priority="375">
      <formula>IF(RIGHT(TEXT(AM164,"0.#"),1)=".",FALSE,TRUE)</formula>
    </cfRule>
    <cfRule type="expression" dxfId="1074" priority="376">
      <formula>IF(RIGHT(TEXT(AM164,"0.#"),1)=".",TRUE,FALSE)</formula>
    </cfRule>
  </conditionalFormatting>
  <conditionalFormatting sqref="AM165">
    <cfRule type="expression" dxfId="1073" priority="373">
      <formula>IF(RIGHT(TEXT(AM165,"0.#"),1)=".",FALSE,TRUE)</formula>
    </cfRule>
    <cfRule type="expression" dxfId="1072" priority="374">
      <formula>IF(RIGHT(TEXT(AM165,"0.#"),1)=".",TRUE,FALSE)</formula>
    </cfRule>
  </conditionalFormatting>
  <conditionalFormatting sqref="AQ163:AQ165">
    <cfRule type="expression" dxfId="1071" priority="371">
      <formula>IF(RIGHT(TEXT(AQ163,"0.#"),1)=".",FALSE,TRUE)</formula>
    </cfRule>
    <cfRule type="expression" dxfId="1070" priority="372">
      <formula>IF(RIGHT(TEXT(AQ163,"0.#"),1)=".",TRUE,FALSE)</formula>
    </cfRule>
  </conditionalFormatting>
  <conditionalFormatting sqref="AU163:AU165">
    <cfRule type="expression" dxfId="1069" priority="369">
      <formula>IF(RIGHT(TEXT(AU163,"0.#"),1)=".",FALSE,TRUE)</formula>
    </cfRule>
    <cfRule type="expression" dxfId="1068" priority="370">
      <formula>IF(RIGHT(TEXT(AU163,"0.#"),1)=".",TRUE,FALSE)</formula>
    </cfRule>
  </conditionalFormatting>
  <conditionalFormatting sqref="AE197">
    <cfRule type="expression" dxfId="1067" priority="367">
      <formula>IF(RIGHT(TEXT(AE197,"0.#"),1)=".",FALSE,TRUE)</formula>
    </cfRule>
    <cfRule type="expression" dxfId="1066" priority="368">
      <formula>IF(RIGHT(TEXT(AE197,"0.#"),1)=".",TRUE,FALSE)</formula>
    </cfRule>
  </conditionalFormatting>
  <conditionalFormatting sqref="AE198">
    <cfRule type="expression" dxfId="1065" priority="365">
      <formula>IF(RIGHT(TEXT(AE198,"0.#"),1)=".",FALSE,TRUE)</formula>
    </cfRule>
    <cfRule type="expression" dxfId="1064" priority="366">
      <formula>IF(RIGHT(TEXT(AE198,"0.#"),1)=".",TRUE,FALSE)</formula>
    </cfRule>
  </conditionalFormatting>
  <conditionalFormatting sqref="AM197">
    <cfRule type="expression" dxfId="1063" priority="355">
      <formula>IF(RIGHT(TEXT(AM197,"0.#"),1)=".",FALSE,TRUE)</formula>
    </cfRule>
    <cfRule type="expression" dxfId="1062" priority="356">
      <formula>IF(RIGHT(TEXT(AM197,"0.#"),1)=".",TRUE,FALSE)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I199">
    <cfRule type="expression" dxfId="1059" priority="361">
      <formula>IF(RIGHT(TEXT(AI199,"0.#"),1)=".",FALSE,TRUE)</formula>
    </cfRule>
    <cfRule type="expression" dxfId="1058" priority="362">
      <formula>IF(RIGHT(TEXT(AI199,"0.#"),1)=".",TRUE,FALSE)</formula>
    </cfRule>
  </conditionalFormatting>
  <conditionalFormatting sqref="AI198">
    <cfRule type="expression" dxfId="1057" priority="359">
      <formula>IF(RIGHT(TEXT(AI198,"0.#"),1)=".",FALSE,TRUE)</formula>
    </cfRule>
    <cfRule type="expression" dxfId="1056" priority="360">
      <formula>IF(RIGHT(TEXT(AI198,"0.#"),1)=".",TRUE,FALSE)</formula>
    </cfRule>
  </conditionalFormatting>
  <conditionalFormatting sqref="AI197">
    <cfRule type="expression" dxfId="1055" priority="357">
      <formula>IF(RIGHT(TEXT(AI197,"0.#"),1)=".",FALSE,TRUE)</formula>
    </cfRule>
    <cfRule type="expression" dxfId="1054" priority="358">
      <formula>IF(RIGHT(TEXT(AI197,"0.#"),1)=".",TRUE,FALSE)</formula>
    </cfRule>
  </conditionalFormatting>
  <conditionalFormatting sqref="AM198">
    <cfRule type="expression" dxfId="1053" priority="353">
      <formula>IF(RIGHT(TEXT(AM198,"0.#"),1)=".",FALSE,TRUE)</formula>
    </cfRule>
    <cfRule type="expression" dxfId="1052" priority="354">
      <formula>IF(RIGHT(TEXT(AM198,"0.#"),1)=".",TRUE,FALSE)</formula>
    </cfRule>
  </conditionalFormatting>
  <conditionalFormatting sqref="AM199">
    <cfRule type="expression" dxfId="1051" priority="351">
      <formula>IF(RIGHT(TEXT(AM199,"0.#"),1)=".",FALSE,TRUE)</formula>
    </cfRule>
    <cfRule type="expression" dxfId="1050" priority="352">
      <formula>IF(RIGHT(TEXT(AM199,"0.#"),1)=".",TRUE,FALSE)</formula>
    </cfRule>
  </conditionalFormatting>
  <conditionalFormatting sqref="AQ197:AQ199">
    <cfRule type="expression" dxfId="1049" priority="349">
      <formula>IF(RIGHT(TEXT(AQ197,"0.#"),1)=".",FALSE,TRUE)</formula>
    </cfRule>
    <cfRule type="expression" dxfId="1048" priority="350">
      <formula>IF(RIGHT(TEXT(AQ197,"0.#"),1)=".",TRUE,FALSE)</formula>
    </cfRule>
  </conditionalFormatting>
  <conditionalFormatting sqref="AU197:AU199">
    <cfRule type="expression" dxfId="1047" priority="347">
      <formula>IF(RIGHT(TEXT(AU197,"0.#"),1)=".",FALSE,TRUE)</formula>
    </cfRule>
    <cfRule type="expression" dxfId="1046" priority="348">
      <formula>IF(RIGHT(TEXT(AU197,"0.#"),1)=".",TRUE,FALSE)</formula>
    </cfRule>
  </conditionalFormatting>
  <conditionalFormatting sqref="AE134 AQ134">
    <cfRule type="expression" dxfId="1045" priority="345">
      <formula>IF(RIGHT(TEXT(AE134,"0.#"),1)=".",FALSE,TRUE)</formula>
    </cfRule>
    <cfRule type="expression" dxfId="1044" priority="346">
      <formula>IF(RIGHT(TEXT(AE134,"0.#"),1)=".",TRUE,FALSE)</formula>
    </cfRule>
  </conditionalFormatting>
  <conditionalFormatting sqref="AI134">
    <cfRule type="expression" dxfId="1043" priority="343">
      <formula>IF(RIGHT(TEXT(AI134,"0.#"),1)=".",FALSE,TRUE)</formula>
    </cfRule>
    <cfRule type="expression" dxfId="1042" priority="344">
      <formula>IF(RIGHT(TEXT(AI134,"0.#"),1)=".",TRUE,FALSE)</formula>
    </cfRule>
  </conditionalFormatting>
  <conditionalFormatting sqref="AM134">
    <cfRule type="expression" dxfId="1041" priority="341">
      <formula>IF(RIGHT(TEXT(AM134,"0.#"),1)=".",FALSE,TRUE)</formula>
    </cfRule>
    <cfRule type="expression" dxfId="1040" priority="342">
      <formula>IF(RIGHT(TEXT(AM134,"0.#"),1)=".",TRUE,FALSE)</formula>
    </cfRule>
  </conditionalFormatting>
  <conditionalFormatting sqref="AE135">
    <cfRule type="expression" dxfId="1039" priority="339">
      <formula>IF(RIGHT(TEXT(AE135,"0.#"),1)=".",FALSE,TRUE)</formula>
    </cfRule>
    <cfRule type="expression" dxfId="1038" priority="340">
      <formula>IF(RIGHT(TEXT(AE135,"0.#"),1)=".",TRUE,FALSE)</formula>
    </cfRule>
  </conditionalFormatting>
  <conditionalFormatting sqref="AI135">
    <cfRule type="expression" dxfId="1037" priority="337">
      <formula>IF(RIGHT(TEXT(AI135,"0.#"),1)=".",FALSE,TRUE)</formula>
    </cfRule>
    <cfRule type="expression" dxfId="1036" priority="338">
      <formula>IF(RIGHT(TEXT(AI135,"0.#"),1)=".",TRUE,FALSE)</formula>
    </cfRule>
  </conditionalFormatting>
  <conditionalFormatting sqref="AM135">
    <cfRule type="expression" dxfId="1035" priority="335">
      <formula>IF(RIGHT(TEXT(AM135,"0.#"),1)=".",FALSE,TRUE)</formula>
    </cfRule>
    <cfRule type="expression" dxfId="1034" priority="336">
      <formula>IF(RIGHT(TEXT(AM135,"0.#"),1)=".",TRUE,FALSE)</formula>
    </cfRule>
  </conditionalFormatting>
  <conditionalFormatting sqref="AQ135">
    <cfRule type="expression" dxfId="1033" priority="333">
      <formula>IF(RIGHT(TEXT(AQ135,"0.#"),1)=".",FALSE,TRUE)</formula>
    </cfRule>
    <cfRule type="expression" dxfId="1032" priority="334">
      <formula>IF(RIGHT(TEXT(AQ135,"0.#"),1)=".",TRUE,FALSE)</formula>
    </cfRule>
  </conditionalFormatting>
  <conditionalFormatting sqref="AU134">
    <cfRule type="expression" dxfId="1031" priority="331">
      <formula>IF(RIGHT(TEXT(AU134,"0.#"),1)=".",FALSE,TRUE)</formula>
    </cfRule>
    <cfRule type="expression" dxfId="1030" priority="332">
      <formula>IF(RIGHT(TEXT(AU134,"0.#"),1)=".",TRUE,FALSE)</formula>
    </cfRule>
  </conditionalFormatting>
  <conditionalFormatting sqref="AU135">
    <cfRule type="expression" dxfId="1029" priority="329">
      <formula>IF(RIGHT(TEXT(AU135,"0.#"),1)=".",FALSE,TRUE)</formula>
    </cfRule>
    <cfRule type="expression" dxfId="1028" priority="330">
      <formula>IF(RIGHT(TEXT(AU135,"0.#"),1)=".",TRUE,FALSE)</formula>
    </cfRule>
  </conditionalFormatting>
  <conditionalFormatting sqref="AE168 AQ168">
    <cfRule type="expression" dxfId="1027" priority="327">
      <formula>IF(RIGHT(TEXT(AE168,"0.#"),1)=".",FALSE,TRUE)</formula>
    </cfRule>
    <cfRule type="expression" dxfId="1026" priority="328">
      <formula>IF(RIGHT(TEXT(AE168,"0.#"),1)=".",TRUE,FALSE)</formula>
    </cfRule>
  </conditionalFormatting>
  <conditionalFormatting sqref="AI168">
    <cfRule type="expression" dxfId="1025" priority="325">
      <formula>IF(RIGHT(TEXT(AI168,"0.#"),1)=".",FALSE,TRUE)</formula>
    </cfRule>
    <cfRule type="expression" dxfId="1024" priority="326">
      <formula>IF(RIGHT(TEXT(AI168,"0.#"),1)=".",TRUE,FALSE)</formula>
    </cfRule>
  </conditionalFormatting>
  <conditionalFormatting sqref="AM168">
    <cfRule type="expression" dxfId="1023" priority="323">
      <formula>IF(RIGHT(TEXT(AM168,"0.#"),1)=".",FALSE,TRUE)</formula>
    </cfRule>
    <cfRule type="expression" dxfId="1022" priority="324">
      <formula>IF(RIGHT(TEXT(AM168,"0.#"),1)=".",TRUE,FALSE)</formula>
    </cfRule>
  </conditionalFormatting>
  <conditionalFormatting sqref="AE169">
    <cfRule type="expression" dxfId="1021" priority="321">
      <formula>IF(RIGHT(TEXT(AE169,"0.#"),1)=".",FALSE,TRUE)</formula>
    </cfRule>
    <cfRule type="expression" dxfId="1020" priority="322">
      <formula>IF(RIGHT(TEXT(AE169,"0.#"),1)=".",TRUE,FALSE)</formula>
    </cfRule>
  </conditionalFormatting>
  <conditionalFormatting sqref="AI169">
    <cfRule type="expression" dxfId="1019" priority="319">
      <formula>IF(RIGHT(TEXT(AI169,"0.#"),1)=".",FALSE,TRUE)</formula>
    </cfRule>
    <cfRule type="expression" dxfId="1018" priority="320">
      <formula>IF(RIGHT(TEXT(AI169,"0.#"),1)=".",TRUE,FALSE)</formula>
    </cfRule>
  </conditionalFormatting>
  <conditionalFormatting sqref="AM169">
    <cfRule type="expression" dxfId="1017" priority="317">
      <formula>IF(RIGHT(TEXT(AM169,"0.#"),1)=".",FALSE,TRUE)</formula>
    </cfRule>
    <cfRule type="expression" dxfId="1016" priority="318">
      <formula>IF(RIGHT(TEXT(AM169,"0.#"),1)=".",TRUE,FALSE)</formula>
    </cfRule>
  </conditionalFormatting>
  <conditionalFormatting sqref="AQ169">
    <cfRule type="expression" dxfId="1015" priority="315">
      <formula>IF(RIGHT(TEXT(AQ169,"0.#"),1)=".",FALSE,TRUE)</formula>
    </cfRule>
    <cfRule type="expression" dxfId="1014" priority="316">
      <formula>IF(RIGHT(TEXT(AQ169,"0.#"),1)=".",TRUE,FALSE)</formula>
    </cfRule>
  </conditionalFormatting>
  <conditionalFormatting sqref="AU168">
    <cfRule type="expression" dxfId="1013" priority="313">
      <formula>IF(RIGHT(TEXT(AU168,"0.#"),1)=".",FALSE,TRUE)</formula>
    </cfRule>
    <cfRule type="expression" dxfId="1012" priority="314">
      <formula>IF(RIGHT(TEXT(AU168,"0.#"),1)=".",TRUE,FALSE)</formula>
    </cfRule>
  </conditionalFormatting>
  <conditionalFormatting sqref="AU169">
    <cfRule type="expression" dxfId="1011" priority="311">
      <formula>IF(RIGHT(TEXT(AU169,"0.#"),1)=".",FALSE,TRUE)</formula>
    </cfRule>
    <cfRule type="expression" dxfId="1010" priority="312">
      <formula>IF(RIGHT(TEXT(AU169,"0.#"),1)=".",TRUE,FALSE)</formula>
    </cfRule>
  </conditionalFormatting>
  <conditionalFormatting sqref="AE90">
    <cfRule type="expression" dxfId="1009" priority="309">
      <formula>IF(RIGHT(TEXT(AE90,"0.#"),1)=".",FALSE,TRUE)</formula>
    </cfRule>
    <cfRule type="expression" dxfId="1008" priority="310">
      <formula>IF(RIGHT(TEXT(AE90,"0.#"),1)=".",TRUE,FALSE)</formula>
    </cfRule>
  </conditionalFormatting>
  <conditionalFormatting sqref="AE91">
    <cfRule type="expression" dxfId="1007" priority="307">
      <formula>IF(RIGHT(TEXT(AE91,"0.#"),1)=".",FALSE,TRUE)</formula>
    </cfRule>
    <cfRule type="expression" dxfId="1006" priority="308">
      <formula>IF(RIGHT(TEXT(AE91,"0.#"),1)=".",TRUE,FALSE)</formula>
    </cfRule>
  </conditionalFormatting>
  <conditionalFormatting sqref="AM90">
    <cfRule type="expression" dxfId="1005" priority="297">
      <formula>IF(RIGHT(TEXT(AM90,"0.#"),1)=".",FALSE,TRUE)</formula>
    </cfRule>
    <cfRule type="expression" dxfId="1004" priority="298">
      <formula>IF(RIGHT(TEXT(AM90,"0.#"),1)=".",TRUE,FALSE)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I92">
    <cfRule type="expression" dxfId="1001" priority="303">
      <formula>IF(RIGHT(TEXT(AI92,"0.#"),1)=".",FALSE,TRUE)</formula>
    </cfRule>
    <cfRule type="expression" dxfId="1000" priority="304">
      <formula>IF(RIGHT(TEXT(AI92,"0.#"),1)=".",TRUE,FALSE)</formula>
    </cfRule>
  </conditionalFormatting>
  <conditionalFormatting sqref="AI91">
    <cfRule type="expression" dxfId="999" priority="301">
      <formula>IF(RIGHT(TEXT(AI91,"0.#"),1)=".",FALSE,TRUE)</formula>
    </cfRule>
    <cfRule type="expression" dxfId="998" priority="302">
      <formula>IF(RIGHT(TEXT(AI91,"0.#"),1)=".",TRUE,FALSE)</formula>
    </cfRule>
  </conditionalFormatting>
  <conditionalFormatting sqref="AI90">
    <cfRule type="expression" dxfId="997" priority="299">
      <formula>IF(RIGHT(TEXT(AI90,"0.#"),1)=".",FALSE,TRUE)</formula>
    </cfRule>
    <cfRule type="expression" dxfId="996" priority="300">
      <formula>IF(RIGHT(TEXT(AI90,"0.#"),1)=".",TRUE,FALSE)</formula>
    </cfRule>
  </conditionalFormatting>
  <conditionalFormatting sqref="AM91">
    <cfRule type="expression" dxfId="995" priority="295">
      <formula>IF(RIGHT(TEXT(AM91,"0.#"),1)=".",FALSE,TRUE)</formula>
    </cfRule>
    <cfRule type="expression" dxfId="994" priority="296">
      <formula>IF(RIGHT(TEXT(AM91,"0.#"),1)=".",TRUE,FALSE)</formula>
    </cfRule>
  </conditionalFormatting>
  <conditionalFormatting sqref="AM92">
    <cfRule type="expression" dxfId="993" priority="293">
      <formula>IF(RIGHT(TEXT(AM92,"0.#"),1)=".",FALSE,TRUE)</formula>
    </cfRule>
    <cfRule type="expression" dxfId="992" priority="294">
      <formula>IF(RIGHT(TEXT(AM92,"0.#"),1)=".",TRUE,FALSE)</formula>
    </cfRule>
  </conditionalFormatting>
  <conditionalFormatting sqref="AQ90:AQ92">
    <cfRule type="expression" dxfId="991" priority="291">
      <formula>IF(RIGHT(TEXT(AQ90,"0.#"),1)=".",FALSE,TRUE)</formula>
    </cfRule>
    <cfRule type="expression" dxfId="990" priority="292">
      <formula>IF(RIGHT(TEXT(AQ90,"0.#"),1)=".",TRUE,FALSE)</formula>
    </cfRule>
  </conditionalFormatting>
  <conditionalFormatting sqref="AU90:AU92">
    <cfRule type="expression" dxfId="989" priority="289">
      <formula>IF(RIGHT(TEXT(AU90,"0.#"),1)=".",FALSE,TRUE)</formula>
    </cfRule>
    <cfRule type="expression" dxfId="988" priority="290">
      <formula>IF(RIGHT(TEXT(AU90,"0.#"),1)=".",TRUE,FALSE)</formula>
    </cfRule>
  </conditionalFormatting>
  <conditionalFormatting sqref="AE85">
    <cfRule type="expression" dxfId="987" priority="287">
      <formula>IF(RIGHT(TEXT(AE85,"0.#"),1)=".",FALSE,TRUE)</formula>
    </cfRule>
    <cfRule type="expression" dxfId="986" priority="288">
      <formula>IF(RIGHT(TEXT(AE85,"0.#"),1)=".",TRUE,FALSE)</formula>
    </cfRule>
  </conditionalFormatting>
  <conditionalFormatting sqref="AE86">
    <cfRule type="expression" dxfId="985" priority="285">
      <formula>IF(RIGHT(TEXT(AE86,"0.#"),1)=".",FALSE,TRUE)</formula>
    </cfRule>
    <cfRule type="expression" dxfId="984" priority="286">
      <formula>IF(RIGHT(TEXT(AE86,"0.#"),1)=".",TRUE,FALSE)</formula>
    </cfRule>
  </conditionalFormatting>
  <conditionalFormatting sqref="AM85">
    <cfRule type="expression" dxfId="983" priority="275">
      <formula>IF(RIGHT(TEXT(AM85,"0.#"),1)=".",FALSE,TRUE)</formula>
    </cfRule>
    <cfRule type="expression" dxfId="982" priority="276">
      <formula>IF(RIGHT(TEXT(AM85,"0.#"),1)=".",TRUE,FALSE)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I87">
    <cfRule type="expression" dxfId="979" priority="281">
      <formula>IF(RIGHT(TEXT(AI87,"0.#"),1)=".",FALSE,TRUE)</formula>
    </cfRule>
    <cfRule type="expression" dxfId="978" priority="282">
      <formula>IF(RIGHT(TEXT(AI87,"0.#"),1)=".",TRUE,FALSE)</formula>
    </cfRule>
  </conditionalFormatting>
  <conditionalFormatting sqref="AI86">
    <cfRule type="expression" dxfId="977" priority="279">
      <formula>IF(RIGHT(TEXT(AI86,"0.#"),1)=".",FALSE,TRUE)</formula>
    </cfRule>
    <cfRule type="expression" dxfId="976" priority="280">
      <formula>IF(RIGHT(TEXT(AI86,"0.#"),1)=".",TRUE,FALSE)</formula>
    </cfRule>
  </conditionalFormatting>
  <conditionalFormatting sqref="AI85">
    <cfRule type="expression" dxfId="975" priority="277">
      <formula>IF(RIGHT(TEXT(AI85,"0.#"),1)=".",FALSE,TRUE)</formula>
    </cfRule>
    <cfRule type="expression" dxfId="974" priority="278">
      <formula>IF(RIGHT(TEXT(AI85,"0.#"),1)=".",TRUE,FALSE)</formula>
    </cfRule>
  </conditionalFormatting>
  <conditionalFormatting sqref="AM86">
    <cfRule type="expression" dxfId="973" priority="273">
      <formula>IF(RIGHT(TEXT(AM86,"0.#"),1)=".",FALSE,TRUE)</formula>
    </cfRule>
    <cfRule type="expression" dxfId="972" priority="274">
      <formula>IF(RIGHT(TEXT(AM86,"0.#"),1)=".",TRUE,FALSE)</formula>
    </cfRule>
  </conditionalFormatting>
  <conditionalFormatting sqref="AM87">
    <cfRule type="expression" dxfId="971" priority="271">
      <formula>IF(RIGHT(TEXT(AM87,"0.#"),1)=".",FALSE,TRUE)</formula>
    </cfRule>
    <cfRule type="expression" dxfId="970" priority="272">
      <formula>IF(RIGHT(TEXT(AM87,"0.#"),1)=".",TRUE,FALSE)</formula>
    </cfRule>
  </conditionalFormatting>
  <conditionalFormatting sqref="AQ85:AQ87">
    <cfRule type="expression" dxfId="969" priority="269">
      <formula>IF(RIGHT(TEXT(AQ85,"0.#"),1)=".",FALSE,TRUE)</formula>
    </cfRule>
    <cfRule type="expression" dxfId="968" priority="270">
      <formula>IF(RIGHT(TEXT(AQ85,"0.#"),1)=".",TRUE,FALSE)</formula>
    </cfRule>
  </conditionalFormatting>
  <conditionalFormatting sqref="AU85:AU87">
    <cfRule type="expression" dxfId="967" priority="267">
      <formula>IF(RIGHT(TEXT(AU85,"0.#"),1)=".",FALSE,TRUE)</formula>
    </cfRule>
    <cfRule type="expression" dxfId="966" priority="268">
      <formula>IF(RIGHT(TEXT(AU85,"0.#"),1)=".",TRUE,FALSE)</formula>
    </cfRule>
  </conditionalFormatting>
  <conditionalFormatting sqref="AE124">
    <cfRule type="expression" dxfId="965" priority="265">
      <formula>IF(RIGHT(TEXT(AE124,"0.#"),1)=".",FALSE,TRUE)</formula>
    </cfRule>
    <cfRule type="expression" dxfId="964" priority="266">
      <formula>IF(RIGHT(TEXT(AE124,"0.#"),1)=".",TRUE,FALSE)</formula>
    </cfRule>
  </conditionalFormatting>
  <conditionalFormatting sqref="AE125">
    <cfRule type="expression" dxfId="963" priority="263">
      <formula>IF(RIGHT(TEXT(AE125,"0.#"),1)=".",FALSE,TRUE)</formula>
    </cfRule>
    <cfRule type="expression" dxfId="962" priority="264">
      <formula>IF(RIGHT(TEXT(AE125,"0.#"),1)=".",TRUE,FALSE)</formula>
    </cfRule>
  </conditionalFormatting>
  <conditionalFormatting sqref="AM124">
    <cfRule type="expression" dxfId="961" priority="253">
      <formula>IF(RIGHT(TEXT(AM124,"0.#"),1)=".",FALSE,TRUE)</formula>
    </cfRule>
    <cfRule type="expression" dxfId="960" priority="254">
      <formula>IF(RIGHT(TEXT(AM124,"0.#"),1)=".",TRUE,FALSE)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I126">
    <cfRule type="expression" dxfId="957" priority="259">
      <formula>IF(RIGHT(TEXT(AI126,"0.#"),1)=".",FALSE,TRUE)</formula>
    </cfRule>
    <cfRule type="expression" dxfId="956" priority="260">
      <formula>IF(RIGHT(TEXT(AI126,"0.#"),1)=".",TRUE,FALSE)</formula>
    </cfRule>
  </conditionalFormatting>
  <conditionalFormatting sqref="AI125">
    <cfRule type="expression" dxfId="955" priority="257">
      <formula>IF(RIGHT(TEXT(AI125,"0.#"),1)=".",FALSE,TRUE)</formula>
    </cfRule>
    <cfRule type="expression" dxfId="954" priority="258">
      <formula>IF(RIGHT(TEXT(AI125,"0.#"),1)=".",TRUE,FALSE)</formula>
    </cfRule>
  </conditionalFormatting>
  <conditionalFormatting sqref="AI124">
    <cfRule type="expression" dxfId="953" priority="255">
      <formula>IF(RIGHT(TEXT(AI124,"0.#"),1)=".",FALSE,TRUE)</formula>
    </cfRule>
    <cfRule type="expression" dxfId="952" priority="256">
      <formula>IF(RIGHT(TEXT(AI124,"0.#"),1)=".",TRUE,FALSE)</formula>
    </cfRule>
  </conditionalFormatting>
  <conditionalFormatting sqref="AM125">
    <cfRule type="expression" dxfId="951" priority="251">
      <formula>IF(RIGHT(TEXT(AM125,"0.#"),1)=".",FALSE,TRUE)</formula>
    </cfRule>
    <cfRule type="expression" dxfId="950" priority="252">
      <formula>IF(RIGHT(TEXT(AM125,"0.#"),1)=".",TRUE,FALSE)</formula>
    </cfRule>
  </conditionalFormatting>
  <conditionalFormatting sqref="AM126">
    <cfRule type="expression" dxfId="949" priority="249">
      <formula>IF(RIGHT(TEXT(AM126,"0.#"),1)=".",FALSE,TRUE)</formula>
    </cfRule>
    <cfRule type="expression" dxfId="948" priority="250">
      <formula>IF(RIGHT(TEXT(AM126,"0.#"),1)=".",TRUE,FALSE)</formula>
    </cfRule>
  </conditionalFormatting>
  <conditionalFormatting sqref="AQ124:AQ126">
    <cfRule type="expression" dxfId="947" priority="247">
      <formula>IF(RIGHT(TEXT(AQ124,"0.#"),1)=".",FALSE,TRUE)</formula>
    </cfRule>
    <cfRule type="expression" dxfId="946" priority="248">
      <formula>IF(RIGHT(TEXT(AQ124,"0.#"),1)=".",TRUE,FALSE)</formula>
    </cfRule>
  </conditionalFormatting>
  <conditionalFormatting sqref="AU124:AU126">
    <cfRule type="expression" dxfId="945" priority="245">
      <formula>IF(RIGHT(TEXT(AU124,"0.#"),1)=".",FALSE,TRUE)</formula>
    </cfRule>
    <cfRule type="expression" dxfId="944" priority="246">
      <formula>IF(RIGHT(TEXT(AU124,"0.#"),1)=".",TRUE,FALSE)</formula>
    </cfRule>
  </conditionalFormatting>
  <conditionalFormatting sqref="AE119">
    <cfRule type="expression" dxfId="943" priority="243">
      <formula>IF(RIGHT(TEXT(AE119,"0.#"),1)=".",FALSE,TRUE)</formula>
    </cfRule>
    <cfRule type="expression" dxfId="942" priority="244">
      <formula>IF(RIGHT(TEXT(AE119,"0.#"),1)=".",TRUE,FALSE)</formula>
    </cfRule>
  </conditionalFormatting>
  <conditionalFormatting sqref="AE120">
    <cfRule type="expression" dxfId="941" priority="241">
      <formula>IF(RIGHT(TEXT(AE120,"0.#"),1)=".",FALSE,TRUE)</formula>
    </cfRule>
    <cfRule type="expression" dxfId="940" priority="242">
      <formula>IF(RIGHT(TEXT(AE120,"0.#"),1)=".",TRUE,FALSE)</formula>
    </cfRule>
  </conditionalFormatting>
  <conditionalFormatting sqref="AM119">
    <cfRule type="expression" dxfId="939" priority="231">
      <formula>IF(RIGHT(TEXT(AM119,"0.#"),1)=".",FALSE,TRUE)</formula>
    </cfRule>
    <cfRule type="expression" dxfId="938" priority="232">
      <formula>IF(RIGHT(TEXT(AM119,"0.#"),1)=".",TRUE,FALSE)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I121">
    <cfRule type="expression" dxfId="935" priority="237">
      <formula>IF(RIGHT(TEXT(AI121,"0.#"),1)=".",FALSE,TRUE)</formula>
    </cfRule>
    <cfRule type="expression" dxfId="934" priority="238">
      <formula>IF(RIGHT(TEXT(AI121,"0.#"),1)=".",TRUE,FALSE)</formula>
    </cfRule>
  </conditionalFormatting>
  <conditionalFormatting sqref="AI120">
    <cfRule type="expression" dxfId="933" priority="235">
      <formula>IF(RIGHT(TEXT(AI120,"0.#"),1)=".",FALSE,TRUE)</formula>
    </cfRule>
    <cfRule type="expression" dxfId="932" priority="236">
      <formula>IF(RIGHT(TEXT(AI120,"0.#"),1)=".",TRUE,FALSE)</formula>
    </cfRule>
  </conditionalFormatting>
  <conditionalFormatting sqref="AI119">
    <cfRule type="expression" dxfId="931" priority="233">
      <formula>IF(RIGHT(TEXT(AI119,"0.#"),1)=".",FALSE,TRUE)</formula>
    </cfRule>
    <cfRule type="expression" dxfId="930" priority="234">
      <formula>IF(RIGHT(TEXT(AI119,"0.#"),1)=".",TRUE,FALSE)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P24:P27">
    <cfRule type="expression" dxfId="787" priority="87">
      <formula>IF(RIGHT(TEXT(P24,"0.#"),1)=".",FALSE,TRUE)</formula>
    </cfRule>
    <cfRule type="expression" dxfId="786" priority="88">
      <formula>IF(RIGHT(TEXT(P24,"0.#"),1)=".",TRUE,FALSE)</formula>
    </cfRule>
  </conditionalFormatting>
  <conditionalFormatting sqref="W23">
    <cfRule type="expression" dxfId="785" priority="85">
      <formula>IF(RIGHT(TEXT(W23,"0.#"),1)=".",FALSE,TRUE)</formula>
    </cfRule>
    <cfRule type="expression" dxfId="784" priority="86">
      <formula>IF(RIGHT(TEXT(W23,"0.#"),1)=".",TRUE,FALSE)</formula>
    </cfRule>
  </conditionalFormatting>
  <conditionalFormatting sqref="W24:W27">
    <cfRule type="expression" dxfId="783" priority="83">
      <formula>IF(RIGHT(TEXT(W24,"0.#"),1)=".",FALSE,TRUE)</formula>
    </cfRule>
    <cfRule type="expression" dxfId="782" priority="84">
      <formula>IF(RIGHT(TEXT(W24,"0.#"),1)=".",TRUE,FALSE)</formula>
    </cfRule>
  </conditionalFormatting>
  <conditionalFormatting sqref="AK14:AQ14">
    <cfRule type="expression" dxfId="781" priority="81">
      <formula>IF(RIGHT(TEXT(AK14,"0.#"),1)=".",FALSE,TRUE)</formula>
    </cfRule>
    <cfRule type="expression" dxfId="780" priority="82">
      <formula>IF(RIGHT(TEXT(AK14,"0.#"),1)=".",TRUE,FALSE)</formula>
    </cfRule>
  </conditionalFormatting>
  <conditionalFormatting sqref="AK15:AQ17">
    <cfRule type="expression" dxfId="779" priority="79">
      <formula>IF(RIGHT(TEXT(AK15,"0.#"),1)=".",FALSE,TRUE)</formula>
    </cfRule>
    <cfRule type="expression" dxfId="778" priority="80">
      <formula>IF(RIGHT(TEXT(AK15,"0.#"),1)=".",TRUE,FALSE)</formula>
    </cfRule>
  </conditionalFormatting>
  <conditionalFormatting sqref="AR15:AX15">
    <cfRule type="expression" dxfId="777" priority="77">
      <formula>IF(RIGHT(TEXT(AR15,"0.#"),1)=".",FALSE,TRUE)</formula>
    </cfRule>
    <cfRule type="expression" dxfId="776" priority="78">
      <formula>IF(RIGHT(TEXT(AR15,"0.#"),1)=".",TRUE,FALSE)</formula>
    </cfRule>
  </conditionalFormatting>
  <conditionalFormatting sqref="AQ40">
    <cfRule type="expression" dxfId="775" priority="75">
      <formula>IF(RIGHT(TEXT(AQ40,"0.#"),1)=".",FALSE,TRUE)</formula>
    </cfRule>
    <cfRule type="expression" dxfId="774" priority="76">
      <formula>IF(RIGHT(TEXT(AQ40,"0.#"),1)=".",TRUE,FALSE)</formula>
    </cfRule>
  </conditionalFormatting>
  <conditionalFormatting sqref="AM40">
    <cfRule type="expression" dxfId="773" priority="73">
      <formula>IF(RIGHT(TEXT(AM40,"0.#"),1)=".",FALSE,TRUE)</formula>
    </cfRule>
    <cfRule type="expression" dxfId="772" priority="74">
      <formula>IF(RIGHT(TEXT(AM40,"0.#"),1)=".",TRUE,FALSE)</formula>
    </cfRule>
  </conditionalFormatting>
  <conditionalFormatting sqref="AQ74">
    <cfRule type="expression" dxfId="771" priority="71">
      <formula>IF(RIGHT(TEXT(AQ74,"0.#"),1)=".",FALSE,TRUE)</formula>
    </cfRule>
    <cfRule type="expression" dxfId="770" priority="72">
      <formula>IF(RIGHT(TEXT(AQ74,"0.#"),1)=".",TRUE,FALSE)</formula>
    </cfRule>
  </conditionalFormatting>
  <conditionalFormatting sqref="AM75">
    <cfRule type="expression" dxfId="769" priority="69">
      <formula>IF(RIGHT(TEXT(AM75,"0.#"),1)=".",FALSE,TRUE)</formula>
    </cfRule>
    <cfRule type="expression" dxfId="768" priority="70">
      <formula>IF(RIGHT(TEXT(AM75,"0.#"),1)=".",TRUE,FALSE)</formula>
    </cfRule>
  </conditionalFormatting>
  <conditionalFormatting sqref="AL367:AO379">
    <cfRule type="expression" dxfId="767" priority="65">
      <formula>IF(AND(AL367&gt;=0, RIGHT(TEXT(AL367,"0.#"),1)&lt;&gt;"."),TRUE,FALSE)</formula>
    </cfRule>
    <cfRule type="expression" dxfId="766" priority="66">
      <formula>IF(AND(AL367&gt;=0, RIGHT(TEXT(AL367,"0.#"),1)="."),TRUE,FALSE)</formula>
    </cfRule>
    <cfRule type="expression" dxfId="765" priority="67">
      <formula>IF(AND(AL367&lt;0, RIGHT(TEXT(AL367,"0.#"),1)&lt;&gt;"."),TRUE,FALSE)</formula>
    </cfRule>
    <cfRule type="expression" dxfId="764" priority="68">
      <formula>IF(AND(AL367&lt;0, RIGHT(TEXT(AL367,"0.#"),1)="."),TRUE,FALSE)</formula>
    </cfRule>
  </conditionalFormatting>
  <conditionalFormatting sqref="AL380:AO380">
    <cfRule type="expression" dxfId="763" priority="61">
      <formula>IF(AND(AL380&gt;=0, RIGHT(TEXT(AL380,"0.#"),1)&lt;&gt;"."),TRUE,FALSE)</formula>
    </cfRule>
    <cfRule type="expression" dxfId="762" priority="62">
      <formula>IF(AND(AL380&gt;=0, RIGHT(TEXT(AL380,"0.#"),1)="."),TRUE,FALSE)</formula>
    </cfRule>
    <cfRule type="expression" dxfId="761" priority="63">
      <formula>IF(AND(AL380&lt;0, RIGHT(TEXT(AL380,"0.#"),1)&lt;&gt;"."),TRUE,FALSE)</formula>
    </cfRule>
    <cfRule type="expression" dxfId="760" priority="64">
      <formula>IF(AND(AL380&lt;0, RIGHT(TEXT(AL380,"0.#"),1)="."),TRUE,FALSE)</formula>
    </cfRule>
  </conditionalFormatting>
  <conditionalFormatting sqref="AL381:AO381">
    <cfRule type="expression" dxfId="759" priority="57">
      <formula>IF(AND(AL381&gt;=0, RIGHT(TEXT(AL381,"0.#"),1)&lt;&gt;"."),TRUE,FALSE)</formula>
    </cfRule>
    <cfRule type="expression" dxfId="758" priority="58">
      <formula>IF(AND(AL381&gt;=0, RIGHT(TEXT(AL381,"0.#"),1)="."),TRUE,FALSE)</formula>
    </cfRule>
    <cfRule type="expression" dxfId="757" priority="59">
      <formula>IF(AND(AL381&lt;0, RIGHT(TEXT(AL381,"0.#"),1)&lt;&gt;"."),TRUE,FALSE)</formula>
    </cfRule>
    <cfRule type="expression" dxfId="756" priority="60">
      <formula>IF(AND(AL381&lt;0, RIGHT(TEXT(AL381,"0.#"),1)="."),TRUE,FALSE)</formula>
    </cfRule>
  </conditionalFormatting>
  <conditionalFormatting sqref="AL382:AO382">
    <cfRule type="expression" dxfId="755" priority="53">
      <formula>IF(AND(AL382&gt;=0, RIGHT(TEXT(AL382,"0.#"),1)&lt;&gt;"."),TRUE,FALSE)</formula>
    </cfRule>
    <cfRule type="expression" dxfId="754" priority="54">
      <formula>IF(AND(AL382&gt;=0, RIGHT(TEXT(AL382,"0.#"),1)="."),TRUE,FALSE)</formula>
    </cfRule>
    <cfRule type="expression" dxfId="753" priority="55">
      <formula>IF(AND(AL382&lt;0, RIGHT(TEXT(AL382,"0.#"),1)&lt;&gt;"."),TRUE,FALSE)</formula>
    </cfRule>
    <cfRule type="expression" dxfId="752" priority="56">
      <formula>IF(AND(AL382&lt;0, RIGHT(TEXT(AL382,"0.#"),1)="."),TRUE,FALSE)</formula>
    </cfRule>
  </conditionalFormatting>
  <conditionalFormatting sqref="AL383:AO383">
    <cfRule type="expression" dxfId="751" priority="49">
      <formula>IF(AND(AL383&gt;=0, RIGHT(TEXT(AL383,"0.#"),1)&lt;&gt;"."),TRUE,FALSE)</formula>
    </cfRule>
    <cfRule type="expression" dxfId="750" priority="50">
      <formula>IF(AND(AL383&gt;=0, RIGHT(TEXT(AL383,"0.#"),1)="."),TRUE,FALSE)</formula>
    </cfRule>
    <cfRule type="expression" dxfId="749" priority="51">
      <formula>IF(AND(AL383&lt;0, RIGHT(TEXT(AL383,"0.#"),1)&lt;&gt;"."),TRUE,FALSE)</formula>
    </cfRule>
    <cfRule type="expression" dxfId="748" priority="52">
      <formula>IF(AND(AL383&lt;0, RIGHT(TEXT(AL383,"0.#"),1)="."),TRUE,FALSE)</formula>
    </cfRule>
  </conditionalFormatting>
  <conditionalFormatting sqref="AL384:AO384">
    <cfRule type="expression" dxfId="747" priority="45">
      <formula>IF(AND(AL384&gt;=0, RIGHT(TEXT(AL384,"0.#"),1)&lt;&gt;"."),TRUE,FALSE)</formula>
    </cfRule>
    <cfRule type="expression" dxfId="746" priority="46">
      <formula>IF(AND(AL384&gt;=0, RIGHT(TEXT(AL384,"0.#"),1)="."),TRUE,FALSE)</formula>
    </cfRule>
    <cfRule type="expression" dxfId="745" priority="47">
      <formula>IF(AND(AL384&lt;0, RIGHT(TEXT(AL384,"0.#"),1)&lt;&gt;"."),TRUE,FALSE)</formula>
    </cfRule>
    <cfRule type="expression" dxfId="744" priority="48">
      <formula>IF(AND(AL384&lt;0, RIGHT(TEXT(AL384,"0.#"),1)="."),TRUE,FALSE)</formula>
    </cfRule>
  </conditionalFormatting>
  <conditionalFormatting sqref="AM107:AM109">
    <cfRule type="expression" dxfId="743" priority="43">
      <formula>IF(RIGHT(TEXT(AM107,"0.#"),1)=".",FALSE,TRUE)</formula>
    </cfRule>
    <cfRule type="expression" dxfId="742" priority="44">
      <formula>IF(RIGHT(TEXT(AM107,"0.#"),1)=".",TRUE,FALSE)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I142">
    <cfRule type="expression" dxfId="739" priority="39">
      <formula>IF(RIGHT(TEXT(AI142,"0.#"),1)=".",FALSE,TRUE)</formula>
    </cfRule>
    <cfRule type="expression" dxfId="738" priority="40">
      <formula>IF(RIGHT(TEXT(AI142,"0.#"),1)=".",TRUE,FALSE)</formula>
    </cfRule>
  </conditionalFormatting>
  <conditionalFormatting sqref="AE142">
    <cfRule type="expression" dxfId="737" priority="37">
      <formula>IF(RIGHT(TEXT(AE142,"0.#"),1)=".",FALSE,TRUE)</formula>
    </cfRule>
    <cfRule type="expression" dxfId="736" priority="38">
      <formula>IF(RIGHT(TEXT(AE142,"0.#"),1)=".",TRUE,FALSE)</formula>
    </cfRule>
  </conditionalFormatting>
  <conditionalFormatting sqref="AI143">
    <cfRule type="expression" dxfId="735" priority="35">
      <formula>IF(RIGHT(TEXT(AI143,"0.#"),1)=".",FALSE,TRUE)</formula>
    </cfRule>
    <cfRule type="expression" dxfId="734" priority="36">
      <formula>IF(RIGHT(TEXT(AI143,"0.#"),1)=".",TRUE,FALSE)</formula>
    </cfRule>
  </conditionalFormatting>
  <conditionalFormatting sqref="AE143">
    <cfRule type="expression" dxfId="733" priority="33">
      <formula>IF(RIGHT(TEXT(AE143,"0.#"),1)=".",FALSE,TRUE)</formula>
    </cfRule>
    <cfRule type="expression" dxfId="732" priority="34">
      <formula>IF(RIGHT(TEXT(AE143,"0.#"),1)=".",TRUE,FALSE)</formula>
    </cfRule>
  </conditionalFormatting>
  <conditionalFormatting sqref="Y401:Y417">
    <cfRule type="expression" dxfId="731" priority="31">
      <formula>IF(RIGHT(TEXT(Y401,"0.#"),1)=".",FALSE,TRUE)</formula>
    </cfRule>
    <cfRule type="expression" dxfId="730" priority="32">
      <formula>IF(RIGHT(TEXT(Y401,"0.#"),1)=".",TRUE,FALSE)</formula>
    </cfRule>
  </conditionalFormatting>
  <conditionalFormatting sqref="AL399:AO399">
    <cfRule type="expression" dxfId="729" priority="27">
      <formula>IF(AND(AL399&gt;=0, RIGHT(TEXT(AL399,"0.#"),1)&lt;&gt;"."),TRUE,FALSE)</formula>
    </cfRule>
    <cfRule type="expression" dxfId="728" priority="28">
      <formula>IF(AND(AL399&gt;=0, RIGHT(TEXT(AL399,"0.#"),1)="."),TRUE,FALSE)</formula>
    </cfRule>
    <cfRule type="expression" dxfId="727" priority="29">
      <formula>IF(AND(AL399&lt;0, RIGHT(TEXT(AL399,"0.#"),1)&lt;&gt;"."),TRUE,FALSE)</formula>
    </cfRule>
    <cfRule type="expression" dxfId="726" priority="30">
      <formula>IF(AND(AL399&lt;0, RIGHT(TEXT(AL399,"0.#"),1)="."),TRUE,FALSE)</formula>
    </cfRule>
  </conditionalFormatting>
  <conditionalFormatting sqref="Y399:Y400">
    <cfRule type="expression" dxfId="725" priority="25">
      <formula>IF(RIGHT(TEXT(Y399,"0.#"),1)=".",FALSE,TRUE)</formula>
    </cfRule>
    <cfRule type="expression" dxfId="724" priority="26">
      <formula>IF(RIGHT(TEXT(Y399,"0.#"),1)=".",TRUE,FALSE)</formula>
    </cfRule>
  </conditionalFormatting>
  <conditionalFormatting sqref="AL400:AO412">
    <cfRule type="expression" dxfId="723" priority="21">
      <formula>IF(AND(AL400&gt;=0, RIGHT(TEXT(AL400,"0.#"),1)&lt;&gt;"."),TRUE,FALSE)</formula>
    </cfRule>
    <cfRule type="expression" dxfId="722" priority="22">
      <formula>IF(AND(AL400&gt;=0, RIGHT(TEXT(AL400,"0.#"),1)="."),TRUE,FALSE)</formula>
    </cfRule>
    <cfRule type="expression" dxfId="721" priority="23">
      <formula>IF(AND(AL400&lt;0, RIGHT(TEXT(AL400,"0.#"),1)&lt;&gt;"."),TRUE,FALSE)</formula>
    </cfRule>
    <cfRule type="expression" dxfId="720" priority="24">
      <formula>IF(AND(AL400&lt;0, RIGHT(TEXT(AL400,"0.#"),1)="."),TRUE,FALSE)</formula>
    </cfRule>
  </conditionalFormatting>
  <conditionalFormatting sqref="AL413:AO413">
    <cfRule type="expression" dxfId="719" priority="17">
      <formula>IF(AND(AL413&gt;=0, RIGHT(TEXT(AL413,"0.#"),1)&lt;&gt;"."),TRUE,FALSE)</formula>
    </cfRule>
    <cfRule type="expression" dxfId="718" priority="18">
      <formula>IF(AND(AL413&gt;=0, RIGHT(TEXT(AL413,"0.#"),1)="."),TRUE,FALSE)</formula>
    </cfRule>
    <cfRule type="expression" dxfId="717" priority="19">
      <formula>IF(AND(AL413&lt;0, RIGHT(TEXT(AL413,"0.#"),1)&lt;&gt;"."),TRUE,FALSE)</formula>
    </cfRule>
    <cfRule type="expression" dxfId="716" priority="20">
      <formula>IF(AND(AL413&lt;0, RIGHT(TEXT(AL413,"0.#"),1)="."),TRUE,FALSE)</formula>
    </cfRule>
  </conditionalFormatting>
  <conditionalFormatting sqref="AL414:AO414">
    <cfRule type="expression" dxfId="715" priority="13">
      <formula>IF(AND(AL414&gt;=0, RIGHT(TEXT(AL414,"0.#"),1)&lt;&gt;"."),TRUE,FALSE)</formula>
    </cfRule>
    <cfRule type="expression" dxfId="714" priority="14">
      <formula>IF(AND(AL414&gt;=0, RIGHT(TEXT(AL414,"0.#"),1)="."),TRUE,FALSE)</formula>
    </cfRule>
    <cfRule type="expression" dxfId="713" priority="15">
      <formula>IF(AND(AL414&lt;0, RIGHT(TEXT(AL414,"0.#"),1)&lt;&gt;"."),TRUE,FALSE)</formula>
    </cfRule>
    <cfRule type="expression" dxfId="712" priority="16">
      <formula>IF(AND(AL414&lt;0, RIGHT(TEXT(AL414,"0.#"),1)="."),TRUE,FALSE)</formula>
    </cfRule>
  </conditionalFormatting>
  <conditionalFormatting sqref="AL415:AO415">
    <cfRule type="expression" dxfId="711" priority="9">
      <formula>IF(AND(AL415&gt;=0, RIGHT(TEXT(AL415,"0.#"),1)&lt;&gt;"."),TRUE,FALSE)</formula>
    </cfRule>
    <cfRule type="expression" dxfId="710" priority="10">
      <formula>IF(AND(AL415&gt;=0, RIGHT(TEXT(AL415,"0.#"),1)="."),TRUE,FALSE)</formula>
    </cfRule>
    <cfRule type="expression" dxfId="709" priority="11">
      <formula>IF(AND(AL415&lt;0, RIGHT(TEXT(AL415,"0.#"),1)&lt;&gt;"."),TRUE,FALSE)</formula>
    </cfRule>
    <cfRule type="expression" dxfId="708" priority="12">
      <formula>IF(AND(AL415&lt;0, RIGHT(TEXT(AL415,"0.#"),1)="."),TRUE,FALSE)</formula>
    </cfRule>
  </conditionalFormatting>
  <conditionalFormatting sqref="AL416:AO416">
    <cfRule type="expression" dxfId="707" priority="5">
      <formula>IF(AND(AL416&gt;=0, RIGHT(TEXT(AL416,"0.#"),1)&lt;&gt;"."),TRUE,FALSE)</formula>
    </cfRule>
    <cfRule type="expression" dxfId="706" priority="6">
      <formula>IF(AND(AL416&gt;=0, RIGHT(TEXT(AL416,"0.#"),1)="."),TRUE,FALSE)</formula>
    </cfRule>
    <cfRule type="expression" dxfId="705" priority="7">
      <formula>IF(AND(AL416&lt;0, RIGHT(TEXT(AL416,"0.#"),1)&lt;&gt;"."),TRUE,FALSE)</formula>
    </cfRule>
    <cfRule type="expression" dxfId="704" priority="8">
      <formula>IF(AND(AL416&lt;0, RIGHT(TEXT(AL416,"0.#"),1)="."),TRUE,FALSE)</formula>
    </cfRule>
  </conditionalFormatting>
  <conditionalFormatting sqref="AL417:AO417">
    <cfRule type="expression" dxfId="703" priority="1">
      <formula>IF(AND(AL417&gt;=0, RIGHT(TEXT(AL417,"0.#"),1)&lt;&gt;"."),TRUE,FALSE)</formula>
    </cfRule>
    <cfRule type="expression" dxfId="702" priority="2">
      <formula>IF(AND(AL417&gt;=0, RIGHT(TEXT(AL417,"0.#"),1)="."),TRUE,FALSE)</formula>
    </cfRule>
    <cfRule type="expression" dxfId="701" priority="3">
      <formula>IF(AND(AL417&lt;0, RIGHT(TEXT(AL417,"0.#"),1)&lt;&gt;"."),TRUE,FALSE)</formula>
    </cfRule>
    <cfRule type="expression" dxfId="700" priority="4">
      <formula>IF(AND(AL417&lt;0, RIGHT(TEXT(AL417,"0.#"),1)="."),TRUE,FALSE)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0" max="50" man="1"/>
    <brk id="220" max="50" man="1"/>
    <brk id="248" max="50" man="1"/>
    <brk id="268" max="50"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301</v>
      </c>
      <c r="B1" s="23" t="s">
        <v>302</v>
      </c>
      <c r="F1" s="24" t="s">
        <v>18</v>
      </c>
      <c r="G1" s="24" t="s">
        <v>303</v>
      </c>
      <c r="K1" s="25" t="s">
        <v>304</v>
      </c>
      <c r="L1" s="23" t="s">
        <v>302</v>
      </c>
      <c r="O1" s="12"/>
      <c r="P1" s="24" t="s">
        <v>29</v>
      </c>
      <c r="Q1" s="24" t="s">
        <v>303</v>
      </c>
      <c r="T1" s="12"/>
      <c r="U1" s="27" t="s">
        <v>305</v>
      </c>
      <c r="W1" s="27" t="s">
        <v>306</v>
      </c>
      <c r="Y1" s="27" t="s">
        <v>307</v>
      </c>
      <c r="Z1" s="27" t="s">
        <v>308</v>
      </c>
      <c r="AA1" s="27" t="s">
        <v>309</v>
      </c>
      <c r="AB1" s="27" t="s">
        <v>310</v>
      </c>
      <c r="AC1" s="27" t="s">
        <v>195</v>
      </c>
      <c r="AD1" s="26"/>
      <c r="AE1" s="27" t="s">
        <v>198</v>
      </c>
      <c r="AF1" s="28"/>
      <c r="AG1" s="47" t="s">
        <v>298</v>
      </c>
      <c r="AI1" s="47" t="s">
        <v>311</v>
      </c>
      <c r="AK1" s="47" t="s">
        <v>312</v>
      </c>
      <c r="AP1" s="26" t="s">
        <v>313</v>
      </c>
    </row>
    <row r="2" spans="1:42" ht="13.5" customHeight="1" x14ac:dyDescent="0.15">
      <c r="A2" s="13" t="s">
        <v>314</v>
      </c>
      <c r="B2" s="14"/>
      <c r="C2" s="12" t="str">
        <f>IF(B2="","",A2)</f>
        <v/>
      </c>
      <c r="D2" s="12" t="str">
        <f>IF(C2="","",IF(D1&lt;&gt;"",CONCATENATE(D1,"、",C2),C2))</f>
        <v/>
      </c>
      <c r="F2" s="11" t="s">
        <v>315</v>
      </c>
      <c r="G2" s="16"/>
      <c r="H2" s="12" t="str">
        <f>IF(G2="","",F2)</f>
        <v/>
      </c>
      <c r="I2" s="12" t="str">
        <f>IF(H2="","",IF(I1&lt;&gt;"",CONCATENATE(I1,"、",H2),H2))</f>
        <v/>
      </c>
      <c r="K2" s="13" t="s">
        <v>316</v>
      </c>
      <c r="L2" s="14"/>
      <c r="M2" s="12" t="str">
        <f>IF(L2="","",K2)</f>
        <v/>
      </c>
      <c r="N2" s="12" t="str">
        <f>IF(M2="","",IF(N1&lt;&gt;"",CONCATENATE(N1,"、",M2),M2))</f>
        <v/>
      </c>
      <c r="O2" s="12"/>
      <c r="P2" s="11" t="s">
        <v>317</v>
      </c>
      <c r="Q2" s="16"/>
      <c r="R2" s="12" t="str">
        <f>IF(Q2="","",P2)</f>
        <v/>
      </c>
      <c r="S2" s="12" t="str">
        <f>IF(R2="","",IF(S1&lt;&gt;"",CONCATENATE(S1,"、",R2),R2))</f>
        <v/>
      </c>
      <c r="T2" s="12"/>
      <c r="U2" s="82">
        <v>21</v>
      </c>
      <c r="W2" s="30" t="s">
        <v>318</v>
      </c>
      <c r="Y2" s="30" t="s">
        <v>319</v>
      </c>
      <c r="Z2" s="30" t="s">
        <v>319</v>
      </c>
      <c r="AA2" s="76" t="s">
        <v>320</v>
      </c>
      <c r="AB2" s="76" t="s">
        <v>321</v>
      </c>
      <c r="AC2" s="77" t="s">
        <v>322</v>
      </c>
      <c r="AD2" s="26"/>
      <c r="AE2" s="39" t="s">
        <v>323</v>
      </c>
      <c r="AF2" s="28"/>
      <c r="AG2" s="49" t="s">
        <v>324</v>
      </c>
      <c r="AI2" s="47" t="s">
        <v>1</v>
      </c>
      <c r="AK2" s="47" t="s">
        <v>325</v>
      </c>
      <c r="AP2" s="49" t="s">
        <v>324</v>
      </c>
    </row>
    <row r="3" spans="1:42" ht="13.5" customHeight="1" x14ac:dyDescent="0.15">
      <c r="A3" s="13" t="s">
        <v>326</v>
      </c>
      <c r="B3" s="14"/>
      <c r="C3" s="12" t="str">
        <f t="shared" ref="C3:C11" si="0">IF(B3="","",A3)</f>
        <v/>
      </c>
      <c r="D3" s="12" t="str">
        <f>IF(C3="",D2,IF(D2&lt;&gt;"",CONCATENATE(D2,"、",C3),C3))</f>
        <v/>
      </c>
      <c r="F3" s="17" t="s">
        <v>327</v>
      </c>
      <c r="G3" s="16"/>
      <c r="H3" s="12" t="str">
        <f t="shared" ref="H3:H37" si="1">IF(G3="","",F3)</f>
        <v/>
      </c>
      <c r="I3" s="12" t="str">
        <f>IF(H3="",I2,IF(I2&lt;&gt;"",CONCATENATE(I2,"、",H3),H3))</f>
        <v/>
      </c>
      <c r="K3" s="13" t="s">
        <v>328</v>
      </c>
      <c r="L3" s="14"/>
      <c r="M3" s="12" t="str">
        <f t="shared" ref="M3:M11" si="2">IF(L3="","",K3)</f>
        <v/>
      </c>
      <c r="N3" s="12" t="str">
        <f>IF(M3="",N2,IF(N2&lt;&gt;"",CONCATENATE(N2,"、",M3),M3))</f>
        <v/>
      </c>
      <c r="O3" s="12"/>
      <c r="P3" s="11" t="s">
        <v>329</v>
      </c>
      <c r="Q3" s="16"/>
      <c r="R3" s="12" t="str">
        <f t="shared" ref="R3:R8" si="3">IF(Q3="","",P3)</f>
        <v/>
      </c>
      <c r="S3" s="12" t="str">
        <f t="shared" ref="S3:S8" si="4">IF(R3="",S2,IF(S2&lt;&gt;"",CONCATENATE(S2,"、",R3),R3))</f>
        <v/>
      </c>
      <c r="T3" s="12"/>
      <c r="U3" s="30" t="s">
        <v>330</v>
      </c>
      <c r="W3" s="30" t="s">
        <v>331</v>
      </c>
      <c r="Y3" s="30" t="s">
        <v>332</v>
      </c>
      <c r="Z3" s="30" t="s">
        <v>333</v>
      </c>
      <c r="AA3" s="76" t="s">
        <v>334</v>
      </c>
      <c r="AB3" s="76" t="s">
        <v>335</v>
      </c>
      <c r="AC3" s="77" t="s">
        <v>336</v>
      </c>
      <c r="AD3" s="26"/>
      <c r="AE3" s="39" t="s">
        <v>337</v>
      </c>
      <c r="AF3" s="28"/>
      <c r="AG3" s="49" t="s">
        <v>338</v>
      </c>
      <c r="AI3" s="47" t="s">
        <v>339</v>
      </c>
      <c r="AK3" s="47" t="str">
        <f>CHAR(CODE(AK2)+1)</f>
        <v>B</v>
      </c>
      <c r="AP3" s="49" t="s">
        <v>338</v>
      </c>
    </row>
    <row r="4" spans="1:42" ht="13.5" customHeight="1" x14ac:dyDescent="0.15">
      <c r="A4" s="13" t="s">
        <v>340</v>
      </c>
      <c r="B4" s="14"/>
      <c r="C4" s="12" t="str">
        <f t="shared" si="0"/>
        <v/>
      </c>
      <c r="D4" s="12" t="str">
        <f>IF(C4="",D3,IF(D3&lt;&gt;"",CONCATENATE(D3,"、",C4),C4))</f>
        <v/>
      </c>
      <c r="F4" s="17" t="s">
        <v>341</v>
      </c>
      <c r="G4" s="16"/>
      <c r="H4" s="12" t="str">
        <f t="shared" si="1"/>
        <v/>
      </c>
      <c r="I4" s="12" t="str">
        <f t="shared" ref="I4:I37" si="5">IF(H4="",I3,IF(I3&lt;&gt;"",CONCATENATE(I3,"、",H4),H4))</f>
        <v/>
      </c>
      <c r="K4" s="13" t="s">
        <v>342</v>
      </c>
      <c r="L4" s="14"/>
      <c r="M4" s="12" t="str">
        <f t="shared" si="2"/>
        <v/>
      </c>
      <c r="N4" s="12" t="str">
        <f t="shared" ref="N4:N11" si="6">IF(M4="",N3,IF(N3&lt;&gt;"",CONCATENATE(N3,"、",M4),M4))</f>
        <v/>
      </c>
      <c r="O4" s="12"/>
      <c r="P4" s="11" t="s">
        <v>343</v>
      </c>
      <c r="Q4" s="16" t="s">
        <v>151</v>
      </c>
      <c r="R4" s="12" t="str">
        <f t="shared" si="3"/>
        <v>補助</v>
      </c>
      <c r="S4" s="12" t="str">
        <f t="shared" si="4"/>
        <v>補助</v>
      </c>
      <c r="T4" s="12"/>
      <c r="U4" s="30" t="s">
        <v>344</v>
      </c>
      <c r="W4" s="30" t="s">
        <v>345</v>
      </c>
      <c r="Y4" s="30" t="s">
        <v>346</v>
      </c>
      <c r="Z4" s="30" t="s">
        <v>347</v>
      </c>
      <c r="AA4" s="76" t="s">
        <v>348</v>
      </c>
      <c r="AB4" s="76" t="s">
        <v>349</v>
      </c>
      <c r="AC4" s="76" t="s">
        <v>350</v>
      </c>
      <c r="AD4" s="26"/>
      <c r="AE4" s="39" t="s">
        <v>351</v>
      </c>
      <c r="AF4" s="28"/>
      <c r="AG4" s="49" t="s">
        <v>352</v>
      </c>
      <c r="AI4" s="47" t="s">
        <v>353</v>
      </c>
      <c r="AK4" s="47" t="str">
        <f t="shared" ref="AK4:AK49" si="7">CHAR(CODE(AK3)+1)</f>
        <v>C</v>
      </c>
      <c r="AP4" s="49" t="s">
        <v>352</v>
      </c>
    </row>
    <row r="5" spans="1:42" ht="13.5" customHeight="1" x14ac:dyDescent="0.15">
      <c r="A5" s="13" t="s">
        <v>354</v>
      </c>
      <c r="B5" s="14"/>
      <c r="C5" s="12" t="str">
        <f t="shared" si="0"/>
        <v/>
      </c>
      <c r="D5" s="12" t="str">
        <f>IF(C5="",D4,IF(D4&lt;&gt;"",CONCATENATE(D4,"、",C5),C5))</f>
        <v/>
      </c>
      <c r="F5" s="17" t="s">
        <v>355</v>
      </c>
      <c r="G5" s="16"/>
      <c r="H5" s="12" t="str">
        <f t="shared" si="1"/>
        <v/>
      </c>
      <c r="I5" s="12" t="str">
        <f t="shared" si="5"/>
        <v/>
      </c>
      <c r="K5" s="13" t="s">
        <v>356</v>
      </c>
      <c r="L5" s="14"/>
      <c r="M5" s="12" t="str">
        <f t="shared" si="2"/>
        <v/>
      </c>
      <c r="N5" s="12" t="str">
        <f t="shared" si="6"/>
        <v/>
      </c>
      <c r="O5" s="12"/>
      <c r="P5" s="11" t="s">
        <v>357</v>
      </c>
      <c r="Q5" s="16"/>
      <c r="R5" s="12" t="str">
        <f t="shared" si="3"/>
        <v/>
      </c>
      <c r="S5" s="12" t="str">
        <f t="shared" si="4"/>
        <v>補助</v>
      </c>
      <c r="T5" s="12"/>
      <c r="W5" s="30" t="s">
        <v>358</v>
      </c>
      <c r="Y5" s="30" t="s">
        <v>359</v>
      </c>
      <c r="Z5" s="30" t="s">
        <v>360</v>
      </c>
      <c r="AA5" s="76" t="s">
        <v>361</v>
      </c>
      <c r="AB5" s="76" t="s">
        <v>362</v>
      </c>
      <c r="AC5" s="76" t="s">
        <v>363</v>
      </c>
      <c r="AE5" s="39" t="s">
        <v>364</v>
      </c>
      <c r="AF5" s="28"/>
      <c r="AG5" s="49" t="s">
        <v>365</v>
      </c>
      <c r="AI5" s="47" t="s">
        <v>366</v>
      </c>
      <c r="AK5" s="47" t="str">
        <f t="shared" si="7"/>
        <v>D</v>
      </c>
      <c r="AP5" s="49" t="s">
        <v>365</v>
      </c>
    </row>
    <row r="6" spans="1:42" ht="13.5" customHeight="1" x14ac:dyDescent="0.15">
      <c r="A6" s="13" t="s">
        <v>367</v>
      </c>
      <c r="B6" s="14"/>
      <c r="C6" s="12" t="str">
        <f t="shared" si="0"/>
        <v/>
      </c>
      <c r="D6" s="12" t="str">
        <f t="shared" ref="D6:D21" si="8">IF(C6="",D5,IF(D5&lt;&gt;"",CONCATENATE(D5,"、",C6),C6))</f>
        <v/>
      </c>
      <c r="F6" s="17" t="s">
        <v>368</v>
      </c>
      <c r="G6" s="16"/>
      <c r="H6" s="12" t="str">
        <f t="shared" si="1"/>
        <v/>
      </c>
      <c r="I6" s="12" t="str">
        <f t="shared" si="5"/>
        <v/>
      </c>
      <c r="K6" s="13" t="s">
        <v>369</v>
      </c>
      <c r="L6" s="14"/>
      <c r="M6" s="12" t="str">
        <f t="shared" si="2"/>
        <v/>
      </c>
      <c r="N6" s="12" t="str">
        <f t="shared" si="6"/>
        <v/>
      </c>
      <c r="O6" s="12"/>
      <c r="P6" s="11" t="s">
        <v>370</v>
      </c>
      <c r="Q6" s="16"/>
      <c r="R6" s="12" t="str">
        <f t="shared" si="3"/>
        <v/>
      </c>
      <c r="S6" s="12" t="str">
        <f t="shared" si="4"/>
        <v>補助</v>
      </c>
      <c r="T6" s="12"/>
      <c r="U6" s="30" t="s">
        <v>371</v>
      </c>
      <c r="W6" s="30" t="s">
        <v>372</v>
      </c>
      <c r="Y6" s="30" t="s">
        <v>373</v>
      </c>
      <c r="Z6" s="30" t="s">
        <v>374</v>
      </c>
      <c r="AA6" s="76" t="s">
        <v>375</v>
      </c>
      <c r="AB6" s="76" t="s">
        <v>376</v>
      </c>
      <c r="AC6" s="76" t="s">
        <v>196</v>
      </c>
      <c r="AE6" s="39" t="s">
        <v>377</v>
      </c>
      <c r="AF6" s="28"/>
      <c r="AG6" s="49" t="s">
        <v>269</v>
      </c>
      <c r="AI6" s="47" t="s">
        <v>378</v>
      </c>
      <c r="AK6" s="47" t="str">
        <f>CHAR(CODE(AK5)+1)</f>
        <v>E</v>
      </c>
      <c r="AP6" s="49" t="s">
        <v>269</v>
      </c>
    </row>
    <row r="7" spans="1:42" ht="13.5" customHeight="1" x14ac:dyDescent="0.15">
      <c r="A7" s="13" t="s">
        <v>379</v>
      </c>
      <c r="B7" s="14" t="s">
        <v>151</v>
      </c>
      <c r="C7" s="12" t="str">
        <f t="shared" si="0"/>
        <v>観光立国</v>
      </c>
      <c r="D7" s="12" t="str">
        <f t="shared" si="8"/>
        <v>観光立国</v>
      </c>
      <c r="F7" s="17" t="s">
        <v>380</v>
      </c>
      <c r="G7" s="16"/>
      <c r="H7" s="12" t="str">
        <f t="shared" si="1"/>
        <v/>
      </c>
      <c r="I7" s="12" t="str">
        <f t="shared" si="5"/>
        <v/>
      </c>
      <c r="K7" s="13" t="s">
        <v>381</v>
      </c>
      <c r="L7" s="14"/>
      <c r="M7" s="12" t="str">
        <f t="shared" si="2"/>
        <v/>
      </c>
      <c r="N7" s="12" t="str">
        <f t="shared" si="6"/>
        <v/>
      </c>
      <c r="O7" s="12"/>
      <c r="P7" s="11" t="s">
        <v>382</v>
      </c>
      <c r="Q7" s="16"/>
      <c r="R7" s="12" t="str">
        <f t="shared" si="3"/>
        <v/>
      </c>
      <c r="S7" s="12" t="str">
        <f t="shared" si="4"/>
        <v>補助</v>
      </c>
      <c r="T7" s="12"/>
      <c r="U7" s="30"/>
      <c r="W7" s="30" t="s">
        <v>383</v>
      </c>
      <c r="Y7" s="30" t="s">
        <v>384</v>
      </c>
      <c r="Z7" s="30" t="s">
        <v>385</v>
      </c>
      <c r="AA7" s="76" t="s">
        <v>386</v>
      </c>
      <c r="AB7" s="76" t="s">
        <v>387</v>
      </c>
      <c r="AE7" s="30" t="s">
        <v>196</v>
      </c>
      <c r="AF7" s="28"/>
      <c r="AG7" s="49" t="s">
        <v>388</v>
      </c>
      <c r="AH7" s="72"/>
      <c r="AI7" s="49" t="s">
        <v>389</v>
      </c>
      <c r="AK7" s="47" t="str">
        <f>CHAR(CODE(AK6)+1)</f>
        <v>F</v>
      </c>
      <c r="AP7" s="49" t="s">
        <v>388</v>
      </c>
    </row>
    <row r="8" spans="1:42" ht="13.5" customHeight="1" x14ac:dyDescent="0.15">
      <c r="A8" s="13" t="s">
        <v>390</v>
      </c>
      <c r="B8" s="14"/>
      <c r="C8" s="12" t="str">
        <f t="shared" si="0"/>
        <v/>
      </c>
      <c r="D8" s="12" t="str">
        <f t="shared" si="8"/>
        <v>観光立国</v>
      </c>
      <c r="F8" s="17" t="s">
        <v>391</v>
      </c>
      <c r="G8" s="16"/>
      <c r="H8" s="12" t="str">
        <f t="shared" si="1"/>
        <v/>
      </c>
      <c r="I8" s="12" t="str">
        <f t="shared" si="5"/>
        <v/>
      </c>
      <c r="K8" s="13" t="s">
        <v>392</v>
      </c>
      <c r="L8" s="14"/>
      <c r="M8" s="12" t="str">
        <f t="shared" si="2"/>
        <v/>
      </c>
      <c r="N8" s="12" t="str">
        <f t="shared" si="6"/>
        <v/>
      </c>
      <c r="O8" s="12"/>
      <c r="P8" s="11" t="s">
        <v>393</v>
      </c>
      <c r="Q8" s="16"/>
      <c r="R8" s="12" t="str">
        <f t="shared" si="3"/>
        <v/>
      </c>
      <c r="S8" s="12" t="str">
        <f t="shared" si="4"/>
        <v>補助</v>
      </c>
      <c r="T8" s="12"/>
      <c r="U8" s="30" t="s">
        <v>394</v>
      </c>
      <c r="W8" s="30" t="s">
        <v>395</v>
      </c>
      <c r="Y8" s="30" t="s">
        <v>396</v>
      </c>
      <c r="Z8" s="30" t="s">
        <v>397</v>
      </c>
      <c r="AA8" s="76" t="s">
        <v>398</v>
      </c>
      <c r="AB8" s="76" t="s">
        <v>399</v>
      </c>
      <c r="AF8" s="28"/>
      <c r="AG8" s="49" t="s">
        <v>400</v>
      </c>
      <c r="AI8" s="47" t="s">
        <v>401</v>
      </c>
      <c r="AK8" s="47" t="str">
        <f t="shared" si="7"/>
        <v>G</v>
      </c>
      <c r="AP8" s="49" t="s">
        <v>400</v>
      </c>
    </row>
    <row r="9" spans="1:42" ht="13.5" customHeight="1" x14ac:dyDescent="0.15">
      <c r="A9" s="13" t="s">
        <v>402</v>
      </c>
      <c r="B9" s="14"/>
      <c r="C9" s="12" t="str">
        <f t="shared" si="0"/>
        <v/>
      </c>
      <c r="D9" s="12" t="str">
        <f t="shared" si="8"/>
        <v>観光立国</v>
      </c>
      <c r="F9" s="17" t="s">
        <v>403</v>
      </c>
      <c r="G9" s="16"/>
      <c r="H9" s="12" t="str">
        <f t="shared" si="1"/>
        <v/>
      </c>
      <c r="I9" s="12" t="str">
        <f t="shared" si="5"/>
        <v/>
      </c>
      <c r="K9" s="13" t="s">
        <v>404</v>
      </c>
      <c r="L9" s="14"/>
      <c r="M9" s="12" t="str">
        <f t="shared" si="2"/>
        <v/>
      </c>
      <c r="N9" s="12" t="str">
        <f t="shared" si="6"/>
        <v/>
      </c>
      <c r="O9" s="12"/>
      <c r="P9" s="12"/>
      <c r="Q9" s="18"/>
      <c r="T9" s="12"/>
      <c r="U9" s="30" t="s">
        <v>405</v>
      </c>
      <c r="W9" s="30" t="s">
        <v>406</v>
      </c>
      <c r="Y9" s="30" t="s">
        <v>407</v>
      </c>
      <c r="Z9" s="30" t="s">
        <v>408</v>
      </c>
      <c r="AA9" s="76" t="s">
        <v>409</v>
      </c>
      <c r="AB9" s="76" t="s">
        <v>410</v>
      </c>
      <c r="AF9" s="28"/>
      <c r="AG9" s="49" t="s">
        <v>254</v>
      </c>
      <c r="AI9" s="70"/>
      <c r="AK9" s="47" t="str">
        <f t="shared" si="7"/>
        <v>H</v>
      </c>
      <c r="AP9" s="49" t="s">
        <v>254</v>
      </c>
    </row>
    <row r="10" spans="1:42" ht="13.5" customHeight="1" x14ac:dyDescent="0.15">
      <c r="A10" s="13" t="s">
        <v>411</v>
      </c>
      <c r="B10" s="14"/>
      <c r="C10" s="12" t="str">
        <f t="shared" si="0"/>
        <v/>
      </c>
      <c r="D10" s="12" t="str">
        <f t="shared" si="8"/>
        <v>観光立国</v>
      </c>
      <c r="F10" s="17" t="s">
        <v>412</v>
      </c>
      <c r="G10" s="16"/>
      <c r="H10" s="12" t="str">
        <f t="shared" si="1"/>
        <v/>
      </c>
      <c r="I10" s="12" t="str">
        <f t="shared" si="5"/>
        <v/>
      </c>
      <c r="K10" s="13" t="s">
        <v>413</v>
      </c>
      <c r="L10" s="14"/>
      <c r="M10" s="12" t="str">
        <f t="shared" si="2"/>
        <v/>
      </c>
      <c r="N10" s="12" t="str">
        <f t="shared" si="6"/>
        <v/>
      </c>
      <c r="O10" s="12"/>
      <c r="P10" s="12" t="str">
        <f>S8</f>
        <v>補助</v>
      </c>
      <c r="Q10" s="18"/>
      <c r="T10" s="12"/>
      <c r="W10" s="30" t="s">
        <v>414</v>
      </c>
      <c r="Y10" s="30" t="s">
        <v>415</v>
      </c>
      <c r="Z10" s="30" t="s">
        <v>416</v>
      </c>
      <c r="AA10" s="76" t="s">
        <v>417</v>
      </c>
      <c r="AB10" s="76" t="s">
        <v>418</v>
      </c>
      <c r="AF10" s="28"/>
      <c r="AG10" s="49" t="s">
        <v>419</v>
      </c>
      <c r="AK10" s="47" t="str">
        <f t="shared" si="7"/>
        <v>I</v>
      </c>
      <c r="AP10" s="47" t="s">
        <v>393</v>
      </c>
    </row>
    <row r="11" spans="1:42" ht="13.5" customHeight="1" x14ac:dyDescent="0.15">
      <c r="A11" s="13" t="s">
        <v>420</v>
      </c>
      <c r="B11" s="14"/>
      <c r="C11" s="12" t="str">
        <f t="shared" si="0"/>
        <v/>
      </c>
      <c r="D11" s="12" t="str">
        <f t="shared" si="8"/>
        <v>観光立国</v>
      </c>
      <c r="F11" s="17" t="s">
        <v>421</v>
      </c>
      <c r="G11" s="16"/>
      <c r="H11" s="12" t="str">
        <f t="shared" si="1"/>
        <v/>
      </c>
      <c r="I11" s="12" t="str">
        <f t="shared" si="5"/>
        <v/>
      </c>
      <c r="K11" s="13" t="s">
        <v>422</v>
      </c>
      <c r="L11" s="14" t="s">
        <v>151</v>
      </c>
      <c r="M11" s="12" t="str">
        <f t="shared" si="2"/>
        <v>その他の事項経費</v>
      </c>
      <c r="N11" s="12" t="str">
        <f t="shared" si="6"/>
        <v>その他の事項経費</v>
      </c>
      <c r="O11" s="12"/>
      <c r="P11" s="12"/>
      <c r="Q11" s="18"/>
      <c r="T11" s="12"/>
      <c r="W11" s="30" t="s">
        <v>423</v>
      </c>
      <c r="Y11" s="30" t="s">
        <v>424</v>
      </c>
      <c r="Z11" s="30" t="s">
        <v>425</v>
      </c>
      <c r="AA11" s="76" t="s">
        <v>426</v>
      </c>
      <c r="AB11" s="76" t="s">
        <v>427</v>
      </c>
      <c r="AF11" s="28"/>
      <c r="AG11" s="47" t="s">
        <v>428</v>
      </c>
      <c r="AK11" s="47" t="str">
        <f t="shared" si="7"/>
        <v>J</v>
      </c>
    </row>
    <row r="12" spans="1:42" ht="13.5" customHeight="1" x14ac:dyDescent="0.15">
      <c r="A12" s="13" t="s">
        <v>429</v>
      </c>
      <c r="B12" s="14"/>
      <c r="C12" s="12" t="str">
        <f t="shared" ref="C12:C23" si="9">IF(B12="","",A12)</f>
        <v/>
      </c>
      <c r="D12" s="12" t="str">
        <f t="shared" si="8"/>
        <v>観光立国</v>
      </c>
      <c r="F12" s="17" t="s">
        <v>430</v>
      </c>
      <c r="G12" s="16"/>
      <c r="H12" s="12" t="str">
        <f t="shared" si="1"/>
        <v/>
      </c>
      <c r="I12" s="12" t="str">
        <f t="shared" si="5"/>
        <v/>
      </c>
      <c r="K12" s="12"/>
      <c r="L12" s="12"/>
      <c r="O12" s="12"/>
      <c r="P12" s="12"/>
      <c r="Q12" s="18"/>
      <c r="T12" s="12"/>
      <c r="U12" s="27" t="s">
        <v>431</v>
      </c>
      <c r="W12" s="30" t="s">
        <v>5</v>
      </c>
      <c r="Y12" s="30" t="s">
        <v>432</v>
      </c>
      <c r="Z12" s="30" t="s">
        <v>433</v>
      </c>
      <c r="AA12" s="76" t="s">
        <v>434</v>
      </c>
      <c r="AB12" s="76" t="s">
        <v>435</v>
      </c>
      <c r="AF12" s="28"/>
      <c r="AG12" s="47" t="s">
        <v>436</v>
      </c>
      <c r="AK12" s="47" t="str">
        <f t="shared" si="7"/>
        <v>K</v>
      </c>
    </row>
    <row r="13" spans="1:42" ht="13.5" customHeight="1" x14ac:dyDescent="0.15">
      <c r="A13" s="13" t="s">
        <v>437</v>
      </c>
      <c r="B13" s="14"/>
      <c r="C13" s="12" t="str">
        <f t="shared" si="9"/>
        <v/>
      </c>
      <c r="D13" s="12" t="str">
        <f t="shared" si="8"/>
        <v>観光立国</v>
      </c>
      <c r="F13" s="17" t="s">
        <v>438</v>
      </c>
      <c r="G13" s="16"/>
      <c r="H13" s="12" t="str">
        <f t="shared" si="1"/>
        <v/>
      </c>
      <c r="I13" s="12" t="str">
        <f t="shared" si="5"/>
        <v/>
      </c>
      <c r="K13" s="12" t="str">
        <f>N11</f>
        <v>その他の事項経費</v>
      </c>
      <c r="L13" s="12"/>
      <c r="O13" s="12"/>
      <c r="P13" s="12"/>
      <c r="Q13" s="18"/>
      <c r="T13" s="12"/>
      <c r="U13" s="30" t="s">
        <v>318</v>
      </c>
      <c r="W13" s="30" t="s">
        <v>439</v>
      </c>
      <c r="Y13" s="30" t="s">
        <v>440</v>
      </c>
      <c r="Z13" s="30" t="s">
        <v>441</v>
      </c>
      <c r="AA13" s="76" t="s">
        <v>442</v>
      </c>
      <c r="AB13" s="76" t="s">
        <v>443</v>
      </c>
      <c r="AF13" s="28"/>
      <c r="AG13" s="47" t="s">
        <v>393</v>
      </c>
      <c r="AK13" s="47" t="str">
        <f t="shared" si="7"/>
        <v>L</v>
      </c>
    </row>
    <row r="14" spans="1:42" ht="13.5" customHeight="1" x14ac:dyDescent="0.15">
      <c r="A14" s="13" t="s">
        <v>444</v>
      </c>
      <c r="B14" s="14"/>
      <c r="C14" s="12" t="str">
        <f t="shared" si="9"/>
        <v/>
      </c>
      <c r="D14" s="12" t="str">
        <f t="shared" si="8"/>
        <v>観光立国</v>
      </c>
      <c r="F14" s="17" t="s">
        <v>445</v>
      </c>
      <c r="G14" s="16"/>
      <c r="H14" s="12" t="str">
        <f t="shared" si="1"/>
        <v/>
      </c>
      <c r="I14" s="12" t="str">
        <f t="shared" si="5"/>
        <v/>
      </c>
      <c r="K14" s="12"/>
      <c r="L14" s="12"/>
      <c r="O14" s="12"/>
      <c r="P14" s="12"/>
      <c r="Q14" s="18"/>
      <c r="T14" s="12"/>
      <c r="U14" s="30" t="s">
        <v>446</v>
      </c>
      <c r="W14" s="30" t="s">
        <v>447</v>
      </c>
      <c r="Y14" s="30" t="s">
        <v>448</v>
      </c>
      <c r="Z14" s="30" t="s">
        <v>449</v>
      </c>
      <c r="AA14" s="76" t="s">
        <v>450</v>
      </c>
      <c r="AB14" s="76" t="s">
        <v>451</v>
      </c>
      <c r="AF14" s="28"/>
      <c r="AG14" s="70"/>
      <c r="AK14" s="47" t="str">
        <f t="shared" si="7"/>
        <v>M</v>
      </c>
    </row>
    <row r="15" spans="1:42" ht="13.5" customHeight="1" x14ac:dyDescent="0.15">
      <c r="A15" s="13" t="s">
        <v>452</v>
      </c>
      <c r="B15" s="14"/>
      <c r="C15" s="12" t="str">
        <f t="shared" si="9"/>
        <v/>
      </c>
      <c r="D15" s="12" t="str">
        <f t="shared" si="8"/>
        <v>観光立国</v>
      </c>
      <c r="F15" s="17" t="s">
        <v>453</v>
      </c>
      <c r="G15" s="16"/>
      <c r="H15" s="12" t="str">
        <f t="shared" si="1"/>
        <v/>
      </c>
      <c r="I15" s="12" t="str">
        <f t="shared" si="5"/>
        <v/>
      </c>
      <c r="K15" s="12"/>
      <c r="L15" s="12"/>
      <c r="O15" s="12"/>
      <c r="P15" s="12"/>
      <c r="Q15" s="18"/>
      <c r="T15" s="12"/>
      <c r="U15" s="30" t="s">
        <v>454</v>
      </c>
      <c r="W15" s="30" t="s">
        <v>455</v>
      </c>
      <c r="Y15" s="30" t="s">
        <v>456</v>
      </c>
      <c r="Z15" s="30" t="s">
        <v>457</v>
      </c>
      <c r="AA15" s="76" t="s">
        <v>458</v>
      </c>
      <c r="AB15" s="76" t="s">
        <v>459</v>
      </c>
      <c r="AF15" s="28"/>
      <c r="AK15" s="47" t="str">
        <f t="shared" si="7"/>
        <v>N</v>
      </c>
    </row>
    <row r="16" spans="1:42" ht="13.5" customHeight="1" x14ac:dyDescent="0.15">
      <c r="A16" s="13" t="s">
        <v>460</v>
      </c>
      <c r="B16" s="14"/>
      <c r="C16" s="12" t="str">
        <f t="shared" si="9"/>
        <v/>
      </c>
      <c r="D16" s="12" t="str">
        <f t="shared" si="8"/>
        <v>観光立国</v>
      </c>
      <c r="F16" s="17" t="s">
        <v>461</v>
      </c>
      <c r="G16" s="16"/>
      <c r="H16" s="12" t="str">
        <f t="shared" si="1"/>
        <v/>
      </c>
      <c r="I16" s="12" t="str">
        <f t="shared" si="5"/>
        <v/>
      </c>
      <c r="K16" s="12"/>
      <c r="L16" s="12"/>
      <c r="O16" s="12"/>
      <c r="P16" s="12"/>
      <c r="Q16" s="18"/>
      <c r="T16" s="12"/>
      <c r="U16" s="30" t="s">
        <v>462</v>
      </c>
      <c r="W16" s="30" t="s">
        <v>463</v>
      </c>
      <c r="Y16" s="30" t="s">
        <v>464</v>
      </c>
      <c r="Z16" s="30" t="s">
        <v>465</v>
      </c>
      <c r="AA16" s="76" t="s">
        <v>466</v>
      </c>
      <c r="AB16" s="76" t="s">
        <v>467</v>
      </c>
      <c r="AF16" s="28"/>
      <c r="AK16" s="47" t="str">
        <f t="shared" si="7"/>
        <v>O</v>
      </c>
    </row>
    <row r="17" spans="1:37" ht="13.5" customHeight="1" x14ac:dyDescent="0.15">
      <c r="A17" s="13" t="s">
        <v>468</v>
      </c>
      <c r="B17" s="14"/>
      <c r="C17" s="12" t="str">
        <f t="shared" si="9"/>
        <v/>
      </c>
      <c r="D17" s="12" t="str">
        <f t="shared" si="8"/>
        <v>観光立国</v>
      </c>
      <c r="F17" s="17" t="s">
        <v>469</v>
      </c>
      <c r="G17" s="16"/>
      <c r="H17" s="12" t="str">
        <f t="shared" si="1"/>
        <v/>
      </c>
      <c r="I17" s="12" t="str">
        <f t="shared" si="5"/>
        <v/>
      </c>
      <c r="K17" s="12"/>
      <c r="L17" s="12"/>
      <c r="O17" s="12"/>
      <c r="P17" s="12"/>
      <c r="Q17" s="18"/>
      <c r="T17" s="12"/>
      <c r="U17" s="30" t="s">
        <v>470</v>
      </c>
      <c r="W17" s="30" t="s">
        <v>471</v>
      </c>
      <c r="Y17" s="30" t="s">
        <v>472</v>
      </c>
      <c r="Z17" s="30" t="s">
        <v>473</v>
      </c>
      <c r="AA17" s="76" t="s">
        <v>474</v>
      </c>
      <c r="AB17" s="76" t="s">
        <v>475</v>
      </c>
      <c r="AF17" s="28"/>
      <c r="AK17" s="47" t="str">
        <f t="shared" si="7"/>
        <v>P</v>
      </c>
    </row>
    <row r="18" spans="1:37" ht="13.5" customHeight="1" x14ac:dyDescent="0.15">
      <c r="A18" s="13" t="s">
        <v>476</v>
      </c>
      <c r="B18" s="14"/>
      <c r="C18" s="12" t="str">
        <f t="shared" si="9"/>
        <v/>
      </c>
      <c r="D18" s="12" t="str">
        <f t="shared" si="8"/>
        <v>観光立国</v>
      </c>
      <c r="F18" s="17" t="s">
        <v>477</v>
      </c>
      <c r="G18" s="16"/>
      <c r="H18" s="12" t="str">
        <f t="shared" si="1"/>
        <v/>
      </c>
      <c r="I18" s="12" t="str">
        <f t="shared" si="5"/>
        <v/>
      </c>
      <c r="K18" s="12"/>
      <c r="L18" s="12"/>
      <c r="O18" s="12"/>
      <c r="P18" s="12"/>
      <c r="Q18" s="18"/>
      <c r="T18" s="12"/>
      <c r="U18" s="30" t="s">
        <v>478</v>
      </c>
      <c r="W18" s="30" t="s">
        <v>479</v>
      </c>
      <c r="Y18" s="30" t="s">
        <v>480</v>
      </c>
      <c r="Z18" s="30" t="s">
        <v>481</v>
      </c>
      <c r="AA18" s="76" t="s">
        <v>482</v>
      </c>
      <c r="AB18" s="76" t="s">
        <v>483</v>
      </c>
      <c r="AF18" s="28"/>
      <c r="AK18" s="47" t="str">
        <f t="shared" si="7"/>
        <v>Q</v>
      </c>
    </row>
    <row r="19" spans="1:37" ht="13.5" customHeight="1" x14ac:dyDescent="0.15">
      <c r="A19" s="13" t="s">
        <v>484</v>
      </c>
      <c r="B19" s="14"/>
      <c r="C19" s="12" t="str">
        <f t="shared" si="9"/>
        <v/>
      </c>
      <c r="D19" s="12" t="str">
        <f t="shared" si="8"/>
        <v>観光立国</v>
      </c>
      <c r="F19" s="17" t="s">
        <v>485</v>
      </c>
      <c r="G19" s="16"/>
      <c r="H19" s="12" t="str">
        <f t="shared" si="1"/>
        <v/>
      </c>
      <c r="I19" s="12" t="str">
        <f t="shared" si="5"/>
        <v/>
      </c>
      <c r="K19" s="12"/>
      <c r="L19" s="12"/>
      <c r="O19" s="12"/>
      <c r="P19" s="12"/>
      <c r="Q19" s="18"/>
      <c r="T19" s="12"/>
      <c r="U19" s="30" t="s">
        <v>486</v>
      </c>
      <c r="W19" s="30" t="s">
        <v>487</v>
      </c>
      <c r="Y19" s="30" t="s">
        <v>488</v>
      </c>
      <c r="Z19" s="30" t="s">
        <v>489</v>
      </c>
      <c r="AA19" s="76" t="s">
        <v>490</v>
      </c>
      <c r="AB19" s="76" t="s">
        <v>491</v>
      </c>
      <c r="AF19" s="28"/>
      <c r="AK19" s="47" t="str">
        <f t="shared" si="7"/>
        <v>R</v>
      </c>
    </row>
    <row r="20" spans="1:37" ht="13.5" customHeight="1" x14ac:dyDescent="0.15">
      <c r="A20" s="13" t="s">
        <v>492</v>
      </c>
      <c r="B20" s="14"/>
      <c r="C20" s="12" t="str">
        <f t="shared" si="9"/>
        <v/>
      </c>
      <c r="D20" s="12" t="str">
        <f t="shared" si="8"/>
        <v>観光立国</v>
      </c>
      <c r="F20" s="17" t="s">
        <v>493</v>
      </c>
      <c r="G20" s="16"/>
      <c r="H20" s="12" t="str">
        <f t="shared" si="1"/>
        <v/>
      </c>
      <c r="I20" s="12" t="str">
        <f t="shared" si="5"/>
        <v/>
      </c>
      <c r="K20" s="12"/>
      <c r="L20" s="12"/>
      <c r="O20" s="12"/>
      <c r="P20" s="12"/>
      <c r="Q20" s="18"/>
      <c r="T20" s="12"/>
      <c r="U20" s="30" t="s">
        <v>494</v>
      </c>
      <c r="W20" s="30" t="s">
        <v>495</v>
      </c>
      <c r="Y20" s="30" t="s">
        <v>496</v>
      </c>
      <c r="Z20" s="30" t="s">
        <v>497</v>
      </c>
      <c r="AA20" s="76" t="s">
        <v>498</v>
      </c>
      <c r="AB20" s="76" t="s">
        <v>499</v>
      </c>
      <c r="AF20" s="28"/>
      <c r="AK20" s="47" t="str">
        <f t="shared" si="7"/>
        <v>S</v>
      </c>
    </row>
    <row r="21" spans="1:37" ht="13.5" customHeight="1" x14ac:dyDescent="0.15">
      <c r="A21" s="13" t="s">
        <v>500</v>
      </c>
      <c r="B21" s="14"/>
      <c r="C21" s="12" t="str">
        <f t="shared" si="9"/>
        <v/>
      </c>
      <c r="D21" s="12" t="str">
        <f t="shared" si="8"/>
        <v>観光立国</v>
      </c>
      <c r="F21" s="17" t="s">
        <v>501</v>
      </c>
      <c r="G21" s="16"/>
      <c r="H21" s="12" t="str">
        <f t="shared" si="1"/>
        <v/>
      </c>
      <c r="I21" s="12" t="str">
        <f t="shared" si="5"/>
        <v/>
      </c>
      <c r="K21" s="12"/>
      <c r="L21" s="12"/>
      <c r="O21" s="12"/>
      <c r="P21" s="12"/>
      <c r="Q21" s="18"/>
      <c r="T21" s="12"/>
      <c r="U21" s="30" t="s">
        <v>502</v>
      </c>
      <c r="W21" s="30" t="s">
        <v>503</v>
      </c>
      <c r="Y21" s="30" t="s">
        <v>504</v>
      </c>
      <c r="Z21" s="30" t="s">
        <v>505</v>
      </c>
      <c r="AA21" s="76" t="s">
        <v>506</v>
      </c>
      <c r="AB21" s="76" t="s">
        <v>507</v>
      </c>
      <c r="AF21" s="28"/>
      <c r="AK21" s="47" t="str">
        <f t="shared" si="7"/>
        <v>T</v>
      </c>
    </row>
    <row r="22" spans="1:37" ht="13.5" customHeight="1" x14ac:dyDescent="0.15">
      <c r="A22" s="13" t="s">
        <v>508</v>
      </c>
      <c r="B22" s="14"/>
      <c r="C22" s="12" t="str">
        <f t="shared" si="9"/>
        <v/>
      </c>
      <c r="D22" s="12" t="str">
        <f>IF(C22="",D21,IF(D21&lt;&gt;"",CONCATENATE(D21,"、",C22),C22))</f>
        <v>観光立国</v>
      </c>
      <c r="F22" s="17" t="s">
        <v>509</v>
      </c>
      <c r="G22" s="16"/>
      <c r="H22" s="12" t="str">
        <f t="shared" si="1"/>
        <v/>
      </c>
      <c r="I22" s="12" t="str">
        <f t="shared" si="5"/>
        <v/>
      </c>
      <c r="K22" s="12"/>
      <c r="L22" s="12"/>
      <c r="O22" s="12"/>
      <c r="P22" s="12"/>
      <c r="Q22" s="18"/>
      <c r="T22" s="12"/>
      <c r="U22" s="30" t="s">
        <v>510</v>
      </c>
      <c r="W22" s="30" t="s">
        <v>511</v>
      </c>
      <c r="Y22" s="30" t="s">
        <v>512</v>
      </c>
      <c r="Z22" s="30" t="s">
        <v>513</v>
      </c>
      <c r="AA22" s="76" t="s">
        <v>514</v>
      </c>
      <c r="AB22" s="76" t="s">
        <v>515</v>
      </c>
      <c r="AF22" s="28"/>
      <c r="AK22" s="47" t="str">
        <f t="shared" si="7"/>
        <v>U</v>
      </c>
    </row>
    <row r="23" spans="1:37" ht="13.5" customHeight="1" x14ac:dyDescent="0.15">
      <c r="A23" s="13" t="s">
        <v>516</v>
      </c>
      <c r="B23" s="14"/>
      <c r="C23" s="12" t="str">
        <f t="shared" si="9"/>
        <v/>
      </c>
      <c r="D23" s="12" t="str">
        <f>IF(C23="",D22,IF(D22&lt;&gt;"",CONCATENATE(D22,"、",C23),C23))</f>
        <v>観光立国</v>
      </c>
      <c r="F23" s="17" t="s">
        <v>517</v>
      </c>
      <c r="G23" s="16"/>
      <c r="H23" s="12" t="str">
        <f t="shared" si="1"/>
        <v/>
      </c>
      <c r="I23" s="12" t="str">
        <f t="shared" si="5"/>
        <v/>
      </c>
      <c r="K23" s="12"/>
      <c r="L23" s="12"/>
      <c r="O23" s="12"/>
      <c r="P23" s="12"/>
      <c r="Q23" s="18"/>
      <c r="T23" s="12"/>
      <c r="U23" s="30" t="s">
        <v>518</v>
      </c>
      <c r="W23" s="30" t="s">
        <v>519</v>
      </c>
      <c r="Y23" s="30" t="s">
        <v>520</v>
      </c>
      <c r="Z23" s="30" t="s">
        <v>521</v>
      </c>
      <c r="AA23" s="76" t="s">
        <v>522</v>
      </c>
      <c r="AB23" s="76" t="s">
        <v>523</v>
      </c>
      <c r="AF23" s="28"/>
      <c r="AK23" s="47" t="str">
        <f t="shared" si="7"/>
        <v>V</v>
      </c>
    </row>
    <row r="24" spans="1:37" ht="13.5" customHeight="1" x14ac:dyDescent="0.15">
      <c r="A24" s="87"/>
      <c r="B24" s="73"/>
      <c r="F24" s="17" t="s">
        <v>524</v>
      </c>
      <c r="G24" s="16"/>
      <c r="H24" s="12" t="str">
        <f t="shared" si="1"/>
        <v/>
      </c>
      <c r="I24" s="12" t="str">
        <f t="shared" si="5"/>
        <v/>
      </c>
      <c r="K24" s="12"/>
      <c r="L24" s="12"/>
      <c r="O24" s="12"/>
      <c r="P24" s="12"/>
      <c r="Q24" s="18"/>
      <c r="T24" s="12"/>
      <c r="U24" s="30" t="s">
        <v>525</v>
      </c>
      <c r="W24" s="30" t="s">
        <v>526</v>
      </c>
      <c r="Y24" s="30" t="s">
        <v>527</v>
      </c>
      <c r="Z24" s="30" t="s">
        <v>528</v>
      </c>
      <c r="AA24" s="76" t="s">
        <v>529</v>
      </c>
      <c r="AB24" s="76" t="s">
        <v>530</v>
      </c>
      <c r="AF24" s="28"/>
      <c r="AK24" s="47" t="str">
        <f>CHAR(CODE(AK23)+1)</f>
        <v>W</v>
      </c>
    </row>
    <row r="25" spans="1:37" ht="13.5" customHeight="1" x14ac:dyDescent="0.15">
      <c r="A25" s="12"/>
      <c r="B25" s="73"/>
      <c r="F25" s="17" t="s">
        <v>531</v>
      </c>
      <c r="G25" s="16"/>
      <c r="H25" s="12" t="str">
        <f t="shared" si="1"/>
        <v/>
      </c>
      <c r="I25" s="12" t="str">
        <f t="shared" si="5"/>
        <v/>
      </c>
      <c r="K25" s="12"/>
      <c r="L25" s="12"/>
      <c r="O25" s="12"/>
      <c r="P25" s="12"/>
      <c r="Q25" s="18"/>
      <c r="T25" s="12"/>
      <c r="U25" s="30" t="s">
        <v>532</v>
      </c>
      <c r="W25" s="68"/>
      <c r="Y25" s="30" t="s">
        <v>533</v>
      </c>
      <c r="Z25" s="30" t="s">
        <v>534</v>
      </c>
      <c r="AA25" s="76" t="s">
        <v>535</v>
      </c>
      <c r="AB25" s="76" t="s">
        <v>536</v>
      </c>
      <c r="AF25" s="28"/>
      <c r="AK25" s="47" t="str">
        <f t="shared" si="7"/>
        <v>X</v>
      </c>
    </row>
    <row r="26" spans="1:37" ht="13.5" customHeight="1" x14ac:dyDescent="0.15">
      <c r="A26" s="12"/>
      <c r="B26" s="73"/>
      <c r="F26" s="17" t="s">
        <v>537</v>
      </c>
      <c r="G26" s="16"/>
      <c r="H26" s="12" t="str">
        <f t="shared" si="1"/>
        <v/>
      </c>
      <c r="I26" s="12" t="str">
        <f t="shared" si="5"/>
        <v/>
      </c>
      <c r="K26" s="12"/>
      <c r="L26" s="12"/>
      <c r="O26" s="12"/>
      <c r="P26" s="12"/>
      <c r="Q26" s="18"/>
      <c r="T26" s="12"/>
      <c r="U26" s="30" t="s">
        <v>538</v>
      </c>
      <c r="Y26" s="30" t="s">
        <v>539</v>
      </c>
      <c r="Z26" s="30" t="s">
        <v>540</v>
      </c>
      <c r="AA26" s="76" t="s">
        <v>541</v>
      </c>
      <c r="AB26" s="76" t="s">
        <v>542</v>
      </c>
      <c r="AF26" s="28"/>
      <c r="AK26" s="47" t="str">
        <f t="shared" si="7"/>
        <v>Y</v>
      </c>
    </row>
    <row r="27" spans="1:37" ht="13.5" customHeight="1" x14ac:dyDescent="0.15">
      <c r="A27" s="12" t="str">
        <f>IF(D23="", "-", D23)</f>
        <v>観光立国</v>
      </c>
      <c r="B27" s="12"/>
      <c r="F27" s="17" t="s">
        <v>543</v>
      </c>
      <c r="G27" s="16"/>
      <c r="H27" s="12" t="str">
        <f t="shared" si="1"/>
        <v/>
      </c>
      <c r="I27" s="12" t="str">
        <f t="shared" si="5"/>
        <v/>
      </c>
      <c r="K27" s="12"/>
      <c r="L27" s="12"/>
      <c r="O27" s="12"/>
      <c r="P27" s="12"/>
      <c r="Q27" s="18"/>
      <c r="T27" s="12"/>
      <c r="U27" s="30" t="s">
        <v>544</v>
      </c>
      <c r="Y27" s="30" t="s">
        <v>545</v>
      </c>
      <c r="Z27" s="30" t="s">
        <v>546</v>
      </c>
      <c r="AA27" s="76" t="s">
        <v>547</v>
      </c>
      <c r="AB27" s="76" t="s">
        <v>548</v>
      </c>
      <c r="AF27" s="28"/>
      <c r="AK27" s="47" t="str">
        <f>CHAR(CODE(AK26)+1)</f>
        <v>Z</v>
      </c>
    </row>
    <row r="28" spans="1:37" ht="13.5" customHeight="1" x14ac:dyDescent="0.15">
      <c r="B28" s="12"/>
      <c r="F28" s="17" t="s">
        <v>549</v>
      </c>
      <c r="G28" s="16"/>
      <c r="H28" s="12" t="str">
        <f t="shared" si="1"/>
        <v/>
      </c>
      <c r="I28" s="12" t="str">
        <f t="shared" si="5"/>
        <v/>
      </c>
      <c r="K28" s="12"/>
      <c r="L28" s="12"/>
      <c r="O28" s="12"/>
      <c r="P28" s="12"/>
      <c r="Q28" s="18"/>
      <c r="T28" s="12"/>
      <c r="U28" s="30" t="s">
        <v>550</v>
      </c>
      <c r="Y28" s="30" t="s">
        <v>551</v>
      </c>
      <c r="Z28" s="30" t="s">
        <v>552</v>
      </c>
      <c r="AA28" s="76" t="s">
        <v>553</v>
      </c>
      <c r="AB28" s="76" t="s">
        <v>554</v>
      </c>
      <c r="AF28" s="28"/>
      <c r="AK28" s="47" t="s">
        <v>555</v>
      </c>
    </row>
    <row r="29" spans="1:37" ht="13.5" customHeight="1" x14ac:dyDescent="0.15">
      <c r="A29" s="12"/>
      <c r="B29" s="12"/>
      <c r="F29" s="17" t="s">
        <v>556</v>
      </c>
      <c r="G29" s="16"/>
      <c r="H29" s="12" t="str">
        <f t="shared" si="1"/>
        <v/>
      </c>
      <c r="I29" s="12" t="str">
        <f t="shared" si="5"/>
        <v/>
      </c>
      <c r="K29" s="12"/>
      <c r="L29" s="12"/>
      <c r="O29" s="12"/>
      <c r="P29" s="12"/>
      <c r="Q29" s="18"/>
      <c r="T29" s="12"/>
      <c r="U29" s="30" t="s">
        <v>557</v>
      </c>
      <c r="Y29" s="30" t="s">
        <v>558</v>
      </c>
      <c r="Z29" s="30" t="s">
        <v>559</v>
      </c>
      <c r="AA29" s="76" t="s">
        <v>560</v>
      </c>
      <c r="AB29" s="76" t="s">
        <v>561</v>
      </c>
      <c r="AF29" s="28"/>
      <c r="AK29" s="47" t="str">
        <f t="shared" si="7"/>
        <v>b</v>
      </c>
    </row>
    <row r="30" spans="1:37" ht="13.5" customHeight="1" x14ac:dyDescent="0.15">
      <c r="A30" s="12"/>
      <c r="B30" s="12"/>
      <c r="F30" s="17" t="s">
        <v>562</v>
      </c>
      <c r="G30" s="16"/>
      <c r="H30" s="12" t="str">
        <f t="shared" si="1"/>
        <v/>
      </c>
      <c r="I30" s="12" t="str">
        <f t="shared" si="5"/>
        <v/>
      </c>
      <c r="K30" s="12"/>
      <c r="L30" s="12"/>
      <c r="O30" s="12"/>
      <c r="P30" s="12"/>
      <c r="Q30" s="18"/>
      <c r="T30" s="12"/>
      <c r="U30" s="30" t="s">
        <v>563</v>
      </c>
      <c r="Y30" s="30" t="s">
        <v>564</v>
      </c>
      <c r="Z30" s="30" t="s">
        <v>565</v>
      </c>
      <c r="AA30" s="76" t="s">
        <v>566</v>
      </c>
      <c r="AB30" s="76" t="s">
        <v>567</v>
      </c>
      <c r="AF30" s="28"/>
      <c r="AK30" s="47" t="str">
        <f t="shared" si="7"/>
        <v>c</v>
      </c>
    </row>
    <row r="31" spans="1:37" ht="13.5" customHeight="1" x14ac:dyDescent="0.15">
      <c r="A31" s="12"/>
      <c r="B31" s="12"/>
      <c r="F31" s="17" t="s">
        <v>568</v>
      </c>
      <c r="G31" s="16"/>
      <c r="H31" s="12" t="str">
        <f t="shared" si="1"/>
        <v/>
      </c>
      <c r="I31" s="12" t="str">
        <f t="shared" si="5"/>
        <v/>
      </c>
      <c r="K31" s="12"/>
      <c r="L31" s="12"/>
      <c r="O31" s="12"/>
      <c r="P31" s="12"/>
      <c r="Q31" s="18"/>
      <c r="T31" s="12"/>
      <c r="U31" s="30" t="s">
        <v>569</v>
      </c>
      <c r="Y31" s="30" t="s">
        <v>570</v>
      </c>
      <c r="Z31" s="30" t="s">
        <v>571</v>
      </c>
      <c r="AA31" s="76" t="s">
        <v>572</v>
      </c>
      <c r="AB31" s="76" t="s">
        <v>573</v>
      </c>
      <c r="AF31" s="28"/>
      <c r="AK31" s="47" t="str">
        <f t="shared" si="7"/>
        <v>d</v>
      </c>
    </row>
    <row r="32" spans="1:37" ht="13.5" customHeight="1" x14ac:dyDescent="0.15">
      <c r="A32" s="12"/>
      <c r="B32" s="12"/>
      <c r="F32" s="17" t="s">
        <v>574</v>
      </c>
      <c r="G32" s="16"/>
      <c r="H32" s="12" t="str">
        <f t="shared" si="1"/>
        <v/>
      </c>
      <c r="I32" s="12" t="str">
        <f t="shared" si="5"/>
        <v/>
      </c>
      <c r="K32" s="12"/>
      <c r="L32" s="12"/>
      <c r="O32" s="12"/>
      <c r="P32" s="12"/>
      <c r="Q32" s="18"/>
      <c r="T32" s="12"/>
      <c r="U32" s="30" t="s">
        <v>575</v>
      </c>
      <c r="Y32" s="30" t="s">
        <v>576</v>
      </c>
      <c r="Z32" s="30" t="s">
        <v>577</v>
      </c>
      <c r="AA32" s="76" t="s">
        <v>578</v>
      </c>
      <c r="AB32" s="76" t="s">
        <v>578</v>
      </c>
      <c r="AF32" s="28"/>
      <c r="AK32" s="47" t="str">
        <f t="shared" si="7"/>
        <v>e</v>
      </c>
    </row>
    <row r="33" spans="1:37" ht="13.5" customHeight="1" x14ac:dyDescent="0.15">
      <c r="A33" s="12"/>
      <c r="B33" s="12"/>
      <c r="F33" s="17" t="s">
        <v>579</v>
      </c>
      <c r="G33" s="16"/>
      <c r="H33" s="12" t="str">
        <f t="shared" si="1"/>
        <v/>
      </c>
      <c r="I33" s="12" t="str">
        <f t="shared" si="5"/>
        <v/>
      </c>
      <c r="K33" s="12"/>
      <c r="L33" s="12"/>
      <c r="O33" s="12"/>
      <c r="P33" s="12"/>
      <c r="Q33" s="18"/>
      <c r="T33" s="12"/>
      <c r="U33" s="30" t="s">
        <v>580</v>
      </c>
      <c r="Y33" s="30" t="s">
        <v>581</v>
      </c>
      <c r="Z33" s="30" t="s">
        <v>582</v>
      </c>
      <c r="AA33" s="68"/>
      <c r="AF33" s="28"/>
      <c r="AK33" s="47" t="str">
        <f t="shared" si="7"/>
        <v>f</v>
      </c>
    </row>
    <row r="34" spans="1:37" ht="13.5" customHeight="1" x14ac:dyDescent="0.15">
      <c r="A34" s="12"/>
      <c r="B34" s="12"/>
      <c r="F34" s="17" t="s">
        <v>583</v>
      </c>
      <c r="G34" s="16"/>
      <c r="H34" s="12" t="str">
        <f t="shared" si="1"/>
        <v/>
      </c>
      <c r="I34" s="12" t="str">
        <f t="shared" si="5"/>
        <v/>
      </c>
      <c r="K34" s="12"/>
      <c r="L34" s="12"/>
      <c r="O34" s="12"/>
      <c r="P34" s="12"/>
      <c r="Q34" s="18"/>
      <c r="T34" s="12"/>
      <c r="U34" s="30" t="s">
        <v>584</v>
      </c>
      <c r="Y34" s="30" t="s">
        <v>585</v>
      </c>
      <c r="Z34" s="30" t="s">
        <v>586</v>
      </c>
      <c r="AF34" s="28"/>
      <c r="AK34" s="47" t="str">
        <f t="shared" si="7"/>
        <v>g</v>
      </c>
    </row>
    <row r="35" spans="1:37" ht="13.5" customHeight="1" x14ac:dyDescent="0.15">
      <c r="A35" s="12"/>
      <c r="B35" s="12"/>
      <c r="F35" s="17" t="s">
        <v>587</v>
      </c>
      <c r="G35" s="16"/>
      <c r="H35" s="12" t="str">
        <f t="shared" si="1"/>
        <v/>
      </c>
      <c r="I35" s="12" t="str">
        <f t="shared" si="5"/>
        <v/>
      </c>
      <c r="K35" s="12"/>
      <c r="L35" s="12"/>
      <c r="O35" s="12"/>
      <c r="P35" s="12"/>
      <c r="Q35" s="18"/>
      <c r="T35" s="12"/>
      <c r="U35" s="30" t="s">
        <v>588</v>
      </c>
      <c r="Y35" s="30" t="s">
        <v>589</v>
      </c>
      <c r="Z35" s="30" t="s">
        <v>590</v>
      </c>
      <c r="AF35" s="28"/>
      <c r="AK35" s="47" t="str">
        <f t="shared" si="7"/>
        <v>h</v>
      </c>
    </row>
    <row r="36" spans="1:37" ht="13.5" customHeight="1" x14ac:dyDescent="0.15">
      <c r="A36" s="12"/>
      <c r="B36" s="12"/>
      <c r="F36" s="17" t="s">
        <v>591</v>
      </c>
      <c r="G36" s="16" t="s">
        <v>592</v>
      </c>
      <c r="H36" s="12" t="str">
        <f t="shared" si="1"/>
        <v>東日本大震災復興特別会計</v>
      </c>
      <c r="I36" s="12" t="str">
        <f t="shared" si="5"/>
        <v>東日本大震災復興特別会計</v>
      </c>
      <c r="K36" s="12"/>
      <c r="L36" s="12"/>
      <c r="O36" s="12"/>
      <c r="P36" s="12"/>
      <c r="Q36" s="18"/>
      <c r="T36" s="12"/>
      <c r="Y36" s="30" t="s">
        <v>593</v>
      </c>
      <c r="Z36" s="30" t="s">
        <v>594</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595</v>
      </c>
      <c r="Z37" s="30" t="s">
        <v>596</v>
      </c>
      <c r="AF37" s="28"/>
      <c r="AK37" s="47" t="str">
        <f t="shared" si="7"/>
        <v>j</v>
      </c>
    </row>
    <row r="38" spans="1:37" x14ac:dyDescent="0.15">
      <c r="A38" s="12"/>
      <c r="B38" s="12"/>
      <c r="F38" s="12"/>
      <c r="G38" s="18"/>
      <c r="K38" s="12"/>
      <c r="L38" s="12"/>
      <c r="O38" s="12"/>
      <c r="P38" s="12"/>
      <c r="Q38" s="18"/>
      <c r="T38" s="12"/>
      <c r="Y38" s="30" t="s">
        <v>597</v>
      </c>
      <c r="Z38" s="30" t="s">
        <v>598</v>
      </c>
      <c r="AF38" s="28"/>
      <c r="AK38" s="47" t="str">
        <f t="shared" si="7"/>
        <v>k</v>
      </c>
    </row>
    <row r="39" spans="1:37" x14ac:dyDescent="0.15">
      <c r="A39" s="12"/>
      <c r="B39" s="12"/>
      <c r="F39" s="12" t="str">
        <f>I37</f>
        <v>東日本大震災復興特別会計</v>
      </c>
      <c r="G39" s="18"/>
      <c r="K39" s="12"/>
      <c r="L39" s="12"/>
      <c r="O39" s="12"/>
      <c r="P39" s="12"/>
      <c r="Q39" s="18"/>
      <c r="T39" s="12"/>
      <c r="U39" s="30" t="s">
        <v>599</v>
      </c>
      <c r="Y39" s="30" t="s">
        <v>600</v>
      </c>
      <c r="Z39" s="30" t="s">
        <v>601</v>
      </c>
      <c r="AF39" s="28"/>
      <c r="AK39" s="47" t="str">
        <f t="shared" si="7"/>
        <v>l</v>
      </c>
    </row>
    <row r="40" spans="1:37" x14ac:dyDescent="0.15">
      <c r="A40" s="12"/>
      <c r="B40" s="12"/>
      <c r="F40" s="12"/>
      <c r="G40" s="18"/>
      <c r="K40" s="12"/>
      <c r="L40" s="12"/>
      <c r="O40" s="12"/>
      <c r="P40" s="12"/>
      <c r="Q40" s="18"/>
      <c r="T40" s="12"/>
      <c r="U40" s="30"/>
      <c r="Y40" s="30" t="s">
        <v>602</v>
      </c>
      <c r="Z40" s="30" t="s">
        <v>603</v>
      </c>
      <c r="AF40" s="28"/>
      <c r="AK40" s="47" t="str">
        <f t="shared" si="7"/>
        <v>m</v>
      </c>
    </row>
    <row r="41" spans="1:37" x14ac:dyDescent="0.15">
      <c r="A41" s="12"/>
      <c r="B41" s="12"/>
      <c r="F41" s="12"/>
      <c r="G41" s="18"/>
      <c r="K41" s="12"/>
      <c r="L41" s="12"/>
      <c r="O41" s="12"/>
      <c r="P41" s="12"/>
      <c r="Q41" s="18"/>
      <c r="T41" s="12"/>
      <c r="U41" s="30" t="s">
        <v>604</v>
      </c>
      <c r="Y41" s="30" t="s">
        <v>605</v>
      </c>
      <c r="Z41" s="30" t="s">
        <v>606</v>
      </c>
      <c r="AF41" s="28"/>
      <c r="AK41" s="47" t="str">
        <f t="shared" si="7"/>
        <v>n</v>
      </c>
    </row>
    <row r="42" spans="1:37" x14ac:dyDescent="0.15">
      <c r="A42" s="12"/>
      <c r="B42" s="12"/>
      <c r="F42" s="12"/>
      <c r="G42" s="18"/>
      <c r="K42" s="12"/>
      <c r="L42" s="12"/>
      <c r="O42" s="12"/>
      <c r="P42" s="12"/>
      <c r="Q42" s="18"/>
      <c r="T42" s="12"/>
      <c r="U42" s="30" t="s">
        <v>607</v>
      </c>
      <c r="Y42" s="30" t="s">
        <v>608</v>
      </c>
      <c r="Z42" s="30" t="s">
        <v>609</v>
      </c>
      <c r="AF42" s="28"/>
      <c r="AK42" s="47" t="str">
        <f t="shared" si="7"/>
        <v>o</v>
      </c>
    </row>
    <row r="43" spans="1:37" x14ac:dyDescent="0.15">
      <c r="A43" s="12"/>
      <c r="B43" s="12"/>
      <c r="F43" s="12"/>
      <c r="G43" s="18"/>
      <c r="K43" s="12"/>
      <c r="L43" s="12"/>
      <c r="O43" s="12"/>
      <c r="P43" s="12"/>
      <c r="Q43" s="18"/>
      <c r="T43" s="12"/>
      <c r="Y43" s="30" t="s">
        <v>610</v>
      </c>
      <c r="Z43" s="30" t="s">
        <v>611</v>
      </c>
      <c r="AF43" s="28"/>
      <c r="AK43" s="47" t="str">
        <f t="shared" si="7"/>
        <v>p</v>
      </c>
    </row>
    <row r="44" spans="1:37" x14ac:dyDescent="0.15">
      <c r="A44" s="12"/>
      <c r="B44" s="12"/>
      <c r="F44" s="12"/>
      <c r="G44" s="18"/>
      <c r="K44" s="12"/>
      <c r="L44" s="12"/>
      <c r="O44" s="12"/>
      <c r="P44" s="12"/>
      <c r="Q44" s="18"/>
      <c r="T44" s="12"/>
      <c r="Y44" s="30" t="s">
        <v>612</v>
      </c>
      <c r="Z44" s="30" t="s">
        <v>613</v>
      </c>
      <c r="AF44" s="28"/>
      <c r="AK44" s="47" t="str">
        <f t="shared" si="7"/>
        <v>q</v>
      </c>
    </row>
    <row r="45" spans="1:37" x14ac:dyDescent="0.15">
      <c r="A45" s="12"/>
      <c r="B45" s="12"/>
      <c r="F45" s="12"/>
      <c r="G45" s="18"/>
      <c r="K45" s="12"/>
      <c r="L45" s="12"/>
      <c r="O45" s="12"/>
      <c r="P45" s="12"/>
      <c r="Q45" s="18"/>
      <c r="T45" s="12"/>
      <c r="U45" s="27" t="s">
        <v>305</v>
      </c>
      <c r="Y45" s="30" t="s">
        <v>614</v>
      </c>
      <c r="Z45" s="30" t="s">
        <v>615</v>
      </c>
      <c r="AF45" s="28"/>
      <c r="AK45" s="47" t="str">
        <f t="shared" si="7"/>
        <v>r</v>
      </c>
    </row>
    <row r="46" spans="1:37" x14ac:dyDescent="0.15">
      <c r="A46" s="12"/>
      <c r="B46" s="12"/>
      <c r="F46" s="12"/>
      <c r="G46" s="18"/>
      <c r="K46" s="12"/>
      <c r="L46" s="12"/>
      <c r="O46" s="12"/>
      <c r="P46" s="12"/>
      <c r="Q46" s="18"/>
      <c r="T46" s="12"/>
      <c r="U46" s="82" t="s">
        <v>616</v>
      </c>
      <c r="Y46" s="30" t="s">
        <v>617</v>
      </c>
      <c r="Z46" s="30" t="s">
        <v>618</v>
      </c>
      <c r="AF46" s="28"/>
      <c r="AK46" s="47" t="str">
        <f t="shared" si="7"/>
        <v>s</v>
      </c>
    </row>
    <row r="47" spans="1:37" x14ac:dyDescent="0.15">
      <c r="A47" s="12"/>
      <c r="B47" s="12"/>
      <c r="F47" s="12"/>
      <c r="G47" s="18"/>
      <c r="K47" s="12"/>
      <c r="L47" s="12"/>
      <c r="O47" s="12"/>
      <c r="P47" s="12"/>
      <c r="Q47" s="18"/>
      <c r="T47" s="12"/>
      <c r="Y47" s="30" t="s">
        <v>619</v>
      </c>
      <c r="Z47" s="30" t="s">
        <v>620</v>
      </c>
      <c r="AF47" s="28"/>
      <c r="AK47" s="47" t="str">
        <f t="shared" si="7"/>
        <v>t</v>
      </c>
    </row>
    <row r="48" spans="1:37" x14ac:dyDescent="0.15">
      <c r="A48" s="12"/>
      <c r="B48" s="12"/>
      <c r="F48" s="12"/>
      <c r="G48" s="18"/>
      <c r="K48" s="12"/>
      <c r="L48" s="12"/>
      <c r="O48" s="12"/>
      <c r="P48" s="12"/>
      <c r="Q48" s="18"/>
      <c r="T48" s="12"/>
      <c r="U48" s="82">
        <v>2021</v>
      </c>
      <c r="Y48" s="30" t="s">
        <v>621</v>
      </c>
      <c r="Z48" s="30" t="s">
        <v>622</v>
      </c>
      <c r="AF48" s="28"/>
      <c r="AK48" s="47" t="str">
        <f t="shared" si="7"/>
        <v>u</v>
      </c>
    </row>
    <row r="49" spans="1:37" x14ac:dyDescent="0.15">
      <c r="A49" s="12"/>
      <c r="B49" s="12"/>
      <c r="F49" s="12"/>
      <c r="G49" s="18"/>
      <c r="K49" s="12"/>
      <c r="L49" s="12"/>
      <c r="O49" s="12"/>
      <c r="P49" s="12"/>
      <c r="Q49" s="18"/>
      <c r="T49" s="12"/>
      <c r="U49" s="82">
        <v>2022</v>
      </c>
      <c r="Y49" s="30" t="s">
        <v>623</v>
      </c>
      <c r="Z49" s="30" t="s">
        <v>624</v>
      </c>
      <c r="AF49" s="28"/>
      <c r="AK49" s="47" t="str">
        <f t="shared" si="7"/>
        <v>v</v>
      </c>
    </row>
    <row r="50" spans="1:37" x14ac:dyDescent="0.15">
      <c r="A50" s="12"/>
      <c r="B50" s="12"/>
      <c r="F50" s="12"/>
      <c r="G50" s="18"/>
      <c r="K50" s="12"/>
      <c r="L50" s="12"/>
      <c r="O50" s="12"/>
      <c r="P50" s="12"/>
      <c r="Q50" s="18"/>
      <c r="T50" s="12"/>
      <c r="U50" s="82">
        <v>2023</v>
      </c>
      <c r="Y50" s="30" t="s">
        <v>625</v>
      </c>
      <c r="Z50" s="30" t="s">
        <v>626</v>
      </c>
      <c r="AF50" s="28"/>
    </row>
    <row r="51" spans="1:37" x14ac:dyDescent="0.15">
      <c r="A51" s="12"/>
      <c r="B51" s="12"/>
      <c r="F51" s="12"/>
      <c r="G51" s="18"/>
      <c r="K51" s="12"/>
      <c r="L51" s="12"/>
      <c r="O51" s="12"/>
      <c r="P51" s="12"/>
      <c r="Q51" s="18"/>
      <c r="T51" s="12"/>
      <c r="U51" s="82">
        <v>2024</v>
      </c>
      <c r="Y51" s="30" t="s">
        <v>627</v>
      </c>
      <c r="Z51" s="30" t="s">
        <v>628</v>
      </c>
      <c r="AF51" s="28"/>
    </row>
    <row r="52" spans="1:37" x14ac:dyDescent="0.15">
      <c r="A52" s="12"/>
      <c r="B52" s="12"/>
      <c r="F52" s="12"/>
      <c r="G52" s="18"/>
      <c r="K52" s="12"/>
      <c r="L52" s="12"/>
      <c r="O52" s="12"/>
      <c r="P52" s="12"/>
      <c r="Q52" s="18"/>
      <c r="T52" s="12"/>
      <c r="U52" s="82">
        <v>2025</v>
      </c>
      <c r="Y52" s="30" t="s">
        <v>629</v>
      </c>
      <c r="Z52" s="30" t="s">
        <v>630</v>
      </c>
      <c r="AF52" s="28"/>
    </row>
    <row r="53" spans="1:37" x14ac:dyDescent="0.15">
      <c r="A53" s="12"/>
      <c r="B53" s="12"/>
      <c r="F53" s="12"/>
      <c r="G53" s="18"/>
      <c r="K53" s="12"/>
      <c r="L53" s="12"/>
      <c r="O53" s="12"/>
      <c r="P53" s="12"/>
      <c r="Q53" s="18"/>
      <c r="T53" s="12"/>
      <c r="U53" s="82">
        <v>2026</v>
      </c>
      <c r="Y53" s="30" t="s">
        <v>631</v>
      </c>
      <c r="Z53" s="30" t="s">
        <v>632</v>
      </c>
      <c r="AF53" s="28"/>
    </row>
    <row r="54" spans="1:37" x14ac:dyDescent="0.15">
      <c r="A54" s="12"/>
      <c r="B54" s="12"/>
      <c r="F54" s="12"/>
      <c r="G54" s="18"/>
      <c r="K54" s="12"/>
      <c r="L54" s="12"/>
      <c r="O54" s="12"/>
      <c r="P54" s="12"/>
      <c r="Q54" s="18"/>
      <c r="T54" s="12"/>
      <c r="Y54" s="30" t="s">
        <v>633</v>
      </c>
      <c r="Z54" s="30" t="s">
        <v>634</v>
      </c>
      <c r="AF54" s="28"/>
    </row>
    <row r="55" spans="1:37" x14ac:dyDescent="0.15">
      <c r="A55" s="12"/>
      <c r="B55" s="12"/>
      <c r="F55" s="12"/>
      <c r="G55" s="18"/>
      <c r="K55" s="12"/>
      <c r="L55" s="12"/>
      <c r="O55" s="12"/>
      <c r="P55" s="12"/>
      <c r="Q55" s="18"/>
      <c r="T55" s="12"/>
      <c r="Y55" s="30" t="s">
        <v>635</v>
      </c>
      <c r="Z55" s="30" t="s">
        <v>636</v>
      </c>
      <c r="AF55" s="28"/>
    </row>
    <row r="56" spans="1:37" x14ac:dyDescent="0.15">
      <c r="A56" s="12"/>
      <c r="B56" s="12"/>
      <c r="F56" s="12"/>
      <c r="G56" s="18"/>
      <c r="K56" s="12"/>
      <c r="L56" s="12"/>
      <c r="O56" s="12"/>
      <c r="P56" s="12"/>
      <c r="Q56" s="18"/>
      <c r="T56" s="12"/>
      <c r="U56" s="82">
        <v>20</v>
      </c>
      <c r="Y56" s="30" t="s">
        <v>637</v>
      </c>
      <c r="Z56" s="30" t="s">
        <v>638</v>
      </c>
      <c r="AF56" s="28"/>
    </row>
    <row r="57" spans="1:37" x14ac:dyDescent="0.15">
      <c r="A57" s="12"/>
      <c r="B57" s="12"/>
      <c r="F57" s="12"/>
      <c r="G57" s="18"/>
      <c r="K57" s="12"/>
      <c r="L57" s="12"/>
      <c r="O57" s="12"/>
      <c r="P57" s="12"/>
      <c r="Q57" s="18"/>
      <c r="T57" s="12"/>
      <c r="U57" s="30" t="s">
        <v>639</v>
      </c>
      <c r="Y57" s="30" t="s">
        <v>640</v>
      </c>
      <c r="Z57" s="30" t="s">
        <v>641</v>
      </c>
      <c r="AF57" s="28"/>
    </row>
    <row r="58" spans="1:37" x14ac:dyDescent="0.15">
      <c r="A58" s="12"/>
      <c r="B58" s="12"/>
      <c r="F58" s="12"/>
      <c r="G58" s="18"/>
      <c r="K58" s="12"/>
      <c r="L58" s="12"/>
      <c r="O58" s="12"/>
      <c r="P58" s="12"/>
      <c r="Q58" s="18"/>
      <c r="T58" s="12"/>
      <c r="U58" s="30" t="s">
        <v>330</v>
      </c>
      <c r="Y58" s="30" t="s">
        <v>642</v>
      </c>
      <c r="Z58" s="30" t="s">
        <v>643</v>
      </c>
      <c r="AF58" s="28"/>
    </row>
    <row r="59" spans="1:37" x14ac:dyDescent="0.15">
      <c r="A59" s="12"/>
      <c r="B59" s="12"/>
      <c r="F59" s="12"/>
      <c r="G59" s="18"/>
      <c r="K59" s="12"/>
      <c r="L59" s="12"/>
      <c r="O59" s="12"/>
      <c r="P59" s="12"/>
      <c r="Q59" s="18"/>
      <c r="T59" s="12"/>
      <c r="Y59" s="30" t="s">
        <v>644</v>
      </c>
      <c r="Z59" s="30" t="s">
        <v>645</v>
      </c>
      <c r="AF59" s="28"/>
    </row>
    <row r="60" spans="1:37" x14ac:dyDescent="0.15">
      <c r="A60" s="12"/>
      <c r="B60" s="12"/>
      <c r="F60" s="12"/>
      <c r="G60" s="18"/>
      <c r="K60" s="12"/>
      <c r="L60" s="12"/>
      <c r="O60" s="12"/>
      <c r="P60" s="12"/>
      <c r="Q60" s="18"/>
      <c r="T60" s="12"/>
      <c r="Y60" s="30" t="s">
        <v>646</v>
      </c>
      <c r="Z60" s="30" t="s">
        <v>647</v>
      </c>
      <c r="AF60" s="28"/>
    </row>
    <row r="61" spans="1:37" x14ac:dyDescent="0.15">
      <c r="A61" s="12"/>
      <c r="B61" s="12"/>
      <c r="F61" s="12"/>
      <c r="G61" s="18"/>
      <c r="K61" s="12"/>
      <c r="L61" s="12"/>
      <c r="O61" s="12"/>
      <c r="P61" s="12"/>
      <c r="Q61" s="18"/>
      <c r="T61" s="12"/>
      <c r="Y61" s="30" t="s">
        <v>648</v>
      </c>
      <c r="Z61" s="30" t="s">
        <v>649</v>
      </c>
      <c r="AF61" s="28"/>
    </row>
    <row r="62" spans="1:37" x14ac:dyDescent="0.15">
      <c r="A62" s="12"/>
      <c r="B62" s="12"/>
      <c r="F62" s="12"/>
      <c r="G62" s="18"/>
      <c r="K62" s="12"/>
      <c r="L62" s="12"/>
      <c r="O62" s="12"/>
      <c r="P62" s="12"/>
      <c r="Q62" s="18"/>
      <c r="T62" s="12"/>
      <c r="Y62" s="30" t="s">
        <v>650</v>
      </c>
      <c r="Z62" s="30" t="s">
        <v>651</v>
      </c>
      <c r="AF62" s="28"/>
    </row>
    <row r="63" spans="1:37" x14ac:dyDescent="0.15">
      <c r="A63" s="12"/>
      <c r="B63" s="12"/>
      <c r="F63" s="12"/>
      <c r="G63" s="18"/>
      <c r="K63" s="12"/>
      <c r="L63" s="12"/>
      <c r="O63" s="12"/>
      <c r="P63" s="12"/>
      <c r="Q63" s="18"/>
      <c r="T63" s="12"/>
      <c r="Y63" s="30" t="s">
        <v>652</v>
      </c>
      <c r="Z63" s="30" t="s">
        <v>653</v>
      </c>
      <c r="AF63" s="28"/>
    </row>
    <row r="64" spans="1:37" x14ac:dyDescent="0.15">
      <c r="A64" s="12"/>
      <c r="B64" s="12"/>
      <c r="F64" s="12"/>
      <c r="G64" s="18"/>
      <c r="K64" s="12"/>
      <c r="L64" s="12"/>
      <c r="O64" s="12"/>
      <c r="P64" s="12"/>
      <c r="Q64" s="18"/>
      <c r="T64" s="12"/>
      <c r="Y64" s="30" t="s">
        <v>654</v>
      </c>
      <c r="Z64" s="30" t="s">
        <v>655</v>
      </c>
      <c r="AF64" s="28"/>
    </row>
    <row r="65" spans="1:32" x14ac:dyDescent="0.15">
      <c r="A65" s="12"/>
      <c r="B65" s="12"/>
      <c r="F65" s="12"/>
      <c r="G65" s="18"/>
      <c r="K65" s="12"/>
      <c r="L65" s="12"/>
      <c r="O65" s="12"/>
      <c r="P65" s="12"/>
      <c r="Q65" s="18"/>
      <c r="T65" s="12"/>
      <c r="Y65" s="30" t="s">
        <v>656</v>
      </c>
      <c r="Z65" s="30" t="s">
        <v>657</v>
      </c>
      <c r="AF65" s="28"/>
    </row>
    <row r="66" spans="1:32" x14ac:dyDescent="0.15">
      <c r="A66" s="12"/>
      <c r="B66" s="12"/>
      <c r="F66" s="12"/>
      <c r="G66" s="18"/>
      <c r="K66" s="12"/>
      <c r="L66" s="12"/>
      <c r="O66" s="12"/>
      <c r="P66" s="12"/>
      <c r="Q66" s="18"/>
      <c r="T66" s="12"/>
      <c r="Y66" s="30" t="s">
        <v>658</v>
      </c>
      <c r="Z66" s="30" t="s">
        <v>659</v>
      </c>
      <c r="AF66" s="28"/>
    </row>
    <row r="67" spans="1:32" x14ac:dyDescent="0.15">
      <c r="A67" s="12"/>
      <c r="B67" s="12"/>
      <c r="F67" s="12"/>
      <c r="G67" s="18"/>
      <c r="K67" s="12"/>
      <c r="L67" s="12"/>
      <c r="O67" s="12"/>
      <c r="P67" s="12"/>
      <c r="Q67" s="18"/>
      <c r="T67" s="12"/>
      <c r="Y67" s="30" t="s">
        <v>660</v>
      </c>
      <c r="Z67" s="30" t="s">
        <v>661</v>
      </c>
      <c r="AF67" s="28"/>
    </row>
    <row r="68" spans="1:32" x14ac:dyDescent="0.15">
      <c r="A68" s="12"/>
      <c r="B68" s="12"/>
      <c r="F68" s="12"/>
      <c r="G68" s="18"/>
      <c r="K68" s="12"/>
      <c r="L68" s="12"/>
      <c r="O68" s="12"/>
      <c r="P68" s="12"/>
      <c r="Q68" s="18"/>
      <c r="T68" s="12"/>
      <c r="Y68" s="30" t="s">
        <v>662</v>
      </c>
      <c r="Z68" s="30" t="s">
        <v>663</v>
      </c>
      <c r="AF68" s="28"/>
    </row>
    <row r="69" spans="1:32" x14ac:dyDescent="0.15">
      <c r="A69" s="12"/>
      <c r="B69" s="12"/>
      <c r="F69" s="12"/>
      <c r="G69" s="18"/>
      <c r="K69" s="12"/>
      <c r="L69" s="12"/>
      <c r="O69" s="12"/>
      <c r="P69" s="12"/>
      <c r="Q69" s="18"/>
      <c r="T69" s="12"/>
      <c r="Y69" s="30" t="s">
        <v>664</v>
      </c>
      <c r="Z69" s="30" t="s">
        <v>665</v>
      </c>
      <c r="AF69" s="28"/>
    </row>
    <row r="70" spans="1:32" x14ac:dyDescent="0.15">
      <c r="A70" s="12"/>
      <c r="B70" s="12"/>
      <c r="Y70" s="30" t="s">
        <v>666</v>
      </c>
      <c r="Z70" s="30" t="s">
        <v>667</v>
      </c>
    </row>
    <row r="71" spans="1:32" x14ac:dyDescent="0.15">
      <c r="Y71" s="30" t="s">
        <v>668</v>
      </c>
      <c r="Z71" s="30" t="s">
        <v>669</v>
      </c>
    </row>
    <row r="72" spans="1:32" x14ac:dyDescent="0.15">
      <c r="Y72" s="30" t="s">
        <v>670</v>
      </c>
      <c r="Z72" s="30" t="s">
        <v>671</v>
      </c>
    </row>
    <row r="73" spans="1:32" x14ac:dyDescent="0.15">
      <c r="Y73" s="30" t="s">
        <v>672</v>
      </c>
      <c r="Z73" s="30" t="s">
        <v>673</v>
      </c>
    </row>
    <row r="74" spans="1:32" x14ac:dyDescent="0.15">
      <c r="Y74" s="30" t="s">
        <v>674</v>
      </c>
      <c r="Z74" s="30" t="s">
        <v>675</v>
      </c>
    </row>
    <row r="75" spans="1:32" x14ac:dyDescent="0.15">
      <c r="Y75" s="30" t="s">
        <v>676</v>
      </c>
      <c r="Z75" s="30" t="s">
        <v>677</v>
      </c>
    </row>
    <row r="76" spans="1:32" x14ac:dyDescent="0.15">
      <c r="Y76" s="30" t="s">
        <v>678</v>
      </c>
      <c r="Z76" s="30" t="s">
        <v>679</v>
      </c>
    </row>
    <row r="77" spans="1:32" x14ac:dyDescent="0.15">
      <c r="Y77" s="30" t="s">
        <v>680</v>
      </c>
      <c r="Z77" s="30" t="s">
        <v>681</v>
      </c>
    </row>
    <row r="78" spans="1:32" x14ac:dyDescent="0.15">
      <c r="Y78" s="30" t="s">
        <v>682</v>
      </c>
      <c r="Z78" s="30" t="s">
        <v>683</v>
      </c>
    </row>
    <row r="79" spans="1:32" x14ac:dyDescent="0.15">
      <c r="Y79" s="30" t="s">
        <v>684</v>
      </c>
      <c r="Z79" s="30" t="s">
        <v>685</v>
      </c>
    </row>
    <row r="80" spans="1:32" x14ac:dyDescent="0.15">
      <c r="Y80" s="30" t="s">
        <v>686</v>
      </c>
      <c r="Z80" s="30" t="s">
        <v>687</v>
      </c>
    </row>
    <row r="81" spans="25:26" x14ac:dyDescent="0.15">
      <c r="Y81" s="30" t="s">
        <v>688</v>
      </c>
      <c r="Z81" s="30" t="s">
        <v>689</v>
      </c>
    </row>
    <row r="82" spans="25:26" x14ac:dyDescent="0.15">
      <c r="Y82" s="30" t="s">
        <v>690</v>
      </c>
      <c r="Z82" s="30" t="s">
        <v>691</v>
      </c>
    </row>
    <row r="83" spans="25:26" x14ac:dyDescent="0.15">
      <c r="Y83" s="30" t="s">
        <v>692</v>
      </c>
      <c r="Z83" s="30" t="s">
        <v>693</v>
      </c>
    </row>
    <row r="84" spans="25:26" x14ac:dyDescent="0.15">
      <c r="Y84" s="30" t="s">
        <v>694</v>
      </c>
      <c r="Z84" s="30" t="s">
        <v>695</v>
      </c>
    </row>
    <row r="85" spans="25:26" x14ac:dyDescent="0.15">
      <c r="Y85" s="30" t="s">
        <v>696</v>
      </c>
      <c r="Z85" s="30" t="s">
        <v>697</v>
      </c>
    </row>
    <row r="86" spans="25:26" x14ac:dyDescent="0.15">
      <c r="Y86" s="30" t="s">
        <v>698</v>
      </c>
      <c r="Z86" s="30" t="s">
        <v>699</v>
      </c>
    </row>
    <row r="87" spans="25:26" x14ac:dyDescent="0.15">
      <c r="Y87" s="30" t="s">
        <v>700</v>
      </c>
      <c r="Z87" s="30" t="s">
        <v>701</v>
      </c>
    </row>
    <row r="88" spans="25:26" x14ac:dyDescent="0.15">
      <c r="Y88" s="30" t="s">
        <v>702</v>
      </c>
      <c r="Z88" s="30" t="s">
        <v>703</v>
      </c>
    </row>
    <row r="89" spans="25:26" x14ac:dyDescent="0.15">
      <c r="Y89" s="30" t="s">
        <v>704</v>
      </c>
      <c r="Z89" s="30" t="s">
        <v>705</v>
      </c>
    </row>
    <row r="90" spans="25:26" x14ac:dyDescent="0.15">
      <c r="Y90" s="30" t="s">
        <v>706</v>
      </c>
      <c r="Z90" s="30" t="s">
        <v>707</v>
      </c>
    </row>
    <row r="91" spans="25:26" x14ac:dyDescent="0.15">
      <c r="Y91" s="30" t="s">
        <v>708</v>
      </c>
      <c r="Z91" s="30" t="s">
        <v>709</v>
      </c>
    </row>
    <row r="92" spans="25:26" x14ac:dyDescent="0.15">
      <c r="Y92" s="30" t="s">
        <v>710</v>
      </c>
      <c r="Z92" s="30" t="s">
        <v>711</v>
      </c>
    </row>
    <row r="93" spans="25:26" x14ac:dyDescent="0.15">
      <c r="Y93" s="30" t="s">
        <v>712</v>
      </c>
      <c r="Z93" s="30" t="s">
        <v>713</v>
      </c>
    </row>
    <row r="94" spans="25:26" x14ac:dyDescent="0.15">
      <c r="Y94" s="30" t="s">
        <v>714</v>
      </c>
      <c r="Z94" s="30" t="s">
        <v>715</v>
      </c>
    </row>
    <row r="95" spans="25:26" x14ac:dyDescent="0.15">
      <c r="Y95" s="30" t="s">
        <v>716</v>
      </c>
      <c r="Z95" s="30" t="s">
        <v>717</v>
      </c>
    </row>
    <row r="96" spans="25:26" x14ac:dyDescent="0.15">
      <c r="Y96" s="30" t="s">
        <v>718</v>
      </c>
      <c r="Z96" s="30" t="s">
        <v>321</v>
      </c>
    </row>
    <row r="97" spans="25:26" x14ac:dyDescent="0.15">
      <c r="Y97" s="30" t="s">
        <v>719</v>
      </c>
      <c r="Z97" s="30" t="s">
        <v>335</v>
      </c>
    </row>
    <row r="98" spans="25:26" x14ac:dyDescent="0.15">
      <c r="Y98" s="30" t="s">
        <v>61</v>
      </c>
      <c r="Z98" s="30" t="s">
        <v>349</v>
      </c>
    </row>
    <row r="99" spans="25:26" x14ac:dyDescent="0.15">
      <c r="Y99" s="30" t="s">
        <v>720</v>
      </c>
      <c r="Z99" s="30" t="s">
        <v>362</v>
      </c>
    </row>
    <row r="100" spans="25:26" x14ac:dyDescent="0.15">
      <c r="Y100" s="30" t="s">
        <v>721</v>
      </c>
      <c r="Z100" s="30" t="s">
        <v>376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80</v>
      </c>
      <c r="B2" s="473"/>
      <c r="C2" s="473"/>
      <c r="D2" s="473"/>
      <c r="E2" s="473"/>
      <c r="F2" s="474"/>
      <c r="G2" s="344" t="s">
        <v>81</v>
      </c>
      <c r="H2" s="345"/>
      <c r="I2" s="345"/>
      <c r="J2" s="345"/>
      <c r="K2" s="345"/>
      <c r="L2" s="345"/>
      <c r="M2" s="345"/>
      <c r="N2" s="345"/>
      <c r="O2" s="346"/>
      <c r="P2" s="348" t="s">
        <v>82</v>
      </c>
      <c r="Q2" s="345"/>
      <c r="R2" s="345"/>
      <c r="S2" s="345"/>
      <c r="T2" s="345"/>
      <c r="U2" s="345"/>
      <c r="V2" s="345"/>
      <c r="W2" s="345"/>
      <c r="X2" s="346"/>
      <c r="Y2" s="922"/>
      <c r="Z2" s="821"/>
      <c r="AA2" s="822"/>
      <c r="AB2" s="923" t="s">
        <v>60</v>
      </c>
      <c r="AC2" s="924"/>
      <c r="AD2" s="925"/>
      <c r="AE2" s="927" t="s">
        <v>722</v>
      </c>
      <c r="AF2" s="927"/>
      <c r="AG2" s="927"/>
      <c r="AH2" s="868"/>
      <c r="AI2" s="927" t="s">
        <v>719</v>
      </c>
      <c r="AJ2" s="927"/>
      <c r="AK2" s="927"/>
      <c r="AL2" s="868"/>
      <c r="AM2" s="927" t="s">
        <v>61</v>
      </c>
      <c r="AN2" s="927"/>
      <c r="AO2" s="927"/>
      <c r="AP2" s="868"/>
      <c r="AQ2" s="493" t="s">
        <v>83</v>
      </c>
      <c r="AR2" s="494"/>
      <c r="AS2" s="494"/>
      <c r="AT2" s="495"/>
      <c r="AU2" s="496" t="s">
        <v>84</v>
      </c>
      <c r="AV2" s="496"/>
      <c r="AW2" s="496"/>
      <c r="AX2" s="497"/>
      <c r="AY2" s="31">
        <f>COUNTA($G$4)</f>
        <v>0</v>
      </c>
    </row>
    <row r="3" spans="1:51" ht="18.75" customHeight="1" x14ac:dyDescent="0.15">
      <c r="A3" s="472"/>
      <c r="B3" s="473"/>
      <c r="C3" s="473"/>
      <c r="D3" s="473"/>
      <c r="E3" s="473"/>
      <c r="F3" s="474"/>
      <c r="G3" s="347"/>
      <c r="H3" s="328"/>
      <c r="I3" s="328"/>
      <c r="J3" s="328"/>
      <c r="K3" s="328"/>
      <c r="L3" s="328"/>
      <c r="M3" s="328"/>
      <c r="N3" s="328"/>
      <c r="O3" s="329"/>
      <c r="P3" s="332"/>
      <c r="Q3" s="328"/>
      <c r="R3" s="328"/>
      <c r="S3" s="328"/>
      <c r="T3" s="328"/>
      <c r="U3" s="328"/>
      <c r="V3" s="328"/>
      <c r="W3" s="328"/>
      <c r="X3" s="329"/>
      <c r="Y3" s="483"/>
      <c r="Z3" s="484"/>
      <c r="AA3" s="485"/>
      <c r="AB3" s="926"/>
      <c r="AC3" s="405"/>
      <c r="AD3" s="406"/>
      <c r="AE3" s="492"/>
      <c r="AF3" s="492"/>
      <c r="AG3" s="492"/>
      <c r="AH3" s="404"/>
      <c r="AI3" s="492"/>
      <c r="AJ3" s="492"/>
      <c r="AK3" s="492"/>
      <c r="AL3" s="404"/>
      <c r="AM3" s="492"/>
      <c r="AN3" s="492"/>
      <c r="AO3" s="492"/>
      <c r="AP3" s="404"/>
      <c r="AQ3" s="498"/>
      <c r="AR3" s="439"/>
      <c r="AS3" s="437" t="s">
        <v>85</v>
      </c>
      <c r="AT3" s="438"/>
      <c r="AU3" s="439"/>
      <c r="AV3" s="439"/>
      <c r="AW3" s="328" t="s">
        <v>86</v>
      </c>
      <c r="AX3" s="333"/>
      <c r="AY3" s="31">
        <f t="shared" ref="AY3:AY8" si="0">$AY$2</f>
        <v>0</v>
      </c>
    </row>
    <row r="4" spans="1:51" ht="22.5" customHeight="1" x14ac:dyDescent="0.15">
      <c r="A4" s="475"/>
      <c r="B4" s="473"/>
      <c r="C4" s="473"/>
      <c r="D4" s="473"/>
      <c r="E4" s="473"/>
      <c r="F4" s="474"/>
      <c r="G4" s="378"/>
      <c r="H4" s="904"/>
      <c r="I4" s="904"/>
      <c r="J4" s="904"/>
      <c r="K4" s="904"/>
      <c r="L4" s="904"/>
      <c r="M4" s="904"/>
      <c r="N4" s="904"/>
      <c r="O4" s="905"/>
      <c r="P4" s="143"/>
      <c r="Q4" s="366"/>
      <c r="R4" s="366"/>
      <c r="S4" s="366"/>
      <c r="T4" s="366"/>
      <c r="U4" s="366"/>
      <c r="V4" s="366"/>
      <c r="W4" s="366"/>
      <c r="X4" s="367"/>
      <c r="Y4" s="918" t="s">
        <v>89</v>
      </c>
      <c r="Z4" s="919"/>
      <c r="AA4" s="920"/>
      <c r="AB4" s="374"/>
      <c r="AC4" s="431"/>
      <c r="AD4" s="431"/>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15">
      <c r="A5" s="476"/>
      <c r="B5" s="477"/>
      <c r="C5" s="477"/>
      <c r="D5" s="477"/>
      <c r="E5" s="477"/>
      <c r="F5" s="478"/>
      <c r="G5" s="906"/>
      <c r="H5" s="907"/>
      <c r="I5" s="907"/>
      <c r="J5" s="907"/>
      <c r="K5" s="907"/>
      <c r="L5" s="907"/>
      <c r="M5" s="907"/>
      <c r="N5" s="907"/>
      <c r="O5" s="908"/>
      <c r="P5" s="912"/>
      <c r="Q5" s="912"/>
      <c r="R5" s="912"/>
      <c r="S5" s="912"/>
      <c r="T5" s="912"/>
      <c r="U5" s="912"/>
      <c r="V5" s="912"/>
      <c r="W5" s="912"/>
      <c r="X5" s="913"/>
      <c r="Y5" s="227" t="s">
        <v>91</v>
      </c>
      <c r="Z5" s="915"/>
      <c r="AA5" s="916"/>
      <c r="AB5" s="450"/>
      <c r="AC5" s="921"/>
      <c r="AD5" s="921"/>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15">
      <c r="A6" s="476"/>
      <c r="B6" s="477"/>
      <c r="C6" s="477"/>
      <c r="D6" s="477"/>
      <c r="E6" s="477"/>
      <c r="F6" s="478"/>
      <c r="G6" s="909"/>
      <c r="H6" s="910"/>
      <c r="I6" s="910"/>
      <c r="J6" s="910"/>
      <c r="K6" s="910"/>
      <c r="L6" s="910"/>
      <c r="M6" s="910"/>
      <c r="N6" s="910"/>
      <c r="O6" s="911"/>
      <c r="P6" s="369"/>
      <c r="Q6" s="369"/>
      <c r="R6" s="369"/>
      <c r="S6" s="369"/>
      <c r="T6" s="369"/>
      <c r="U6" s="369"/>
      <c r="V6" s="369"/>
      <c r="W6" s="369"/>
      <c r="X6" s="370"/>
      <c r="Y6" s="914" t="s">
        <v>92</v>
      </c>
      <c r="Z6" s="915"/>
      <c r="AA6" s="916"/>
      <c r="AB6" s="557" t="s">
        <v>93</v>
      </c>
      <c r="AC6" s="917"/>
      <c r="AD6" s="917"/>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15">
      <c r="A7" s="892" t="s">
        <v>94</v>
      </c>
      <c r="B7" s="893"/>
      <c r="C7" s="893"/>
      <c r="D7" s="893"/>
      <c r="E7" s="893"/>
      <c r="F7" s="894"/>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5"/>
      <c r="B8" s="896"/>
      <c r="C8" s="896"/>
      <c r="D8" s="896"/>
      <c r="E8" s="896"/>
      <c r="F8" s="897"/>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x14ac:dyDescent="0.15">
      <c r="A9" s="472" t="s">
        <v>80</v>
      </c>
      <c r="B9" s="473"/>
      <c r="C9" s="473"/>
      <c r="D9" s="473"/>
      <c r="E9" s="473"/>
      <c r="F9" s="474"/>
      <c r="G9" s="344" t="s">
        <v>81</v>
      </c>
      <c r="H9" s="345"/>
      <c r="I9" s="345"/>
      <c r="J9" s="345"/>
      <c r="K9" s="345"/>
      <c r="L9" s="345"/>
      <c r="M9" s="345"/>
      <c r="N9" s="345"/>
      <c r="O9" s="346"/>
      <c r="P9" s="348" t="s">
        <v>82</v>
      </c>
      <c r="Q9" s="345"/>
      <c r="R9" s="345"/>
      <c r="S9" s="345"/>
      <c r="T9" s="345"/>
      <c r="U9" s="345"/>
      <c r="V9" s="345"/>
      <c r="W9" s="345"/>
      <c r="X9" s="346"/>
      <c r="Y9" s="922"/>
      <c r="Z9" s="821"/>
      <c r="AA9" s="822"/>
      <c r="AB9" s="923" t="s">
        <v>60</v>
      </c>
      <c r="AC9" s="924"/>
      <c r="AD9" s="925"/>
      <c r="AE9" s="927" t="s">
        <v>722</v>
      </c>
      <c r="AF9" s="927"/>
      <c r="AG9" s="927"/>
      <c r="AH9" s="868"/>
      <c r="AI9" s="927" t="s">
        <v>719</v>
      </c>
      <c r="AJ9" s="927"/>
      <c r="AK9" s="927"/>
      <c r="AL9" s="868"/>
      <c r="AM9" s="927" t="s">
        <v>61</v>
      </c>
      <c r="AN9" s="927"/>
      <c r="AO9" s="927"/>
      <c r="AP9" s="868"/>
      <c r="AQ9" s="493" t="s">
        <v>83</v>
      </c>
      <c r="AR9" s="494"/>
      <c r="AS9" s="494"/>
      <c r="AT9" s="495"/>
      <c r="AU9" s="496" t="s">
        <v>84</v>
      </c>
      <c r="AV9" s="496"/>
      <c r="AW9" s="496"/>
      <c r="AX9" s="497"/>
      <c r="AY9" s="31">
        <f>COUNTA($G$11)</f>
        <v>0</v>
      </c>
    </row>
    <row r="10" spans="1:51" ht="18.75" customHeight="1" x14ac:dyDescent="0.15">
      <c r="A10" s="472"/>
      <c r="B10" s="473"/>
      <c r="C10" s="473"/>
      <c r="D10" s="473"/>
      <c r="E10" s="473"/>
      <c r="F10" s="474"/>
      <c r="G10" s="347"/>
      <c r="H10" s="328"/>
      <c r="I10" s="328"/>
      <c r="J10" s="328"/>
      <c r="K10" s="328"/>
      <c r="L10" s="328"/>
      <c r="M10" s="328"/>
      <c r="N10" s="328"/>
      <c r="O10" s="329"/>
      <c r="P10" s="332"/>
      <c r="Q10" s="328"/>
      <c r="R10" s="328"/>
      <c r="S10" s="328"/>
      <c r="T10" s="328"/>
      <c r="U10" s="328"/>
      <c r="V10" s="328"/>
      <c r="W10" s="328"/>
      <c r="X10" s="329"/>
      <c r="Y10" s="483"/>
      <c r="Z10" s="484"/>
      <c r="AA10" s="485"/>
      <c r="AB10" s="926"/>
      <c r="AC10" s="405"/>
      <c r="AD10" s="406"/>
      <c r="AE10" s="492"/>
      <c r="AF10" s="492"/>
      <c r="AG10" s="492"/>
      <c r="AH10" s="404"/>
      <c r="AI10" s="492"/>
      <c r="AJ10" s="492"/>
      <c r="AK10" s="492"/>
      <c r="AL10" s="404"/>
      <c r="AM10" s="492"/>
      <c r="AN10" s="492"/>
      <c r="AO10" s="492"/>
      <c r="AP10" s="404"/>
      <c r="AQ10" s="498"/>
      <c r="AR10" s="439"/>
      <c r="AS10" s="437" t="s">
        <v>85</v>
      </c>
      <c r="AT10" s="438"/>
      <c r="AU10" s="439"/>
      <c r="AV10" s="439"/>
      <c r="AW10" s="328" t="s">
        <v>86</v>
      </c>
      <c r="AX10" s="333"/>
      <c r="AY10" s="31">
        <f t="shared" ref="AY10:AY15" si="1">$AY$9</f>
        <v>0</v>
      </c>
    </row>
    <row r="11" spans="1:51" ht="22.5" customHeight="1" x14ac:dyDescent="0.15">
      <c r="A11" s="475"/>
      <c r="B11" s="473"/>
      <c r="C11" s="473"/>
      <c r="D11" s="473"/>
      <c r="E11" s="473"/>
      <c r="F11" s="474"/>
      <c r="G11" s="378"/>
      <c r="H11" s="904"/>
      <c r="I11" s="904"/>
      <c r="J11" s="904"/>
      <c r="K11" s="904"/>
      <c r="L11" s="904"/>
      <c r="M11" s="904"/>
      <c r="N11" s="904"/>
      <c r="O11" s="905"/>
      <c r="P11" s="143"/>
      <c r="Q11" s="366"/>
      <c r="R11" s="366"/>
      <c r="S11" s="366"/>
      <c r="T11" s="366"/>
      <c r="U11" s="366"/>
      <c r="V11" s="366"/>
      <c r="W11" s="366"/>
      <c r="X11" s="367"/>
      <c r="Y11" s="918" t="s">
        <v>89</v>
      </c>
      <c r="Z11" s="919"/>
      <c r="AA11" s="920"/>
      <c r="AB11" s="374"/>
      <c r="AC11" s="431"/>
      <c r="AD11" s="431"/>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15">
      <c r="A12" s="476"/>
      <c r="B12" s="477"/>
      <c r="C12" s="477"/>
      <c r="D12" s="477"/>
      <c r="E12" s="477"/>
      <c r="F12" s="478"/>
      <c r="G12" s="906"/>
      <c r="H12" s="907"/>
      <c r="I12" s="907"/>
      <c r="J12" s="907"/>
      <c r="K12" s="907"/>
      <c r="L12" s="907"/>
      <c r="M12" s="907"/>
      <c r="N12" s="907"/>
      <c r="O12" s="908"/>
      <c r="P12" s="912"/>
      <c r="Q12" s="912"/>
      <c r="R12" s="912"/>
      <c r="S12" s="912"/>
      <c r="T12" s="912"/>
      <c r="U12" s="912"/>
      <c r="V12" s="912"/>
      <c r="W12" s="912"/>
      <c r="X12" s="913"/>
      <c r="Y12" s="227" t="s">
        <v>91</v>
      </c>
      <c r="Z12" s="915"/>
      <c r="AA12" s="916"/>
      <c r="AB12" s="450"/>
      <c r="AC12" s="921"/>
      <c r="AD12" s="921"/>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369"/>
      <c r="Q13" s="369"/>
      <c r="R13" s="369"/>
      <c r="S13" s="369"/>
      <c r="T13" s="369"/>
      <c r="U13" s="369"/>
      <c r="V13" s="369"/>
      <c r="W13" s="369"/>
      <c r="X13" s="370"/>
      <c r="Y13" s="914" t="s">
        <v>92</v>
      </c>
      <c r="Z13" s="915"/>
      <c r="AA13" s="916"/>
      <c r="AB13" s="557" t="s">
        <v>93</v>
      </c>
      <c r="AC13" s="917"/>
      <c r="AD13" s="917"/>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15">
      <c r="A14" s="892" t="s">
        <v>94</v>
      </c>
      <c r="B14" s="893"/>
      <c r="C14" s="893"/>
      <c r="D14" s="893"/>
      <c r="E14" s="893"/>
      <c r="F14" s="894"/>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5"/>
      <c r="B15" s="896"/>
      <c r="C15" s="896"/>
      <c r="D15" s="896"/>
      <c r="E15" s="896"/>
      <c r="F15" s="897"/>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x14ac:dyDescent="0.15">
      <c r="A16" s="472" t="s">
        <v>80</v>
      </c>
      <c r="B16" s="473"/>
      <c r="C16" s="473"/>
      <c r="D16" s="473"/>
      <c r="E16" s="473"/>
      <c r="F16" s="474"/>
      <c r="G16" s="344" t="s">
        <v>81</v>
      </c>
      <c r="H16" s="345"/>
      <c r="I16" s="345"/>
      <c r="J16" s="345"/>
      <c r="K16" s="345"/>
      <c r="L16" s="345"/>
      <c r="M16" s="345"/>
      <c r="N16" s="345"/>
      <c r="O16" s="346"/>
      <c r="P16" s="348" t="s">
        <v>82</v>
      </c>
      <c r="Q16" s="345"/>
      <c r="R16" s="345"/>
      <c r="S16" s="345"/>
      <c r="T16" s="345"/>
      <c r="U16" s="345"/>
      <c r="V16" s="345"/>
      <c r="W16" s="345"/>
      <c r="X16" s="346"/>
      <c r="Y16" s="922"/>
      <c r="Z16" s="821"/>
      <c r="AA16" s="822"/>
      <c r="AB16" s="923" t="s">
        <v>60</v>
      </c>
      <c r="AC16" s="924"/>
      <c r="AD16" s="925"/>
      <c r="AE16" s="927" t="s">
        <v>722</v>
      </c>
      <c r="AF16" s="927"/>
      <c r="AG16" s="927"/>
      <c r="AH16" s="868"/>
      <c r="AI16" s="927" t="s">
        <v>719</v>
      </c>
      <c r="AJ16" s="927"/>
      <c r="AK16" s="927"/>
      <c r="AL16" s="868"/>
      <c r="AM16" s="927" t="s">
        <v>61</v>
      </c>
      <c r="AN16" s="927"/>
      <c r="AO16" s="927"/>
      <c r="AP16" s="868"/>
      <c r="AQ16" s="493" t="s">
        <v>83</v>
      </c>
      <c r="AR16" s="494"/>
      <c r="AS16" s="494"/>
      <c r="AT16" s="495"/>
      <c r="AU16" s="496" t="s">
        <v>84</v>
      </c>
      <c r="AV16" s="496"/>
      <c r="AW16" s="496"/>
      <c r="AX16" s="497"/>
      <c r="AY16" s="31">
        <f>COUNTA($G$18)</f>
        <v>0</v>
      </c>
    </row>
    <row r="17" spans="1:51" ht="18.75" customHeight="1" x14ac:dyDescent="0.15">
      <c r="A17" s="472"/>
      <c r="B17" s="473"/>
      <c r="C17" s="473"/>
      <c r="D17" s="473"/>
      <c r="E17" s="473"/>
      <c r="F17" s="474"/>
      <c r="G17" s="347"/>
      <c r="H17" s="328"/>
      <c r="I17" s="328"/>
      <c r="J17" s="328"/>
      <c r="K17" s="328"/>
      <c r="L17" s="328"/>
      <c r="M17" s="328"/>
      <c r="N17" s="328"/>
      <c r="O17" s="329"/>
      <c r="P17" s="332"/>
      <c r="Q17" s="328"/>
      <c r="R17" s="328"/>
      <c r="S17" s="328"/>
      <c r="T17" s="328"/>
      <c r="U17" s="328"/>
      <c r="V17" s="328"/>
      <c r="W17" s="328"/>
      <c r="X17" s="329"/>
      <c r="Y17" s="483"/>
      <c r="Z17" s="484"/>
      <c r="AA17" s="485"/>
      <c r="AB17" s="926"/>
      <c r="AC17" s="405"/>
      <c r="AD17" s="406"/>
      <c r="AE17" s="492"/>
      <c r="AF17" s="492"/>
      <c r="AG17" s="492"/>
      <c r="AH17" s="404"/>
      <c r="AI17" s="492"/>
      <c r="AJ17" s="492"/>
      <c r="AK17" s="492"/>
      <c r="AL17" s="404"/>
      <c r="AM17" s="492"/>
      <c r="AN17" s="492"/>
      <c r="AO17" s="492"/>
      <c r="AP17" s="404"/>
      <c r="AQ17" s="498"/>
      <c r="AR17" s="439"/>
      <c r="AS17" s="437" t="s">
        <v>85</v>
      </c>
      <c r="AT17" s="438"/>
      <c r="AU17" s="439"/>
      <c r="AV17" s="439"/>
      <c r="AW17" s="328" t="s">
        <v>86</v>
      </c>
      <c r="AX17" s="333"/>
      <c r="AY17" s="31">
        <f t="shared" ref="AY17:AY22" si="2">$AY$16</f>
        <v>0</v>
      </c>
    </row>
    <row r="18" spans="1:51" ht="22.5" customHeight="1" x14ac:dyDescent="0.15">
      <c r="A18" s="475"/>
      <c r="B18" s="473"/>
      <c r="C18" s="473"/>
      <c r="D18" s="473"/>
      <c r="E18" s="473"/>
      <c r="F18" s="474"/>
      <c r="G18" s="378"/>
      <c r="H18" s="904"/>
      <c r="I18" s="904"/>
      <c r="J18" s="904"/>
      <c r="K18" s="904"/>
      <c r="L18" s="904"/>
      <c r="M18" s="904"/>
      <c r="N18" s="904"/>
      <c r="O18" s="905"/>
      <c r="P18" s="143"/>
      <c r="Q18" s="366"/>
      <c r="R18" s="366"/>
      <c r="S18" s="366"/>
      <c r="T18" s="366"/>
      <c r="U18" s="366"/>
      <c r="V18" s="366"/>
      <c r="W18" s="366"/>
      <c r="X18" s="367"/>
      <c r="Y18" s="918" t="s">
        <v>89</v>
      </c>
      <c r="Z18" s="919"/>
      <c r="AA18" s="920"/>
      <c r="AB18" s="374"/>
      <c r="AC18" s="431"/>
      <c r="AD18" s="431"/>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15">
      <c r="A19" s="476"/>
      <c r="B19" s="477"/>
      <c r="C19" s="477"/>
      <c r="D19" s="477"/>
      <c r="E19" s="477"/>
      <c r="F19" s="478"/>
      <c r="G19" s="906"/>
      <c r="H19" s="907"/>
      <c r="I19" s="907"/>
      <c r="J19" s="907"/>
      <c r="K19" s="907"/>
      <c r="L19" s="907"/>
      <c r="M19" s="907"/>
      <c r="N19" s="907"/>
      <c r="O19" s="908"/>
      <c r="P19" s="912"/>
      <c r="Q19" s="912"/>
      <c r="R19" s="912"/>
      <c r="S19" s="912"/>
      <c r="T19" s="912"/>
      <c r="U19" s="912"/>
      <c r="V19" s="912"/>
      <c r="W19" s="912"/>
      <c r="X19" s="913"/>
      <c r="Y19" s="227" t="s">
        <v>91</v>
      </c>
      <c r="Z19" s="915"/>
      <c r="AA19" s="916"/>
      <c r="AB19" s="450"/>
      <c r="AC19" s="921"/>
      <c r="AD19" s="921"/>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369"/>
      <c r="Q20" s="369"/>
      <c r="R20" s="369"/>
      <c r="S20" s="369"/>
      <c r="T20" s="369"/>
      <c r="U20" s="369"/>
      <c r="V20" s="369"/>
      <c r="W20" s="369"/>
      <c r="X20" s="370"/>
      <c r="Y20" s="914" t="s">
        <v>92</v>
      </c>
      <c r="Z20" s="915"/>
      <c r="AA20" s="916"/>
      <c r="AB20" s="557" t="s">
        <v>93</v>
      </c>
      <c r="AC20" s="917"/>
      <c r="AD20" s="917"/>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15">
      <c r="A21" s="892" t="s">
        <v>94</v>
      </c>
      <c r="B21" s="893"/>
      <c r="C21" s="893"/>
      <c r="D21" s="893"/>
      <c r="E21" s="893"/>
      <c r="F21" s="894"/>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5"/>
      <c r="B22" s="896"/>
      <c r="C22" s="896"/>
      <c r="D22" s="896"/>
      <c r="E22" s="896"/>
      <c r="F22" s="897"/>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x14ac:dyDescent="0.15">
      <c r="A23" s="472" t="s">
        <v>80</v>
      </c>
      <c r="B23" s="473"/>
      <c r="C23" s="473"/>
      <c r="D23" s="473"/>
      <c r="E23" s="473"/>
      <c r="F23" s="474"/>
      <c r="G23" s="344" t="s">
        <v>81</v>
      </c>
      <c r="H23" s="345"/>
      <c r="I23" s="345"/>
      <c r="J23" s="345"/>
      <c r="K23" s="345"/>
      <c r="L23" s="345"/>
      <c r="M23" s="345"/>
      <c r="N23" s="345"/>
      <c r="O23" s="346"/>
      <c r="P23" s="348" t="s">
        <v>82</v>
      </c>
      <c r="Q23" s="345"/>
      <c r="R23" s="345"/>
      <c r="S23" s="345"/>
      <c r="T23" s="345"/>
      <c r="U23" s="345"/>
      <c r="V23" s="345"/>
      <c r="W23" s="345"/>
      <c r="X23" s="346"/>
      <c r="Y23" s="922"/>
      <c r="Z23" s="821"/>
      <c r="AA23" s="822"/>
      <c r="AB23" s="923" t="s">
        <v>60</v>
      </c>
      <c r="AC23" s="924"/>
      <c r="AD23" s="925"/>
      <c r="AE23" s="927" t="s">
        <v>722</v>
      </c>
      <c r="AF23" s="927"/>
      <c r="AG23" s="927"/>
      <c r="AH23" s="868"/>
      <c r="AI23" s="927" t="s">
        <v>719</v>
      </c>
      <c r="AJ23" s="927"/>
      <c r="AK23" s="927"/>
      <c r="AL23" s="868"/>
      <c r="AM23" s="927" t="s">
        <v>61</v>
      </c>
      <c r="AN23" s="927"/>
      <c r="AO23" s="927"/>
      <c r="AP23" s="868"/>
      <c r="AQ23" s="493" t="s">
        <v>83</v>
      </c>
      <c r="AR23" s="494"/>
      <c r="AS23" s="494"/>
      <c r="AT23" s="495"/>
      <c r="AU23" s="496" t="s">
        <v>84</v>
      </c>
      <c r="AV23" s="496"/>
      <c r="AW23" s="496"/>
      <c r="AX23" s="497"/>
      <c r="AY23" s="31">
        <f>COUNTA($G$25)</f>
        <v>0</v>
      </c>
    </row>
    <row r="24" spans="1:51" ht="18.75" customHeight="1" x14ac:dyDescent="0.15">
      <c r="A24" s="472"/>
      <c r="B24" s="473"/>
      <c r="C24" s="473"/>
      <c r="D24" s="473"/>
      <c r="E24" s="473"/>
      <c r="F24" s="474"/>
      <c r="G24" s="347"/>
      <c r="H24" s="328"/>
      <c r="I24" s="328"/>
      <c r="J24" s="328"/>
      <c r="K24" s="328"/>
      <c r="L24" s="328"/>
      <c r="M24" s="328"/>
      <c r="N24" s="328"/>
      <c r="O24" s="329"/>
      <c r="P24" s="332"/>
      <c r="Q24" s="328"/>
      <c r="R24" s="328"/>
      <c r="S24" s="328"/>
      <c r="T24" s="328"/>
      <c r="U24" s="328"/>
      <c r="V24" s="328"/>
      <c r="W24" s="328"/>
      <c r="X24" s="329"/>
      <c r="Y24" s="483"/>
      <c r="Z24" s="484"/>
      <c r="AA24" s="485"/>
      <c r="AB24" s="926"/>
      <c r="AC24" s="405"/>
      <c r="AD24" s="406"/>
      <c r="AE24" s="492"/>
      <c r="AF24" s="492"/>
      <c r="AG24" s="492"/>
      <c r="AH24" s="404"/>
      <c r="AI24" s="492"/>
      <c r="AJ24" s="492"/>
      <c r="AK24" s="492"/>
      <c r="AL24" s="404"/>
      <c r="AM24" s="492"/>
      <c r="AN24" s="492"/>
      <c r="AO24" s="492"/>
      <c r="AP24" s="404"/>
      <c r="AQ24" s="498"/>
      <c r="AR24" s="439"/>
      <c r="AS24" s="437" t="s">
        <v>85</v>
      </c>
      <c r="AT24" s="438"/>
      <c r="AU24" s="439"/>
      <c r="AV24" s="439"/>
      <c r="AW24" s="328" t="s">
        <v>86</v>
      </c>
      <c r="AX24" s="333"/>
      <c r="AY24" s="31">
        <f t="shared" ref="AY24:AY29" si="3">$AY$23</f>
        <v>0</v>
      </c>
    </row>
    <row r="25" spans="1:51" ht="22.5" customHeight="1" x14ac:dyDescent="0.15">
      <c r="A25" s="475"/>
      <c r="B25" s="473"/>
      <c r="C25" s="473"/>
      <c r="D25" s="473"/>
      <c r="E25" s="473"/>
      <c r="F25" s="474"/>
      <c r="G25" s="378"/>
      <c r="H25" s="904"/>
      <c r="I25" s="904"/>
      <c r="J25" s="904"/>
      <c r="K25" s="904"/>
      <c r="L25" s="904"/>
      <c r="M25" s="904"/>
      <c r="N25" s="904"/>
      <c r="O25" s="905"/>
      <c r="P25" s="143"/>
      <c r="Q25" s="366"/>
      <c r="R25" s="366"/>
      <c r="S25" s="366"/>
      <c r="T25" s="366"/>
      <c r="U25" s="366"/>
      <c r="V25" s="366"/>
      <c r="W25" s="366"/>
      <c r="X25" s="367"/>
      <c r="Y25" s="918" t="s">
        <v>89</v>
      </c>
      <c r="Z25" s="919"/>
      <c r="AA25" s="920"/>
      <c r="AB25" s="374"/>
      <c r="AC25" s="431"/>
      <c r="AD25" s="431"/>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15">
      <c r="A26" s="476"/>
      <c r="B26" s="477"/>
      <c r="C26" s="477"/>
      <c r="D26" s="477"/>
      <c r="E26" s="477"/>
      <c r="F26" s="478"/>
      <c r="G26" s="906"/>
      <c r="H26" s="907"/>
      <c r="I26" s="907"/>
      <c r="J26" s="907"/>
      <c r="K26" s="907"/>
      <c r="L26" s="907"/>
      <c r="M26" s="907"/>
      <c r="N26" s="907"/>
      <c r="O26" s="908"/>
      <c r="P26" s="912"/>
      <c r="Q26" s="912"/>
      <c r="R26" s="912"/>
      <c r="S26" s="912"/>
      <c r="T26" s="912"/>
      <c r="U26" s="912"/>
      <c r="V26" s="912"/>
      <c r="W26" s="912"/>
      <c r="X26" s="913"/>
      <c r="Y26" s="227" t="s">
        <v>91</v>
      </c>
      <c r="Z26" s="915"/>
      <c r="AA26" s="916"/>
      <c r="AB26" s="450"/>
      <c r="AC26" s="921"/>
      <c r="AD26" s="921"/>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369"/>
      <c r="Q27" s="369"/>
      <c r="R27" s="369"/>
      <c r="S27" s="369"/>
      <c r="T27" s="369"/>
      <c r="U27" s="369"/>
      <c r="V27" s="369"/>
      <c r="W27" s="369"/>
      <c r="X27" s="370"/>
      <c r="Y27" s="914" t="s">
        <v>92</v>
      </c>
      <c r="Z27" s="915"/>
      <c r="AA27" s="916"/>
      <c r="AB27" s="557" t="s">
        <v>93</v>
      </c>
      <c r="AC27" s="917"/>
      <c r="AD27" s="917"/>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15">
      <c r="A28" s="892" t="s">
        <v>94</v>
      </c>
      <c r="B28" s="893"/>
      <c r="C28" s="893"/>
      <c r="D28" s="893"/>
      <c r="E28" s="893"/>
      <c r="F28" s="894"/>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5"/>
      <c r="B29" s="896"/>
      <c r="C29" s="896"/>
      <c r="D29" s="896"/>
      <c r="E29" s="896"/>
      <c r="F29" s="897"/>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x14ac:dyDescent="0.15">
      <c r="A30" s="472" t="s">
        <v>80</v>
      </c>
      <c r="B30" s="473"/>
      <c r="C30" s="473"/>
      <c r="D30" s="473"/>
      <c r="E30" s="473"/>
      <c r="F30" s="474"/>
      <c r="G30" s="344" t="s">
        <v>81</v>
      </c>
      <c r="H30" s="345"/>
      <c r="I30" s="345"/>
      <c r="J30" s="345"/>
      <c r="K30" s="345"/>
      <c r="L30" s="345"/>
      <c r="M30" s="345"/>
      <c r="N30" s="345"/>
      <c r="O30" s="346"/>
      <c r="P30" s="348" t="s">
        <v>82</v>
      </c>
      <c r="Q30" s="345"/>
      <c r="R30" s="345"/>
      <c r="S30" s="345"/>
      <c r="T30" s="345"/>
      <c r="U30" s="345"/>
      <c r="V30" s="345"/>
      <c r="W30" s="345"/>
      <c r="X30" s="346"/>
      <c r="Y30" s="922"/>
      <c r="Z30" s="821"/>
      <c r="AA30" s="822"/>
      <c r="AB30" s="923" t="s">
        <v>60</v>
      </c>
      <c r="AC30" s="924"/>
      <c r="AD30" s="925"/>
      <c r="AE30" s="927" t="s">
        <v>722</v>
      </c>
      <c r="AF30" s="927"/>
      <c r="AG30" s="927"/>
      <c r="AH30" s="868"/>
      <c r="AI30" s="927" t="s">
        <v>719</v>
      </c>
      <c r="AJ30" s="927"/>
      <c r="AK30" s="927"/>
      <c r="AL30" s="868"/>
      <c r="AM30" s="927" t="s">
        <v>61</v>
      </c>
      <c r="AN30" s="927"/>
      <c r="AO30" s="927"/>
      <c r="AP30" s="868"/>
      <c r="AQ30" s="493" t="s">
        <v>83</v>
      </c>
      <c r="AR30" s="494"/>
      <c r="AS30" s="494"/>
      <c r="AT30" s="495"/>
      <c r="AU30" s="496" t="s">
        <v>84</v>
      </c>
      <c r="AV30" s="496"/>
      <c r="AW30" s="496"/>
      <c r="AX30" s="497"/>
      <c r="AY30" s="31">
        <f>COUNTA($G$32)</f>
        <v>0</v>
      </c>
    </row>
    <row r="31" spans="1:51" ht="18.75" customHeight="1" x14ac:dyDescent="0.15">
      <c r="A31" s="472"/>
      <c r="B31" s="473"/>
      <c r="C31" s="473"/>
      <c r="D31" s="473"/>
      <c r="E31" s="473"/>
      <c r="F31" s="474"/>
      <c r="G31" s="347"/>
      <c r="H31" s="328"/>
      <c r="I31" s="328"/>
      <c r="J31" s="328"/>
      <c r="K31" s="328"/>
      <c r="L31" s="328"/>
      <c r="M31" s="328"/>
      <c r="N31" s="328"/>
      <c r="O31" s="329"/>
      <c r="P31" s="332"/>
      <c r="Q31" s="328"/>
      <c r="R31" s="328"/>
      <c r="S31" s="328"/>
      <c r="T31" s="328"/>
      <c r="U31" s="328"/>
      <c r="V31" s="328"/>
      <c r="W31" s="328"/>
      <c r="X31" s="329"/>
      <c r="Y31" s="483"/>
      <c r="Z31" s="484"/>
      <c r="AA31" s="485"/>
      <c r="AB31" s="926"/>
      <c r="AC31" s="405"/>
      <c r="AD31" s="406"/>
      <c r="AE31" s="492"/>
      <c r="AF31" s="492"/>
      <c r="AG31" s="492"/>
      <c r="AH31" s="404"/>
      <c r="AI31" s="492"/>
      <c r="AJ31" s="492"/>
      <c r="AK31" s="492"/>
      <c r="AL31" s="404"/>
      <c r="AM31" s="492"/>
      <c r="AN31" s="492"/>
      <c r="AO31" s="492"/>
      <c r="AP31" s="404"/>
      <c r="AQ31" s="498"/>
      <c r="AR31" s="439"/>
      <c r="AS31" s="437" t="s">
        <v>85</v>
      </c>
      <c r="AT31" s="438"/>
      <c r="AU31" s="439"/>
      <c r="AV31" s="439"/>
      <c r="AW31" s="328" t="s">
        <v>86</v>
      </c>
      <c r="AX31" s="333"/>
      <c r="AY31" s="31">
        <f t="shared" ref="AY31:AY36" si="4">$AY$30</f>
        <v>0</v>
      </c>
    </row>
    <row r="32" spans="1:51" ht="22.5" customHeight="1" x14ac:dyDescent="0.15">
      <c r="A32" s="475"/>
      <c r="B32" s="473"/>
      <c r="C32" s="473"/>
      <c r="D32" s="473"/>
      <c r="E32" s="473"/>
      <c r="F32" s="474"/>
      <c r="G32" s="378"/>
      <c r="H32" s="904"/>
      <c r="I32" s="904"/>
      <c r="J32" s="904"/>
      <c r="K32" s="904"/>
      <c r="L32" s="904"/>
      <c r="M32" s="904"/>
      <c r="N32" s="904"/>
      <c r="O32" s="905"/>
      <c r="P32" s="143"/>
      <c r="Q32" s="366"/>
      <c r="R32" s="366"/>
      <c r="S32" s="366"/>
      <c r="T32" s="366"/>
      <c r="U32" s="366"/>
      <c r="V32" s="366"/>
      <c r="W32" s="366"/>
      <c r="X32" s="367"/>
      <c r="Y32" s="918" t="s">
        <v>89</v>
      </c>
      <c r="Z32" s="919"/>
      <c r="AA32" s="920"/>
      <c r="AB32" s="374"/>
      <c r="AC32" s="431"/>
      <c r="AD32" s="431"/>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15">
      <c r="A33" s="476"/>
      <c r="B33" s="477"/>
      <c r="C33" s="477"/>
      <c r="D33" s="477"/>
      <c r="E33" s="477"/>
      <c r="F33" s="478"/>
      <c r="G33" s="906"/>
      <c r="H33" s="907"/>
      <c r="I33" s="907"/>
      <c r="J33" s="907"/>
      <c r="K33" s="907"/>
      <c r="L33" s="907"/>
      <c r="M33" s="907"/>
      <c r="N33" s="907"/>
      <c r="O33" s="908"/>
      <c r="P33" s="912"/>
      <c r="Q33" s="912"/>
      <c r="R33" s="912"/>
      <c r="S33" s="912"/>
      <c r="T33" s="912"/>
      <c r="U33" s="912"/>
      <c r="V33" s="912"/>
      <c r="W33" s="912"/>
      <c r="X33" s="913"/>
      <c r="Y33" s="227" t="s">
        <v>91</v>
      </c>
      <c r="Z33" s="915"/>
      <c r="AA33" s="916"/>
      <c r="AB33" s="450"/>
      <c r="AC33" s="921"/>
      <c r="AD33" s="921"/>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369"/>
      <c r="Q34" s="369"/>
      <c r="R34" s="369"/>
      <c r="S34" s="369"/>
      <c r="T34" s="369"/>
      <c r="U34" s="369"/>
      <c r="V34" s="369"/>
      <c r="W34" s="369"/>
      <c r="X34" s="370"/>
      <c r="Y34" s="914" t="s">
        <v>92</v>
      </c>
      <c r="Z34" s="915"/>
      <c r="AA34" s="916"/>
      <c r="AB34" s="557" t="s">
        <v>93</v>
      </c>
      <c r="AC34" s="917"/>
      <c r="AD34" s="917"/>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15">
      <c r="A35" s="892" t="s">
        <v>94</v>
      </c>
      <c r="B35" s="893"/>
      <c r="C35" s="893"/>
      <c r="D35" s="893"/>
      <c r="E35" s="893"/>
      <c r="F35" s="894"/>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5"/>
      <c r="B36" s="896"/>
      <c r="C36" s="896"/>
      <c r="D36" s="896"/>
      <c r="E36" s="896"/>
      <c r="F36" s="897"/>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x14ac:dyDescent="0.15">
      <c r="A37" s="472" t="s">
        <v>80</v>
      </c>
      <c r="B37" s="473"/>
      <c r="C37" s="473"/>
      <c r="D37" s="473"/>
      <c r="E37" s="473"/>
      <c r="F37" s="474"/>
      <c r="G37" s="344" t="s">
        <v>81</v>
      </c>
      <c r="H37" s="345"/>
      <c r="I37" s="345"/>
      <c r="J37" s="345"/>
      <c r="K37" s="345"/>
      <c r="L37" s="345"/>
      <c r="M37" s="345"/>
      <c r="N37" s="345"/>
      <c r="O37" s="346"/>
      <c r="P37" s="348" t="s">
        <v>82</v>
      </c>
      <c r="Q37" s="345"/>
      <c r="R37" s="345"/>
      <c r="S37" s="345"/>
      <c r="T37" s="345"/>
      <c r="U37" s="345"/>
      <c r="V37" s="345"/>
      <c r="W37" s="345"/>
      <c r="X37" s="346"/>
      <c r="Y37" s="922"/>
      <c r="Z37" s="821"/>
      <c r="AA37" s="822"/>
      <c r="AB37" s="923" t="s">
        <v>60</v>
      </c>
      <c r="AC37" s="924"/>
      <c r="AD37" s="925"/>
      <c r="AE37" s="927" t="s">
        <v>722</v>
      </c>
      <c r="AF37" s="927"/>
      <c r="AG37" s="927"/>
      <c r="AH37" s="868"/>
      <c r="AI37" s="927" t="s">
        <v>719</v>
      </c>
      <c r="AJ37" s="927"/>
      <c r="AK37" s="927"/>
      <c r="AL37" s="868"/>
      <c r="AM37" s="927" t="s">
        <v>61</v>
      </c>
      <c r="AN37" s="927"/>
      <c r="AO37" s="927"/>
      <c r="AP37" s="868"/>
      <c r="AQ37" s="493" t="s">
        <v>83</v>
      </c>
      <c r="AR37" s="494"/>
      <c r="AS37" s="494"/>
      <c r="AT37" s="495"/>
      <c r="AU37" s="496" t="s">
        <v>84</v>
      </c>
      <c r="AV37" s="496"/>
      <c r="AW37" s="496"/>
      <c r="AX37" s="497"/>
      <c r="AY37" s="31">
        <f>COUNTA($G$39)</f>
        <v>0</v>
      </c>
    </row>
    <row r="38" spans="1:51" ht="18.75" customHeight="1" x14ac:dyDescent="0.15">
      <c r="A38" s="472"/>
      <c r="B38" s="473"/>
      <c r="C38" s="473"/>
      <c r="D38" s="473"/>
      <c r="E38" s="473"/>
      <c r="F38" s="474"/>
      <c r="G38" s="347"/>
      <c r="H38" s="328"/>
      <c r="I38" s="328"/>
      <c r="J38" s="328"/>
      <c r="K38" s="328"/>
      <c r="L38" s="328"/>
      <c r="M38" s="328"/>
      <c r="N38" s="328"/>
      <c r="O38" s="329"/>
      <c r="P38" s="332"/>
      <c r="Q38" s="328"/>
      <c r="R38" s="328"/>
      <c r="S38" s="328"/>
      <c r="T38" s="328"/>
      <c r="U38" s="328"/>
      <c r="V38" s="328"/>
      <c r="W38" s="328"/>
      <c r="X38" s="329"/>
      <c r="Y38" s="483"/>
      <c r="Z38" s="484"/>
      <c r="AA38" s="485"/>
      <c r="AB38" s="926"/>
      <c r="AC38" s="405"/>
      <c r="AD38" s="406"/>
      <c r="AE38" s="492"/>
      <c r="AF38" s="492"/>
      <c r="AG38" s="492"/>
      <c r="AH38" s="404"/>
      <c r="AI38" s="492"/>
      <c r="AJ38" s="492"/>
      <c r="AK38" s="492"/>
      <c r="AL38" s="404"/>
      <c r="AM38" s="492"/>
      <c r="AN38" s="492"/>
      <c r="AO38" s="492"/>
      <c r="AP38" s="404"/>
      <c r="AQ38" s="498"/>
      <c r="AR38" s="439"/>
      <c r="AS38" s="437" t="s">
        <v>85</v>
      </c>
      <c r="AT38" s="438"/>
      <c r="AU38" s="439"/>
      <c r="AV38" s="439"/>
      <c r="AW38" s="328" t="s">
        <v>86</v>
      </c>
      <c r="AX38" s="333"/>
      <c r="AY38" s="31">
        <f t="shared" ref="AY38:AY43" si="5">$AY$37</f>
        <v>0</v>
      </c>
    </row>
    <row r="39" spans="1:51" ht="22.5" customHeight="1" x14ac:dyDescent="0.15">
      <c r="A39" s="475"/>
      <c r="B39" s="473"/>
      <c r="C39" s="473"/>
      <c r="D39" s="473"/>
      <c r="E39" s="473"/>
      <c r="F39" s="474"/>
      <c r="G39" s="378"/>
      <c r="H39" s="904"/>
      <c r="I39" s="904"/>
      <c r="J39" s="904"/>
      <c r="K39" s="904"/>
      <c r="L39" s="904"/>
      <c r="M39" s="904"/>
      <c r="N39" s="904"/>
      <c r="O39" s="905"/>
      <c r="P39" s="143"/>
      <c r="Q39" s="366"/>
      <c r="R39" s="366"/>
      <c r="S39" s="366"/>
      <c r="T39" s="366"/>
      <c r="U39" s="366"/>
      <c r="V39" s="366"/>
      <c r="W39" s="366"/>
      <c r="X39" s="367"/>
      <c r="Y39" s="918" t="s">
        <v>89</v>
      </c>
      <c r="Z39" s="919"/>
      <c r="AA39" s="920"/>
      <c r="AB39" s="374"/>
      <c r="AC39" s="431"/>
      <c r="AD39" s="431"/>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15">
      <c r="A40" s="476"/>
      <c r="B40" s="477"/>
      <c r="C40" s="477"/>
      <c r="D40" s="477"/>
      <c r="E40" s="477"/>
      <c r="F40" s="478"/>
      <c r="G40" s="906"/>
      <c r="H40" s="907"/>
      <c r="I40" s="907"/>
      <c r="J40" s="907"/>
      <c r="K40" s="907"/>
      <c r="L40" s="907"/>
      <c r="M40" s="907"/>
      <c r="N40" s="907"/>
      <c r="O40" s="908"/>
      <c r="P40" s="912"/>
      <c r="Q40" s="912"/>
      <c r="R40" s="912"/>
      <c r="S40" s="912"/>
      <c r="T40" s="912"/>
      <c r="U40" s="912"/>
      <c r="V40" s="912"/>
      <c r="W40" s="912"/>
      <c r="X40" s="913"/>
      <c r="Y40" s="227" t="s">
        <v>91</v>
      </c>
      <c r="Z40" s="915"/>
      <c r="AA40" s="916"/>
      <c r="AB40" s="450"/>
      <c r="AC40" s="921"/>
      <c r="AD40" s="921"/>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369"/>
      <c r="Q41" s="369"/>
      <c r="R41" s="369"/>
      <c r="S41" s="369"/>
      <c r="T41" s="369"/>
      <c r="U41" s="369"/>
      <c r="V41" s="369"/>
      <c r="W41" s="369"/>
      <c r="X41" s="370"/>
      <c r="Y41" s="914" t="s">
        <v>92</v>
      </c>
      <c r="Z41" s="915"/>
      <c r="AA41" s="916"/>
      <c r="AB41" s="557" t="s">
        <v>93</v>
      </c>
      <c r="AC41" s="917"/>
      <c r="AD41" s="917"/>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15">
      <c r="A42" s="892" t="s">
        <v>94</v>
      </c>
      <c r="B42" s="893"/>
      <c r="C42" s="893"/>
      <c r="D42" s="893"/>
      <c r="E42" s="893"/>
      <c r="F42" s="894"/>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5"/>
      <c r="B43" s="896"/>
      <c r="C43" s="896"/>
      <c r="D43" s="896"/>
      <c r="E43" s="896"/>
      <c r="F43" s="897"/>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x14ac:dyDescent="0.15">
      <c r="A44" s="472" t="s">
        <v>80</v>
      </c>
      <c r="B44" s="473"/>
      <c r="C44" s="473"/>
      <c r="D44" s="473"/>
      <c r="E44" s="473"/>
      <c r="F44" s="474"/>
      <c r="G44" s="344" t="s">
        <v>81</v>
      </c>
      <c r="H44" s="345"/>
      <c r="I44" s="345"/>
      <c r="J44" s="345"/>
      <c r="K44" s="345"/>
      <c r="L44" s="345"/>
      <c r="M44" s="345"/>
      <c r="N44" s="345"/>
      <c r="O44" s="346"/>
      <c r="P44" s="348" t="s">
        <v>82</v>
      </c>
      <c r="Q44" s="345"/>
      <c r="R44" s="345"/>
      <c r="S44" s="345"/>
      <c r="T44" s="345"/>
      <c r="U44" s="345"/>
      <c r="V44" s="345"/>
      <c r="W44" s="345"/>
      <c r="X44" s="346"/>
      <c r="Y44" s="922"/>
      <c r="Z44" s="821"/>
      <c r="AA44" s="822"/>
      <c r="AB44" s="923" t="s">
        <v>60</v>
      </c>
      <c r="AC44" s="924"/>
      <c r="AD44" s="925"/>
      <c r="AE44" s="927" t="s">
        <v>722</v>
      </c>
      <c r="AF44" s="927"/>
      <c r="AG44" s="927"/>
      <c r="AH44" s="868"/>
      <c r="AI44" s="927" t="s">
        <v>719</v>
      </c>
      <c r="AJ44" s="927"/>
      <c r="AK44" s="927"/>
      <c r="AL44" s="868"/>
      <c r="AM44" s="927" t="s">
        <v>61</v>
      </c>
      <c r="AN44" s="927"/>
      <c r="AO44" s="927"/>
      <c r="AP44" s="868"/>
      <c r="AQ44" s="493" t="s">
        <v>83</v>
      </c>
      <c r="AR44" s="494"/>
      <c r="AS44" s="494"/>
      <c r="AT44" s="495"/>
      <c r="AU44" s="496" t="s">
        <v>84</v>
      </c>
      <c r="AV44" s="496"/>
      <c r="AW44" s="496"/>
      <c r="AX44" s="497"/>
      <c r="AY44" s="31">
        <f>COUNTA($G$46)</f>
        <v>0</v>
      </c>
    </row>
    <row r="45" spans="1:51" ht="18.75" customHeight="1" x14ac:dyDescent="0.15">
      <c r="A45" s="472"/>
      <c r="B45" s="473"/>
      <c r="C45" s="473"/>
      <c r="D45" s="473"/>
      <c r="E45" s="473"/>
      <c r="F45" s="474"/>
      <c r="G45" s="347"/>
      <c r="H45" s="328"/>
      <c r="I45" s="328"/>
      <c r="J45" s="328"/>
      <c r="K45" s="328"/>
      <c r="L45" s="328"/>
      <c r="M45" s="328"/>
      <c r="N45" s="328"/>
      <c r="O45" s="329"/>
      <c r="P45" s="332"/>
      <c r="Q45" s="328"/>
      <c r="R45" s="328"/>
      <c r="S45" s="328"/>
      <c r="T45" s="328"/>
      <c r="U45" s="328"/>
      <c r="V45" s="328"/>
      <c r="W45" s="328"/>
      <c r="X45" s="329"/>
      <c r="Y45" s="483"/>
      <c r="Z45" s="484"/>
      <c r="AA45" s="485"/>
      <c r="AB45" s="926"/>
      <c r="AC45" s="405"/>
      <c r="AD45" s="406"/>
      <c r="AE45" s="492"/>
      <c r="AF45" s="492"/>
      <c r="AG45" s="492"/>
      <c r="AH45" s="404"/>
      <c r="AI45" s="492"/>
      <c r="AJ45" s="492"/>
      <c r="AK45" s="492"/>
      <c r="AL45" s="404"/>
      <c r="AM45" s="492"/>
      <c r="AN45" s="492"/>
      <c r="AO45" s="492"/>
      <c r="AP45" s="404"/>
      <c r="AQ45" s="498"/>
      <c r="AR45" s="439"/>
      <c r="AS45" s="437" t="s">
        <v>85</v>
      </c>
      <c r="AT45" s="438"/>
      <c r="AU45" s="439"/>
      <c r="AV45" s="439"/>
      <c r="AW45" s="328" t="s">
        <v>86</v>
      </c>
      <c r="AX45" s="333"/>
      <c r="AY45" s="31">
        <f t="shared" ref="AY45:AY50" si="6">$AY$44</f>
        <v>0</v>
      </c>
    </row>
    <row r="46" spans="1:51" ht="22.5" customHeight="1" x14ac:dyDescent="0.15">
      <c r="A46" s="475"/>
      <c r="B46" s="473"/>
      <c r="C46" s="473"/>
      <c r="D46" s="473"/>
      <c r="E46" s="473"/>
      <c r="F46" s="474"/>
      <c r="G46" s="378"/>
      <c r="H46" s="904"/>
      <c r="I46" s="904"/>
      <c r="J46" s="904"/>
      <c r="K46" s="904"/>
      <c r="L46" s="904"/>
      <c r="M46" s="904"/>
      <c r="N46" s="904"/>
      <c r="O46" s="905"/>
      <c r="P46" s="143"/>
      <c r="Q46" s="366"/>
      <c r="R46" s="366"/>
      <c r="S46" s="366"/>
      <c r="T46" s="366"/>
      <c r="U46" s="366"/>
      <c r="V46" s="366"/>
      <c r="W46" s="366"/>
      <c r="X46" s="367"/>
      <c r="Y46" s="918" t="s">
        <v>89</v>
      </c>
      <c r="Z46" s="919"/>
      <c r="AA46" s="920"/>
      <c r="AB46" s="374"/>
      <c r="AC46" s="431"/>
      <c r="AD46" s="431"/>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15">
      <c r="A47" s="476"/>
      <c r="B47" s="477"/>
      <c r="C47" s="477"/>
      <c r="D47" s="477"/>
      <c r="E47" s="477"/>
      <c r="F47" s="478"/>
      <c r="G47" s="906"/>
      <c r="H47" s="907"/>
      <c r="I47" s="907"/>
      <c r="J47" s="907"/>
      <c r="K47" s="907"/>
      <c r="L47" s="907"/>
      <c r="M47" s="907"/>
      <c r="N47" s="907"/>
      <c r="O47" s="908"/>
      <c r="P47" s="912"/>
      <c r="Q47" s="912"/>
      <c r="R47" s="912"/>
      <c r="S47" s="912"/>
      <c r="T47" s="912"/>
      <c r="U47" s="912"/>
      <c r="V47" s="912"/>
      <c r="W47" s="912"/>
      <c r="X47" s="913"/>
      <c r="Y47" s="227" t="s">
        <v>91</v>
      </c>
      <c r="Z47" s="915"/>
      <c r="AA47" s="916"/>
      <c r="AB47" s="450"/>
      <c r="AC47" s="921"/>
      <c r="AD47" s="921"/>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369"/>
      <c r="Q48" s="369"/>
      <c r="R48" s="369"/>
      <c r="S48" s="369"/>
      <c r="T48" s="369"/>
      <c r="U48" s="369"/>
      <c r="V48" s="369"/>
      <c r="W48" s="369"/>
      <c r="X48" s="370"/>
      <c r="Y48" s="914" t="s">
        <v>92</v>
      </c>
      <c r="Z48" s="915"/>
      <c r="AA48" s="916"/>
      <c r="AB48" s="557" t="s">
        <v>93</v>
      </c>
      <c r="AC48" s="917"/>
      <c r="AD48" s="917"/>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15">
      <c r="A49" s="892" t="s">
        <v>94</v>
      </c>
      <c r="B49" s="893"/>
      <c r="C49" s="893"/>
      <c r="D49" s="893"/>
      <c r="E49" s="893"/>
      <c r="F49" s="894"/>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5"/>
      <c r="B50" s="896"/>
      <c r="C50" s="896"/>
      <c r="D50" s="896"/>
      <c r="E50" s="896"/>
      <c r="F50" s="897"/>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x14ac:dyDescent="0.15">
      <c r="A51" s="472" t="s">
        <v>80</v>
      </c>
      <c r="B51" s="473"/>
      <c r="C51" s="473"/>
      <c r="D51" s="473"/>
      <c r="E51" s="473"/>
      <c r="F51" s="474"/>
      <c r="G51" s="344" t="s">
        <v>81</v>
      </c>
      <c r="H51" s="345"/>
      <c r="I51" s="345"/>
      <c r="J51" s="345"/>
      <c r="K51" s="345"/>
      <c r="L51" s="345"/>
      <c r="M51" s="345"/>
      <c r="N51" s="345"/>
      <c r="O51" s="346"/>
      <c r="P51" s="348" t="s">
        <v>82</v>
      </c>
      <c r="Q51" s="345"/>
      <c r="R51" s="345"/>
      <c r="S51" s="345"/>
      <c r="T51" s="345"/>
      <c r="U51" s="345"/>
      <c r="V51" s="345"/>
      <c r="W51" s="345"/>
      <c r="X51" s="346"/>
      <c r="Y51" s="922"/>
      <c r="Z51" s="821"/>
      <c r="AA51" s="822"/>
      <c r="AB51" s="868" t="s">
        <v>60</v>
      </c>
      <c r="AC51" s="924"/>
      <c r="AD51" s="925"/>
      <c r="AE51" s="927" t="s">
        <v>722</v>
      </c>
      <c r="AF51" s="927"/>
      <c r="AG51" s="927"/>
      <c r="AH51" s="868"/>
      <c r="AI51" s="927" t="s">
        <v>719</v>
      </c>
      <c r="AJ51" s="927"/>
      <c r="AK51" s="927"/>
      <c r="AL51" s="868"/>
      <c r="AM51" s="927" t="s">
        <v>61</v>
      </c>
      <c r="AN51" s="927"/>
      <c r="AO51" s="927"/>
      <c r="AP51" s="868"/>
      <c r="AQ51" s="493" t="s">
        <v>83</v>
      </c>
      <c r="AR51" s="494"/>
      <c r="AS51" s="494"/>
      <c r="AT51" s="495"/>
      <c r="AU51" s="496" t="s">
        <v>84</v>
      </c>
      <c r="AV51" s="496"/>
      <c r="AW51" s="496"/>
      <c r="AX51" s="497"/>
      <c r="AY51" s="31">
        <f>COUNTA($G$53)</f>
        <v>0</v>
      </c>
    </row>
    <row r="52" spans="1:51" ht="18.75" customHeight="1" x14ac:dyDescent="0.15">
      <c r="A52" s="472"/>
      <c r="B52" s="473"/>
      <c r="C52" s="473"/>
      <c r="D52" s="473"/>
      <c r="E52" s="473"/>
      <c r="F52" s="474"/>
      <c r="G52" s="347"/>
      <c r="H52" s="328"/>
      <c r="I52" s="328"/>
      <c r="J52" s="328"/>
      <c r="K52" s="328"/>
      <c r="L52" s="328"/>
      <c r="M52" s="328"/>
      <c r="N52" s="328"/>
      <c r="O52" s="329"/>
      <c r="P52" s="332"/>
      <c r="Q52" s="328"/>
      <c r="R52" s="328"/>
      <c r="S52" s="328"/>
      <c r="T52" s="328"/>
      <c r="U52" s="328"/>
      <c r="V52" s="328"/>
      <c r="W52" s="328"/>
      <c r="X52" s="329"/>
      <c r="Y52" s="483"/>
      <c r="Z52" s="484"/>
      <c r="AA52" s="485"/>
      <c r="AB52" s="926"/>
      <c r="AC52" s="405"/>
      <c r="AD52" s="406"/>
      <c r="AE52" s="492"/>
      <c r="AF52" s="492"/>
      <c r="AG52" s="492"/>
      <c r="AH52" s="404"/>
      <c r="AI52" s="492"/>
      <c r="AJ52" s="492"/>
      <c r="AK52" s="492"/>
      <c r="AL52" s="404"/>
      <c r="AM52" s="492"/>
      <c r="AN52" s="492"/>
      <c r="AO52" s="492"/>
      <c r="AP52" s="404"/>
      <c r="AQ52" s="498"/>
      <c r="AR52" s="439"/>
      <c r="AS52" s="437" t="s">
        <v>85</v>
      </c>
      <c r="AT52" s="438"/>
      <c r="AU52" s="439"/>
      <c r="AV52" s="439"/>
      <c r="AW52" s="328" t="s">
        <v>86</v>
      </c>
      <c r="AX52" s="333"/>
      <c r="AY52" s="31">
        <f t="shared" ref="AY52:AY57" si="7">$AY$51</f>
        <v>0</v>
      </c>
    </row>
    <row r="53" spans="1:51" ht="22.5" customHeight="1" x14ac:dyDescent="0.15">
      <c r="A53" s="475"/>
      <c r="B53" s="473"/>
      <c r="C53" s="473"/>
      <c r="D53" s="473"/>
      <c r="E53" s="473"/>
      <c r="F53" s="474"/>
      <c r="G53" s="378"/>
      <c r="H53" s="904"/>
      <c r="I53" s="904"/>
      <c r="J53" s="904"/>
      <c r="K53" s="904"/>
      <c r="L53" s="904"/>
      <c r="M53" s="904"/>
      <c r="N53" s="904"/>
      <c r="O53" s="905"/>
      <c r="P53" s="143"/>
      <c r="Q53" s="366"/>
      <c r="R53" s="366"/>
      <c r="S53" s="366"/>
      <c r="T53" s="366"/>
      <c r="U53" s="366"/>
      <c r="V53" s="366"/>
      <c r="W53" s="366"/>
      <c r="X53" s="367"/>
      <c r="Y53" s="918" t="s">
        <v>89</v>
      </c>
      <c r="Z53" s="919"/>
      <c r="AA53" s="920"/>
      <c r="AB53" s="374"/>
      <c r="AC53" s="431"/>
      <c r="AD53" s="431"/>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15">
      <c r="A54" s="476"/>
      <c r="B54" s="477"/>
      <c r="C54" s="477"/>
      <c r="D54" s="477"/>
      <c r="E54" s="477"/>
      <c r="F54" s="478"/>
      <c r="G54" s="906"/>
      <c r="H54" s="907"/>
      <c r="I54" s="907"/>
      <c r="J54" s="907"/>
      <c r="K54" s="907"/>
      <c r="L54" s="907"/>
      <c r="M54" s="907"/>
      <c r="N54" s="907"/>
      <c r="O54" s="908"/>
      <c r="P54" s="912"/>
      <c r="Q54" s="912"/>
      <c r="R54" s="912"/>
      <c r="S54" s="912"/>
      <c r="T54" s="912"/>
      <c r="U54" s="912"/>
      <c r="V54" s="912"/>
      <c r="W54" s="912"/>
      <c r="X54" s="913"/>
      <c r="Y54" s="227" t="s">
        <v>91</v>
      </c>
      <c r="Z54" s="915"/>
      <c r="AA54" s="916"/>
      <c r="AB54" s="450"/>
      <c r="AC54" s="921"/>
      <c r="AD54" s="921"/>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369"/>
      <c r="Q55" s="369"/>
      <c r="R55" s="369"/>
      <c r="S55" s="369"/>
      <c r="T55" s="369"/>
      <c r="U55" s="369"/>
      <c r="V55" s="369"/>
      <c r="W55" s="369"/>
      <c r="X55" s="370"/>
      <c r="Y55" s="914" t="s">
        <v>92</v>
      </c>
      <c r="Z55" s="915"/>
      <c r="AA55" s="916"/>
      <c r="AB55" s="557" t="s">
        <v>93</v>
      </c>
      <c r="AC55" s="917"/>
      <c r="AD55" s="917"/>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15">
      <c r="A56" s="892" t="s">
        <v>94</v>
      </c>
      <c r="B56" s="893"/>
      <c r="C56" s="893"/>
      <c r="D56" s="893"/>
      <c r="E56" s="893"/>
      <c r="F56" s="894"/>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5"/>
      <c r="B57" s="896"/>
      <c r="C57" s="896"/>
      <c r="D57" s="896"/>
      <c r="E57" s="896"/>
      <c r="F57" s="897"/>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x14ac:dyDescent="0.15">
      <c r="A58" s="472" t="s">
        <v>80</v>
      </c>
      <c r="B58" s="473"/>
      <c r="C58" s="473"/>
      <c r="D58" s="473"/>
      <c r="E58" s="473"/>
      <c r="F58" s="474"/>
      <c r="G58" s="344" t="s">
        <v>81</v>
      </c>
      <c r="H58" s="345"/>
      <c r="I58" s="345"/>
      <c r="J58" s="345"/>
      <c r="K58" s="345"/>
      <c r="L58" s="345"/>
      <c r="M58" s="345"/>
      <c r="N58" s="345"/>
      <c r="O58" s="346"/>
      <c r="P58" s="348" t="s">
        <v>82</v>
      </c>
      <c r="Q58" s="345"/>
      <c r="R58" s="345"/>
      <c r="S58" s="345"/>
      <c r="T58" s="345"/>
      <c r="U58" s="345"/>
      <c r="V58" s="345"/>
      <c r="W58" s="345"/>
      <c r="X58" s="346"/>
      <c r="Y58" s="922"/>
      <c r="Z58" s="821"/>
      <c r="AA58" s="822"/>
      <c r="AB58" s="923" t="s">
        <v>60</v>
      </c>
      <c r="AC58" s="924"/>
      <c r="AD58" s="925"/>
      <c r="AE58" s="927" t="s">
        <v>722</v>
      </c>
      <c r="AF58" s="927"/>
      <c r="AG58" s="927"/>
      <c r="AH58" s="868"/>
      <c r="AI58" s="927" t="s">
        <v>719</v>
      </c>
      <c r="AJ58" s="927"/>
      <c r="AK58" s="927"/>
      <c r="AL58" s="868"/>
      <c r="AM58" s="927" t="s">
        <v>61</v>
      </c>
      <c r="AN58" s="927"/>
      <c r="AO58" s="927"/>
      <c r="AP58" s="868"/>
      <c r="AQ58" s="493" t="s">
        <v>83</v>
      </c>
      <c r="AR58" s="494"/>
      <c r="AS58" s="494"/>
      <c r="AT58" s="495"/>
      <c r="AU58" s="496" t="s">
        <v>84</v>
      </c>
      <c r="AV58" s="496"/>
      <c r="AW58" s="496"/>
      <c r="AX58" s="497"/>
      <c r="AY58" s="31">
        <f>COUNTA($G$60)</f>
        <v>0</v>
      </c>
    </row>
    <row r="59" spans="1:51" ht="18.75" customHeight="1" x14ac:dyDescent="0.15">
      <c r="A59" s="472"/>
      <c r="B59" s="473"/>
      <c r="C59" s="473"/>
      <c r="D59" s="473"/>
      <c r="E59" s="473"/>
      <c r="F59" s="474"/>
      <c r="G59" s="347"/>
      <c r="H59" s="328"/>
      <c r="I59" s="328"/>
      <c r="J59" s="328"/>
      <c r="K59" s="328"/>
      <c r="L59" s="328"/>
      <c r="M59" s="328"/>
      <c r="N59" s="328"/>
      <c r="O59" s="329"/>
      <c r="P59" s="332"/>
      <c r="Q59" s="328"/>
      <c r="R59" s="328"/>
      <c r="S59" s="328"/>
      <c r="T59" s="328"/>
      <c r="U59" s="328"/>
      <c r="V59" s="328"/>
      <c r="W59" s="328"/>
      <c r="X59" s="329"/>
      <c r="Y59" s="483"/>
      <c r="Z59" s="484"/>
      <c r="AA59" s="485"/>
      <c r="AB59" s="926"/>
      <c r="AC59" s="405"/>
      <c r="AD59" s="406"/>
      <c r="AE59" s="492"/>
      <c r="AF59" s="492"/>
      <c r="AG59" s="492"/>
      <c r="AH59" s="404"/>
      <c r="AI59" s="492"/>
      <c r="AJ59" s="492"/>
      <c r="AK59" s="492"/>
      <c r="AL59" s="404"/>
      <c r="AM59" s="492"/>
      <c r="AN59" s="492"/>
      <c r="AO59" s="492"/>
      <c r="AP59" s="404"/>
      <c r="AQ59" s="498"/>
      <c r="AR59" s="439"/>
      <c r="AS59" s="437" t="s">
        <v>85</v>
      </c>
      <c r="AT59" s="438"/>
      <c r="AU59" s="439"/>
      <c r="AV59" s="439"/>
      <c r="AW59" s="328" t="s">
        <v>86</v>
      </c>
      <c r="AX59" s="333"/>
      <c r="AY59" s="31">
        <f t="shared" ref="AY59:AY64" si="8">$AY$58</f>
        <v>0</v>
      </c>
    </row>
    <row r="60" spans="1:51" ht="22.5" customHeight="1" x14ac:dyDescent="0.15">
      <c r="A60" s="475"/>
      <c r="B60" s="473"/>
      <c r="C60" s="473"/>
      <c r="D60" s="473"/>
      <c r="E60" s="473"/>
      <c r="F60" s="474"/>
      <c r="G60" s="378"/>
      <c r="H60" s="904"/>
      <c r="I60" s="904"/>
      <c r="J60" s="904"/>
      <c r="K60" s="904"/>
      <c r="L60" s="904"/>
      <c r="M60" s="904"/>
      <c r="N60" s="904"/>
      <c r="O60" s="905"/>
      <c r="P60" s="143"/>
      <c r="Q60" s="366"/>
      <c r="R60" s="366"/>
      <c r="S60" s="366"/>
      <c r="T60" s="366"/>
      <c r="U60" s="366"/>
      <c r="V60" s="366"/>
      <c r="W60" s="366"/>
      <c r="X60" s="367"/>
      <c r="Y60" s="918" t="s">
        <v>89</v>
      </c>
      <c r="Z60" s="919"/>
      <c r="AA60" s="920"/>
      <c r="AB60" s="374"/>
      <c r="AC60" s="431"/>
      <c r="AD60" s="431"/>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15">
      <c r="A61" s="476"/>
      <c r="B61" s="477"/>
      <c r="C61" s="477"/>
      <c r="D61" s="477"/>
      <c r="E61" s="477"/>
      <c r="F61" s="478"/>
      <c r="G61" s="906"/>
      <c r="H61" s="907"/>
      <c r="I61" s="907"/>
      <c r="J61" s="907"/>
      <c r="K61" s="907"/>
      <c r="L61" s="907"/>
      <c r="M61" s="907"/>
      <c r="N61" s="907"/>
      <c r="O61" s="908"/>
      <c r="P61" s="912"/>
      <c r="Q61" s="912"/>
      <c r="R61" s="912"/>
      <c r="S61" s="912"/>
      <c r="T61" s="912"/>
      <c r="U61" s="912"/>
      <c r="V61" s="912"/>
      <c r="W61" s="912"/>
      <c r="X61" s="913"/>
      <c r="Y61" s="227" t="s">
        <v>91</v>
      </c>
      <c r="Z61" s="915"/>
      <c r="AA61" s="916"/>
      <c r="AB61" s="450"/>
      <c r="AC61" s="921"/>
      <c r="AD61" s="921"/>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369"/>
      <c r="Q62" s="369"/>
      <c r="R62" s="369"/>
      <c r="S62" s="369"/>
      <c r="T62" s="369"/>
      <c r="U62" s="369"/>
      <c r="V62" s="369"/>
      <c r="W62" s="369"/>
      <c r="X62" s="370"/>
      <c r="Y62" s="914" t="s">
        <v>92</v>
      </c>
      <c r="Z62" s="915"/>
      <c r="AA62" s="916"/>
      <c r="AB62" s="557" t="s">
        <v>93</v>
      </c>
      <c r="AC62" s="917"/>
      <c r="AD62" s="917"/>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15">
      <c r="A63" s="892" t="s">
        <v>94</v>
      </c>
      <c r="B63" s="893"/>
      <c r="C63" s="893"/>
      <c r="D63" s="893"/>
      <c r="E63" s="893"/>
      <c r="F63" s="894"/>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5"/>
      <c r="B64" s="896"/>
      <c r="C64" s="896"/>
      <c r="D64" s="896"/>
      <c r="E64" s="896"/>
      <c r="F64" s="897"/>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x14ac:dyDescent="0.15">
      <c r="A65" s="472" t="s">
        <v>80</v>
      </c>
      <c r="B65" s="473"/>
      <c r="C65" s="473"/>
      <c r="D65" s="473"/>
      <c r="E65" s="473"/>
      <c r="F65" s="474"/>
      <c r="G65" s="344" t="s">
        <v>81</v>
      </c>
      <c r="H65" s="345"/>
      <c r="I65" s="345"/>
      <c r="J65" s="345"/>
      <c r="K65" s="345"/>
      <c r="L65" s="345"/>
      <c r="M65" s="345"/>
      <c r="N65" s="345"/>
      <c r="O65" s="346"/>
      <c r="P65" s="348" t="s">
        <v>82</v>
      </c>
      <c r="Q65" s="345"/>
      <c r="R65" s="345"/>
      <c r="S65" s="345"/>
      <c r="T65" s="345"/>
      <c r="U65" s="345"/>
      <c r="V65" s="345"/>
      <c r="W65" s="345"/>
      <c r="X65" s="346"/>
      <c r="Y65" s="922"/>
      <c r="Z65" s="821"/>
      <c r="AA65" s="822"/>
      <c r="AB65" s="923" t="s">
        <v>60</v>
      </c>
      <c r="AC65" s="924"/>
      <c r="AD65" s="925"/>
      <c r="AE65" s="927" t="s">
        <v>722</v>
      </c>
      <c r="AF65" s="927"/>
      <c r="AG65" s="927"/>
      <c r="AH65" s="868"/>
      <c r="AI65" s="927" t="s">
        <v>719</v>
      </c>
      <c r="AJ65" s="927"/>
      <c r="AK65" s="927"/>
      <c r="AL65" s="868"/>
      <c r="AM65" s="927" t="s">
        <v>61</v>
      </c>
      <c r="AN65" s="927"/>
      <c r="AO65" s="927"/>
      <c r="AP65" s="868"/>
      <c r="AQ65" s="493" t="s">
        <v>83</v>
      </c>
      <c r="AR65" s="494"/>
      <c r="AS65" s="494"/>
      <c r="AT65" s="495"/>
      <c r="AU65" s="496" t="s">
        <v>84</v>
      </c>
      <c r="AV65" s="496"/>
      <c r="AW65" s="496"/>
      <c r="AX65" s="497"/>
      <c r="AY65" s="31">
        <f>COUNTA($G$67)</f>
        <v>0</v>
      </c>
    </row>
    <row r="66" spans="1:51" ht="18.75" customHeight="1" x14ac:dyDescent="0.15">
      <c r="A66" s="472"/>
      <c r="B66" s="473"/>
      <c r="C66" s="473"/>
      <c r="D66" s="473"/>
      <c r="E66" s="473"/>
      <c r="F66" s="474"/>
      <c r="G66" s="347"/>
      <c r="H66" s="328"/>
      <c r="I66" s="328"/>
      <c r="J66" s="328"/>
      <c r="K66" s="328"/>
      <c r="L66" s="328"/>
      <c r="M66" s="328"/>
      <c r="N66" s="328"/>
      <c r="O66" s="329"/>
      <c r="P66" s="332"/>
      <c r="Q66" s="328"/>
      <c r="R66" s="328"/>
      <c r="S66" s="328"/>
      <c r="T66" s="328"/>
      <c r="U66" s="328"/>
      <c r="V66" s="328"/>
      <c r="W66" s="328"/>
      <c r="X66" s="329"/>
      <c r="Y66" s="483"/>
      <c r="Z66" s="484"/>
      <c r="AA66" s="485"/>
      <c r="AB66" s="926"/>
      <c r="AC66" s="405"/>
      <c r="AD66" s="406"/>
      <c r="AE66" s="492"/>
      <c r="AF66" s="492"/>
      <c r="AG66" s="492"/>
      <c r="AH66" s="404"/>
      <c r="AI66" s="492"/>
      <c r="AJ66" s="492"/>
      <c r="AK66" s="492"/>
      <c r="AL66" s="404"/>
      <c r="AM66" s="492"/>
      <c r="AN66" s="492"/>
      <c r="AO66" s="492"/>
      <c r="AP66" s="404"/>
      <c r="AQ66" s="498"/>
      <c r="AR66" s="439"/>
      <c r="AS66" s="437" t="s">
        <v>85</v>
      </c>
      <c r="AT66" s="438"/>
      <c r="AU66" s="439"/>
      <c r="AV66" s="439"/>
      <c r="AW66" s="328" t="s">
        <v>86</v>
      </c>
      <c r="AX66" s="333"/>
      <c r="AY66" s="31">
        <f t="shared" ref="AY66:AY71" si="9">$AY$65</f>
        <v>0</v>
      </c>
    </row>
    <row r="67" spans="1:51" ht="22.5" customHeight="1" x14ac:dyDescent="0.15">
      <c r="A67" s="475"/>
      <c r="B67" s="473"/>
      <c r="C67" s="473"/>
      <c r="D67" s="473"/>
      <c r="E67" s="473"/>
      <c r="F67" s="474"/>
      <c r="G67" s="378"/>
      <c r="H67" s="904"/>
      <c r="I67" s="904"/>
      <c r="J67" s="904"/>
      <c r="K67" s="904"/>
      <c r="L67" s="904"/>
      <c r="M67" s="904"/>
      <c r="N67" s="904"/>
      <c r="O67" s="905"/>
      <c r="P67" s="143"/>
      <c r="Q67" s="366"/>
      <c r="R67" s="366"/>
      <c r="S67" s="366"/>
      <c r="T67" s="366"/>
      <c r="U67" s="366"/>
      <c r="V67" s="366"/>
      <c r="W67" s="366"/>
      <c r="X67" s="367"/>
      <c r="Y67" s="918" t="s">
        <v>89</v>
      </c>
      <c r="Z67" s="919"/>
      <c r="AA67" s="920"/>
      <c r="AB67" s="374"/>
      <c r="AC67" s="431"/>
      <c r="AD67" s="431"/>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15">
      <c r="A68" s="476"/>
      <c r="B68" s="477"/>
      <c r="C68" s="477"/>
      <c r="D68" s="477"/>
      <c r="E68" s="477"/>
      <c r="F68" s="478"/>
      <c r="G68" s="906"/>
      <c r="H68" s="907"/>
      <c r="I68" s="907"/>
      <c r="J68" s="907"/>
      <c r="K68" s="907"/>
      <c r="L68" s="907"/>
      <c r="M68" s="907"/>
      <c r="N68" s="907"/>
      <c r="O68" s="908"/>
      <c r="P68" s="912"/>
      <c r="Q68" s="912"/>
      <c r="R68" s="912"/>
      <c r="S68" s="912"/>
      <c r="T68" s="912"/>
      <c r="U68" s="912"/>
      <c r="V68" s="912"/>
      <c r="W68" s="912"/>
      <c r="X68" s="913"/>
      <c r="Y68" s="227" t="s">
        <v>91</v>
      </c>
      <c r="Z68" s="915"/>
      <c r="AA68" s="916"/>
      <c r="AB68" s="450"/>
      <c r="AC68" s="921"/>
      <c r="AD68" s="921"/>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369"/>
      <c r="Q69" s="369"/>
      <c r="R69" s="369"/>
      <c r="S69" s="369"/>
      <c r="T69" s="369"/>
      <c r="U69" s="369"/>
      <c r="V69" s="369"/>
      <c r="W69" s="369"/>
      <c r="X69" s="370"/>
      <c r="Y69" s="227" t="s">
        <v>92</v>
      </c>
      <c r="Z69" s="915"/>
      <c r="AA69" s="916"/>
      <c r="AB69" s="392" t="s">
        <v>93</v>
      </c>
      <c r="AC69" s="836"/>
      <c r="AD69" s="836"/>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15">
      <c r="A70" s="892" t="s">
        <v>94</v>
      </c>
      <c r="B70" s="893"/>
      <c r="C70" s="893"/>
      <c r="D70" s="893"/>
      <c r="E70" s="893"/>
      <c r="F70" s="894"/>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723</v>
      </c>
      <c r="B2" s="947"/>
      <c r="C2" s="947"/>
      <c r="D2" s="947"/>
      <c r="E2" s="947"/>
      <c r="F2" s="948"/>
      <c r="G2" s="787" t="s">
        <v>724</v>
      </c>
      <c r="H2" s="788"/>
      <c r="I2" s="788"/>
      <c r="J2" s="788"/>
      <c r="K2" s="788"/>
      <c r="L2" s="788"/>
      <c r="M2" s="788"/>
      <c r="N2" s="788"/>
      <c r="O2" s="788"/>
      <c r="P2" s="788"/>
      <c r="Q2" s="788"/>
      <c r="R2" s="788"/>
      <c r="S2" s="788"/>
      <c r="T2" s="788"/>
      <c r="U2" s="788"/>
      <c r="V2" s="788"/>
      <c r="W2" s="788"/>
      <c r="X2" s="788"/>
      <c r="Y2" s="788"/>
      <c r="Z2" s="788"/>
      <c r="AA2" s="788"/>
      <c r="AB2" s="789"/>
      <c r="AC2" s="787" t="s">
        <v>725</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15">
      <c r="A3" s="940"/>
      <c r="B3" s="941"/>
      <c r="C3" s="941"/>
      <c r="D3" s="941"/>
      <c r="E3" s="941"/>
      <c r="F3" s="942"/>
      <c r="G3" s="130" t="s">
        <v>224</v>
      </c>
      <c r="H3" s="791"/>
      <c r="I3" s="791"/>
      <c r="J3" s="791"/>
      <c r="K3" s="791"/>
      <c r="L3" s="792" t="s">
        <v>225</v>
      </c>
      <c r="M3" s="791"/>
      <c r="N3" s="791"/>
      <c r="O3" s="791"/>
      <c r="P3" s="791"/>
      <c r="Q3" s="791"/>
      <c r="R3" s="791"/>
      <c r="S3" s="791"/>
      <c r="T3" s="791"/>
      <c r="U3" s="791"/>
      <c r="V3" s="791"/>
      <c r="W3" s="791"/>
      <c r="X3" s="793"/>
      <c r="Y3" s="804" t="s">
        <v>226</v>
      </c>
      <c r="Z3" s="805"/>
      <c r="AA3" s="805"/>
      <c r="AB3" s="806"/>
      <c r="AC3" s="130" t="s">
        <v>224</v>
      </c>
      <c r="AD3" s="791"/>
      <c r="AE3" s="791"/>
      <c r="AF3" s="791"/>
      <c r="AG3" s="791"/>
      <c r="AH3" s="792" t="s">
        <v>225</v>
      </c>
      <c r="AI3" s="791"/>
      <c r="AJ3" s="791"/>
      <c r="AK3" s="791"/>
      <c r="AL3" s="791"/>
      <c r="AM3" s="791"/>
      <c r="AN3" s="791"/>
      <c r="AO3" s="791"/>
      <c r="AP3" s="791"/>
      <c r="AQ3" s="791"/>
      <c r="AR3" s="791"/>
      <c r="AS3" s="791"/>
      <c r="AT3" s="793"/>
      <c r="AU3" s="804" t="s">
        <v>226</v>
      </c>
      <c r="AV3" s="805"/>
      <c r="AW3" s="805"/>
      <c r="AX3" s="807"/>
      <c r="AY3" s="31">
        <f>$AY$2</f>
        <v>0</v>
      </c>
    </row>
    <row r="4" spans="1:51" ht="24.75" customHeight="1" x14ac:dyDescent="0.15">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x14ac:dyDescent="0.15">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x14ac:dyDescent="0.15">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x14ac:dyDescent="0.15">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x14ac:dyDescent="0.15">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x14ac:dyDescent="0.15">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x14ac:dyDescent="0.15">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x14ac:dyDescent="0.15">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x14ac:dyDescent="0.15">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x14ac:dyDescent="0.15">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x14ac:dyDescent="0.2">
      <c r="A14" s="940"/>
      <c r="B14" s="941"/>
      <c r="C14" s="941"/>
      <c r="D14" s="941"/>
      <c r="E14" s="941"/>
      <c r="F14" s="942"/>
      <c r="G14" s="818" t="s">
        <v>42</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42</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15">
      <c r="A15" s="940"/>
      <c r="B15" s="941"/>
      <c r="C15" s="941"/>
      <c r="D15" s="941"/>
      <c r="E15" s="941"/>
      <c r="F15" s="942"/>
      <c r="G15" s="787" t="s">
        <v>726</v>
      </c>
      <c r="H15" s="788"/>
      <c r="I15" s="788"/>
      <c r="J15" s="788"/>
      <c r="K15" s="788"/>
      <c r="L15" s="788"/>
      <c r="M15" s="788"/>
      <c r="N15" s="788"/>
      <c r="O15" s="788"/>
      <c r="P15" s="788"/>
      <c r="Q15" s="788"/>
      <c r="R15" s="788"/>
      <c r="S15" s="788"/>
      <c r="T15" s="788"/>
      <c r="U15" s="788"/>
      <c r="V15" s="788"/>
      <c r="W15" s="788"/>
      <c r="X15" s="788"/>
      <c r="Y15" s="788"/>
      <c r="Z15" s="788"/>
      <c r="AA15" s="788"/>
      <c r="AB15" s="789"/>
      <c r="AC15" s="787" t="s">
        <v>727</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15">
      <c r="A16" s="940"/>
      <c r="B16" s="941"/>
      <c r="C16" s="941"/>
      <c r="D16" s="941"/>
      <c r="E16" s="941"/>
      <c r="F16" s="942"/>
      <c r="G16" s="130" t="s">
        <v>224</v>
      </c>
      <c r="H16" s="791"/>
      <c r="I16" s="791"/>
      <c r="J16" s="791"/>
      <c r="K16" s="791"/>
      <c r="L16" s="792" t="s">
        <v>225</v>
      </c>
      <c r="M16" s="791"/>
      <c r="N16" s="791"/>
      <c r="O16" s="791"/>
      <c r="P16" s="791"/>
      <c r="Q16" s="791"/>
      <c r="R16" s="791"/>
      <c r="S16" s="791"/>
      <c r="T16" s="791"/>
      <c r="U16" s="791"/>
      <c r="V16" s="791"/>
      <c r="W16" s="791"/>
      <c r="X16" s="793"/>
      <c r="Y16" s="804" t="s">
        <v>226</v>
      </c>
      <c r="Z16" s="805"/>
      <c r="AA16" s="805"/>
      <c r="AB16" s="806"/>
      <c r="AC16" s="130" t="s">
        <v>224</v>
      </c>
      <c r="AD16" s="791"/>
      <c r="AE16" s="791"/>
      <c r="AF16" s="791"/>
      <c r="AG16" s="791"/>
      <c r="AH16" s="792" t="s">
        <v>225</v>
      </c>
      <c r="AI16" s="791"/>
      <c r="AJ16" s="791"/>
      <c r="AK16" s="791"/>
      <c r="AL16" s="791"/>
      <c r="AM16" s="791"/>
      <c r="AN16" s="791"/>
      <c r="AO16" s="791"/>
      <c r="AP16" s="791"/>
      <c r="AQ16" s="791"/>
      <c r="AR16" s="791"/>
      <c r="AS16" s="791"/>
      <c r="AT16" s="793"/>
      <c r="AU16" s="804" t="s">
        <v>226</v>
      </c>
      <c r="AV16" s="805"/>
      <c r="AW16" s="805"/>
      <c r="AX16" s="807"/>
      <c r="AY16" s="31">
        <f>$AY$15</f>
        <v>0</v>
      </c>
    </row>
    <row r="17" spans="1:51" ht="24.75" customHeight="1" x14ac:dyDescent="0.15">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x14ac:dyDescent="0.15">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x14ac:dyDescent="0.15">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x14ac:dyDescent="0.15">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x14ac:dyDescent="0.15">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x14ac:dyDescent="0.15">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x14ac:dyDescent="0.15">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x14ac:dyDescent="0.15">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x14ac:dyDescent="0.15">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x14ac:dyDescent="0.15">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x14ac:dyDescent="0.2">
      <c r="A27" s="940"/>
      <c r="B27" s="941"/>
      <c r="C27" s="941"/>
      <c r="D27" s="941"/>
      <c r="E27" s="941"/>
      <c r="F27" s="942"/>
      <c r="G27" s="818" t="s">
        <v>42</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42</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15">
      <c r="A28" s="940"/>
      <c r="B28" s="941"/>
      <c r="C28" s="941"/>
      <c r="D28" s="941"/>
      <c r="E28" s="941"/>
      <c r="F28" s="942"/>
      <c r="G28" s="787" t="s">
        <v>728</v>
      </c>
      <c r="H28" s="788"/>
      <c r="I28" s="788"/>
      <c r="J28" s="788"/>
      <c r="K28" s="788"/>
      <c r="L28" s="788"/>
      <c r="M28" s="788"/>
      <c r="N28" s="788"/>
      <c r="O28" s="788"/>
      <c r="P28" s="788"/>
      <c r="Q28" s="788"/>
      <c r="R28" s="788"/>
      <c r="S28" s="788"/>
      <c r="T28" s="788"/>
      <c r="U28" s="788"/>
      <c r="V28" s="788"/>
      <c r="W28" s="788"/>
      <c r="X28" s="788"/>
      <c r="Y28" s="788"/>
      <c r="Z28" s="788"/>
      <c r="AA28" s="788"/>
      <c r="AB28" s="789"/>
      <c r="AC28" s="787" t="s">
        <v>729</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15">
      <c r="A29" s="940"/>
      <c r="B29" s="941"/>
      <c r="C29" s="941"/>
      <c r="D29" s="941"/>
      <c r="E29" s="941"/>
      <c r="F29" s="942"/>
      <c r="G29" s="130" t="s">
        <v>224</v>
      </c>
      <c r="H29" s="791"/>
      <c r="I29" s="791"/>
      <c r="J29" s="791"/>
      <c r="K29" s="791"/>
      <c r="L29" s="792" t="s">
        <v>225</v>
      </c>
      <c r="M29" s="791"/>
      <c r="N29" s="791"/>
      <c r="O29" s="791"/>
      <c r="P29" s="791"/>
      <c r="Q29" s="791"/>
      <c r="R29" s="791"/>
      <c r="S29" s="791"/>
      <c r="T29" s="791"/>
      <c r="U29" s="791"/>
      <c r="V29" s="791"/>
      <c r="W29" s="791"/>
      <c r="X29" s="793"/>
      <c r="Y29" s="804" t="s">
        <v>226</v>
      </c>
      <c r="Z29" s="805"/>
      <c r="AA29" s="805"/>
      <c r="AB29" s="806"/>
      <c r="AC29" s="130" t="s">
        <v>224</v>
      </c>
      <c r="AD29" s="791"/>
      <c r="AE29" s="791"/>
      <c r="AF29" s="791"/>
      <c r="AG29" s="791"/>
      <c r="AH29" s="792" t="s">
        <v>225</v>
      </c>
      <c r="AI29" s="791"/>
      <c r="AJ29" s="791"/>
      <c r="AK29" s="791"/>
      <c r="AL29" s="791"/>
      <c r="AM29" s="791"/>
      <c r="AN29" s="791"/>
      <c r="AO29" s="791"/>
      <c r="AP29" s="791"/>
      <c r="AQ29" s="791"/>
      <c r="AR29" s="791"/>
      <c r="AS29" s="791"/>
      <c r="AT29" s="793"/>
      <c r="AU29" s="804" t="s">
        <v>226</v>
      </c>
      <c r="AV29" s="805"/>
      <c r="AW29" s="805"/>
      <c r="AX29" s="807"/>
      <c r="AY29" s="31">
        <f>$AY$28</f>
        <v>0</v>
      </c>
    </row>
    <row r="30" spans="1:51" ht="24.75" customHeight="1" x14ac:dyDescent="0.15">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x14ac:dyDescent="0.15">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x14ac:dyDescent="0.15">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x14ac:dyDescent="0.15">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x14ac:dyDescent="0.15">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x14ac:dyDescent="0.15">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x14ac:dyDescent="0.15">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x14ac:dyDescent="0.15">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x14ac:dyDescent="0.15">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x14ac:dyDescent="0.15">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x14ac:dyDescent="0.2">
      <c r="A40" s="940"/>
      <c r="B40" s="941"/>
      <c r="C40" s="941"/>
      <c r="D40" s="941"/>
      <c r="E40" s="941"/>
      <c r="F40" s="942"/>
      <c r="G40" s="818" t="s">
        <v>42</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42</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15">
      <c r="A41" s="940"/>
      <c r="B41" s="941"/>
      <c r="C41" s="941"/>
      <c r="D41" s="941"/>
      <c r="E41" s="941"/>
      <c r="F41" s="942"/>
      <c r="G41" s="787" t="s">
        <v>730</v>
      </c>
      <c r="H41" s="788"/>
      <c r="I41" s="788"/>
      <c r="J41" s="788"/>
      <c r="K41" s="788"/>
      <c r="L41" s="788"/>
      <c r="M41" s="788"/>
      <c r="N41" s="788"/>
      <c r="O41" s="788"/>
      <c r="P41" s="788"/>
      <c r="Q41" s="788"/>
      <c r="R41" s="788"/>
      <c r="S41" s="788"/>
      <c r="T41" s="788"/>
      <c r="U41" s="788"/>
      <c r="V41" s="788"/>
      <c r="W41" s="788"/>
      <c r="X41" s="788"/>
      <c r="Y41" s="788"/>
      <c r="Z41" s="788"/>
      <c r="AA41" s="788"/>
      <c r="AB41" s="789"/>
      <c r="AC41" s="787" t="s">
        <v>731</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15">
      <c r="A42" s="940"/>
      <c r="B42" s="941"/>
      <c r="C42" s="941"/>
      <c r="D42" s="941"/>
      <c r="E42" s="941"/>
      <c r="F42" s="942"/>
      <c r="G42" s="130" t="s">
        <v>224</v>
      </c>
      <c r="H42" s="791"/>
      <c r="I42" s="791"/>
      <c r="J42" s="791"/>
      <c r="K42" s="791"/>
      <c r="L42" s="792" t="s">
        <v>225</v>
      </c>
      <c r="M42" s="791"/>
      <c r="N42" s="791"/>
      <c r="O42" s="791"/>
      <c r="P42" s="791"/>
      <c r="Q42" s="791"/>
      <c r="R42" s="791"/>
      <c r="S42" s="791"/>
      <c r="T42" s="791"/>
      <c r="U42" s="791"/>
      <c r="V42" s="791"/>
      <c r="W42" s="791"/>
      <c r="X42" s="793"/>
      <c r="Y42" s="804" t="s">
        <v>226</v>
      </c>
      <c r="Z42" s="805"/>
      <c r="AA42" s="805"/>
      <c r="AB42" s="806"/>
      <c r="AC42" s="130" t="s">
        <v>224</v>
      </c>
      <c r="AD42" s="791"/>
      <c r="AE42" s="791"/>
      <c r="AF42" s="791"/>
      <c r="AG42" s="791"/>
      <c r="AH42" s="792" t="s">
        <v>225</v>
      </c>
      <c r="AI42" s="791"/>
      <c r="AJ42" s="791"/>
      <c r="AK42" s="791"/>
      <c r="AL42" s="791"/>
      <c r="AM42" s="791"/>
      <c r="AN42" s="791"/>
      <c r="AO42" s="791"/>
      <c r="AP42" s="791"/>
      <c r="AQ42" s="791"/>
      <c r="AR42" s="791"/>
      <c r="AS42" s="791"/>
      <c r="AT42" s="793"/>
      <c r="AU42" s="804" t="s">
        <v>226</v>
      </c>
      <c r="AV42" s="805"/>
      <c r="AW42" s="805"/>
      <c r="AX42" s="807"/>
      <c r="AY42" s="31">
        <f>$AY$41</f>
        <v>0</v>
      </c>
    </row>
    <row r="43" spans="1:51" ht="24.75" customHeight="1" x14ac:dyDescent="0.15">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x14ac:dyDescent="0.15">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x14ac:dyDescent="0.15">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x14ac:dyDescent="0.15">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x14ac:dyDescent="0.15">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x14ac:dyDescent="0.15">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x14ac:dyDescent="0.15">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x14ac:dyDescent="0.15">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x14ac:dyDescent="0.15">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x14ac:dyDescent="0.15">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x14ac:dyDescent="0.2">
      <c r="A53" s="943"/>
      <c r="B53" s="944"/>
      <c r="C53" s="944"/>
      <c r="D53" s="944"/>
      <c r="E53" s="944"/>
      <c r="F53" s="945"/>
      <c r="G53" s="928" t="s">
        <v>42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
    <row r="55" spans="1:51" ht="30" customHeight="1" x14ac:dyDescent="0.15">
      <c r="A55" s="946" t="s">
        <v>723</v>
      </c>
      <c r="B55" s="947"/>
      <c r="C55" s="947"/>
      <c r="D55" s="947"/>
      <c r="E55" s="947"/>
      <c r="F55" s="948"/>
      <c r="G55" s="787" t="s">
        <v>732</v>
      </c>
      <c r="H55" s="788"/>
      <c r="I55" s="788"/>
      <c r="J55" s="788"/>
      <c r="K55" s="788"/>
      <c r="L55" s="788"/>
      <c r="M55" s="788"/>
      <c r="N55" s="788"/>
      <c r="O55" s="788"/>
      <c r="P55" s="788"/>
      <c r="Q55" s="788"/>
      <c r="R55" s="788"/>
      <c r="S55" s="788"/>
      <c r="T55" s="788"/>
      <c r="U55" s="788"/>
      <c r="V55" s="788"/>
      <c r="W55" s="788"/>
      <c r="X55" s="788"/>
      <c r="Y55" s="788"/>
      <c r="Z55" s="788"/>
      <c r="AA55" s="788"/>
      <c r="AB55" s="789"/>
      <c r="AC55" s="787" t="s">
        <v>733</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15">
      <c r="A56" s="940"/>
      <c r="B56" s="941"/>
      <c r="C56" s="941"/>
      <c r="D56" s="941"/>
      <c r="E56" s="941"/>
      <c r="F56" s="942"/>
      <c r="G56" s="130" t="s">
        <v>224</v>
      </c>
      <c r="H56" s="791"/>
      <c r="I56" s="791"/>
      <c r="J56" s="791"/>
      <c r="K56" s="791"/>
      <c r="L56" s="792" t="s">
        <v>225</v>
      </c>
      <c r="M56" s="791"/>
      <c r="N56" s="791"/>
      <c r="O56" s="791"/>
      <c r="P56" s="791"/>
      <c r="Q56" s="791"/>
      <c r="R56" s="791"/>
      <c r="S56" s="791"/>
      <c r="T56" s="791"/>
      <c r="U56" s="791"/>
      <c r="V56" s="791"/>
      <c r="W56" s="791"/>
      <c r="X56" s="793"/>
      <c r="Y56" s="804" t="s">
        <v>226</v>
      </c>
      <c r="Z56" s="805"/>
      <c r="AA56" s="805"/>
      <c r="AB56" s="806"/>
      <c r="AC56" s="130" t="s">
        <v>224</v>
      </c>
      <c r="AD56" s="791"/>
      <c r="AE56" s="791"/>
      <c r="AF56" s="791"/>
      <c r="AG56" s="791"/>
      <c r="AH56" s="792" t="s">
        <v>225</v>
      </c>
      <c r="AI56" s="791"/>
      <c r="AJ56" s="791"/>
      <c r="AK56" s="791"/>
      <c r="AL56" s="791"/>
      <c r="AM56" s="791"/>
      <c r="AN56" s="791"/>
      <c r="AO56" s="791"/>
      <c r="AP56" s="791"/>
      <c r="AQ56" s="791"/>
      <c r="AR56" s="791"/>
      <c r="AS56" s="791"/>
      <c r="AT56" s="793"/>
      <c r="AU56" s="804" t="s">
        <v>226</v>
      </c>
      <c r="AV56" s="805"/>
      <c r="AW56" s="805"/>
      <c r="AX56" s="807"/>
      <c r="AY56" s="31">
        <f>$AY$55</f>
        <v>0</v>
      </c>
    </row>
    <row r="57" spans="1:51" ht="24.75" customHeight="1" x14ac:dyDescent="0.15">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x14ac:dyDescent="0.15">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x14ac:dyDescent="0.15">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x14ac:dyDescent="0.15">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x14ac:dyDescent="0.15">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x14ac:dyDescent="0.15">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x14ac:dyDescent="0.15">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x14ac:dyDescent="0.15">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x14ac:dyDescent="0.15">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x14ac:dyDescent="0.15">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x14ac:dyDescent="0.2">
      <c r="A67" s="940"/>
      <c r="B67" s="941"/>
      <c r="C67" s="941"/>
      <c r="D67" s="941"/>
      <c r="E67" s="941"/>
      <c r="F67" s="942"/>
      <c r="G67" s="818" t="s">
        <v>42</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42</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15">
      <c r="A68" s="940"/>
      <c r="B68" s="941"/>
      <c r="C68" s="941"/>
      <c r="D68" s="941"/>
      <c r="E68" s="941"/>
      <c r="F68" s="942"/>
      <c r="G68" s="787" t="s">
        <v>734</v>
      </c>
      <c r="H68" s="788"/>
      <c r="I68" s="788"/>
      <c r="J68" s="788"/>
      <c r="K68" s="788"/>
      <c r="L68" s="788"/>
      <c r="M68" s="788"/>
      <c r="N68" s="788"/>
      <c r="O68" s="788"/>
      <c r="P68" s="788"/>
      <c r="Q68" s="788"/>
      <c r="R68" s="788"/>
      <c r="S68" s="788"/>
      <c r="T68" s="788"/>
      <c r="U68" s="788"/>
      <c r="V68" s="788"/>
      <c r="W68" s="788"/>
      <c r="X68" s="788"/>
      <c r="Y68" s="788"/>
      <c r="Z68" s="788"/>
      <c r="AA68" s="788"/>
      <c r="AB68" s="789"/>
      <c r="AC68" s="787" t="s">
        <v>735</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15">
      <c r="A69" s="940"/>
      <c r="B69" s="941"/>
      <c r="C69" s="941"/>
      <c r="D69" s="941"/>
      <c r="E69" s="941"/>
      <c r="F69" s="942"/>
      <c r="G69" s="130" t="s">
        <v>224</v>
      </c>
      <c r="H69" s="791"/>
      <c r="I69" s="791"/>
      <c r="J69" s="791"/>
      <c r="K69" s="791"/>
      <c r="L69" s="792" t="s">
        <v>225</v>
      </c>
      <c r="M69" s="791"/>
      <c r="N69" s="791"/>
      <c r="O69" s="791"/>
      <c r="P69" s="791"/>
      <c r="Q69" s="791"/>
      <c r="R69" s="791"/>
      <c r="S69" s="791"/>
      <c r="T69" s="791"/>
      <c r="U69" s="791"/>
      <c r="V69" s="791"/>
      <c r="W69" s="791"/>
      <c r="X69" s="793"/>
      <c r="Y69" s="804" t="s">
        <v>226</v>
      </c>
      <c r="Z69" s="805"/>
      <c r="AA69" s="805"/>
      <c r="AB69" s="806"/>
      <c r="AC69" s="130" t="s">
        <v>224</v>
      </c>
      <c r="AD69" s="791"/>
      <c r="AE69" s="791"/>
      <c r="AF69" s="791"/>
      <c r="AG69" s="791"/>
      <c r="AH69" s="792" t="s">
        <v>225</v>
      </c>
      <c r="AI69" s="791"/>
      <c r="AJ69" s="791"/>
      <c r="AK69" s="791"/>
      <c r="AL69" s="791"/>
      <c r="AM69" s="791"/>
      <c r="AN69" s="791"/>
      <c r="AO69" s="791"/>
      <c r="AP69" s="791"/>
      <c r="AQ69" s="791"/>
      <c r="AR69" s="791"/>
      <c r="AS69" s="791"/>
      <c r="AT69" s="793"/>
      <c r="AU69" s="804" t="s">
        <v>226</v>
      </c>
      <c r="AV69" s="805"/>
      <c r="AW69" s="805"/>
      <c r="AX69" s="807"/>
      <c r="AY69" s="31">
        <f>$AY$68</f>
        <v>0</v>
      </c>
    </row>
    <row r="70" spans="1:51" ht="24.75" customHeight="1" x14ac:dyDescent="0.15">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x14ac:dyDescent="0.15">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x14ac:dyDescent="0.15">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x14ac:dyDescent="0.15">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x14ac:dyDescent="0.15">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x14ac:dyDescent="0.15">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x14ac:dyDescent="0.15">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x14ac:dyDescent="0.15">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x14ac:dyDescent="0.15">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x14ac:dyDescent="0.15">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x14ac:dyDescent="0.2">
      <c r="A80" s="940"/>
      <c r="B80" s="941"/>
      <c r="C80" s="941"/>
      <c r="D80" s="941"/>
      <c r="E80" s="941"/>
      <c r="F80" s="942"/>
      <c r="G80" s="818" t="s">
        <v>42</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42</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15">
      <c r="A81" s="940"/>
      <c r="B81" s="941"/>
      <c r="C81" s="941"/>
      <c r="D81" s="941"/>
      <c r="E81" s="941"/>
      <c r="F81" s="942"/>
      <c r="G81" s="787" t="s">
        <v>736</v>
      </c>
      <c r="H81" s="788"/>
      <c r="I81" s="788"/>
      <c r="J81" s="788"/>
      <c r="K81" s="788"/>
      <c r="L81" s="788"/>
      <c r="M81" s="788"/>
      <c r="N81" s="788"/>
      <c r="O81" s="788"/>
      <c r="P81" s="788"/>
      <c r="Q81" s="788"/>
      <c r="R81" s="788"/>
      <c r="S81" s="788"/>
      <c r="T81" s="788"/>
      <c r="U81" s="788"/>
      <c r="V81" s="788"/>
      <c r="W81" s="788"/>
      <c r="X81" s="788"/>
      <c r="Y81" s="788"/>
      <c r="Z81" s="788"/>
      <c r="AA81" s="788"/>
      <c r="AB81" s="789"/>
      <c r="AC81" s="787" t="s">
        <v>737</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15">
      <c r="A82" s="940"/>
      <c r="B82" s="941"/>
      <c r="C82" s="941"/>
      <c r="D82" s="941"/>
      <c r="E82" s="941"/>
      <c r="F82" s="942"/>
      <c r="G82" s="130" t="s">
        <v>224</v>
      </c>
      <c r="H82" s="791"/>
      <c r="I82" s="791"/>
      <c r="J82" s="791"/>
      <c r="K82" s="791"/>
      <c r="L82" s="792" t="s">
        <v>225</v>
      </c>
      <c r="M82" s="791"/>
      <c r="N82" s="791"/>
      <c r="O82" s="791"/>
      <c r="P82" s="791"/>
      <c r="Q82" s="791"/>
      <c r="R82" s="791"/>
      <c r="S82" s="791"/>
      <c r="T82" s="791"/>
      <c r="U82" s="791"/>
      <c r="V82" s="791"/>
      <c r="W82" s="791"/>
      <c r="X82" s="793"/>
      <c r="Y82" s="804" t="s">
        <v>226</v>
      </c>
      <c r="Z82" s="805"/>
      <c r="AA82" s="805"/>
      <c r="AB82" s="806"/>
      <c r="AC82" s="130" t="s">
        <v>224</v>
      </c>
      <c r="AD82" s="791"/>
      <c r="AE82" s="791"/>
      <c r="AF82" s="791"/>
      <c r="AG82" s="791"/>
      <c r="AH82" s="792" t="s">
        <v>225</v>
      </c>
      <c r="AI82" s="791"/>
      <c r="AJ82" s="791"/>
      <c r="AK82" s="791"/>
      <c r="AL82" s="791"/>
      <c r="AM82" s="791"/>
      <c r="AN82" s="791"/>
      <c r="AO82" s="791"/>
      <c r="AP82" s="791"/>
      <c r="AQ82" s="791"/>
      <c r="AR82" s="791"/>
      <c r="AS82" s="791"/>
      <c r="AT82" s="793"/>
      <c r="AU82" s="804" t="s">
        <v>226</v>
      </c>
      <c r="AV82" s="805"/>
      <c r="AW82" s="805"/>
      <c r="AX82" s="807"/>
      <c r="AY82" s="31">
        <f>$AY$81</f>
        <v>0</v>
      </c>
    </row>
    <row r="83" spans="1:51" ht="24.75" customHeight="1" x14ac:dyDescent="0.15">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x14ac:dyDescent="0.15">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x14ac:dyDescent="0.15">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x14ac:dyDescent="0.15">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x14ac:dyDescent="0.15">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x14ac:dyDescent="0.15">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x14ac:dyDescent="0.15">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x14ac:dyDescent="0.15">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x14ac:dyDescent="0.15">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x14ac:dyDescent="0.15">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x14ac:dyDescent="0.2">
      <c r="A93" s="940"/>
      <c r="B93" s="941"/>
      <c r="C93" s="941"/>
      <c r="D93" s="941"/>
      <c r="E93" s="941"/>
      <c r="F93" s="942"/>
      <c r="G93" s="818" t="s">
        <v>42</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42</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15">
      <c r="A94" s="940"/>
      <c r="B94" s="941"/>
      <c r="C94" s="941"/>
      <c r="D94" s="941"/>
      <c r="E94" s="941"/>
      <c r="F94" s="942"/>
      <c r="G94" s="787" t="s">
        <v>738</v>
      </c>
      <c r="H94" s="788"/>
      <c r="I94" s="788"/>
      <c r="J94" s="788"/>
      <c r="K94" s="788"/>
      <c r="L94" s="788"/>
      <c r="M94" s="788"/>
      <c r="N94" s="788"/>
      <c r="O94" s="788"/>
      <c r="P94" s="788"/>
      <c r="Q94" s="788"/>
      <c r="R94" s="788"/>
      <c r="S94" s="788"/>
      <c r="T94" s="788"/>
      <c r="U94" s="788"/>
      <c r="V94" s="788"/>
      <c r="W94" s="788"/>
      <c r="X94" s="788"/>
      <c r="Y94" s="788"/>
      <c r="Z94" s="788"/>
      <c r="AA94" s="788"/>
      <c r="AB94" s="789"/>
      <c r="AC94" s="787" t="s">
        <v>739</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15">
      <c r="A95" s="940"/>
      <c r="B95" s="941"/>
      <c r="C95" s="941"/>
      <c r="D95" s="941"/>
      <c r="E95" s="941"/>
      <c r="F95" s="942"/>
      <c r="G95" s="130" t="s">
        <v>224</v>
      </c>
      <c r="H95" s="791"/>
      <c r="I95" s="791"/>
      <c r="J95" s="791"/>
      <c r="K95" s="791"/>
      <c r="L95" s="792" t="s">
        <v>225</v>
      </c>
      <c r="M95" s="791"/>
      <c r="N95" s="791"/>
      <c r="O95" s="791"/>
      <c r="P95" s="791"/>
      <c r="Q95" s="791"/>
      <c r="R95" s="791"/>
      <c r="S95" s="791"/>
      <c r="T95" s="791"/>
      <c r="U95" s="791"/>
      <c r="V95" s="791"/>
      <c r="W95" s="791"/>
      <c r="X95" s="793"/>
      <c r="Y95" s="804" t="s">
        <v>226</v>
      </c>
      <c r="Z95" s="805"/>
      <c r="AA95" s="805"/>
      <c r="AB95" s="806"/>
      <c r="AC95" s="130" t="s">
        <v>224</v>
      </c>
      <c r="AD95" s="791"/>
      <c r="AE95" s="791"/>
      <c r="AF95" s="791"/>
      <c r="AG95" s="791"/>
      <c r="AH95" s="792" t="s">
        <v>225</v>
      </c>
      <c r="AI95" s="791"/>
      <c r="AJ95" s="791"/>
      <c r="AK95" s="791"/>
      <c r="AL95" s="791"/>
      <c r="AM95" s="791"/>
      <c r="AN95" s="791"/>
      <c r="AO95" s="791"/>
      <c r="AP95" s="791"/>
      <c r="AQ95" s="791"/>
      <c r="AR95" s="791"/>
      <c r="AS95" s="791"/>
      <c r="AT95" s="793"/>
      <c r="AU95" s="804" t="s">
        <v>226</v>
      </c>
      <c r="AV95" s="805"/>
      <c r="AW95" s="805"/>
      <c r="AX95" s="807"/>
      <c r="AY95" s="31">
        <f>$AY$94</f>
        <v>0</v>
      </c>
    </row>
    <row r="96" spans="1:51" ht="24.75" customHeight="1" x14ac:dyDescent="0.15">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x14ac:dyDescent="0.15">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x14ac:dyDescent="0.15">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x14ac:dyDescent="0.15">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x14ac:dyDescent="0.15">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x14ac:dyDescent="0.15">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x14ac:dyDescent="0.15">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x14ac:dyDescent="0.15">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x14ac:dyDescent="0.15">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x14ac:dyDescent="0.15">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x14ac:dyDescent="0.2">
      <c r="A106" s="943"/>
      <c r="B106" s="944"/>
      <c r="C106" s="944"/>
      <c r="D106" s="944"/>
      <c r="E106" s="944"/>
      <c r="F106" s="945"/>
      <c r="G106" s="928" t="s">
        <v>42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
    <row r="108" spans="1:51" ht="30" customHeight="1" x14ac:dyDescent="0.15">
      <c r="A108" s="946" t="s">
        <v>723</v>
      </c>
      <c r="B108" s="947"/>
      <c r="C108" s="947"/>
      <c r="D108" s="947"/>
      <c r="E108" s="947"/>
      <c r="F108" s="948"/>
      <c r="G108" s="787" t="s">
        <v>740</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741</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15">
      <c r="A109" s="940"/>
      <c r="B109" s="941"/>
      <c r="C109" s="941"/>
      <c r="D109" s="941"/>
      <c r="E109" s="941"/>
      <c r="F109" s="942"/>
      <c r="G109" s="130" t="s">
        <v>224</v>
      </c>
      <c r="H109" s="791"/>
      <c r="I109" s="791"/>
      <c r="J109" s="791"/>
      <c r="K109" s="791"/>
      <c r="L109" s="792" t="s">
        <v>225</v>
      </c>
      <c r="M109" s="791"/>
      <c r="N109" s="791"/>
      <c r="O109" s="791"/>
      <c r="P109" s="791"/>
      <c r="Q109" s="791"/>
      <c r="R109" s="791"/>
      <c r="S109" s="791"/>
      <c r="T109" s="791"/>
      <c r="U109" s="791"/>
      <c r="V109" s="791"/>
      <c r="W109" s="791"/>
      <c r="X109" s="793"/>
      <c r="Y109" s="804" t="s">
        <v>226</v>
      </c>
      <c r="Z109" s="805"/>
      <c r="AA109" s="805"/>
      <c r="AB109" s="806"/>
      <c r="AC109" s="130" t="s">
        <v>224</v>
      </c>
      <c r="AD109" s="791"/>
      <c r="AE109" s="791"/>
      <c r="AF109" s="791"/>
      <c r="AG109" s="791"/>
      <c r="AH109" s="792" t="s">
        <v>225</v>
      </c>
      <c r="AI109" s="791"/>
      <c r="AJ109" s="791"/>
      <c r="AK109" s="791"/>
      <c r="AL109" s="791"/>
      <c r="AM109" s="791"/>
      <c r="AN109" s="791"/>
      <c r="AO109" s="791"/>
      <c r="AP109" s="791"/>
      <c r="AQ109" s="791"/>
      <c r="AR109" s="791"/>
      <c r="AS109" s="791"/>
      <c r="AT109" s="793"/>
      <c r="AU109" s="804" t="s">
        <v>226</v>
      </c>
      <c r="AV109" s="805"/>
      <c r="AW109" s="805"/>
      <c r="AX109" s="807"/>
      <c r="AY109" s="31">
        <f>$AY$108</f>
        <v>0</v>
      </c>
    </row>
    <row r="110" spans="1:51" ht="24.75" customHeight="1" x14ac:dyDescent="0.15">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x14ac:dyDescent="0.15">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x14ac:dyDescent="0.15">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x14ac:dyDescent="0.15">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x14ac:dyDescent="0.15">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x14ac:dyDescent="0.15">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x14ac:dyDescent="0.15">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x14ac:dyDescent="0.15">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x14ac:dyDescent="0.15">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x14ac:dyDescent="0.15">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x14ac:dyDescent="0.2">
      <c r="A120" s="940"/>
      <c r="B120" s="941"/>
      <c r="C120" s="941"/>
      <c r="D120" s="941"/>
      <c r="E120" s="941"/>
      <c r="F120" s="942"/>
      <c r="G120" s="818" t="s">
        <v>42</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42</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15">
      <c r="A121" s="940"/>
      <c r="B121" s="941"/>
      <c r="C121" s="941"/>
      <c r="D121" s="941"/>
      <c r="E121" s="941"/>
      <c r="F121" s="942"/>
      <c r="G121" s="787" t="s">
        <v>742</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743</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15">
      <c r="A122" s="940"/>
      <c r="B122" s="941"/>
      <c r="C122" s="941"/>
      <c r="D122" s="941"/>
      <c r="E122" s="941"/>
      <c r="F122" s="942"/>
      <c r="G122" s="130" t="s">
        <v>224</v>
      </c>
      <c r="H122" s="791"/>
      <c r="I122" s="791"/>
      <c r="J122" s="791"/>
      <c r="K122" s="791"/>
      <c r="L122" s="792" t="s">
        <v>225</v>
      </c>
      <c r="M122" s="791"/>
      <c r="N122" s="791"/>
      <c r="O122" s="791"/>
      <c r="P122" s="791"/>
      <c r="Q122" s="791"/>
      <c r="R122" s="791"/>
      <c r="S122" s="791"/>
      <c r="T122" s="791"/>
      <c r="U122" s="791"/>
      <c r="V122" s="791"/>
      <c r="W122" s="791"/>
      <c r="X122" s="793"/>
      <c r="Y122" s="804" t="s">
        <v>226</v>
      </c>
      <c r="Z122" s="805"/>
      <c r="AA122" s="805"/>
      <c r="AB122" s="806"/>
      <c r="AC122" s="130" t="s">
        <v>224</v>
      </c>
      <c r="AD122" s="791"/>
      <c r="AE122" s="791"/>
      <c r="AF122" s="791"/>
      <c r="AG122" s="791"/>
      <c r="AH122" s="792" t="s">
        <v>225</v>
      </c>
      <c r="AI122" s="791"/>
      <c r="AJ122" s="791"/>
      <c r="AK122" s="791"/>
      <c r="AL122" s="791"/>
      <c r="AM122" s="791"/>
      <c r="AN122" s="791"/>
      <c r="AO122" s="791"/>
      <c r="AP122" s="791"/>
      <c r="AQ122" s="791"/>
      <c r="AR122" s="791"/>
      <c r="AS122" s="791"/>
      <c r="AT122" s="793"/>
      <c r="AU122" s="804" t="s">
        <v>226</v>
      </c>
      <c r="AV122" s="805"/>
      <c r="AW122" s="805"/>
      <c r="AX122" s="807"/>
      <c r="AY122" s="31">
        <f>$AY$121</f>
        <v>0</v>
      </c>
    </row>
    <row r="123" spans="1:51" ht="24.75" customHeight="1" x14ac:dyDescent="0.15">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x14ac:dyDescent="0.15">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x14ac:dyDescent="0.15">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x14ac:dyDescent="0.15">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x14ac:dyDescent="0.15">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x14ac:dyDescent="0.15">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x14ac:dyDescent="0.15">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x14ac:dyDescent="0.15">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x14ac:dyDescent="0.15">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x14ac:dyDescent="0.15">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x14ac:dyDescent="0.2">
      <c r="A133" s="940"/>
      <c r="B133" s="941"/>
      <c r="C133" s="941"/>
      <c r="D133" s="941"/>
      <c r="E133" s="941"/>
      <c r="F133" s="942"/>
      <c r="G133" s="818" t="s">
        <v>42</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42</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15">
      <c r="A134" s="940"/>
      <c r="B134" s="941"/>
      <c r="C134" s="941"/>
      <c r="D134" s="941"/>
      <c r="E134" s="941"/>
      <c r="F134" s="942"/>
      <c r="G134" s="787" t="s">
        <v>744</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745</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15">
      <c r="A135" s="940"/>
      <c r="B135" s="941"/>
      <c r="C135" s="941"/>
      <c r="D135" s="941"/>
      <c r="E135" s="941"/>
      <c r="F135" s="942"/>
      <c r="G135" s="130" t="s">
        <v>224</v>
      </c>
      <c r="H135" s="791"/>
      <c r="I135" s="791"/>
      <c r="J135" s="791"/>
      <c r="K135" s="791"/>
      <c r="L135" s="792" t="s">
        <v>225</v>
      </c>
      <c r="M135" s="791"/>
      <c r="N135" s="791"/>
      <c r="O135" s="791"/>
      <c r="P135" s="791"/>
      <c r="Q135" s="791"/>
      <c r="R135" s="791"/>
      <c r="S135" s="791"/>
      <c r="T135" s="791"/>
      <c r="U135" s="791"/>
      <c r="V135" s="791"/>
      <c r="W135" s="791"/>
      <c r="X135" s="793"/>
      <c r="Y135" s="804" t="s">
        <v>226</v>
      </c>
      <c r="Z135" s="805"/>
      <c r="AA135" s="805"/>
      <c r="AB135" s="806"/>
      <c r="AC135" s="130" t="s">
        <v>224</v>
      </c>
      <c r="AD135" s="791"/>
      <c r="AE135" s="791"/>
      <c r="AF135" s="791"/>
      <c r="AG135" s="791"/>
      <c r="AH135" s="792" t="s">
        <v>225</v>
      </c>
      <c r="AI135" s="791"/>
      <c r="AJ135" s="791"/>
      <c r="AK135" s="791"/>
      <c r="AL135" s="791"/>
      <c r="AM135" s="791"/>
      <c r="AN135" s="791"/>
      <c r="AO135" s="791"/>
      <c r="AP135" s="791"/>
      <c r="AQ135" s="791"/>
      <c r="AR135" s="791"/>
      <c r="AS135" s="791"/>
      <c r="AT135" s="793"/>
      <c r="AU135" s="804" t="s">
        <v>226</v>
      </c>
      <c r="AV135" s="805"/>
      <c r="AW135" s="805"/>
      <c r="AX135" s="807"/>
      <c r="AY135" s="31">
        <f>$AY$134</f>
        <v>0</v>
      </c>
    </row>
    <row r="136" spans="1:51" ht="24.75" customHeight="1" x14ac:dyDescent="0.15">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x14ac:dyDescent="0.15">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x14ac:dyDescent="0.15">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x14ac:dyDescent="0.15">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x14ac:dyDescent="0.15">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x14ac:dyDescent="0.15">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x14ac:dyDescent="0.15">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x14ac:dyDescent="0.15">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x14ac:dyDescent="0.15">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x14ac:dyDescent="0.15">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x14ac:dyDescent="0.2">
      <c r="A146" s="940"/>
      <c r="B146" s="941"/>
      <c r="C146" s="941"/>
      <c r="D146" s="941"/>
      <c r="E146" s="941"/>
      <c r="F146" s="942"/>
      <c r="G146" s="818" t="s">
        <v>42</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42</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15">
      <c r="A147" s="940"/>
      <c r="B147" s="941"/>
      <c r="C147" s="941"/>
      <c r="D147" s="941"/>
      <c r="E147" s="941"/>
      <c r="F147" s="942"/>
      <c r="G147" s="787" t="s">
        <v>746</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747</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15">
      <c r="A148" s="940"/>
      <c r="B148" s="941"/>
      <c r="C148" s="941"/>
      <c r="D148" s="941"/>
      <c r="E148" s="941"/>
      <c r="F148" s="942"/>
      <c r="G148" s="130" t="s">
        <v>224</v>
      </c>
      <c r="H148" s="791"/>
      <c r="I148" s="791"/>
      <c r="J148" s="791"/>
      <c r="K148" s="791"/>
      <c r="L148" s="792" t="s">
        <v>225</v>
      </c>
      <c r="M148" s="791"/>
      <c r="N148" s="791"/>
      <c r="O148" s="791"/>
      <c r="P148" s="791"/>
      <c r="Q148" s="791"/>
      <c r="R148" s="791"/>
      <c r="S148" s="791"/>
      <c r="T148" s="791"/>
      <c r="U148" s="791"/>
      <c r="V148" s="791"/>
      <c r="W148" s="791"/>
      <c r="X148" s="793"/>
      <c r="Y148" s="804" t="s">
        <v>226</v>
      </c>
      <c r="Z148" s="805"/>
      <c r="AA148" s="805"/>
      <c r="AB148" s="806"/>
      <c r="AC148" s="130" t="s">
        <v>224</v>
      </c>
      <c r="AD148" s="791"/>
      <c r="AE148" s="791"/>
      <c r="AF148" s="791"/>
      <c r="AG148" s="791"/>
      <c r="AH148" s="792" t="s">
        <v>225</v>
      </c>
      <c r="AI148" s="791"/>
      <c r="AJ148" s="791"/>
      <c r="AK148" s="791"/>
      <c r="AL148" s="791"/>
      <c r="AM148" s="791"/>
      <c r="AN148" s="791"/>
      <c r="AO148" s="791"/>
      <c r="AP148" s="791"/>
      <c r="AQ148" s="791"/>
      <c r="AR148" s="791"/>
      <c r="AS148" s="791"/>
      <c r="AT148" s="793"/>
      <c r="AU148" s="804" t="s">
        <v>226</v>
      </c>
      <c r="AV148" s="805"/>
      <c r="AW148" s="805"/>
      <c r="AX148" s="807"/>
      <c r="AY148" s="31">
        <f>$AY$147</f>
        <v>0</v>
      </c>
    </row>
    <row r="149" spans="1:51" ht="24.75" customHeight="1" x14ac:dyDescent="0.15">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x14ac:dyDescent="0.15">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x14ac:dyDescent="0.15">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x14ac:dyDescent="0.15">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x14ac:dyDescent="0.15">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x14ac:dyDescent="0.15">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x14ac:dyDescent="0.15">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x14ac:dyDescent="0.15">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x14ac:dyDescent="0.15">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x14ac:dyDescent="0.15">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x14ac:dyDescent="0.2">
      <c r="A159" s="943"/>
      <c r="B159" s="944"/>
      <c r="C159" s="944"/>
      <c r="D159" s="944"/>
      <c r="E159" s="944"/>
      <c r="F159" s="945"/>
      <c r="G159" s="928" t="s">
        <v>42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
    <row r="161" spans="1:51" ht="30" customHeight="1" x14ac:dyDescent="0.15">
      <c r="A161" s="946" t="s">
        <v>723</v>
      </c>
      <c r="B161" s="947"/>
      <c r="C161" s="947"/>
      <c r="D161" s="947"/>
      <c r="E161" s="947"/>
      <c r="F161" s="948"/>
      <c r="G161" s="787" t="s">
        <v>748</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749</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15">
      <c r="A162" s="940"/>
      <c r="B162" s="941"/>
      <c r="C162" s="941"/>
      <c r="D162" s="941"/>
      <c r="E162" s="941"/>
      <c r="F162" s="942"/>
      <c r="G162" s="130" t="s">
        <v>224</v>
      </c>
      <c r="H162" s="791"/>
      <c r="I162" s="791"/>
      <c r="J162" s="791"/>
      <c r="K162" s="791"/>
      <c r="L162" s="792" t="s">
        <v>225</v>
      </c>
      <c r="M162" s="791"/>
      <c r="N162" s="791"/>
      <c r="O162" s="791"/>
      <c r="P162" s="791"/>
      <c r="Q162" s="791"/>
      <c r="R162" s="791"/>
      <c r="S162" s="791"/>
      <c r="T162" s="791"/>
      <c r="U162" s="791"/>
      <c r="V162" s="791"/>
      <c r="W162" s="791"/>
      <c r="X162" s="793"/>
      <c r="Y162" s="804" t="s">
        <v>226</v>
      </c>
      <c r="Z162" s="805"/>
      <c r="AA162" s="805"/>
      <c r="AB162" s="806"/>
      <c r="AC162" s="130" t="s">
        <v>224</v>
      </c>
      <c r="AD162" s="791"/>
      <c r="AE162" s="791"/>
      <c r="AF162" s="791"/>
      <c r="AG162" s="791"/>
      <c r="AH162" s="792" t="s">
        <v>225</v>
      </c>
      <c r="AI162" s="791"/>
      <c r="AJ162" s="791"/>
      <c r="AK162" s="791"/>
      <c r="AL162" s="791"/>
      <c r="AM162" s="791"/>
      <c r="AN162" s="791"/>
      <c r="AO162" s="791"/>
      <c r="AP162" s="791"/>
      <c r="AQ162" s="791"/>
      <c r="AR162" s="791"/>
      <c r="AS162" s="791"/>
      <c r="AT162" s="793"/>
      <c r="AU162" s="804" t="s">
        <v>226</v>
      </c>
      <c r="AV162" s="805"/>
      <c r="AW162" s="805"/>
      <c r="AX162" s="807"/>
      <c r="AY162" s="31">
        <f>$AY$161</f>
        <v>0</v>
      </c>
    </row>
    <row r="163" spans="1:51" ht="24.75" customHeight="1" x14ac:dyDescent="0.15">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x14ac:dyDescent="0.15">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x14ac:dyDescent="0.15">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x14ac:dyDescent="0.15">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x14ac:dyDescent="0.15">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x14ac:dyDescent="0.15">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x14ac:dyDescent="0.15">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x14ac:dyDescent="0.15">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x14ac:dyDescent="0.15">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x14ac:dyDescent="0.15">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x14ac:dyDescent="0.2">
      <c r="A173" s="940"/>
      <c r="B173" s="941"/>
      <c r="C173" s="941"/>
      <c r="D173" s="941"/>
      <c r="E173" s="941"/>
      <c r="F173" s="942"/>
      <c r="G173" s="818" t="s">
        <v>42</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42</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15">
      <c r="A174" s="940"/>
      <c r="B174" s="941"/>
      <c r="C174" s="941"/>
      <c r="D174" s="941"/>
      <c r="E174" s="941"/>
      <c r="F174" s="942"/>
      <c r="G174" s="787" t="s">
        <v>750</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751</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15">
      <c r="A175" s="940"/>
      <c r="B175" s="941"/>
      <c r="C175" s="941"/>
      <c r="D175" s="941"/>
      <c r="E175" s="941"/>
      <c r="F175" s="942"/>
      <c r="G175" s="130" t="s">
        <v>224</v>
      </c>
      <c r="H175" s="791"/>
      <c r="I175" s="791"/>
      <c r="J175" s="791"/>
      <c r="K175" s="791"/>
      <c r="L175" s="792" t="s">
        <v>225</v>
      </c>
      <c r="M175" s="791"/>
      <c r="N175" s="791"/>
      <c r="O175" s="791"/>
      <c r="P175" s="791"/>
      <c r="Q175" s="791"/>
      <c r="R175" s="791"/>
      <c r="S175" s="791"/>
      <c r="T175" s="791"/>
      <c r="U175" s="791"/>
      <c r="V175" s="791"/>
      <c r="W175" s="791"/>
      <c r="X175" s="793"/>
      <c r="Y175" s="804" t="s">
        <v>226</v>
      </c>
      <c r="Z175" s="805"/>
      <c r="AA175" s="805"/>
      <c r="AB175" s="806"/>
      <c r="AC175" s="130" t="s">
        <v>224</v>
      </c>
      <c r="AD175" s="791"/>
      <c r="AE175" s="791"/>
      <c r="AF175" s="791"/>
      <c r="AG175" s="791"/>
      <c r="AH175" s="792" t="s">
        <v>225</v>
      </c>
      <c r="AI175" s="791"/>
      <c r="AJ175" s="791"/>
      <c r="AK175" s="791"/>
      <c r="AL175" s="791"/>
      <c r="AM175" s="791"/>
      <c r="AN175" s="791"/>
      <c r="AO175" s="791"/>
      <c r="AP175" s="791"/>
      <c r="AQ175" s="791"/>
      <c r="AR175" s="791"/>
      <c r="AS175" s="791"/>
      <c r="AT175" s="793"/>
      <c r="AU175" s="804" t="s">
        <v>226</v>
      </c>
      <c r="AV175" s="805"/>
      <c r="AW175" s="805"/>
      <c r="AX175" s="807"/>
      <c r="AY175" s="31">
        <f>$AY$174</f>
        <v>0</v>
      </c>
    </row>
    <row r="176" spans="1:51" ht="24.75" customHeight="1" x14ac:dyDescent="0.15">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x14ac:dyDescent="0.15">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x14ac:dyDescent="0.15">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x14ac:dyDescent="0.15">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x14ac:dyDescent="0.15">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x14ac:dyDescent="0.15">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x14ac:dyDescent="0.15">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x14ac:dyDescent="0.15">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x14ac:dyDescent="0.15">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x14ac:dyDescent="0.15">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x14ac:dyDescent="0.2">
      <c r="A186" s="940"/>
      <c r="B186" s="941"/>
      <c r="C186" s="941"/>
      <c r="D186" s="941"/>
      <c r="E186" s="941"/>
      <c r="F186" s="942"/>
      <c r="G186" s="818" t="s">
        <v>42</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42</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15">
      <c r="A187" s="940"/>
      <c r="B187" s="941"/>
      <c r="C187" s="941"/>
      <c r="D187" s="941"/>
      <c r="E187" s="941"/>
      <c r="F187" s="942"/>
      <c r="G187" s="787" t="s">
        <v>752</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753</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15">
      <c r="A188" s="940"/>
      <c r="B188" s="941"/>
      <c r="C188" s="941"/>
      <c r="D188" s="941"/>
      <c r="E188" s="941"/>
      <c r="F188" s="942"/>
      <c r="G188" s="130" t="s">
        <v>224</v>
      </c>
      <c r="H188" s="791"/>
      <c r="I188" s="791"/>
      <c r="J188" s="791"/>
      <c r="K188" s="791"/>
      <c r="L188" s="792" t="s">
        <v>225</v>
      </c>
      <c r="M188" s="791"/>
      <c r="N188" s="791"/>
      <c r="O188" s="791"/>
      <c r="P188" s="791"/>
      <c r="Q188" s="791"/>
      <c r="R188" s="791"/>
      <c r="S188" s="791"/>
      <c r="T188" s="791"/>
      <c r="U188" s="791"/>
      <c r="V188" s="791"/>
      <c r="W188" s="791"/>
      <c r="X188" s="793"/>
      <c r="Y188" s="804" t="s">
        <v>226</v>
      </c>
      <c r="Z188" s="805"/>
      <c r="AA188" s="805"/>
      <c r="AB188" s="806"/>
      <c r="AC188" s="130" t="s">
        <v>224</v>
      </c>
      <c r="AD188" s="791"/>
      <c r="AE188" s="791"/>
      <c r="AF188" s="791"/>
      <c r="AG188" s="791"/>
      <c r="AH188" s="792" t="s">
        <v>225</v>
      </c>
      <c r="AI188" s="791"/>
      <c r="AJ188" s="791"/>
      <c r="AK188" s="791"/>
      <c r="AL188" s="791"/>
      <c r="AM188" s="791"/>
      <c r="AN188" s="791"/>
      <c r="AO188" s="791"/>
      <c r="AP188" s="791"/>
      <c r="AQ188" s="791"/>
      <c r="AR188" s="791"/>
      <c r="AS188" s="791"/>
      <c r="AT188" s="793"/>
      <c r="AU188" s="804" t="s">
        <v>226</v>
      </c>
      <c r="AV188" s="805"/>
      <c r="AW188" s="805"/>
      <c r="AX188" s="807"/>
      <c r="AY188" s="31">
        <f>$AY$187</f>
        <v>0</v>
      </c>
    </row>
    <row r="189" spans="1:51" ht="24.75" customHeight="1" x14ac:dyDescent="0.15">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x14ac:dyDescent="0.15">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x14ac:dyDescent="0.15">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x14ac:dyDescent="0.15">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x14ac:dyDescent="0.15">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x14ac:dyDescent="0.15">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x14ac:dyDescent="0.15">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x14ac:dyDescent="0.15">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x14ac:dyDescent="0.15">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x14ac:dyDescent="0.15">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x14ac:dyDescent="0.2">
      <c r="A199" s="940"/>
      <c r="B199" s="941"/>
      <c r="C199" s="941"/>
      <c r="D199" s="941"/>
      <c r="E199" s="941"/>
      <c r="F199" s="942"/>
      <c r="G199" s="818" t="s">
        <v>42</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42</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15">
      <c r="A200" s="940"/>
      <c r="B200" s="941"/>
      <c r="C200" s="941"/>
      <c r="D200" s="941"/>
      <c r="E200" s="941"/>
      <c r="F200" s="942"/>
      <c r="G200" s="787" t="s">
        <v>754</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755</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15">
      <c r="A201" s="940"/>
      <c r="B201" s="941"/>
      <c r="C201" s="941"/>
      <c r="D201" s="941"/>
      <c r="E201" s="941"/>
      <c r="F201" s="942"/>
      <c r="G201" s="130" t="s">
        <v>224</v>
      </c>
      <c r="H201" s="791"/>
      <c r="I201" s="791"/>
      <c r="J201" s="791"/>
      <c r="K201" s="791"/>
      <c r="L201" s="792" t="s">
        <v>225</v>
      </c>
      <c r="M201" s="791"/>
      <c r="N201" s="791"/>
      <c r="O201" s="791"/>
      <c r="P201" s="791"/>
      <c r="Q201" s="791"/>
      <c r="R201" s="791"/>
      <c r="S201" s="791"/>
      <c r="T201" s="791"/>
      <c r="U201" s="791"/>
      <c r="V201" s="791"/>
      <c r="W201" s="791"/>
      <c r="X201" s="793"/>
      <c r="Y201" s="804" t="s">
        <v>226</v>
      </c>
      <c r="Z201" s="805"/>
      <c r="AA201" s="805"/>
      <c r="AB201" s="806"/>
      <c r="AC201" s="130" t="s">
        <v>224</v>
      </c>
      <c r="AD201" s="791"/>
      <c r="AE201" s="791"/>
      <c r="AF201" s="791"/>
      <c r="AG201" s="791"/>
      <c r="AH201" s="792" t="s">
        <v>225</v>
      </c>
      <c r="AI201" s="791"/>
      <c r="AJ201" s="791"/>
      <c r="AK201" s="791"/>
      <c r="AL201" s="791"/>
      <c r="AM201" s="791"/>
      <c r="AN201" s="791"/>
      <c r="AO201" s="791"/>
      <c r="AP201" s="791"/>
      <c r="AQ201" s="791"/>
      <c r="AR201" s="791"/>
      <c r="AS201" s="791"/>
      <c r="AT201" s="793"/>
      <c r="AU201" s="804" t="s">
        <v>226</v>
      </c>
      <c r="AV201" s="805"/>
      <c r="AW201" s="805"/>
      <c r="AX201" s="807"/>
      <c r="AY201" s="31">
        <f>$AY$200</f>
        <v>0</v>
      </c>
    </row>
    <row r="202" spans="1:51" ht="24.75" customHeight="1" x14ac:dyDescent="0.15">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x14ac:dyDescent="0.15">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x14ac:dyDescent="0.15">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x14ac:dyDescent="0.15">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x14ac:dyDescent="0.15">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x14ac:dyDescent="0.15">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x14ac:dyDescent="0.15">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x14ac:dyDescent="0.15">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x14ac:dyDescent="0.15">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x14ac:dyDescent="0.15">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x14ac:dyDescent="0.2">
      <c r="A212" s="943"/>
      <c r="B212" s="944"/>
      <c r="C212" s="944"/>
      <c r="D212" s="944"/>
      <c r="E212" s="944"/>
      <c r="F212" s="945"/>
      <c r="G212" s="928" t="s">
        <v>42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
    <row r="214" spans="1:51" ht="30" customHeight="1" x14ac:dyDescent="0.15">
      <c r="A214" s="937" t="s">
        <v>723</v>
      </c>
      <c r="B214" s="938"/>
      <c r="C214" s="938"/>
      <c r="D214" s="938"/>
      <c r="E214" s="938"/>
      <c r="F214" s="939"/>
      <c r="G214" s="787" t="s">
        <v>756</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757</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15">
      <c r="A215" s="940"/>
      <c r="B215" s="941"/>
      <c r="C215" s="941"/>
      <c r="D215" s="941"/>
      <c r="E215" s="941"/>
      <c r="F215" s="942"/>
      <c r="G215" s="130" t="s">
        <v>224</v>
      </c>
      <c r="H215" s="791"/>
      <c r="I215" s="791"/>
      <c r="J215" s="791"/>
      <c r="K215" s="791"/>
      <c r="L215" s="792" t="s">
        <v>225</v>
      </c>
      <c r="M215" s="791"/>
      <c r="N215" s="791"/>
      <c r="O215" s="791"/>
      <c r="P215" s="791"/>
      <c r="Q215" s="791"/>
      <c r="R215" s="791"/>
      <c r="S215" s="791"/>
      <c r="T215" s="791"/>
      <c r="U215" s="791"/>
      <c r="V215" s="791"/>
      <c r="W215" s="791"/>
      <c r="X215" s="793"/>
      <c r="Y215" s="804" t="s">
        <v>226</v>
      </c>
      <c r="Z215" s="805"/>
      <c r="AA215" s="805"/>
      <c r="AB215" s="806"/>
      <c r="AC215" s="130" t="s">
        <v>224</v>
      </c>
      <c r="AD215" s="791"/>
      <c r="AE215" s="791"/>
      <c r="AF215" s="791"/>
      <c r="AG215" s="791"/>
      <c r="AH215" s="792" t="s">
        <v>225</v>
      </c>
      <c r="AI215" s="791"/>
      <c r="AJ215" s="791"/>
      <c r="AK215" s="791"/>
      <c r="AL215" s="791"/>
      <c r="AM215" s="791"/>
      <c r="AN215" s="791"/>
      <c r="AO215" s="791"/>
      <c r="AP215" s="791"/>
      <c r="AQ215" s="791"/>
      <c r="AR215" s="791"/>
      <c r="AS215" s="791"/>
      <c r="AT215" s="793"/>
      <c r="AU215" s="804" t="s">
        <v>226</v>
      </c>
      <c r="AV215" s="805"/>
      <c r="AW215" s="805"/>
      <c r="AX215" s="807"/>
      <c r="AY215" s="31">
        <f>$AY$214</f>
        <v>0</v>
      </c>
    </row>
    <row r="216" spans="1:51" ht="24.75" customHeight="1" x14ac:dyDescent="0.15">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x14ac:dyDescent="0.15">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x14ac:dyDescent="0.15">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x14ac:dyDescent="0.15">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x14ac:dyDescent="0.15">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x14ac:dyDescent="0.15">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x14ac:dyDescent="0.15">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x14ac:dyDescent="0.15">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x14ac:dyDescent="0.15">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x14ac:dyDescent="0.15">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x14ac:dyDescent="0.2">
      <c r="A226" s="940"/>
      <c r="B226" s="941"/>
      <c r="C226" s="941"/>
      <c r="D226" s="941"/>
      <c r="E226" s="941"/>
      <c r="F226" s="942"/>
      <c r="G226" s="818" t="s">
        <v>42</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42</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15">
      <c r="A227" s="940"/>
      <c r="B227" s="941"/>
      <c r="C227" s="941"/>
      <c r="D227" s="941"/>
      <c r="E227" s="941"/>
      <c r="F227" s="942"/>
      <c r="G227" s="787" t="s">
        <v>758</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759</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15">
      <c r="A228" s="940"/>
      <c r="B228" s="941"/>
      <c r="C228" s="941"/>
      <c r="D228" s="941"/>
      <c r="E228" s="941"/>
      <c r="F228" s="942"/>
      <c r="G228" s="130" t="s">
        <v>224</v>
      </c>
      <c r="H228" s="791"/>
      <c r="I228" s="791"/>
      <c r="J228" s="791"/>
      <c r="K228" s="791"/>
      <c r="L228" s="792" t="s">
        <v>225</v>
      </c>
      <c r="M228" s="791"/>
      <c r="N228" s="791"/>
      <c r="O228" s="791"/>
      <c r="P228" s="791"/>
      <c r="Q228" s="791"/>
      <c r="R228" s="791"/>
      <c r="S228" s="791"/>
      <c r="T228" s="791"/>
      <c r="U228" s="791"/>
      <c r="V228" s="791"/>
      <c r="W228" s="791"/>
      <c r="X228" s="793"/>
      <c r="Y228" s="804" t="s">
        <v>226</v>
      </c>
      <c r="Z228" s="805"/>
      <c r="AA228" s="805"/>
      <c r="AB228" s="806"/>
      <c r="AC228" s="130" t="s">
        <v>224</v>
      </c>
      <c r="AD228" s="791"/>
      <c r="AE228" s="791"/>
      <c r="AF228" s="791"/>
      <c r="AG228" s="791"/>
      <c r="AH228" s="792" t="s">
        <v>225</v>
      </c>
      <c r="AI228" s="791"/>
      <c r="AJ228" s="791"/>
      <c r="AK228" s="791"/>
      <c r="AL228" s="791"/>
      <c r="AM228" s="791"/>
      <c r="AN228" s="791"/>
      <c r="AO228" s="791"/>
      <c r="AP228" s="791"/>
      <c r="AQ228" s="791"/>
      <c r="AR228" s="791"/>
      <c r="AS228" s="791"/>
      <c r="AT228" s="793"/>
      <c r="AU228" s="804" t="s">
        <v>226</v>
      </c>
      <c r="AV228" s="805"/>
      <c r="AW228" s="805"/>
      <c r="AX228" s="807"/>
      <c r="AY228" s="31">
        <f>$AY$227</f>
        <v>0</v>
      </c>
    </row>
    <row r="229" spans="1:51" ht="24.75" customHeight="1" x14ac:dyDescent="0.15">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x14ac:dyDescent="0.15">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x14ac:dyDescent="0.15">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x14ac:dyDescent="0.15">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x14ac:dyDescent="0.15">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x14ac:dyDescent="0.15">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x14ac:dyDescent="0.15">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x14ac:dyDescent="0.15">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x14ac:dyDescent="0.15">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x14ac:dyDescent="0.15">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x14ac:dyDescent="0.2">
      <c r="A239" s="940"/>
      <c r="B239" s="941"/>
      <c r="C239" s="941"/>
      <c r="D239" s="941"/>
      <c r="E239" s="941"/>
      <c r="F239" s="942"/>
      <c r="G239" s="818" t="s">
        <v>42</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42</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15">
      <c r="A240" s="940"/>
      <c r="B240" s="941"/>
      <c r="C240" s="941"/>
      <c r="D240" s="941"/>
      <c r="E240" s="941"/>
      <c r="F240" s="942"/>
      <c r="G240" s="787" t="s">
        <v>760</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761</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15">
      <c r="A241" s="940"/>
      <c r="B241" s="941"/>
      <c r="C241" s="941"/>
      <c r="D241" s="941"/>
      <c r="E241" s="941"/>
      <c r="F241" s="942"/>
      <c r="G241" s="130" t="s">
        <v>224</v>
      </c>
      <c r="H241" s="791"/>
      <c r="I241" s="791"/>
      <c r="J241" s="791"/>
      <c r="K241" s="791"/>
      <c r="L241" s="792" t="s">
        <v>225</v>
      </c>
      <c r="M241" s="791"/>
      <c r="N241" s="791"/>
      <c r="O241" s="791"/>
      <c r="P241" s="791"/>
      <c r="Q241" s="791"/>
      <c r="R241" s="791"/>
      <c r="S241" s="791"/>
      <c r="T241" s="791"/>
      <c r="U241" s="791"/>
      <c r="V241" s="791"/>
      <c r="W241" s="791"/>
      <c r="X241" s="793"/>
      <c r="Y241" s="804" t="s">
        <v>226</v>
      </c>
      <c r="Z241" s="805"/>
      <c r="AA241" s="805"/>
      <c r="AB241" s="806"/>
      <c r="AC241" s="130" t="s">
        <v>224</v>
      </c>
      <c r="AD241" s="791"/>
      <c r="AE241" s="791"/>
      <c r="AF241" s="791"/>
      <c r="AG241" s="791"/>
      <c r="AH241" s="792" t="s">
        <v>225</v>
      </c>
      <c r="AI241" s="791"/>
      <c r="AJ241" s="791"/>
      <c r="AK241" s="791"/>
      <c r="AL241" s="791"/>
      <c r="AM241" s="791"/>
      <c r="AN241" s="791"/>
      <c r="AO241" s="791"/>
      <c r="AP241" s="791"/>
      <c r="AQ241" s="791"/>
      <c r="AR241" s="791"/>
      <c r="AS241" s="791"/>
      <c r="AT241" s="793"/>
      <c r="AU241" s="804" t="s">
        <v>226</v>
      </c>
      <c r="AV241" s="805"/>
      <c r="AW241" s="805"/>
      <c r="AX241" s="807"/>
      <c r="AY241" s="31">
        <f>$AY$240</f>
        <v>0</v>
      </c>
    </row>
    <row r="242" spans="1:51" ht="24.75" customHeight="1" x14ac:dyDescent="0.15">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x14ac:dyDescent="0.15">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x14ac:dyDescent="0.15">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x14ac:dyDescent="0.15">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x14ac:dyDescent="0.15">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x14ac:dyDescent="0.15">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x14ac:dyDescent="0.15">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x14ac:dyDescent="0.15">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x14ac:dyDescent="0.15">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x14ac:dyDescent="0.15">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x14ac:dyDescent="0.2">
      <c r="A252" s="940"/>
      <c r="B252" s="941"/>
      <c r="C252" s="941"/>
      <c r="D252" s="941"/>
      <c r="E252" s="941"/>
      <c r="F252" s="942"/>
      <c r="G252" s="818" t="s">
        <v>42</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42</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15">
      <c r="A253" s="940"/>
      <c r="B253" s="941"/>
      <c r="C253" s="941"/>
      <c r="D253" s="941"/>
      <c r="E253" s="941"/>
      <c r="F253" s="942"/>
      <c r="G253" s="787" t="s">
        <v>762</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763</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15">
      <c r="A254" s="940"/>
      <c r="B254" s="941"/>
      <c r="C254" s="941"/>
      <c r="D254" s="941"/>
      <c r="E254" s="941"/>
      <c r="F254" s="942"/>
      <c r="G254" s="130" t="s">
        <v>224</v>
      </c>
      <c r="H254" s="791"/>
      <c r="I254" s="791"/>
      <c r="J254" s="791"/>
      <c r="K254" s="791"/>
      <c r="L254" s="792" t="s">
        <v>225</v>
      </c>
      <c r="M254" s="791"/>
      <c r="N254" s="791"/>
      <c r="O254" s="791"/>
      <c r="P254" s="791"/>
      <c r="Q254" s="791"/>
      <c r="R254" s="791"/>
      <c r="S254" s="791"/>
      <c r="T254" s="791"/>
      <c r="U254" s="791"/>
      <c r="V254" s="791"/>
      <c r="W254" s="791"/>
      <c r="X254" s="793"/>
      <c r="Y254" s="804" t="s">
        <v>226</v>
      </c>
      <c r="Z254" s="805"/>
      <c r="AA254" s="805"/>
      <c r="AB254" s="806"/>
      <c r="AC254" s="130" t="s">
        <v>224</v>
      </c>
      <c r="AD254" s="791"/>
      <c r="AE254" s="791"/>
      <c r="AF254" s="791"/>
      <c r="AG254" s="791"/>
      <c r="AH254" s="792" t="s">
        <v>225</v>
      </c>
      <c r="AI254" s="791"/>
      <c r="AJ254" s="791"/>
      <c r="AK254" s="791"/>
      <c r="AL254" s="791"/>
      <c r="AM254" s="791"/>
      <c r="AN254" s="791"/>
      <c r="AO254" s="791"/>
      <c r="AP254" s="791"/>
      <c r="AQ254" s="791"/>
      <c r="AR254" s="791"/>
      <c r="AS254" s="791"/>
      <c r="AT254" s="793"/>
      <c r="AU254" s="804" t="s">
        <v>226</v>
      </c>
      <c r="AV254" s="805"/>
      <c r="AW254" s="805"/>
      <c r="AX254" s="807"/>
      <c r="AY254" s="31">
        <f>$AY$253</f>
        <v>0</v>
      </c>
    </row>
    <row r="255" spans="1:51" ht="24.75" customHeight="1" x14ac:dyDescent="0.15">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x14ac:dyDescent="0.15">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x14ac:dyDescent="0.15">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x14ac:dyDescent="0.15">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x14ac:dyDescent="0.15">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x14ac:dyDescent="0.15">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x14ac:dyDescent="0.15">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x14ac:dyDescent="0.15">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x14ac:dyDescent="0.15">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x14ac:dyDescent="0.15">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x14ac:dyDescent="0.2">
      <c r="A265" s="943"/>
      <c r="B265" s="944"/>
      <c r="C265" s="944"/>
      <c r="D265" s="944"/>
      <c r="E265" s="944"/>
      <c r="F265" s="945"/>
      <c r="G265" s="928" t="s">
        <v>42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2"/>
      <c r="B3" s="832"/>
      <c r="C3" s="832" t="s">
        <v>241</v>
      </c>
      <c r="D3" s="832"/>
      <c r="E3" s="832"/>
      <c r="F3" s="832"/>
      <c r="G3" s="832"/>
      <c r="H3" s="832"/>
      <c r="I3" s="832"/>
      <c r="J3" s="951" t="s">
        <v>242</v>
      </c>
      <c r="K3" s="952"/>
      <c r="L3" s="952"/>
      <c r="M3" s="952"/>
      <c r="N3" s="952"/>
      <c r="O3" s="952"/>
      <c r="P3" s="417" t="s">
        <v>243</v>
      </c>
      <c r="Q3" s="417"/>
      <c r="R3" s="417"/>
      <c r="S3" s="417"/>
      <c r="T3" s="417"/>
      <c r="U3" s="417"/>
      <c r="V3" s="417"/>
      <c r="W3" s="417"/>
      <c r="X3" s="417"/>
      <c r="Y3" s="834" t="s">
        <v>244</v>
      </c>
      <c r="Z3" s="835"/>
      <c r="AA3" s="835"/>
      <c r="AB3" s="835"/>
      <c r="AC3" s="951" t="s">
        <v>245</v>
      </c>
      <c r="AD3" s="951"/>
      <c r="AE3" s="951"/>
      <c r="AF3" s="951"/>
      <c r="AG3" s="951"/>
      <c r="AH3" s="834" t="s">
        <v>299</v>
      </c>
      <c r="AI3" s="832"/>
      <c r="AJ3" s="832"/>
      <c r="AK3" s="832"/>
      <c r="AL3" s="832" t="s">
        <v>247</v>
      </c>
      <c r="AM3" s="832"/>
      <c r="AN3" s="832"/>
      <c r="AO3" s="836"/>
      <c r="AP3" s="951" t="s">
        <v>248</v>
      </c>
      <c r="AQ3" s="951"/>
      <c r="AR3" s="951"/>
      <c r="AS3" s="951"/>
      <c r="AT3" s="951"/>
      <c r="AU3" s="951"/>
      <c r="AV3" s="951"/>
      <c r="AW3" s="951"/>
      <c r="AX3" s="951"/>
      <c r="AY3">
        <f>$AY$2</f>
        <v>0</v>
      </c>
    </row>
    <row r="4" spans="1:51" ht="26.25" customHeight="1" x14ac:dyDescent="0.15">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4"/>
      <c r="AQ4" s="634"/>
      <c r="AR4" s="634"/>
      <c r="AS4" s="634"/>
      <c r="AT4" s="634"/>
      <c r="AU4" s="634"/>
      <c r="AV4" s="634"/>
      <c r="AW4" s="634"/>
      <c r="AX4" s="634"/>
      <c r="AY4">
        <f>$AY$2</f>
        <v>0</v>
      </c>
    </row>
    <row r="5" spans="1:51" ht="26.25" customHeight="1" x14ac:dyDescent="0.15">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4"/>
      <c r="AQ5" s="634"/>
      <c r="AR5" s="634"/>
      <c r="AS5" s="634"/>
      <c r="AT5" s="634"/>
      <c r="AU5" s="634"/>
      <c r="AV5" s="634"/>
      <c r="AW5" s="634"/>
      <c r="AX5" s="634"/>
      <c r="AY5">
        <f>COUNTA($C$5)</f>
        <v>0</v>
      </c>
    </row>
    <row r="6" spans="1:51" ht="26.25" customHeight="1" x14ac:dyDescent="0.15">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4"/>
      <c r="AQ6" s="634"/>
      <c r="AR6" s="634"/>
      <c r="AS6" s="634"/>
      <c r="AT6" s="634"/>
      <c r="AU6" s="634"/>
      <c r="AV6" s="634"/>
      <c r="AW6" s="634"/>
      <c r="AX6" s="634"/>
      <c r="AY6">
        <f>COUNTA($C$6)</f>
        <v>0</v>
      </c>
    </row>
    <row r="7" spans="1:51" ht="26.25" customHeight="1" x14ac:dyDescent="0.15">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4"/>
      <c r="AQ7" s="634"/>
      <c r="AR7" s="634"/>
      <c r="AS7" s="634"/>
      <c r="AT7" s="634"/>
      <c r="AU7" s="634"/>
      <c r="AV7" s="634"/>
      <c r="AW7" s="634"/>
      <c r="AX7" s="634"/>
      <c r="AY7">
        <f>COUNTA($C$7)</f>
        <v>0</v>
      </c>
    </row>
    <row r="8" spans="1:51" ht="26.25" customHeight="1" x14ac:dyDescent="0.15">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4"/>
      <c r="AQ8" s="634"/>
      <c r="AR8" s="634"/>
      <c r="AS8" s="634"/>
      <c r="AT8" s="634"/>
      <c r="AU8" s="634"/>
      <c r="AV8" s="634"/>
      <c r="AW8" s="634"/>
      <c r="AX8" s="634"/>
      <c r="AY8">
        <f>COUNTA($C$8)</f>
        <v>0</v>
      </c>
    </row>
    <row r="9" spans="1:51" ht="26.25" customHeight="1" x14ac:dyDescent="0.15">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4"/>
      <c r="AQ9" s="634"/>
      <c r="AR9" s="634"/>
      <c r="AS9" s="634"/>
      <c r="AT9" s="634"/>
      <c r="AU9" s="634"/>
      <c r="AV9" s="634"/>
      <c r="AW9" s="634"/>
      <c r="AX9" s="634"/>
      <c r="AY9">
        <f>COUNTA($C$9)</f>
        <v>0</v>
      </c>
    </row>
    <row r="10" spans="1:51" ht="26.25" customHeight="1" x14ac:dyDescent="0.15">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x14ac:dyDescent="0.15">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x14ac:dyDescent="0.15">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x14ac:dyDescent="0.15">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x14ac:dyDescent="0.15">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x14ac:dyDescent="0.15">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x14ac:dyDescent="0.15">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x14ac:dyDescent="0.15">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x14ac:dyDescent="0.15">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x14ac:dyDescent="0.15">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x14ac:dyDescent="0.15">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x14ac:dyDescent="0.15">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x14ac:dyDescent="0.15">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x14ac:dyDescent="0.15">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x14ac:dyDescent="0.15">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x14ac:dyDescent="0.15">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x14ac:dyDescent="0.15">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x14ac:dyDescent="0.15">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x14ac:dyDescent="0.15">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x14ac:dyDescent="0.15">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x14ac:dyDescent="0.15">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x14ac:dyDescent="0.15">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x14ac:dyDescent="0.15">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x14ac:dyDescent="0.15">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2"/>
      <c r="B36" s="832"/>
      <c r="C36" s="832" t="s">
        <v>241</v>
      </c>
      <c r="D36" s="832"/>
      <c r="E36" s="832"/>
      <c r="F36" s="832"/>
      <c r="G36" s="832"/>
      <c r="H36" s="832"/>
      <c r="I36" s="832"/>
      <c r="J36" s="951" t="s">
        <v>242</v>
      </c>
      <c r="K36" s="952"/>
      <c r="L36" s="952"/>
      <c r="M36" s="952"/>
      <c r="N36" s="952"/>
      <c r="O36" s="952"/>
      <c r="P36" s="417" t="s">
        <v>243</v>
      </c>
      <c r="Q36" s="417"/>
      <c r="R36" s="417"/>
      <c r="S36" s="417"/>
      <c r="T36" s="417"/>
      <c r="U36" s="417"/>
      <c r="V36" s="417"/>
      <c r="W36" s="417"/>
      <c r="X36" s="417"/>
      <c r="Y36" s="834" t="s">
        <v>244</v>
      </c>
      <c r="Z36" s="835"/>
      <c r="AA36" s="835"/>
      <c r="AB36" s="835"/>
      <c r="AC36" s="951" t="s">
        <v>245</v>
      </c>
      <c r="AD36" s="951"/>
      <c r="AE36" s="951"/>
      <c r="AF36" s="951"/>
      <c r="AG36" s="951"/>
      <c r="AH36" s="834" t="s">
        <v>299</v>
      </c>
      <c r="AI36" s="832"/>
      <c r="AJ36" s="832"/>
      <c r="AK36" s="832"/>
      <c r="AL36" s="832" t="s">
        <v>247</v>
      </c>
      <c r="AM36" s="832"/>
      <c r="AN36" s="832"/>
      <c r="AO36" s="836"/>
      <c r="AP36" s="951" t="s">
        <v>248</v>
      </c>
      <c r="AQ36" s="951"/>
      <c r="AR36" s="951"/>
      <c r="AS36" s="951"/>
      <c r="AT36" s="951"/>
      <c r="AU36" s="951"/>
      <c r="AV36" s="951"/>
      <c r="AW36" s="951"/>
      <c r="AX36" s="951"/>
      <c r="AY36">
        <f>$AY$34</f>
        <v>0</v>
      </c>
    </row>
    <row r="37" spans="1:51" ht="26.25" customHeight="1" x14ac:dyDescent="0.15">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x14ac:dyDescent="0.15">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x14ac:dyDescent="0.15">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x14ac:dyDescent="0.15">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x14ac:dyDescent="0.15">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x14ac:dyDescent="0.15">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x14ac:dyDescent="0.15">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x14ac:dyDescent="0.15">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x14ac:dyDescent="0.15">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x14ac:dyDescent="0.15">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x14ac:dyDescent="0.15">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x14ac:dyDescent="0.15">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x14ac:dyDescent="0.15">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x14ac:dyDescent="0.15">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x14ac:dyDescent="0.15">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x14ac:dyDescent="0.15">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x14ac:dyDescent="0.15">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x14ac:dyDescent="0.15">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x14ac:dyDescent="0.15">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x14ac:dyDescent="0.15">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x14ac:dyDescent="0.15">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x14ac:dyDescent="0.15">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x14ac:dyDescent="0.15">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x14ac:dyDescent="0.15">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x14ac:dyDescent="0.15">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x14ac:dyDescent="0.15">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x14ac:dyDescent="0.15">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x14ac:dyDescent="0.15">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x14ac:dyDescent="0.15">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x14ac:dyDescent="0.15">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2"/>
      <c r="B69" s="832"/>
      <c r="C69" s="832" t="s">
        <v>241</v>
      </c>
      <c r="D69" s="832"/>
      <c r="E69" s="832"/>
      <c r="F69" s="832"/>
      <c r="G69" s="832"/>
      <c r="H69" s="832"/>
      <c r="I69" s="832"/>
      <c r="J69" s="951" t="s">
        <v>242</v>
      </c>
      <c r="K69" s="952"/>
      <c r="L69" s="952"/>
      <c r="M69" s="952"/>
      <c r="N69" s="952"/>
      <c r="O69" s="952"/>
      <c r="P69" s="417" t="s">
        <v>243</v>
      </c>
      <c r="Q69" s="417"/>
      <c r="R69" s="417"/>
      <c r="S69" s="417"/>
      <c r="T69" s="417"/>
      <c r="U69" s="417"/>
      <c r="V69" s="417"/>
      <c r="W69" s="417"/>
      <c r="X69" s="417"/>
      <c r="Y69" s="834" t="s">
        <v>244</v>
      </c>
      <c r="Z69" s="835"/>
      <c r="AA69" s="835"/>
      <c r="AB69" s="835"/>
      <c r="AC69" s="951" t="s">
        <v>245</v>
      </c>
      <c r="AD69" s="951"/>
      <c r="AE69" s="951"/>
      <c r="AF69" s="951"/>
      <c r="AG69" s="951"/>
      <c r="AH69" s="834" t="s">
        <v>299</v>
      </c>
      <c r="AI69" s="832"/>
      <c r="AJ69" s="832"/>
      <c r="AK69" s="832"/>
      <c r="AL69" s="832" t="s">
        <v>247</v>
      </c>
      <c r="AM69" s="832"/>
      <c r="AN69" s="832"/>
      <c r="AO69" s="836"/>
      <c r="AP69" s="951" t="s">
        <v>248</v>
      </c>
      <c r="AQ69" s="951"/>
      <c r="AR69" s="951"/>
      <c r="AS69" s="951"/>
      <c r="AT69" s="951"/>
      <c r="AU69" s="951"/>
      <c r="AV69" s="951"/>
      <c r="AW69" s="951"/>
      <c r="AX69" s="951"/>
      <c r="AY69" s="31">
        <f>$AY$67</f>
        <v>0</v>
      </c>
    </row>
    <row r="70" spans="1:51" ht="26.25" customHeight="1" x14ac:dyDescent="0.15">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x14ac:dyDescent="0.15">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x14ac:dyDescent="0.15">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x14ac:dyDescent="0.15">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x14ac:dyDescent="0.15">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x14ac:dyDescent="0.15">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x14ac:dyDescent="0.15">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x14ac:dyDescent="0.15">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x14ac:dyDescent="0.15">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x14ac:dyDescent="0.15">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x14ac:dyDescent="0.15">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x14ac:dyDescent="0.15">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x14ac:dyDescent="0.15">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x14ac:dyDescent="0.15">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x14ac:dyDescent="0.15">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x14ac:dyDescent="0.15">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x14ac:dyDescent="0.15">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x14ac:dyDescent="0.15">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x14ac:dyDescent="0.15">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x14ac:dyDescent="0.15">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x14ac:dyDescent="0.15">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x14ac:dyDescent="0.15">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x14ac:dyDescent="0.15">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x14ac:dyDescent="0.15">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x14ac:dyDescent="0.15">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x14ac:dyDescent="0.15">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x14ac:dyDescent="0.15">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x14ac:dyDescent="0.15">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x14ac:dyDescent="0.15">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x14ac:dyDescent="0.15">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2"/>
      <c r="B102" s="832"/>
      <c r="C102" s="832" t="s">
        <v>241</v>
      </c>
      <c r="D102" s="832"/>
      <c r="E102" s="832"/>
      <c r="F102" s="832"/>
      <c r="G102" s="832"/>
      <c r="H102" s="832"/>
      <c r="I102" s="832"/>
      <c r="J102" s="951" t="s">
        <v>242</v>
      </c>
      <c r="K102" s="952"/>
      <c r="L102" s="952"/>
      <c r="M102" s="952"/>
      <c r="N102" s="952"/>
      <c r="O102" s="952"/>
      <c r="P102" s="417" t="s">
        <v>243</v>
      </c>
      <c r="Q102" s="417"/>
      <c r="R102" s="417"/>
      <c r="S102" s="417"/>
      <c r="T102" s="417"/>
      <c r="U102" s="417"/>
      <c r="V102" s="417"/>
      <c r="W102" s="417"/>
      <c r="X102" s="417"/>
      <c r="Y102" s="834" t="s">
        <v>244</v>
      </c>
      <c r="Z102" s="835"/>
      <c r="AA102" s="835"/>
      <c r="AB102" s="835"/>
      <c r="AC102" s="951" t="s">
        <v>245</v>
      </c>
      <c r="AD102" s="951"/>
      <c r="AE102" s="951"/>
      <c r="AF102" s="951"/>
      <c r="AG102" s="951"/>
      <c r="AH102" s="834" t="s">
        <v>299</v>
      </c>
      <c r="AI102" s="832"/>
      <c r="AJ102" s="832"/>
      <c r="AK102" s="832"/>
      <c r="AL102" s="832" t="s">
        <v>247</v>
      </c>
      <c r="AM102" s="832"/>
      <c r="AN102" s="832"/>
      <c r="AO102" s="836"/>
      <c r="AP102" s="951" t="s">
        <v>248</v>
      </c>
      <c r="AQ102" s="951"/>
      <c r="AR102" s="951"/>
      <c r="AS102" s="951"/>
      <c r="AT102" s="951"/>
      <c r="AU102" s="951"/>
      <c r="AV102" s="951"/>
      <c r="AW102" s="951"/>
      <c r="AX102" s="951"/>
      <c r="AY102" s="31">
        <f>$AY$100</f>
        <v>0</v>
      </c>
    </row>
    <row r="103" spans="1:51" ht="26.25" customHeight="1" x14ac:dyDescent="0.15">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x14ac:dyDescent="0.15">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x14ac:dyDescent="0.15">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x14ac:dyDescent="0.15">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x14ac:dyDescent="0.15">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x14ac:dyDescent="0.15">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x14ac:dyDescent="0.15">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x14ac:dyDescent="0.15">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x14ac:dyDescent="0.15">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x14ac:dyDescent="0.15">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x14ac:dyDescent="0.15">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x14ac:dyDescent="0.15">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x14ac:dyDescent="0.15">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x14ac:dyDescent="0.15">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x14ac:dyDescent="0.15">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x14ac:dyDescent="0.15">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x14ac:dyDescent="0.15">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x14ac:dyDescent="0.15">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x14ac:dyDescent="0.15">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x14ac:dyDescent="0.15">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x14ac:dyDescent="0.15">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x14ac:dyDescent="0.15">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x14ac:dyDescent="0.15">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x14ac:dyDescent="0.15">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x14ac:dyDescent="0.15">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x14ac:dyDescent="0.15">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x14ac:dyDescent="0.15">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x14ac:dyDescent="0.15">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x14ac:dyDescent="0.15">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x14ac:dyDescent="0.15">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2"/>
      <c r="B135" s="832"/>
      <c r="C135" s="832" t="s">
        <v>241</v>
      </c>
      <c r="D135" s="832"/>
      <c r="E135" s="832"/>
      <c r="F135" s="832"/>
      <c r="G135" s="832"/>
      <c r="H135" s="832"/>
      <c r="I135" s="832"/>
      <c r="J135" s="951" t="s">
        <v>242</v>
      </c>
      <c r="K135" s="952"/>
      <c r="L135" s="952"/>
      <c r="M135" s="952"/>
      <c r="N135" s="952"/>
      <c r="O135" s="952"/>
      <c r="P135" s="417" t="s">
        <v>243</v>
      </c>
      <c r="Q135" s="417"/>
      <c r="R135" s="417"/>
      <c r="S135" s="417"/>
      <c r="T135" s="417"/>
      <c r="U135" s="417"/>
      <c r="V135" s="417"/>
      <c r="W135" s="417"/>
      <c r="X135" s="417"/>
      <c r="Y135" s="834" t="s">
        <v>244</v>
      </c>
      <c r="Z135" s="835"/>
      <c r="AA135" s="835"/>
      <c r="AB135" s="835"/>
      <c r="AC135" s="951" t="s">
        <v>245</v>
      </c>
      <c r="AD135" s="951"/>
      <c r="AE135" s="951"/>
      <c r="AF135" s="951"/>
      <c r="AG135" s="951"/>
      <c r="AH135" s="834" t="s">
        <v>299</v>
      </c>
      <c r="AI135" s="832"/>
      <c r="AJ135" s="832"/>
      <c r="AK135" s="832"/>
      <c r="AL135" s="832" t="s">
        <v>247</v>
      </c>
      <c r="AM135" s="832"/>
      <c r="AN135" s="832"/>
      <c r="AO135" s="836"/>
      <c r="AP135" s="951" t="s">
        <v>248</v>
      </c>
      <c r="AQ135" s="951"/>
      <c r="AR135" s="951"/>
      <c r="AS135" s="951"/>
      <c r="AT135" s="951"/>
      <c r="AU135" s="951"/>
      <c r="AV135" s="951"/>
      <c r="AW135" s="951"/>
      <c r="AX135" s="951"/>
      <c r="AY135" s="31">
        <f>$AY$133</f>
        <v>0</v>
      </c>
    </row>
    <row r="136" spans="1:51" ht="26.25" customHeight="1" x14ac:dyDescent="0.15">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x14ac:dyDescent="0.15">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x14ac:dyDescent="0.15">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x14ac:dyDescent="0.15">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x14ac:dyDescent="0.15">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x14ac:dyDescent="0.15">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x14ac:dyDescent="0.15">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x14ac:dyDescent="0.15">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x14ac:dyDescent="0.15">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x14ac:dyDescent="0.15">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x14ac:dyDescent="0.15">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x14ac:dyDescent="0.15">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x14ac:dyDescent="0.15">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x14ac:dyDescent="0.15">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x14ac:dyDescent="0.15">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x14ac:dyDescent="0.15">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x14ac:dyDescent="0.15">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x14ac:dyDescent="0.15">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x14ac:dyDescent="0.15">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x14ac:dyDescent="0.15">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x14ac:dyDescent="0.15">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x14ac:dyDescent="0.15">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x14ac:dyDescent="0.15">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x14ac:dyDescent="0.15">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x14ac:dyDescent="0.15">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x14ac:dyDescent="0.15">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x14ac:dyDescent="0.15">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x14ac:dyDescent="0.15">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x14ac:dyDescent="0.15">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x14ac:dyDescent="0.15">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2"/>
      <c r="B168" s="832"/>
      <c r="C168" s="832" t="s">
        <v>241</v>
      </c>
      <c r="D168" s="832"/>
      <c r="E168" s="832"/>
      <c r="F168" s="832"/>
      <c r="G168" s="832"/>
      <c r="H168" s="832"/>
      <c r="I168" s="832"/>
      <c r="J168" s="951" t="s">
        <v>242</v>
      </c>
      <c r="K168" s="952"/>
      <c r="L168" s="952"/>
      <c r="M168" s="952"/>
      <c r="N168" s="952"/>
      <c r="O168" s="952"/>
      <c r="P168" s="417" t="s">
        <v>243</v>
      </c>
      <c r="Q168" s="417"/>
      <c r="R168" s="417"/>
      <c r="S168" s="417"/>
      <c r="T168" s="417"/>
      <c r="U168" s="417"/>
      <c r="V168" s="417"/>
      <c r="W168" s="417"/>
      <c r="X168" s="417"/>
      <c r="Y168" s="834" t="s">
        <v>244</v>
      </c>
      <c r="Z168" s="835"/>
      <c r="AA168" s="835"/>
      <c r="AB168" s="835"/>
      <c r="AC168" s="951" t="s">
        <v>245</v>
      </c>
      <c r="AD168" s="951"/>
      <c r="AE168" s="951"/>
      <c r="AF168" s="951"/>
      <c r="AG168" s="951"/>
      <c r="AH168" s="834" t="s">
        <v>299</v>
      </c>
      <c r="AI168" s="832"/>
      <c r="AJ168" s="832"/>
      <c r="AK168" s="832"/>
      <c r="AL168" s="832" t="s">
        <v>247</v>
      </c>
      <c r="AM168" s="832"/>
      <c r="AN168" s="832"/>
      <c r="AO168" s="836"/>
      <c r="AP168" s="951" t="s">
        <v>248</v>
      </c>
      <c r="AQ168" s="951"/>
      <c r="AR168" s="951"/>
      <c r="AS168" s="951"/>
      <c r="AT168" s="951"/>
      <c r="AU168" s="951"/>
      <c r="AV168" s="951"/>
      <c r="AW168" s="951"/>
      <c r="AX168" s="951"/>
      <c r="AY168" s="31">
        <f>$AY$166</f>
        <v>0</v>
      </c>
    </row>
    <row r="169" spans="1:51" ht="26.25" customHeight="1" x14ac:dyDescent="0.15">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x14ac:dyDescent="0.15">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x14ac:dyDescent="0.15">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x14ac:dyDescent="0.15">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x14ac:dyDescent="0.15">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x14ac:dyDescent="0.15">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x14ac:dyDescent="0.15">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x14ac:dyDescent="0.15">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x14ac:dyDescent="0.15">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x14ac:dyDescent="0.15">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x14ac:dyDescent="0.15">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x14ac:dyDescent="0.15">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x14ac:dyDescent="0.15">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x14ac:dyDescent="0.15">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x14ac:dyDescent="0.15">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x14ac:dyDescent="0.15">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x14ac:dyDescent="0.15">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x14ac:dyDescent="0.15">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x14ac:dyDescent="0.15">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x14ac:dyDescent="0.15">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x14ac:dyDescent="0.15">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x14ac:dyDescent="0.15">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x14ac:dyDescent="0.15">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x14ac:dyDescent="0.15">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x14ac:dyDescent="0.15">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x14ac:dyDescent="0.15">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x14ac:dyDescent="0.15">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x14ac:dyDescent="0.15">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x14ac:dyDescent="0.15">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x14ac:dyDescent="0.15">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2"/>
      <c r="B201" s="832"/>
      <c r="C201" s="832" t="s">
        <v>241</v>
      </c>
      <c r="D201" s="832"/>
      <c r="E201" s="832"/>
      <c r="F201" s="832"/>
      <c r="G201" s="832"/>
      <c r="H201" s="832"/>
      <c r="I201" s="832"/>
      <c r="J201" s="951" t="s">
        <v>242</v>
      </c>
      <c r="K201" s="952"/>
      <c r="L201" s="952"/>
      <c r="M201" s="952"/>
      <c r="N201" s="952"/>
      <c r="O201" s="952"/>
      <c r="P201" s="417" t="s">
        <v>243</v>
      </c>
      <c r="Q201" s="417"/>
      <c r="R201" s="417"/>
      <c r="S201" s="417"/>
      <c r="T201" s="417"/>
      <c r="U201" s="417"/>
      <c r="V201" s="417"/>
      <c r="W201" s="417"/>
      <c r="X201" s="417"/>
      <c r="Y201" s="834" t="s">
        <v>244</v>
      </c>
      <c r="Z201" s="835"/>
      <c r="AA201" s="835"/>
      <c r="AB201" s="835"/>
      <c r="AC201" s="951" t="s">
        <v>245</v>
      </c>
      <c r="AD201" s="951"/>
      <c r="AE201" s="951"/>
      <c r="AF201" s="951"/>
      <c r="AG201" s="951"/>
      <c r="AH201" s="834" t="s">
        <v>299</v>
      </c>
      <c r="AI201" s="832"/>
      <c r="AJ201" s="832"/>
      <c r="AK201" s="832"/>
      <c r="AL201" s="832" t="s">
        <v>247</v>
      </c>
      <c r="AM201" s="832"/>
      <c r="AN201" s="832"/>
      <c r="AO201" s="836"/>
      <c r="AP201" s="951" t="s">
        <v>248</v>
      </c>
      <c r="AQ201" s="951"/>
      <c r="AR201" s="951"/>
      <c r="AS201" s="951"/>
      <c r="AT201" s="951"/>
      <c r="AU201" s="951"/>
      <c r="AV201" s="951"/>
      <c r="AW201" s="951"/>
      <c r="AX201" s="951"/>
      <c r="AY201" s="31">
        <f>$AY$199</f>
        <v>0</v>
      </c>
    </row>
    <row r="202" spans="1:51" ht="26.25" customHeight="1" x14ac:dyDescent="0.15">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x14ac:dyDescent="0.15">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x14ac:dyDescent="0.15">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x14ac:dyDescent="0.15">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x14ac:dyDescent="0.15">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x14ac:dyDescent="0.15">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x14ac:dyDescent="0.15">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x14ac:dyDescent="0.15">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x14ac:dyDescent="0.15">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x14ac:dyDescent="0.15">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x14ac:dyDescent="0.15">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x14ac:dyDescent="0.15">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x14ac:dyDescent="0.15">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x14ac:dyDescent="0.15">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x14ac:dyDescent="0.15">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x14ac:dyDescent="0.15">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x14ac:dyDescent="0.15">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x14ac:dyDescent="0.15">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x14ac:dyDescent="0.15">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x14ac:dyDescent="0.15">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x14ac:dyDescent="0.15">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x14ac:dyDescent="0.15">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x14ac:dyDescent="0.15">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x14ac:dyDescent="0.15">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x14ac:dyDescent="0.15">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x14ac:dyDescent="0.15">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x14ac:dyDescent="0.15">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x14ac:dyDescent="0.15">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x14ac:dyDescent="0.15">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x14ac:dyDescent="0.15">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2"/>
      <c r="B234" s="832"/>
      <c r="C234" s="832" t="s">
        <v>241</v>
      </c>
      <c r="D234" s="832"/>
      <c r="E234" s="832"/>
      <c r="F234" s="832"/>
      <c r="G234" s="832"/>
      <c r="H234" s="832"/>
      <c r="I234" s="832"/>
      <c r="J234" s="951" t="s">
        <v>242</v>
      </c>
      <c r="K234" s="952"/>
      <c r="L234" s="952"/>
      <c r="M234" s="952"/>
      <c r="N234" s="952"/>
      <c r="O234" s="952"/>
      <c r="P234" s="417" t="s">
        <v>243</v>
      </c>
      <c r="Q234" s="417"/>
      <c r="R234" s="417"/>
      <c r="S234" s="417"/>
      <c r="T234" s="417"/>
      <c r="U234" s="417"/>
      <c r="V234" s="417"/>
      <c r="W234" s="417"/>
      <c r="X234" s="417"/>
      <c r="Y234" s="834" t="s">
        <v>244</v>
      </c>
      <c r="Z234" s="835"/>
      <c r="AA234" s="835"/>
      <c r="AB234" s="835"/>
      <c r="AC234" s="951" t="s">
        <v>245</v>
      </c>
      <c r="AD234" s="951"/>
      <c r="AE234" s="951"/>
      <c r="AF234" s="951"/>
      <c r="AG234" s="951"/>
      <c r="AH234" s="834" t="s">
        <v>299</v>
      </c>
      <c r="AI234" s="832"/>
      <c r="AJ234" s="832"/>
      <c r="AK234" s="832"/>
      <c r="AL234" s="832" t="s">
        <v>247</v>
      </c>
      <c r="AM234" s="832"/>
      <c r="AN234" s="832"/>
      <c r="AO234" s="836"/>
      <c r="AP234" s="951" t="s">
        <v>248</v>
      </c>
      <c r="AQ234" s="951"/>
      <c r="AR234" s="951"/>
      <c r="AS234" s="951"/>
      <c r="AT234" s="951"/>
      <c r="AU234" s="951"/>
      <c r="AV234" s="951"/>
      <c r="AW234" s="951"/>
      <c r="AX234" s="951"/>
      <c r="AY234" s="74">
        <f>$AY$232</f>
        <v>0</v>
      </c>
    </row>
    <row r="235" spans="1:51" ht="26.25" customHeight="1" x14ac:dyDescent="0.15">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x14ac:dyDescent="0.15">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x14ac:dyDescent="0.15">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x14ac:dyDescent="0.15">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x14ac:dyDescent="0.15">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x14ac:dyDescent="0.15">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x14ac:dyDescent="0.15">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x14ac:dyDescent="0.15">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x14ac:dyDescent="0.15">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x14ac:dyDescent="0.15">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x14ac:dyDescent="0.15">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x14ac:dyDescent="0.15">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x14ac:dyDescent="0.15">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x14ac:dyDescent="0.15">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x14ac:dyDescent="0.15">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x14ac:dyDescent="0.15">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x14ac:dyDescent="0.15">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x14ac:dyDescent="0.15">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x14ac:dyDescent="0.15">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x14ac:dyDescent="0.15">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x14ac:dyDescent="0.15">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x14ac:dyDescent="0.15">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x14ac:dyDescent="0.15">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x14ac:dyDescent="0.15">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x14ac:dyDescent="0.15">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x14ac:dyDescent="0.15">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x14ac:dyDescent="0.15">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x14ac:dyDescent="0.15">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x14ac:dyDescent="0.15">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x14ac:dyDescent="0.15">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2"/>
      <c r="B267" s="832"/>
      <c r="C267" s="832" t="s">
        <v>241</v>
      </c>
      <c r="D267" s="832"/>
      <c r="E267" s="832"/>
      <c r="F267" s="832"/>
      <c r="G267" s="832"/>
      <c r="H267" s="832"/>
      <c r="I267" s="832"/>
      <c r="J267" s="951" t="s">
        <v>242</v>
      </c>
      <c r="K267" s="952"/>
      <c r="L267" s="952"/>
      <c r="M267" s="952"/>
      <c r="N267" s="952"/>
      <c r="O267" s="952"/>
      <c r="P267" s="417" t="s">
        <v>243</v>
      </c>
      <c r="Q267" s="417"/>
      <c r="R267" s="417"/>
      <c r="S267" s="417"/>
      <c r="T267" s="417"/>
      <c r="U267" s="417"/>
      <c r="V267" s="417"/>
      <c r="W267" s="417"/>
      <c r="X267" s="417"/>
      <c r="Y267" s="834" t="s">
        <v>244</v>
      </c>
      <c r="Z267" s="835"/>
      <c r="AA267" s="835"/>
      <c r="AB267" s="835"/>
      <c r="AC267" s="951" t="s">
        <v>245</v>
      </c>
      <c r="AD267" s="951"/>
      <c r="AE267" s="951"/>
      <c r="AF267" s="951"/>
      <c r="AG267" s="951"/>
      <c r="AH267" s="834" t="s">
        <v>299</v>
      </c>
      <c r="AI267" s="832"/>
      <c r="AJ267" s="832"/>
      <c r="AK267" s="832"/>
      <c r="AL267" s="832" t="s">
        <v>247</v>
      </c>
      <c r="AM267" s="832"/>
      <c r="AN267" s="832"/>
      <c r="AO267" s="836"/>
      <c r="AP267" s="951" t="s">
        <v>248</v>
      </c>
      <c r="AQ267" s="951"/>
      <c r="AR267" s="951"/>
      <c r="AS267" s="951"/>
      <c r="AT267" s="951"/>
      <c r="AU267" s="951"/>
      <c r="AV267" s="951"/>
      <c r="AW267" s="951"/>
      <c r="AX267" s="951"/>
      <c r="AY267" s="31">
        <f>$AY$265</f>
        <v>0</v>
      </c>
    </row>
    <row r="268" spans="1:51" ht="26.25" customHeight="1" x14ac:dyDescent="0.15">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x14ac:dyDescent="0.15">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x14ac:dyDescent="0.15">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x14ac:dyDescent="0.15">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x14ac:dyDescent="0.15">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x14ac:dyDescent="0.15">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x14ac:dyDescent="0.15">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x14ac:dyDescent="0.15">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x14ac:dyDescent="0.15">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x14ac:dyDescent="0.15">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x14ac:dyDescent="0.15">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x14ac:dyDescent="0.15">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x14ac:dyDescent="0.15">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x14ac:dyDescent="0.15">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x14ac:dyDescent="0.15">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x14ac:dyDescent="0.15">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x14ac:dyDescent="0.15">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x14ac:dyDescent="0.15">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x14ac:dyDescent="0.15">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x14ac:dyDescent="0.15">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x14ac:dyDescent="0.15">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x14ac:dyDescent="0.15">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x14ac:dyDescent="0.15">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x14ac:dyDescent="0.15">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x14ac:dyDescent="0.15">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x14ac:dyDescent="0.15">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x14ac:dyDescent="0.15">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x14ac:dyDescent="0.15">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x14ac:dyDescent="0.15">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x14ac:dyDescent="0.15">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2"/>
      <c r="B300" s="832"/>
      <c r="C300" s="832" t="s">
        <v>241</v>
      </c>
      <c r="D300" s="832"/>
      <c r="E300" s="832"/>
      <c r="F300" s="832"/>
      <c r="G300" s="832"/>
      <c r="H300" s="832"/>
      <c r="I300" s="832"/>
      <c r="J300" s="951" t="s">
        <v>242</v>
      </c>
      <c r="K300" s="952"/>
      <c r="L300" s="952"/>
      <c r="M300" s="952"/>
      <c r="N300" s="952"/>
      <c r="O300" s="952"/>
      <c r="P300" s="417" t="s">
        <v>243</v>
      </c>
      <c r="Q300" s="417"/>
      <c r="R300" s="417"/>
      <c r="S300" s="417"/>
      <c r="T300" s="417"/>
      <c r="U300" s="417"/>
      <c r="V300" s="417"/>
      <c r="W300" s="417"/>
      <c r="X300" s="417"/>
      <c r="Y300" s="834" t="s">
        <v>244</v>
      </c>
      <c r="Z300" s="835"/>
      <c r="AA300" s="835"/>
      <c r="AB300" s="835"/>
      <c r="AC300" s="951" t="s">
        <v>245</v>
      </c>
      <c r="AD300" s="951"/>
      <c r="AE300" s="951"/>
      <c r="AF300" s="951"/>
      <c r="AG300" s="951"/>
      <c r="AH300" s="834" t="s">
        <v>299</v>
      </c>
      <c r="AI300" s="832"/>
      <c r="AJ300" s="832"/>
      <c r="AK300" s="832"/>
      <c r="AL300" s="832" t="s">
        <v>247</v>
      </c>
      <c r="AM300" s="832"/>
      <c r="AN300" s="832"/>
      <c r="AO300" s="836"/>
      <c r="AP300" s="951" t="s">
        <v>248</v>
      </c>
      <c r="AQ300" s="951"/>
      <c r="AR300" s="951"/>
      <c r="AS300" s="951"/>
      <c r="AT300" s="951"/>
      <c r="AU300" s="951"/>
      <c r="AV300" s="951"/>
      <c r="AW300" s="951"/>
      <c r="AX300" s="951"/>
      <c r="AY300" s="31">
        <f>$AY$298</f>
        <v>0</v>
      </c>
    </row>
    <row r="301" spans="1:51" ht="26.25" customHeight="1" x14ac:dyDescent="0.15">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x14ac:dyDescent="0.15">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x14ac:dyDescent="0.15">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x14ac:dyDescent="0.15">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x14ac:dyDescent="0.15">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x14ac:dyDescent="0.15">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x14ac:dyDescent="0.15">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x14ac:dyDescent="0.15">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x14ac:dyDescent="0.15">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x14ac:dyDescent="0.15">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x14ac:dyDescent="0.15">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x14ac:dyDescent="0.15">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x14ac:dyDescent="0.15">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x14ac:dyDescent="0.15">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x14ac:dyDescent="0.15">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x14ac:dyDescent="0.15">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x14ac:dyDescent="0.15">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x14ac:dyDescent="0.15">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x14ac:dyDescent="0.15">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x14ac:dyDescent="0.15">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x14ac:dyDescent="0.15">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x14ac:dyDescent="0.15">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x14ac:dyDescent="0.15">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x14ac:dyDescent="0.15">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x14ac:dyDescent="0.15">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x14ac:dyDescent="0.15">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x14ac:dyDescent="0.15">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x14ac:dyDescent="0.15">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x14ac:dyDescent="0.15">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x14ac:dyDescent="0.15">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2"/>
      <c r="B333" s="832"/>
      <c r="C333" s="832" t="s">
        <v>241</v>
      </c>
      <c r="D333" s="832"/>
      <c r="E333" s="832"/>
      <c r="F333" s="832"/>
      <c r="G333" s="832"/>
      <c r="H333" s="832"/>
      <c r="I333" s="832"/>
      <c r="J333" s="951" t="s">
        <v>242</v>
      </c>
      <c r="K333" s="952"/>
      <c r="L333" s="952"/>
      <c r="M333" s="952"/>
      <c r="N333" s="952"/>
      <c r="O333" s="952"/>
      <c r="P333" s="417" t="s">
        <v>243</v>
      </c>
      <c r="Q333" s="417"/>
      <c r="R333" s="417"/>
      <c r="S333" s="417"/>
      <c r="T333" s="417"/>
      <c r="U333" s="417"/>
      <c r="V333" s="417"/>
      <c r="W333" s="417"/>
      <c r="X333" s="417"/>
      <c r="Y333" s="834" t="s">
        <v>244</v>
      </c>
      <c r="Z333" s="835"/>
      <c r="AA333" s="835"/>
      <c r="AB333" s="835"/>
      <c r="AC333" s="951" t="s">
        <v>245</v>
      </c>
      <c r="AD333" s="951"/>
      <c r="AE333" s="951"/>
      <c r="AF333" s="951"/>
      <c r="AG333" s="951"/>
      <c r="AH333" s="834" t="s">
        <v>299</v>
      </c>
      <c r="AI333" s="832"/>
      <c r="AJ333" s="832"/>
      <c r="AK333" s="832"/>
      <c r="AL333" s="832" t="s">
        <v>247</v>
      </c>
      <c r="AM333" s="832"/>
      <c r="AN333" s="832"/>
      <c r="AO333" s="836"/>
      <c r="AP333" s="951" t="s">
        <v>248</v>
      </c>
      <c r="AQ333" s="951"/>
      <c r="AR333" s="951"/>
      <c r="AS333" s="951"/>
      <c r="AT333" s="951"/>
      <c r="AU333" s="951"/>
      <c r="AV333" s="951"/>
      <c r="AW333" s="951"/>
      <c r="AX333" s="951"/>
      <c r="AY333" s="31">
        <f>$AY$331</f>
        <v>0</v>
      </c>
    </row>
    <row r="334" spans="1:51" ht="26.25" customHeight="1" x14ac:dyDescent="0.15">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x14ac:dyDescent="0.15">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x14ac:dyDescent="0.15">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x14ac:dyDescent="0.15">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x14ac:dyDescent="0.15">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x14ac:dyDescent="0.15">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x14ac:dyDescent="0.15">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x14ac:dyDescent="0.15">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x14ac:dyDescent="0.15">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x14ac:dyDescent="0.15">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x14ac:dyDescent="0.15">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x14ac:dyDescent="0.15">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x14ac:dyDescent="0.15">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x14ac:dyDescent="0.15">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x14ac:dyDescent="0.15">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x14ac:dyDescent="0.15">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x14ac:dyDescent="0.15">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x14ac:dyDescent="0.15">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x14ac:dyDescent="0.15">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x14ac:dyDescent="0.15">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x14ac:dyDescent="0.15">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x14ac:dyDescent="0.15">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x14ac:dyDescent="0.15">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x14ac:dyDescent="0.15">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x14ac:dyDescent="0.15">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x14ac:dyDescent="0.15">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x14ac:dyDescent="0.15">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x14ac:dyDescent="0.15">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x14ac:dyDescent="0.15">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x14ac:dyDescent="0.15">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2"/>
      <c r="B366" s="832"/>
      <c r="C366" s="832" t="s">
        <v>241</v>
      </c>
      <c r="D366" s="832"/>
      <c r="E366" s="832"/>
      <c r="F366" s="832"/>
      <c r="G366" s="832"/>
      <c r="H366" s="832"/>
      <c r="I366" s="832"/>
      <c r="J366" s="951" t="s">
        <v>242</v>
      </c>
      <c r="K366" s="952"/>
      <c r="L366" s="952"/>
      <c r="M366" s="952"/>
      <c r="N366" s="952"/>
      <c r="O366" s="952"/>
      <c r="P366" s="417" t="s">
        <v>243</v>
      </c>
      <c r="Q366" s="417"/>
      <c r="R366" s="417"/>
      <c r="S366" s="417"/>
      <c r="T366" s="417"/>
      <c r="U366" s="417"/>
      <c r="V366" s="417"/>
      <c r="W366" s="417"/>
      <c r="X366" s="417"/>
      <c r="Y366" s="834" t="s">
        <v>244</v>
      </c>
      <c r="Z366" s="835"/>
      <c r="AA366" s="835"/>
      <c r="AB366" s="835"/>
      <c r="AC366" s="951" t="s">
        <v>245</v>
      </c>
      <c r="AD366" s="951"/>
      <c r="AE366" s="951"/>
      <c r="AF366" s="951"/>
      <c r="AG366" s="951"/>
      <c r="AH366" s="834" t="s">
        <v>299</v>
      </c>
      <c r="AI366" s="832"/>
      <c r="AJ366" s="832"/>
      <c r="AK366" s="832"/>
      <c r="AL366" s="832" t="s">
        <v>247</v>
      </c>
      <c r="AM366" s="832"/>
      <c r="AN366" s="832"/>
      <c r="AO366" s="836"/>
      <c r="AP366" s="951" t="s">
        <v>248</v>
      </c>
      <c r="AQ366" s="951"/>
      <c r="AR366" s="951"/>
      <c r="AS366" s="951"/>
      <c r="AT366" s="951"/>
      <c r="AU366" s="951"/>
      <c r="AV366" s="951"/>
      <c r="AW366" s="951"/>
      <c r="AX366" s="951"/>
      <c r="AY366" s="31">
        <f>$AY$364</f>
        <v>0</v>
      </c>
    </row>
    <row r="367" spans="1:51" ht="26.25" customHeight="1" x14ac:dyDescent="0.15">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x14ac:dyDescent="0.15">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x14ac:dyDescent="0.15">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x14ac:dyDescent="0.15">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x14ac:dyDescent="0.15">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x14ac:dyDescent="0.15">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x14ac:dyDescent="0.15">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x14ac:dyDescent="0.15">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x14ac:dyDescent="0.15">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x14ac:dyDescent="0.15">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x14ac:dyDescent="0.15">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x14ac:dyDescent="0.15">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x14ac:dyDescent="0.15">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x14ac:dyDescent="0.15">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x14ac:dyDescent="0.15">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x14ac:dyDescent="0.15">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x14ac:dyDescent="0.15">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x14ac:dyDescent="0.15">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x14ac:dyDescent="0.15">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x14ac:dyDescent="0.15">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x14ac:dyDescent="0.15">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x14ac:dyDescent="0.15">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x14ac:dyDescent="0.15">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x14ac:dyDescent="0.15">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x14ac:dyDescent="0.15">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x14ac:dyDescent="0.15">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x14ac:dyDescent="0.15">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x14ac:dyDescent="0.15">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x14ac:dyDescent="0.15">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x14ac:dyDescent="0.15">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2"/>
      <c r="B399" s="832"/>
      <c r="C399" s="832" t="s">
        <v>241</v>
      </c>
      <c r="D399" s="832"/>
      <c r="E399" s="832"/>
      <c r="F399" s="832"/>
      <c r="G399" s="832"/>
      <c r="H399" s="832"/>
      <c r="I399" s="832"/>
      <c r="J399" s="951" t="s">
        <v>242</v>
      </c>
      <c r="K399" s="952"/>
      <c r="L399" s="952"/>
      <c r="M399" s="952"/>
      <c r="N399" s="952"/>
      <c r="O399" s="952"/>
      <c r="P399" s="417" t="s">
        <v>243</v>
      </c>
      <c r="Q399" s="417"/>
      <c r="R399" s="417"/>
      <c r="S399" s="417"/>
      <c r="T399" s="417"/>
      <c r="U399" s="417"/>
      <c r="V399" s="417"/>
      <c r="W399" s="417"/>
      <c r="X399" s="417"/>
      <c r="Y399" s="834" t="s">
        <v>244</v>
      </c>
      <c r="Z399" s="835"/>
      <c r="AA399" s="835"/>
      <c r="AB399" s="835"/>
      <c r="AC399" s="951" t="s">
        <v>245</v>
      </c>
      <c r="AD399" s="951"/>
      <c r="AE399" s="951"/>
      <c r="AF399" s="951"/>
      <c r="AG399" s="951"/>
      <c r="AH399" s="834" t="s">
        <v>299</v>
      </c>
      <c r="AI399" s="832"/>
      <c r="AJ399" s="832"/>
      <c r="AK399" s="832"/>
      <c r="AL399" s="832" t="s">
        <v>247</v>
      </c>
      <c r="AM399" s="832"/>
      <c r="AN399" s="832"/>
      <c r="AO399" s="836"/>
      <c r="AP399" s="951" t="s">
        <v>248</v>
      </c>
      <c r="AQ399" s="951"/>
      <c r="AR399" s="951"/>
      <c r="AS399" s="951"/>
      <c r="AT399" s="951"/>
      <c r="AU399" s="951"/>
      <c r="AV399" s="951"/>
      <c r="AW399" s="951"/>
      <c r="AX399" s="951"/>
      <c r="AY399" s="31">
        <f>$AY$397</f>
        <v>0</v>
      </c>
    </row>
    <row r="400" spans="1:51" ht="26.25" customHeight="1" x14ac:dyDescent="0.15">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x14ac:dyDescent="0.15">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x14ac:dyDescent="0.15">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x14ac:dyDescent="0.15">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x14ac:dyDescent="0.15">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x14ac:dyDescent="0.15">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x14ac:dyDescent="0.15">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x14ac:dyDescent="0.15">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x14ac:dyDescent="0.15">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x14ac:dyDescent="0.15">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x14ac:dyDescent="0.15">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x14ac:dyDescent="0.15">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x14ac:dyDescent="0.15">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x14ac:dyDescent="0.15">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x14ac:dyDescent="0.15">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x14ac:dyDescent="0.15">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x14ac:dyDescent="0.15">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x14ac:dyDescent="0.15">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x14ac:dyDescent="0.15">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x14ac:dyDescent="0.15">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x14ac:dyDescent="0.15">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x14ac:dyDescent="0.15">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x14ac:dyDescent="0.15">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x14ac:dyDescent="0.15">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x14ac:dyDescent="0.15">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x14ac:dyDescent="0.15">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x14ac:dyDescent="0.15">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x14ac:dyDescent="0.15">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x14ac:dyDescent="0.15">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x14ac:dyDescent="0.15">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2"/>
      <c r="B432" s="832"/>
      <c r="C432" s="832" t="s">
        <v>241</v>
      </c>
      <c r="D432" s="832"/>
      <c r="E432" s="832"/>
      <c r="F432" s="832"/>
      <c r="G432" s="832"/>
      <c r="H432" s="832"/>
      <c r="I432" s="832"/>
      <c r="J432" s="951" t="s">
        <v>242</v>
      </c>
      <c r="K432" s="952"/>
      <c r="L432" s="952"/>
      <c r="M432" s="952"/>
      <c r="N432" s="952"/>
      <c r="O432" s="952"/>
      <c r="P432" s="417" t="s">
        <v>243</v>
      </c>
      <c r="Q432" s="417"/>
      <c r="R432" s="417"/>
      <c r="S432" s="417"/>
      <c r="T432" s="417"/>
      <c r="U432" s="417"/>
      <c r="V432" s="417"/>
      <c r="W432" s="417"/>
      <c r="X432" s="417"/>
      <c r="Y432" s="834" t="s">
        <v>244</v>
      </c>
      <c r="Z432" s="835"/>
      <c r="AA432" s="835"/>
      <c r="AB432" s="835"/>
      <c r="AC432" s="951" t="s">
        <v>245</v>
      </c>
      <c r="AD432" s="951"/>
      <c r="AE432" s="951"/>
      <c r="AF432" s="951"/>
      <c r="AG432" s="951"/>
      <c r="AH432" s="834" t="s">
        <v>299</v>
      </c>
      <c r="AI432" s="832"/>
      <c r="AJ432" s="832"/>
      <c r="AK432" s="832"/>
      <c r="AL432" s="832" t="s">
        <v>247</v>
      </c>
      <c r="AM432" s="832"/>
      <c r="AN432" s="832"/>
      <c r="AO432" s="836"/>
      <c r="AP432" s="951" t="s">
        <v>248</v>
      </c>
      <c r="AQ432" s="951"/>
      <c r="AR432" s="951"/>
      <c r="AS432" s="951"/>
      <c r="AT432" s="951"/>
      <c r="AU432" s="951"/>
      <c r="AV432" s="951"/>
      <c r="AW432" s="951"/>
      <c r="AX432" s="951"/>
      <c r="AY432" s="31">
        <f>$AY$430</f>
        <v>0</v>
      </c>
    </row>
    <row r="433" spans="1:51" ht="26.25" customHeight="1" x14ac:dyDescent="0.15">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x14ac:dyDescent="0.15">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x14ac:dyDescent="0.15">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x14ac:dyDescent="0.15">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x14ac:dyDescent="0.15">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x14ac:dyDescent="0.15">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x14ac:dyDescent="0.15">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x14ac:dyDescent="0.15">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x14ac:dyDescent="0.15">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x14ac:dyDescent="0.15">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x14ac:dyDescent="0.15">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x14ac:dyDescent="0.15">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x14ac:dyDescent="0.15">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x14ac:dyDescent="0.15">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x14ac:dyDescent="0.15">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x14ac:dyDescent="0.15">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x14ac:dyDescent="0.15">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x14ac:dyDescent="0.15">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x14ac:dyDescent="0.15">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x14ac:dyDescent="0.15">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x14ac:dyDescent="0.15">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x14ac:dyDescent="0.15">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x14ac:dyDescent="0.15">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x14ac:dyDescent="0.15">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x14ac:dyDescent="0.15">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x14ac:dyDescent="0.15">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x14ac:dyDescent="0.15">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x14ac:dyDescent="0.15">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x14ac:dyDescent="0.15">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x14ac:dyDescent="0.15">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2"/>
      <c r="B465" s="832"/>
      <c r="C465" s="832" t="s">
        <v>241</v>
      </c>
      <c r="D465" s="832"/>
      <c r="E465" s="832"/>
      <c r="F465" s="832"/>
      <c r="G465" s="832"/>
      <c r="H465" s="832"/>
      <c r="I465" s="832"/>
      <c r="J465" s="951" t="s">
        <v>242</v>
      </c>
      <c r="K465" s="952"/>
      <c r="L465" s="952"/>
      <c r="M465" s="952"/>
      <c r="N465" s="952"/>
      <c r="O465" s="952"/>
      <c r="P465" s="417" t="s">
        <v>243</v>
      </c>
      <c r="Q465" s="417"/>
      <c r="R465" s="417"/>
      <c r="S465" s="417"/>
      <c r="T465" s="417"/>
      <c r="U465" s="417"/>
      <c r="V465" s="417"/>
      <c r="W465" s="417"/>
      <c r="X465" s="417"/>
      <c r="Y465" s="834" t="s">
        <v>244</v>
      </c>
      <c r="Z465" s="835"/>
      <c r="AA465" s="835"/>
      <c r="AB465" s="835"/>
      <c r="AC465" s="951" t="s">
        <v>245</v>
      </c>
      <c r="AD465" s="951"/>
      <c r="AE465" s="951"/>
      <c r="AF465" s="951"/>
      <c r="AG465" s="951"/>
      <c r="AH465" s="834" t="s">
        <v>299</v>
      </c>
      <c r="AI465" s="832"/>
      <c r="AJ465" s="832"/>
      <c r="AK465" s="832"/>
      <c r="AL465" s="832" t="s">
        <v>247</v>
      </c>
      <c r="AM465" s="832"/>
      <c r="AN465" s="832"/>
      <c r="AO465" s="836"/>
      <c r="AP465" s="951" t="s">
        <v>248</v>
      </c>
      <c r="AQ465" s="951"/>
      <c r="AR465" s="951"/>
      <c r="AS465" s="951"/>
      <c r="AT465" s="951"/>
      <c r="AU465" s="951"/>
      <c r="AV465" s="951"/>
      <c r="AW465" s="951"/>
      <c r="AX465" s="951"/>
      <c r="AY465" s="31">
        <f>$AY$463</f>
        <v>0</v>
      </c>
    </row>
    <row r="466" spans="1:51" ht="26.25" customHeight="1" x14ac:dyDescent="0.15">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x14ac:dyDescent="0.15">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x14ac:dyDescent="0.15">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x14ac:dyDescent="0.15">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x14ac:dyDescent="0.15">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x14ac:dyDescent="0.15">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x14ac:dyDescent="0.15">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x14ac:dyDescent="0.15">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x14ac:dyDescent="0.15">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x14ac:dyDescent="0.15">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x14ac:dyDescent="0.15">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x14ac:dyDescent="0.15">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x14ac:dyDescent="0.15">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x14ac:dyDescent="0.15">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x14ac:dyDescent="0.15">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x14ac:dyDescent="0.15">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x14ac:dyDescent="0.15">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x14ac:dyDescent="0.15">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x14ac:dyDescent="0.15">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x14ac:dyDescent="0.15">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x14ac:dyDescent="0.15">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x14ac:dyDescent="0.15">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x14ac:dyDescent="0.15">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x14ac:dyDescent="0.15">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x14ac:dyDescent="0.15">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x14ac:dyDescent="0.15">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x14ac:dyDescent="0.15">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x14ac:dyDescent="0.15">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x14ac:dyDescent="0.15">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x14ac:dyDescent="0.15">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2"/>
      <c r="B498" s="832"/>
      <c r="C498" s="832" t="s">
        <v>241</v>
      </c>
      <c r="D498" s="832"/>
      <c r="E498" s="832"/>
      <c r="F498" s="832"/>
      <c r="G498" s="832"/>
      <c r="H498" s="832"/>
      <c r="I498" s="832"/>
      <c r="J498" s="951" t="s">
        <v>242</v>
      </c>
      <c r="K498" s="952"/>
      <c r="L498" s="952"/>
      <c r="M498" s="952"/>
      <c r="N498" s="952"/>
      <c r="O498" s="952"/>
      <c r="P498" s="417" t="s">
        <v>243</v>
      </c>
      <c r="Q498" s="417"/>
      <c r="R498" s="417"/>
      <c r="S498" s="417"/>
      <c r="T498" s="417"/>
      <c r="U498" s="417"/>
      <c r="V498" s="417"/>
      <c r="W498" s="417"/>
      <c r="X498" s="417"/>
      <c r="Y498" s="834" t="s">
        <v>244</v>
      </c>
      <c r="Z498" s="835"/>
      <c r="AA498" s="835"/>
      <c r="AB498" s="835"/>
      <c r="AC498" s="951" t="s">
        <v>245</v>
      </c>
      <c r="AD498" s="951"/>
      <c r="AE498" s="951"/>
      <c r="AF498" s="951"/>
      <c r="AG498" s="951"/>
      <c r="AH498" s="834" t="s">
        <v>299</v>
      </c>
      <c r="AI498" s="832"/>
      <c r="AJ498" s="832"/>
      <c r="AK498" s="832"/>
      <c r="AL498" s="832" t="s">
        <v>247</v>
      </c>
      <c r="AM498" s="832"/>
      <c r="AN498" s="832"/>
      <c r="AO498" s="836"/>
      <c r="AP498" s="951" t="s">
        <v>248</v>
      </c>
      <c r="AQ498" s="951"/>
      <c r="AR498" s="951"/>
      <c r="AS498" s="951"/>
      <c r="AT498" s="951"/>
      <c r="AU498" s="951"/>
      <c r="AV498" s="951"/>
      <c r="AW498" s="951"/>
      <c r="AX498" s="951"/>
      <c r="AY498" s="31">
        <f>$AY$496</f>
        <v>0</v>
      </c>
    </row>
    <row r="499" spans="1:51" ht="26.25" customHeight="1" x14ac:dyDescent="0.15">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x14ac:dyDescent="0.15">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x14ac:dyDescent="0.15">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x14ac:dyDescent="0.15">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x14ac:dyDescent="0.15">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x14ac:dyDescent="0.15">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x14ac:dyDescent="0.15">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x14ac:dyDescent="0.15">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x14ac:dyDescent="0.15">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x14ac:dyDescent="0.15">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x14ac:dyDescent="0.15">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x14ac:dyDescent="0.15">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x14ac:dyDescent="0.15">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x14ac:dyDescent="0.15">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x14ac:dyDescent="0.15">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x14ac:dyDescent="0.15">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x14ac:dyDescent="0.15">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x14ac:dyDescent="0.15">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x14ac:dyDescent="0.15">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x14ac:dyDescent="0.15">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x14ac:dyDescent="0.15">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x14ac:dyDescent="0.15">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x14ac:dyDescent="0.15">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x14ac:dyDescent="0.15">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x14ac:dyDescent="0.15">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x14ac:dyDescent="0.15">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x14ac:dyDescent="0.15">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x14ac:dyDescent="0.15">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x14ac:dyDescent="0.15">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x14ac:dyDescent="0.15">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2"/>
      <c r="B531" s="832"/>
      <c r="C531" s="832" t="s">
        <v>241</v>
      </c>
      <c r="D531" s="832"/>
      <c r="E531" s="832"/>
      <c r="F531" s="832"/>
      <c r="G531" s="832"/>
      <c r="H531" s="832"/>
      <c r="I531" s="832"/>
      <c r="J531" s="951" t="s">
        <v>242</v>
      </c>
      <c r="K531" s="952"/>
      <c r="L531" s="952"/>
      <c r="M531" s="952"/>
      <c r="N531" s="952"/>
      <c r="O531" s="952"/>
      <c r="P531" s="417" t="s">
        <v>243</v>
      </c>
      <c r="Q531" s="417"/>
      <c r="R531" s="417"/>
      <c r="S531" s="417"/>
      <c r="T531" s="417"/>
      <c r="U531" s="417"/>
      <c r="V531" s="417"/>
      <c r="W531" s="417"/>
      <c r="X531" s="417"/>
      <c r="Y531" s="834" t="s">
        <v>244</v>
      </c>
      <c r="Z531" s="835"/>
      <c r="AA531" s="835"/>
      <c r="AB531" s="835"/>
      <c r="AC531" s="951" t="s">
        <v>245</v>
      </c>
      <c r="AD531" s="951"/>
      <c r="AE531" s="951"/>
      <c r="AF531" s="951"/>
      <c r="AG531" s="951"/>
      <c r="AH531" s="834" t="s">
        <v>299</v>
      </c>
      <c r="AI531" s="832"/>
      <c r="AJ531" s="832"/>
      <c r="AK531" s="832"/>
      <c r="AL531" s="832" t="s">
        <v>247</v>
      </c>
      <c r="AM531" s="832"/>
      <c r="AN531" s="832"/>
      <c r="AO531" s="836"/>
      <c r="AP531" s="951" t="s">
        <v>248</v>
      </c>
      <c r="AQ531" s="951"/>
      <c r="AR531" s="951"/>
      <c r="AS531" s="951"/>
      <c r="AT531" s="951"/>
      <c r="AU531" s="951"/>
      <c r="AV531" s="951"/>
      <c r="AW531" s="951"/>
      <c r="AX531" s="951"/>
      <c r="AY531" s="31">
        <f>$AY$529</f>
        <v>0</v>
      </c>
    </row>
    <row r="532" spans="1:51" ht="26.25" customHeight="1" x14ac:dyDescent="0.15">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x14ac:dyDescent="0.15">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x14ac:dyDescent="0.15">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x14ac:dyDescent="0.15">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x14ac:dyDescent="0.15">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x14ac:dyDescent="0.15">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x14ac:dyDescent="0.15">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x14ac:dyDescent="0.15">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x14ac:dyDescent="0.15">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x14ac:dyDescent="0.15">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x14ac:dyDescent="0.15">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x14ac:dyDescent="0.15">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x14ac:dyDescent="0.15">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x14ac:dyDescent="0.15">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x14ac:dyDescent="0.15">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x14ac:dyDescent="0.15">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x14ac:dyDescent="0.15">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x14ac:dyDescent="0.15">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x14ac:dyDescent="0.15">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x14ac:dyDescent="0.15">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x14ac:dyDescent="0.15">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x14ac:dyDescent="0.15">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x14ac:dyDescent="0.15">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x14ac:dyDescent="0.15">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x14ac:dyDescent="0.15">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x14ac:dyDescent="0.15">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x14ac:dyDescent="0.15">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x14ac:dyDescent="0.15">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x14ac:dyDescent="0.15">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x14ac:dyDescent="0.15">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2"/>
      <c r="B564" s="832"/>
      <c r="C564" s="832" t="s">
        <v>241</v>
      </c>
      <c r="D564" s="832"/>
      <c r="E564" s="832"/>
      <c r="F564" s="832"/>
      <c r="G564" s="832"/>
      <c r="H564" s="832"/>
      <c r="I564" s="832"/>
      <c r="J564" s="951" t="s">
        <v>242</v>
      </c>
      <c r="K564" s="952"/>
      <c r="L564" s="952"/>
      <c r="M564" s="952"/>
      <c r="N564" s="952"/>
      <c r="O564" s="952"/>
      <c r="P564" s="417" t="s">
        <v>243</v>
      </c>
      <c r="Q564" s="417"/>
      <c r="R564" s="417"/>
      <c r="S564" s="417"/>
      <c r="T564" s="417"/>
      <c r="U564" s="417"/>
      <c r="V564" s="417"/>
      <c r="W564" s="417"/>
      <c r="X564" s="417"/>
      <c r="Y564" s="834" t="s">
        <v>244</v>
      </c>
      <c r="Z564" s="835"/>
      <c r="AA564" s="835"/>
      <c r="AB564" s="835"/>
      <c r="AC564" s="951" t="s">
        <v>245</v>
      </c>
      <c r="AD564" s="951"/>
      <c r="AE564" s="951"/>
      <c r="AF564" s="951"/>
      <c r="AG564" s="951"/>
      <c r="AH564" s="834" t="s">
        <v>299</v>
      </c>
      <c r="AI564" s="832"/>
      <c r="AJ564" s="832"/>
      <c r="AK564" s="832"/>
      <c r="AL564" s="832" t="s">
        <v>247</v>
      </c>
      <c r="AM564" s="832"/>
      <c r="AN564" s="832"/>
      <c r="AO564" s="836"/>
      <c r="AP564" s="951" t="s">
        <v>248</v>
      </c>
      <c r="AQ564" s="951"/>
      <c r="AR564" s="951"/>
      <c r="AS564" s="951"/>
      <c r="AT564" s="951"/>
      <c r="AU564" s="951"/>
      <c r="AV564" s="951"/>
      <c r="AW564" s="951"/>
      <c r="AX564" s="951"/>
      <c r="AY564" s="31">
        <f>$AY$562</f>
        <v>0</v>
      </c>
    </row>
    <row r="565" spans="1:51" ht="26.25" customHeight="1" x14ac:dyDescent="0.15">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x14ac:dyDescent="0.15">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x14ac:dyDescent="0.15">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x14ac:dyDescent="0.15">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x14ac:dyDescent="0.15">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x14ac:dyDescent="0.15">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x14ac:dyDescent="0.15">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x14ac:dyDescent="0.15">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x14ac:dyDescent="0.15">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x14ac:dyDescent="0.15">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x14ac:dyDescent="0.15">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x14ac:dyDescent="0.15">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x14ac:dyDescent="0.15">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x14ac:dyDescent="0.15">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x14ac:dyDescent="0.15">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x14ac:dyDescent="0.15">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x14ac:dyDescent="0.15">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x14ac:dyDescent="0.15">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x14ac:dyDescent="0.15">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x14ac:dyDescent="0.15">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x14ac:dyDescent="0.15">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x14ac:dyDescent="0.15">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x14ac:dyDescent="0.15">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x14ac:dyDescent="0.15">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x14ac:dyDescent="0.15">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x14ac:dyDescent="0.15">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x14ac:dyDescent="0.15">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x14ac:dyDescent="0.15">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x14ac:dyDescent="0.15">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x14ac:dyDescent="0.15">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2"/>
      <c r="B597" s="832"/>
      <c r="C597" s="832" t="s">
        <v>241</v>
      </c>
      <c r="D597" s="832"/>
      <c r="E597" s="832"/>
      <c r="F597" s="832"/>
      <c r="G597" s="832"/>
      <c r="H597" s="832"/>
      <c r="I597" s="832"/>
      <c r="J597" s="951" t="s">
        <v>242</v>
      </c>
      <c r="K597" s="952"/>
      <c r="L597" s="952"/>
      <c r="M597" s="952"/>
      <c r="N597" s="952"/>
      <c r="O597" s="952"/>
      <c r="P597" s="417" t="s">
        <v>243</v>
      </c>
      <c r="Q597" s="417"/>
      <c r="R597" s="417"/>
      <c r="S597" s="417"/>
      <c r="T597" s="417"/>
      <c r="U597" s="417"/>
      <c r="V597" s="417"/>
      <c r="W597" s="417"/>
      <c r="X597" s="417"/>
      <c r="Y597" s="834" t="s">
        <v>244</v>
      </c>
      <c r="Z597" s="835"/>
      <c r="AA597" s="835"/>
      <c r="AB597" s="835"/>
      <c r="AC597" s="951" t="s">
        <v>245</v>
      </c>
      <c r="AD597" s="951"/>
      <c r="AE597" s="951"/>
      <c r="AF597" s="951"/>
      <c r="AG597" s="951"/>
      <c r="AH597" s="834" t="s">
        <v>299</v>
      </c>
      <c r="AI597" s="832"/>
      <c r="AJ597" s="832"/>
      <c r="AK597" s="832"/>
      <c r="AL597" s="832" t="s">
        <v>247</v>
      </c>
      <c r="AM597" s="832"/>
      <c r="AN597" s="832"/>
      <c r="AO597" s="836"/>
      <c r="AP597" s="951" t="s">
        <v>248</v>
      </c>
      <c r="AQ597" s="951"/>
      <c r="AR597" s="951"/>
      <c r="AS597" s="951"/>
      <c r="AT597" s="951"/>
      <c r="AU597" s="951"/>
      <c r="AV597" s="951"/>
      <c r="AW597" s="951"/>
      <c r="AX597" s="951"/>
      <c r="AY597" s="31">
        <f>$AY$595</f>
        <v>0</v>
      </c>
    </row>
    <row r="598" spans="1:51" ht="26.25" customHeight="1" x14ac:dyDescent="0.15">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x14ac:dyDescent="0.15">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x14ac:dyDescent="0.15">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x14ac:dyDescent="0.15">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x14ac:dyDescent="0.15">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x14ac:dyDescent="0.15">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x14ac:dyDescent="0.15">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x14ac:dyDescent="0.15">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x14ac:dyDescent="0.15">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x14ac:dyDescent="0.15">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x14ac:dyDescent="0.15">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x14ac:dyDescent="0.15">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x14ac:dyDescent="0.15">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x14ac:dyDescent="0.15">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x14ac:dyDescent="0.15">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x14ac:dyDescent="0.15">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x14ac:dyDescent="0.15">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x14ac:dyDescent="0.15">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x14ac:dyDescent="0.15">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x14ac:dyDescent="0.15">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x14ac:dyDescent="0.15">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x14ac:dyDescent="0.15">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x14ac:dyDescent="0.15">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x14ac:dyDescent="0.15">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x14ac:dyDescent="0.15">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x14ac:dyDescent="0.15">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x14ac:dyDescent="0.15">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x14ac:dyDescent="0.15">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x14ac:dyDescent="0.15">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x14ac:dyDescent="0.15">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2"/>
      <c r="B630" s="832"/>
      <c r="C630" s="832" t="s">
        <v>241</v>
      </c>
      <c r="D630" s="832"/>
      <c r="E630" s="832"/>
      <c r="F630" s="832"/>
      <c r="G630" s="832"/>
      <c r="H630" s="832"/>
      <c r="I630" s="832"/>
      <c r="J630" s="951" t="s">
        <v>242</v>
      </c>
      <c r="K630" s="952"/>
      <c r="L630" s="952"/>
      <c r="M630" s="952"/>
      <c r="N630" s="952"/>
      <c r="O630" s="952"/>
      <c r="P630" s="417" t="s">
        <v>243</v>
      </c>
      <c r="Q630" s="417"/>
      <c r="R630" s="417"/>
      <c r="S630" s="417"/>
      <c r="T630" s="417"/>
      <c r="U630" s="417"/>
      <c r="V630" s="417"/>
      <c r="W630" s="417"/>
      <c r="X630" s="417"/>
      <c r="Y630" s="834" t="s">
        <v>244</v>
      </c>
      <c r="Z630" s="835"/>
      <c r="AA630" s="835"/>
      <c r="AB630" s="835"/>
      <c r="AC630" s="951" t="s">
        <v>245</v>
      </c>
      <c r="AD630" s="951"/>
      <c r="AE630" s="951"/>
      <c r="AF630" s="951"/>
      <c r="AG630" s="951"/>
      <c r="AH630" s="834" t="s">
        <v>299</v>
      </c>
      <c r="AI630" s="832"/>
      <c r="AJ630" s="832"/>
      <c r="AK630" s="832"/>
      <c r="AL630" s="832" t="s">
        <v>247</v>
      </c>
      <c r="AM630" s="832"/>
      <c r="AN630" s="832"/>
      <c r="AO630" s="836"/>
      <c r="AP630" s="951" t="s">
        <v>248</v>
      </c>
      <c r="AQ630" s="951"/>
      <c r="AR630" s="951"/>
      <c r="AS630" s="951"/>
      <c r="AT630" s="951"/>
      <c r="AU630" s="951"/>
      <c r="AV630" s="951"/>
      <c r="AW630" s="951"/>
      <c r="AX630" s="951"/>
      <c r="AY630" s="31">
        <f>$AY$628</f>
        <v>0</v>
      </c>
    </row>
    <row r="631" spans="1:51" ht="26.25" customHeight="1" x14ac:dyDescent="0.15">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x14ac:dyDescent="0.15">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x14ac:dyDescent="0.15">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x14ac:dyDescent="0.15">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x14ac:dyDescent="0.15">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x14ac:dyDescent="0.15">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x14ac:dyDescent="0.15">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x14ac:dyDescent="0.15">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x14ac:dyDescent="0.15">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x14ac:dyDescent="0.15">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x14ac:dyDescent="0.15">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x14ac:dyDescent="0.15">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x14ac:dyDescent="0.15">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x14ac:dyDescent="0.15">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x14ac:dyDescent="0.15">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x14ac:dyDescent="0.15">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x14ac:dyDescent="0.15">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x14ac:dyDescent="0.15">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x14ac:dyDescent="0.15">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x14ac:dyDescent="0.15">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x14ac:dyDescent="0.15">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x14ac:dyDescent="0.15">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x14ac:dyDescent="0.15">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x14ac:dyDescent="0.15">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x14ac:dyDescent="0.15">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x14ac:dyDescent="0.15">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x14ac:dyDescent="0.15">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x14ac:dyDescent="0.15">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x14ac:dyDescent="0.15">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x14ac:dyDescent="0.15">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2"/>
      <c r="B663" s="832"/>
      <c r="C663" s="832" t="s">
        <v>241</v>
      </c>
      <c r="D663" s="832"/>
      <c r="E663" s="832"/>
      <c r="F663" s="832"/>
      <c r="G663" s="832"/>
      <c r="H663" s="832"/>
      <c r="I663" s="832"/>
      <c r="J663" s="951" t="s">
        <v>242</v>
      </c>
      <c r="K663" s="952"/>
      <c r="L663" s="952"/>
      <c r="M663" s="952"/>
      <c r="N663" s="952"/>
      <c r="O663" s="952"/>
      <c r="P663" s="417" t="s">
        <v>243</v>
      </c>
      <c r="Q663" s="417"/>
      <c r="R663" s="417"/>
      <c r="S663" s="417"/>
      <c r="T663" s="417"/>
      <c r="U663" s="417"/>
      <c r="V663" s="417"/>
      <c r="W663" s="417"/>
      <c r="X663" s="417"/>
      <c r="Y663" s="834" t="s">
        <v>244</v>
      </c>
      <c r="Z663" s="835"/>
      <c r="AA663" s="835"/>
      <c r="AB663" s="835"/>
      <c r="AC663" s="951" t="s">
        <v>245</v>
      </c>
      <c r="AD663" s="951"/>
      <c r="AE663" s="951"/>
      <c r="AF663" s="951"/>
      <c r="AG663" s="951"/>
      <c r="AH663" s="834" t="s">
        <v>299</v>
      </c>
      <c r="AI663" s="832"/>
      <c r="AJ663" s="832"/>
      <c r="AK663" s="832"/>
      <c r="AL663" s="832" t="s">
        <v>247</v>
      </c>
      <c r="AM663" s="832"/>
      <c r="AN663" s="832"/>
      <c r="AO663" s="836"/>
      <c r="AP663" s="951" t="s">
        <v>248</v>
      </c>
      <c r="AQ663" s="951"/>
      <c r="AR663" s="951"/>
      <c r="AS663" s="951"/>
      <c r="AT663" s="951"/>
      <c r="AU663" s="951"/>
      <c r="AV663" s="951"/>
      <c r="AW663" s="951"/>
      <c r="AX663" s="951"/>
      <c r="AY663" s="31">
        <f>$AY$661</f>
        <v>0</v>
      </c>
    </row>
    <row r="664" spans="1:51" ht="26.25" customHeight="1" x14ac:dyDescent="0.15">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x14ac:dyDescent="0.15">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x14ac:dyDescent="0.15">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x14ac:dyDescent="0.15">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x14ac:dyDescent="0.15">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x14ac:dyDescent="0.15">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x14ac:dyDescent="0.15">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x14ac:dyDescent="0.15">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x14ac:dyDescent="0.15">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x14ac:dyDescent="0.15">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x14ac:dyDescent="0.15">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x14ac:dyDescent="0.15">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x14ac:dyDescent="0.15">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x14ac:dyDescent="0.15">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x14ac:dyDescent="0.15">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x14ac:dyDescent="0.15">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x14ac:dyDescent="0.15">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x14ac:dyDescent="0.15">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x14ac:dyDescent="0.15">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x14ac:dyDescent="0.15">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x14ac:dyDescent="0.15">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x14ac:dyDescent="0.15">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x14ac:dyDescent="0.15">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x14ac:dyDescent="0.15">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x14ac:dyDescent="0.15">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x14ac:dyDescent="0.15">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x14ac:dyDescent="0.15">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x14ac:dyDescent="0.15">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x14ac:dyDescent="0.15">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x14ac:dyDescent="0.15">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2"/>
      <c r="B696" s="832"/>
      <c r="C696" s="832" t="s">
        <v>241</v>
      </c>
      <c r="D696" s="832"/>
      <c r="E696" s="832"/>
      <c r="F696" s="832"/>
      <c r="G696" s="832"/>
      <c r="H696" s="832"/>
      <c r="I696" s="832"/>
      <c r="J696" s="951" t="s">
        <v>242</v>
      </c>
      <c r="K696" s="952"/>
      <c r="L696" s="952"/>
      <c r="M696" s="952"/>
      <c r="N696" s="952"/>
      <c r="O696" s="952"/>
      <c r="P696" s="417" t="s">
        <v>243</v>
      </c>
      <c r="Q696" s="417"/>
      <c r="R696" s="417"/>
      <c r="S696" s="417"/>
      <c r="T696" s="417"/>
      <c r="U696" s="417"/>
      <c r="V696" s="417"/>
      <c r="W696" s="417"/>
      <c r="X696" s="417"/>
      <c r="Y696" s="834" t="s">
        <v>244</v>
      </c>
      <c r="Z696" s="835"/>
      <c r="AA696" s="835"/>
      <c r="AB696" s="835"/>
      <c r="AC696" s="951" t="s">
        <v>245</v>
      </c>
      <c r="AD696" s="951"/>
      <c r="AE696" s="951"/>
      <c r="AF696" s="951"/>
      <c r="AG696" s="951"/>
      <c r="AH696" s="834" t="s">
        <v>299</v>
      </c>
      <c r="AI696" s="832"/>
      <c r="AJ696" s="832"/>
      <c r="AK696" s="832"/>
      <c r="AL696" s="832" t="s">
        <v>247</v>
      </c>
      <c r="AM696" s="832"/>
      <c r="AN696" s="832"/>
      <c r="AO696" s="836"/>
      <c r="AP696" s="951" t="s">
        <v>248</v>
      </c>
      <c r="AQ696" s="951"/>
      <c r="AR696" s="951"/>
      <c r="AS696" s="951"/>
      <c r="AT696" s="951"/>
      <c r="AU696" s="951"/>
      <c r="AV696" s="951"/>
      <c r="AW696" s="951"/>
      <c r="AX696" s="951"/>
      <c r="AY696" s="31">
        <f>$AY$694</f>
        <v>0</v>
      </c>
    </row>
    <row r="697" spans="1:51" ht="26.25" customHeight="1" x14ac:dyDescent="0.15">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x14ac:dyDescent="0.15">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x14ac:dyDescent="0.15">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x14ac:dyDescent="0.15">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x14ac:dyDescent="0.15">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x14ac:dyDescent="0.15">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x14ac:dyDescent="0.15">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x14ac:dyDescent="0.15">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x14ac:dyDescent="0.15">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x14ac:dyDescent="0.15">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x14ac:dyDescent="0.15">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x14ac:dyDescent="0.15">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x14ac:dyDescent="0.15">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x14ac:dyDescent="0.15">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x14ac:dyDescent="0.15">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x14ac:dyDescent="0.15">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x14ac:dyDescent="0.15">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x14ac:dyDescent="0.15">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x14ac:dyDescent="0.15">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x14ac:dyDescent="0.15">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x14ac:dyDescent="0.15">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x14ac:dyDescent="0.15">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x14ac:dyDescent="0.15">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x14ac:dyDescent="0.15">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x14ac:dyDescent="0.15">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x14ac:dyDescent="0.15">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x14ac:dyDescent="0.15">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x14ac:dyDescent="0.15">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x14ac:dyDescent="0.15">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x14ac:dyDescent="0.15">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2"/>
      <c r="B729" s="832"/>
      <c r="C729" s="832" t="s">
        <v>241</v>
      </c>
      <c r="D729" s="832"/>
      <c r="E729" s="832"/>
      <c r="F729" s="832"/>
      <c r="G729" s="832"/>
      <c r="H729" s="832"/>
      <c r="I729" s="832"/>
      <c r="J729" s="951" t="s">
        <v>242</v>
      </c>
      <c r="K729" s="952"/>
      <c r="L729" s="952"/>
      <c r="M729" s="952"/>
      <c r="N729" s="952"/>
      <c r="O729" s="952"/>
      <c r="P729" s="417" t="s">
        <v>243</v>
      </c>
      <c r="Q729" s="417"/>
      <c r="R729" s="417"/>
      <c r="S729" s="417"/>
      <c r="T729" s="417"/>
      <c r="U729" s="417"/>
      <c r="V729" s="417"/>
      <c r="W729" s="417"/>
      <c r="X729" s="417"/>
      <c r="Y729" s="834" t="s">
        <v>244</v>
      </c>
      <c r="Z729" s="835"/>
      <c r="AA729" s="835"/>
      <c r="AB729" s="835"/>
      <c r="AC729" s="951" t="s">
        <v>245</v>
      </c>
      <c r="AD729" s="951"/>
      <c r="AE729" s="951"/>
      <c r="AF729" s="951"/>
      <c r="AG729" s="951"/>
      <c r="AH729" s="834" t="s">
        <v>299</v>
      </c>
      <c r="AI729" s="832"/>
      <c r="AJ729" s="832"/>
      <c r="AK729" s="832"/>
      <c r="AL729" s="832" t="s">
        <v>247</v>
      </c>
      <c r="AM729" s="832"/>
      <c r="AN729" s="832"/>
      <c r="AO729" s="836"/>
      <c r="AP729" s="951" t="s">
        <v>248</v>
      </c>
      <c r="AQ729" s="951"/>
      <c r="AR729" s="951"/>
      <c r="AS729" s="951"/>
      <c r="AT729" s="951"/>
      <c r="AU729" s="951"/>
      <c r="AV729" s="951"/>
      <c r="AW729" s="951"/>
      <c r="AX729" s="951"/>
      <c r="AY729" s="31">
        <f>$AY$727</f>
        <v>0</v>
      </c>
    </row>
    <row r="730" spans="1:51" ht="26.25" customHeight="1" x14ac:dyDescent="0.15">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x14ac:dyDescent="0.15">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x14ac:dyDescent="0.15">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x14ac:dyDescent="0.15">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x14ac:dyDescent="0.15">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x14ac:dyDescent="0.15">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x14ac:dyDescent="0.15">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x14ac:dyDescent="0.15">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x14ac:dyDescent="0.15">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x14ac:dyDescent="0.15">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x14ac:dyDescent="0.15">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x14ac:dyDescent="0.15">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x14ac:dyDescent="0.15">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x14ac:dyDescent="0.15">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x14ac:dyDescent="0.15">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x14ac:dyDescent="0.15">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x14ac:dyDescent="0.15">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x14ac:dyDescent="0.15">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x14ac:dyDescent="0.15">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x14ac:dyDescent="0.15">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x14ac:dyDescent="0.15">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x14ac:dyDescent="0.15">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x14ac:dyDescent="0.15">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x14ac:dyDescent="0.15">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x14ac:dyDescent="0.15">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x14ac:dyDescent="0.15">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x14ac:dyDescent="0.15">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x14ac:dyDescent="0.15">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x14ac:dyDescent="0.15">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x14ac:dyDescent="0.15">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2"/>
      <c r="B762" s="832"/>
      <c r="C762" s="832" t="s">
        <v>241</v>
      </c>
      <c r="D762" s="832"/>
      <c r="E762" s="832"/>
      <c r="F762" s="832"/>
      <c r="G762" s="832"/>
      <c r="H762" s="832"/>
      <c r="I762" s="832"/>
      <c r="J762" s="951" t="s">
        <v>242</v>
      </c>
      <c r="K762" s="952"/>
      <c r="L762" s="952"/>
      <c r="M762" s="952"/>
      <c r="N762" s="952"/>
      <c r="O762" s="952"/>
      <c r="P762" s="417" t="s">
        <v>243</v>
      </c>
      <c r="Q762" s="417"/>
      <c r="R762" s="417"/>
      <c r="S762" s="417"/>
      <c r="T762" s="417"/>
      <c r="U762" s="417"/>
      <c r="V762" s="417"/>
      <c r="W762" s="417"/>
      <c r="X762" s="417"/>
      <c r="Y762" s="834" t="s">
        <v>244</v>
      </c>
      <c r="Z762" s="835"/>
      <c r="AA762" s="835"/>
      <c r="AB762" s="835"/>
      <c r="AC762" s="951" t="s">
        <v>245</v>
      </c>
      <c r="AD762" s="951"/>
      <c r="AE762" s="951"/>
      <c r="AF762" s="951"/>
      <c r="AG762" s="951"/>
      <c r="AH762" s="834" t="s">
        <v>299</v>
      </c>
      <c r="AI762" s="832"/>
      <c r="AJ762" s="832"/>
      <c r="AK762" s="832"/>
      <c r="AL762" s="832" t="s">
        <v>247</v>
      </c>
      <c r="AM762" s="832"/>
      <c r="AN762" s="832"/>
      <c r="AO762" s="836"/>
      <c r="AP762" s="951" t="s">
        <v>248</v>
      </c>
      <c r="AQ762" s="951"/>
      <c r="AR762" s="951"/>
      <c r="AS762" s="951"/>
      <c r="AT762" s="951"/>
      <c r="AU762" s="951"/>
      <c r="AV762" s="951"/>
      <c r="AW762" s="951"/>
      <c r="AX762" s="951"/>
      <c r="AY762" s="31">
        <f>$AY$760</f>
        <v>0</v>
      </c>
    </row>
    <row r="763" spans="1:51" ht="26.25" customHeight="1" x14ac:dyDescent="0.15">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x14ac:dyDescent="0.15">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x14ac:dyDescent="0.15">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x14ac:dyDescent="0.15">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x14ac:dyDescent="0.15">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x14ac:dyDescent="0.15">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x14ac:dyDescent="0.15">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x14ac:dyDescent="0.15">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x14ac:dyDescent="0.15">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x14ac:dyDescent="0.15">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x14ac:dyDescent="0.15">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x14ac:dyDescent="0.15">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x14ac:dyDescent="0.15">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x14ac:dyDescent="0.15">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x14ac:dyDescent="0.15">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x14ac:dyDescent="0.15">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x14ac:dyDescent="0.15">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x14ac:dyDescent="0.15">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x14ac:dyDescent="0.15">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x14ac:dyDescent="0.15">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x14ac:dyDescent="0.15">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x14ac:dyDescent="0.15">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x14ac:dyDescent="0.15">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x14ac:dyDescent="0.15">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x14ac:dyDescent="0.15">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x14ac:dyDescent="0.15">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x14ac:dyDescent="0.15">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x14ac:dyDescent="0.15">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x14ac:dyDescent="0.15">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x14ac:dyDescent="0.15">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2"/>
      <c r="B795" s="832"/>
      <c r="C795" s="832" t="s">
        <v>241</v>
      </c>
      <c r="D795" s="832"/>
      <c r="E795" s="832"/>
      <c r="F795" s="832"/>
      <c r="G795" s="832"/>
      <c r="H795" s="832"/>
      <c r="I795" s="832"/>
      <c r="J795" s="951" t="s">
        <v>242</v>
      </c>
      <c r="K795" s="952"/>
      <c r="L795" s="952"/>
      <c r="M795" s="952"/>
      <c r="N795" s="952"/>
      <c r="O795" s="952"/>
      <c r="P795" s="417" t="s">
        <v>243</v>
      </c>
      <c r="Q795" s="417"/>
      <c r="R795" s="417"/>
      <c r="S795" s="417"/>
      <c r="T795" s="417"/>
      <c r="U795" s="417"/>
      <c r="V795" s="417"/>
      <c r="W795" s="417"/>
      <c r="X795" s="417"/>
      <c r="Y795" s="834" t="s">
        <v>244</v>
      </c>
      <c r="Z795" s="835"/>
      <c r="AA795" s="835"/>
      <c r="AB795" s="835"/>
      <c r="AC795" s="951" t="s">
        <v>245</v>
      </c>
      <c r="AD795" s="951"/>
      <c r="AE795" s="951"/>
      <c r="AF795" s="951"/>
      <c r="AG795" s="951"/>
      <c r="AH795" s="834" t="s">
        <v>299</v>
      </c>
      <c r="AI795" s="832"/>
      <c r="AJ795" s="832"/>
      <c r="AK795" s="832"/>
      <c r="AL795" s="832" t="s">
        <v>247</v>
      </c>
      <c r="AM795" s="832"/>
      <c r="AN795" s="832"/>
      <c r="AO795" s="836"/>
      <c r="AP795" s="951" t="s">
        <v>248</v>
      </c>
      <c r="AQ795" s="951"/>
      <c r="AR795" s="951"/>
      <c r="AS795" s="951"/>
      <c r="AT795" s="951"/>
      <c r="AU795" s="951"/>
      <c r="AV795" s="951"/>
      <c r="AW795" s="951"/>
      <c r="AX795" s="951"/>
      <c r="AY795" s="31">
        <f>$AY$793</f>
        <v>0</v>
      </c>
    </row>
    <row r="796" spans="1:51" ht="26.25" customHeight="1" x14ac:dyDescent="0.15">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x14ac:dyDescent="0.15">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x14ac:dyDescent="0.15">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x14ac:dyDescent="0.15">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x14ac:dyDescent="0.15">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x14ac:dyDescent="0.15">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x14ac:dyDescent="0.15">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x14ac:dyDescent="0.15">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x14ac:dyDescent="0.15">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x14ac:dyDescent="0.15">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x14ac:dyDescent="0.15">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x14ac:dyDescent="0.15">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x14ac:dyDescent="0.15">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x14ac:dyDescent="0.15">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x14ac:dyDescent="0.15">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x14ac:dyDescent="0.15">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x14ac:dyDescent="0.15">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x14ac:dyDescent="0.15">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x14ac:dyDescent="0.15">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x14ac:dyDescent="0.15">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x14ac:dyDescent="0.15">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x14ac:dyDescent="0.15">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x14ac:dyDescent="0.15">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x14ac:dyDescent="0.15">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x14ac:dyDescent="0.15">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x14ac:dyDescent="0.15">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x14ac:dyDescent="0.15">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x14ac:dyDescent="0.15">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x14ac:dyDescent="0.15">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x14ac:dyDescent="0.15">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2"/>
      <c r="B828" s="832"/>
      <c r="C828" s="832" t="s">
        <v>241</v>
      </c>
      <c r="D828" s="832"/>
      <c r="E828" s="832"/>
      <c r="F828" s="832"/>
      <c r="G828" s="832"/>
      <c r="H828" s="832"/>
      <c r="I828" s="832"/>
      <c r="J828" s="951" t="s">
        <v>242</v>
      </c>
      <c r="K828" s="952"/>
      <c r="L828" s="952"/>
      <c r="M828" s="952"/>
      <c r="N828" s="952"/>
      <c r="O828" s="952"/>
      <c r="P828" s="417" t="s">
        <v>243</v>
      </c>
      <c r="Q828" s="417"/>
      <c r="R828" s="417"/>
      <c r="S828" s="417"/>
      <c r="T828" s="417"/>
      <c r="U828" s="417"/>
      <c r="V828" s="417"/>
      <c r="W828" s="417"/>
      <c r="X828" s="417"/>
      <c r="Y828" s="834" t="s">
        <v>244</v>
      </c>
      <c r="Z828" s="835"/>
      <c r="AA828" s="835"/>
      <c r="AB828" s="835"/>
      <c r="AC828" s="951" t="s">
        <v>245</v>
      </c>
      <c r="AD828" s="951"/>
      <c r="AE828" s="951"/>
      <c r="AF828" s="951"/>
      <c r="AG828" s="951"/>
      <c r="AH828" s="834" t="s">
        <v>299</v>
      </c>
      <c r="AI828" s="832"/>
      <c r="AJ828" s="832"/>
      <c r="AK828" s="832"/>
      <c r="AL828" s="832" t="s">
        <v>247</v>
      </c>
      <c r="AM828" s="832"/>
      <c r="AN828" s="832"/>
      <c r="AO828" s="836"/>
      <c r="AP828" s="951" t="s">
        <v>248</v>
      </c>
      <c r="AQ828" s="951"/>
      <c r="AR828" s="951"/>
      <c r="AS828" s="951"/>
      <c r="AT828" s="951"/>
      <c r="AU828" s="951"/>
      <c r="AV828" s="951"/>
      <c r="AW828" s="951"/>
      <c r="AX828" s="951"/>
      <c r="AY828" s="31">
        <f>$AY$826</f>
        <v>0</v>
      </c>
    </row>
    <row r="829" spans="1:51" ht="26.25" customHeight="1" x14ac:dyDescent="0.15">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x14ac:dyDescent="0.15">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x14ac:dyDescent="0.15">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x14ac:dyDescent="0.15">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x14ac:dyDescent="0.15">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x14ac:dyDescent="0.15">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x14ac:dyDescent="0.15">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x14ac:dyDescent="0.15">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x14ac:dyDescent="0.15">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x14ac:dyDescent="0.15">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x14ac:dyDescent="0.15">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x14ac:dyDescent="0.15">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x14ac:dyDescent="0.15">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x14ac:dyDescent="0.15">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x14ac:dyDescent="0.15">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x14ac:dyDescent="0.15">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x14ac:dyDescent="0.15">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x14ac:dyDescent="0.15">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x14ac:dyDescent="0.15">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x14ac:dyDescent="0.15">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x14ac:dyDescent="0.15">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x14ac:dyDescent="0.15">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x14ac:dyDescent="0.15">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x14ac:dyDescent="0.15">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x14ac:dyDescent="0.15">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x14ac:dyDescent="0.15">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x14ac:dyDescent="0.15">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x14ac:dyDescent="0.15">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x14ac:dyDescent="0.15">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x14ac:dyDescent="0.15">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2"/>
      <c r="B861" s="832"/>
      <c r="C861" s="832" t="s">
        <v>241</v>
      </c>
      <c r="D861" s="832"/>
      <c r="E861" s="832"/>
      <c r="F861" s="832"/>
      <c r="G861" s="832"/>
      <c r="H861" s="832"/>
      <c r="I861" s="832"/>
      <c r="J861" s="951" t="s">
        <v>242</v>
      </c>
      <c r="K861" s="952"/>
      <c r="L861" s="952"/>
      <c r="M861" s="952"/>
      <c r="N861" s="952"/>
      <c r="O861" s="952"/>
      <c r="P861" s="417" t="s">
        <v>243</v>
      </c>
      <c r="Q861" s="417"/>
      <c r="R861" s="417"/>
      <c r="S861" s="417"/>
      <c r="T861" s="417"/>
      <c r="U861" s="417"/>
      <c r="V861" s="417"/>
      <c r="W861" s="417"/>
      <c r="X861" s="417"/>
      <c r="Y861" s="834" t="s">
        <v>244</v>
      </c>
      <c r="Z861" s="835"/>
      <c r="AA861" s="835"/>
      <c r="AB861" s="835"/>
      <c r="AC861" s="951" t="s">
        <v>245</v>
      </c>
      <c r="AD861" s="951"/>
      <c r="AE861" s="951"/>
      <c r="AF861" s="951"/>
      <c r="AG861" s="951"/>
      <c r="AH861" s="834" t="s">
        <v>299</v>
      </c>
      <c r="AI861" s="832"/>
      <c r="AJ861" s="832"/>
      <c r="AK861" s="832"/>
      <c r="AL861" s="832" t="s">
        <v>247</v>
      </c>
      <c r="AM861" s="832"/>
      <c r="AN861" s="832"/>
      <c r="AO861" s="836"/>
      <c r="AP861" s="951" t="s">
        <v>248</v>
      </c>
      <c r="AQ861" s="951"/>
      <c r="AR861" s="951"/>
      <c r="AS861" s="951"/>
      <c r="AT861" s="951"/>
      <c r="AU861" s="951"/>
      <c r="AV861" s="951"/>
      <c r="AW861" s="951"/>
      <c r="AX861" s="951"/>
      <c r="AY861" s="31">
        <f>$AY$859</f>
        <v>0</v>
      </c>
    </row>
    <row r="862" spans="1:51" ht="26.25" customHeight="1" x14ac:dyDescent="0.15">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x14ac:dyDescent="0.15">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x14ac:dyDescent="0.15">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x14ac:dyDescent="0.15">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x14ac:dyDescent="0.15">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x14ac:dyDescent="0.15">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x14ac:dyDescent="0.15">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x14ac:dyDescent="0.15">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x14ac:dyDescent="0.15">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x14ac:dyDescent="0.15">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x14ac:dyDescent="0.15">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x14ac:dyDescent="0.15">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x14ac:dyDescent="0.15">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x14ac:dyDescent="0.15">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x14ac:dyDescent="0.15">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x14ac:dyDescent="0.15">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x14ac:dyDescent="0.15">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x14ac:dyDescent="0.15">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x14ac:dyDescent="0.15">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x14ac:dyDescent="0.15">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x14ac:dyDescent="0.15">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x14ac:dyDescent="0.15">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x14ac:dyDescent="0.15">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x14ac:dyDescent="0.15">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x14ac:dyDescent="0.15">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x14ac:dyDescent="0.15">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x14ac:dyDescent="0.15">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x14ac:dyDescent="0.15">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x14ac:dyDescent="0.15">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x14ac:dyDescent="0.15">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2"/>
      <c r="B894" s="832"/>
      <c r="C894" s="832" t="s">
        <v>241</v>
      </c>
      <c r="D894" s="832"/>
      <c r="E894" s="832"/>
      <c r="F894" s="832"/>
      <c r="G894" s="832"/>
      <c r="H894" s="832"/>
      <c r="I894" s="832"/>
      <c r="J894" s="951" t="s">
        <v>242</v>
      </c>
      <c r="K894" s="952"/>
      <c r="L894" s="952"/>
      <c r="M894" s="952"/>
      <c r="N894" s="952"/>
      <c r="O894" s="952"/>
      <c r="P894" s="417" t="s">
        <v>243</v>
      </c>
      <c r="Q894" s="417"/>
      <c r="R894" s="417"/>
      <c r="S894" s="417"/>
      <c r="T894" s="417"/>
      <c r="U894" s="417"/>
      <c r="V894" s="417"/>
      <c r="W894" s="417"/>
      <c r="X894" s="417"/>
      <c r="Y894" s="834" t="s">
        <v>244</v>
      </c>
      <c r="Z894" s="835"/>
      <c r="AA894" s="835"/>
      <c r="AB894" s="835"/>
      <c r="AC894" s="951" t="s">
        <v>245</v>
      </c>
      <c r="AD894" s="951"/>
      <c r="AE894" s="951"/>
      <c r="AF894" s="951"/>
      <c r="AG894" s="951"/>
      <c r="AH894" s="834" t="s">
        <v>299</v>
      </c>
      <c r="AI894" s="832"/>
      <c r="AJ894" s="832"/>
      <c r="AK894" s="832"/>
      <c r="AL894" s="832" t="s">
        <v>247</v>
      </c>
      <c r="AM894" s="832"/>
      <c r="AN894" s="832"/>
      <c r="AO894" s="836"/>
      <c r="AP894" s="951" t="s">
        <v>248</v>
      </c>
      <c r="AQ894" s="951"/>
      <c r="AR894" s="951"/>
      <c r="AS894" s="951"/>
      <c r="AT894" s="951"/>
      <c r="AU894" s="951"/>
      <c r="AV894" s="951"/>
      <c r="AW894" s="951"/>
      <c r="AX894" s="951"/>
      <c r="AY894" s="31">
        <f>$AY$892</f>
        <v>0</v>
      </c>
    </row>
    <row r="895" spans="1:51" ht="26.25" customHeight="1" x14ac:dyDescent="0.15">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x14ac:dyDescent="0.15">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x14ac:dyDescent="0.15">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x14ac:dyDescent="0.15">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x14ac:dyDescent="0.15">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x14ac:dyDescent="0.15">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x14ac:dyDescent="0.15">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x14ac:dyDescent="0.15">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x14ac:dyDescent="0.15">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x14ac:dyDescent="0.15">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x14ac:dyDescent="0.15">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x14ac:dyDescent="0.15">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x14ac:dyDescent="0.15">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x14ac:dyDescent="0.15">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x14ac:dyDescent="0.15">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x14ac:dyDescent="0.15">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x14ac:dyDescent="0.15">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x14ac:dyDescent="0.15">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x14ac:dyDescent="0.15">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x14ac:dyDescent="0.15">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x14ac:dyDescent="0.15">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x14ac:dyDescent="0.15">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x14ac:dyDescent="0.15">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x14ac:dyDescent="0.15">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x14ac:dyDescent="0.15">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x14ac:dyDescent="0.15">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x14ac:dyDescent="0.15">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x14ac:dyDescent="0.15">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x14ac:dyDescent="0.15">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x14ac:dyDescent="0.15">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2"/>
      <c r="B927" s="832"/>
      <c r="C927" s="832" t="s">
        <v>241</v>
      </c>
      <c r="D927" s="832"/>
      <c r="E927" s="832"/>
      <c r="F927" s="832"/>
      <c r="G927" s="832"/>
      <c r="H927" s="832"/>
      <c r="I927" s="832"/>
      <c r="J927" s="951" t="s">
        <v>242</v>
      </c>
      <c r="K927" s="952"/>
      <c r="L927" s="952"/>
      <c r="M927" s="952"/>
      <c r="N927" s="952"/>
      <c r="O927" s="952"/>
      <c r="P927" s="417" t="s">
        <v>243</v>
      </c>
      <c r="Q927" s="417"/>
      <c r="R927" s="417"/>
      <c r="S927" s="417"/>
      <c r="T927" s="417"/>
      <c r="U927" s="417"/>
      <c r="V927" s="417"/>
      <c r="W927" s="417"/>
      <c r="X927" s="417"/>
      <c r="Y927" s="834" t="s">
        <v>244</v>
      </c>
      <c r="Z927" s="835"/>
      <c r="AA927" s="835"/>
      <c r="AB927" s="835"/>
      <c r="AC927" s="951" t="s">
        <v>245</v>
      </c>
      <c r="AD927" s="951"/>
      <c r="AE927" s="951"/>
      <c r="AF927" s="951"/>
      <c r="AG927" s="951"/>
      <c r="AH927" s="834" t="s">
        <v>299</v>
      </c>
      <c r="AI927" s="832"/>
      <c r="AJ927" s="832"/>
      <c r="AK927" s="832"/>
      <c r="AL927" s="832" t="s">
        <v>247</v>
      </c>
      <c r="AM927" s="832"/>
      <c r="AN927" s="832"/>
      <c r="AO927" s="836"/>
      <c r="AP927" s="951" t="s">
        <v>248</v>
      </c>
      <c r="AQ927" s="951"/>
      <c r="AR927" s="951"/>
      <c r="AS927" s="951"/>
      <c r="AT927" s="951"/>
      <c r="AU927" s="951"/>
      <c r="AV927" s="951"/>
      <c r="AW927" s="951"/>
      <c r="AX927" s="951"/>
      <c r="AY927" s="31">
        <f>$AY$925</f>
        <v>0</v>
      </c>
    </row>
    <row r="928" spans="1:51" ht="26.25" customHeight="1" x14ac:dyDescent="0.15">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x14ac:dyDescent="0.15">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x14ac:dyDescent="0.15">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x14ac:dyDescent="0.15">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x14ac:dyDescent="0.15">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x14ac:dyDescent="0.15">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x14ac:dyDescent="0.15">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x14ac:dyDescent="0.15">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x14ac:dyDescent="0.15">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x14ac:dyDescent="0.15">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x14ac:dyDescent="0.15">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x14ac:dyDescent="0.15">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x14ac:dyDescent="0.15">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x14ac:dyDescent="0.15">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x14ac:dyDescent="0.15">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x14ac:dyDescent="0.15">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x14ac:dyDescent="0.15">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x14ac:dyDescent="0.15">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x14ac:dyDescent="0.15">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x14ac:dyDescent="0.15">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x14ac:dyDescent="0.15">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x14ac:dyDescent="0.15">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x14ac:dyDescent="0.15">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x14ac:dyDescent="0.15">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x14ac:dyDescent="0.15">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x14ac:dyDescent="0.15">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x14ac:dyDescent="0.15">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x14ac:dyDescent="0.15">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x14ac:dyDescent="0.15">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x14ac:dyDescent="0.15">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2"/>
      <c r="B960" s="832"/>
      <c r="C960" s="832" t="s">
        <v>241</v>
      </c>
      <c r="D960" s="832"/>
      <c r="E960" s="832"/>
      <c r="F960" s="832"/>
      <c r="G960" s="832"/>
      <c r="H960" s="832"/>
      <c r="I960" s="832"/>
      <c r="J960" s="951" t="s">
        <v>242</v>
      </c>
      <c r="K960" s="952"/>
      <c r="L960" s="952"/>
      <c r="M960" s="952"/>
      <c r="N960" s="952"/>
      <c r="O960" s="952"/>
      <c r="P960" s="417" t="s">
        <v>243</v>
      </c>
      <c r="Q960" s="417"/>
      <c r="R960" s="417"/>
      <c r="S960" s="417"/>
      <c r="T960" s="417"/>
      <c r="U960" s="417"/>
      <c r="V960" s="417"/>
      <c r="W960" s="417"/>
      <c r="X960" s="417"/>
      <c r="Y960" s="834" t="s">
        <v>244</v>
      </c>
      <c r="Z960" s="835"/>
      <c r="AA960" s="835"/>
      <c r="AB960" s="835"/>
      <c r="AC960" s="951" t="s">
        <v>245</v>
      </c>
      <c r="AD960" s="951"/>
      <c r="AE960" s="951"/>
      <c r="AF960" s="951"/>
      <c r="AG960" s="951"/>
      <c r="AH960" s="834" t="s">
        <v>299</v>
      </c>
      <c r="AI960" s="832"/>
      <c r="AJ960" s="832"/>
      <c r="AK960" s="832"/>
      <c r="AL960" s="832" t="s">
        <v>247</v>
      </c>
      <c r="AM960" s="832"/>
      <c r="AN960" s="832"/>
      <c r="AO960" s="836"/>
      <c r="AP960" s="951" t="s">
        <v>248</v>
      </c>
      <c r="AQ960" s="951"/>
      <c r="AR960" s="951"/>
      <c r="AS960" s="951"/>
      <c r="AT960" s="951"/>
      <c r="AU960" s="951"/>
      <c r="AV960" s="951"/>
      <c r="AW960" s="951"/>
      <c r="AX960" s="951"/>
      <c r="AY960" s="31">
        <f>$AY$958</f>
        <v>0</v>
      </c>
    </row>
    <row r="961" spans="1:51" ht="26.25" customHeight="1" x14ac:dyDescent="0.15">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x14ac:dyDescent="0.15">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x14ac:dyDescent="0.15">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x14ac:dyDescent="0.15">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x14ac:dyDescent="0.15">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x14ac:dyDescent="0.15">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x14ac:dyDescent="0.15">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x14ac:dyDescent="0.15">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x14ac:dyDescent="0.15">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x14ac:dyDescent="0.15">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x14ac:dyDescent="0.15">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x14ac:dyDescent="0.15">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x14ac:dyDescent="0.15">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x14ac:dyDescent="0.15">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x14ac:dyDescent="0.15">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x14ac:dyDescent="0.15">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x14ac:dyDescent="0.15">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x14ac:dyDescent="0.15">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x14ac:dyDescent="0.15">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x14ac:dyDescent="0.15">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x14ac:dyDescent="0.15">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x14ac:dyDescent="0.15">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x14ac:dyDescent="0.15">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x14ac:dyDescent="0.15">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x14ac:dyDescent="0.15">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x14ac:dyDescent="0.15">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x14ac:dyDescent="0.15">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x14ac:dyDescent="0.15">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x14ac:dyDescent="0.15">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x14ac:dyDescent="0.15">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2"/>
      <c r="B993" s="832"/>
      <c r="C993" s="832" t="s">
        <v>241</v>
      </c>
      <c r="D993" s="832"/>
      <c r="E993" s="832"/>
      <c r="F993" s="832"/>
      <c r="G993" s="832"/>
      <c r="H993" s="832"/>
      <c r="I993" s="832"/>
      <c r="J993" s="951" t="s">
        <v>242</v>
      </c>
      <c r="K993" s="952"/>
      <c r="L993" s="952"/>
      <c r="M993" s="952"/>
      <c r="N993" s="952"/>
      <c r="O993" s="952"/>
      <c r="P993" s="417" t="s">
        <v>243</v>
      </c>
      <c r="Q993" s="417"/>
      <c r="R993" s="417"/>
      <c r="S993" s="417"/>
      <c r="T993" s="417"/>
      <c r="U993" s="417"/>
      <c r="V993" s="417"/>
      <c r="W993" s="417"/>
      <c r="X993" s="417"/>
      <c r="Y993" s="834" t="s">
        <v>244</v>
      </c>
      <c r="Z993" s="835"/>
      <c r="AA993" s="835"/>
      <c r="AB993" s="835"/>
      <c r="AC993" s="951" t="s">
        <v>245</v>
      </c>
      <c r="AD993" s="951"/>
      <c r="AE993" s="951"/>
      <c r="AF993" s="951"/>
      <c r="AG993" s="951"/>
      <c r="AH993" s="834" t="s">
        <v>299</v>
      </c>
      <c r="AI993" s="832"/>
      <c r="AJ993" s="832"/>
      <c r="AK993" s="832"/>
      <c r="AL993" s="832" t="s">
        <v>247</v>
      </c>
      <c r="AM993" s="832"/>
      <c r="AN993" s="832"/>
      <c r="AO993" s="836"/>
      <c r="AP993" s="951" t="s">
        <v>248</v>
      </c>
      <c r="AQ993" s="951"/>
      <c r="AR993" s="951"/>
      <c r="AS993" s="951"/>
      <c r="AT993" s="951"/>
      <c r="AU993" s="951"/>
      <c r="AV993" s="951"/>
      <c r="AW993" s="951"/>
      <c r="AX993" s="951"/>
      <c r="AY993" s="31">
        <f>$AY$991</f>
        <v>0</v>
      </c>
    </row>
    <row r="994" spans="1:51" ht="26.25" customHeight="1" x14ac:dyDescent="0.15">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x14ac:dyDescent="0.15">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x14ac:dyDescent="0.15">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x14ac:dyDescent="0.15">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x14ac:dyDescent="0.15">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x14ac:dyDescent="0.15">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x14ac:dyDescent="0.15">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x14ac:dyDescent="0.15">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x14ac:dyDescent="0.15">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x14ac:dyDescent="0.15">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x14ac:dyDescent="0.15">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x14ac:dyDescent="0.15">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x14ac:dyDescent="0.15">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x14ac:dyDescent="0.15">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x14ac:dyDescent="0.15">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x14ac:dyDescent="0.15">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x14ac:dyDescent="0.15">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x14ac:dyDescent="0.15">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x14ac:dyDescent="0.15">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x14ac:dyDescent="0.15">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x14ac:dyDescent="0.15">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x14ac:dyDescent="0.15">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x14ac:dyDescent="0.15">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x14ac:dyDescent="0.15">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x14ac:dyDescent="0.15">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x14ac:dyDescent="0.15">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x14ac:dyDescent="0.15">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x14ac:dyDescent="0.15">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x14ac:dyDescent="0.15">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x14ac:dyDescent="0.15">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2"/>
      <c r="B1026" s="832"/>
      <c r="C1026" s="832" t="s">
        <v>241</v>
      </c>
      <c r="D1026" s="832"/>
      <c r="E1026" s="832"/>
      <c r="F1026" s="832"/>
      <c r="G1026" s="832"/>
      <c r="H1026" s="832"/>
      <c r="I1026" s="832"/>
      <c r="J1026" s="951" t="s">
        <v>242</v>
      </c>
      <c r="K1026" s="952"/>
      <c r="L1026" s="952"/>
      <c r="M1026" s="952"/>
      <c r="N1026" s="952"/>
      <c r="O1026" s="952"/>
      <c r="P1026" s="417" t="s">
        <v>243</v>
      </c>
      <c r="Q1026" s="417"/>
      <c r="R1026" s="417"/>
      <c r="S1026" s="417"/>
      <c r="T1026" s="417"/>
      <c r="U1026" s="417"/>
      <c r="V1026" s="417"/>
      <c r="W1026" s="417"/>
      <c r="X1026" s="417"/>
      <c r="Y1026" s="834" t="s">
        <v>244</v>
      </c>
      <c r="Z1026" s="835"/>
      <c r="AA1026" s="835"/>
      <c r="AB1026" s="835"/>
      <c r="AC1026" s="951" t="s">
        <v>245</v>
      </c>
      <c r="AD1026" s="951"/>
      <c r="AE1026" s="951"/>
      <c r="AF1026" s="951"/>
      <c r="AG1026" s="951"/>
      <c r="AH1026" s="834" t="s">
        <v>299</v>
      </c>
      <c r="AI1026" s="832"/>
      <c r="AJ1026" s="832"/>
      <c r="AK1026" s="832"/>
      <c r="AL1026" s="832" t="s">
        <v>247</v>
      </c>
      <c r="AM1026" s="832"/>
      <c r="AN1026" s="832"/>
      <c r="AO1026" s="836"/>
      <c r="AP1026" s="951" t="s">
        <v>248</v>
      </c>
      <c r="AQ1026" s="951"/>
      <c r="AR1026" s="951"/>
      <c r="AS1026" s="951"/>
      <c r="AT1026" s="951"/>
      <c r="AU1026" s="951"/>
      <c r="AV1026" s="951"/>
      <c r="AW1026" s="951"/>
      <c r="AX1026" s="951"/>
      <c r="AY1026" s="31">
        <f>$AY$1024</f>
        <v>0</v>
      </c>
    </row>
    <row r="1027" spans="1:51" ht="26.25" customHeight="1" x14ac:dyDescent="0.15">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x14ac:dyDescent="0.15">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x14ac:dyDescent="0.15">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x14ac:dyDescent="0.15">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x14ac:dyDescent="0.15">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x14ac:dyDescent="0.15">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x14ac:dyDescent="0.15">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x14ac:dyDescent="0.15">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x14ac:dyDescent="0.15">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x14ac:dyDescent="0.15">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x14ac:dyDescent="0.15">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x14ac:dyDescent="0.15">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x14ac:dyDescent="0.15">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x14ac:dyDescent="0.15">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x14ac:dyDescent="0.15">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x14ac:dyDescent="0.15">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x14ac:dyDescent="0.15">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x14ac:dyDescent="0.15">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x14ac:dyDescent="0.15">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x14ac:dyDescent="0.15">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x14ac:dyDescent="0.15">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x14ac:dyDescent="0.15">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x14ac:dyDescent="0.15">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x14ac:dyDescent="0.15">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x14ac:dyDescent="0.15">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x14ac:dyDescent="0.15">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x14ac:dyDescent="0.15">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x14ac:dyDescent="0.15">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x14ac:dyDescent="0.15">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x14ac:dyDescent="0.15">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2"/>
      <c r="B1059" s="832"/>
      <c r="C1059" s="832" t="s">
        <v>241</v>
      </c>
      <c r="D1059" s="832"/>
      <c r="E1059" s="832"/>
      <c r="F1059" s="832"/>
      <c r="G1059" s="832"/>
      <c r="H1059" s="832"/>
      <c r="I1059" s="832"/>
      <c r="J1059" s="951" t="s">
        <v>242</v>
      </c>
      <c r="K1059" s="952"/>
      <c r="L1059" s="952"/>
      <c r="M1059" s="952"/>
      <c r="N1059" s="952"/>
      <c r="O1059" s="952"/>
      <c r="P1059" s="417" t="s">
        <v>243</v>
      </c>
      <c r="Q1059" s="417"/>
      <c r="R1059" s="417"/>
      <c r="S1059" s="417"/>
      <c r="T1059" s="417"/>
      <c r="U1059" s="417"/>
      <c r="V1059" s="417"/>
      <c r="W1059" s="417"/>
      <c r="X1059" s="417"/>
      <c r="Y1059" s="834" t="s">
        <v>244</v>
      </c>
      <c r="Z1059" s="835"/>
      <c r="AA1059" s="835"/>
      <c r="AB1059" s="835"/>
      <c r="AC1059" s="951" t="s">
        <v>245</v>
      </c>
      <c r="AD1059" s="951"/>
      <c r="AE1059" s="951"/>
      <c r="AF1059" s="951"/>
      <c r="AG1059" s="951"/>
      <c r="AH1059" s="834" t="s">
        <v>299</v>
      </c>
      <c r="AI1059" s="832"/>
      <c r="AJ1059" s="832"/>
      <c r="AK1059" s="832"/>
      <c r="AL1059" s="832" t="s">
        <v>247</v>
      </c>
      <c r="AM1059" s="832"/>
      <c r="AN1059" s="832"/>
      <c r="AO1059" s="836"/>
      <c r="AP1059" s="951" t="s">
        <v>248</v>
      </c>
      <c r="AQ1059" s="951"/>
      <c r="AR1059" s="951"/>
      <c r="AS1059" s="951"/>
      <c r="AT1059" s="951"/>
      <c r="AU1059" s="951"/>
      <c r="AV1059" s="951"/>
      <c r="AW1059" s="951"/>
      <c r="AX1059" s="951"/>
      <c r="AY1059" s="31">
        <f>$AY$1057</f>
        <v>0</v>
      </c>
    </row>
    <row r="1060" spans="1:51" ht="26.25" customHeight="1" x14ac:dyDescent="0.15">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x14ac:dyDescent="0.15">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x14ac:dyDescent="0.15">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x14ac:dyDescent="0.15">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x14ac:dyDescent="0.15">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x14ac:dyDescent="0.15">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x14ac:dyDescent="0.15">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x14ac:dyDescent="0.15">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x14ac:dyDescent="0.15">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x14ac:dyDescent="0.15">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x14ac:dyDescent="0.15">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x14ac:dyDescent="0.15">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x14ac:dyDescent="0.15">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x14ac:dyDescent="0.15">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x14ac:dyDescent="0.15">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x14ac:dyDescent="0.15">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x14ac:dyDescent="0.15">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x14ac:dyDescent="0.15">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x14ac:dyDescent="0.15">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x14ac:dyDescent="0.15">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x14ac:dyDescent="0.15">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x14ac:dyDescent="0.15">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x14ac:dyDescent="0.15">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x14ac:dyDescent="0.15">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x14ac:dyDescent="0.15">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x14ac:dyDescent="0.15">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x14ac:dyDescent="0.15">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x14ac:dyDescent="0.15">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x14ac:dyDescent="0.15">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x14ac:dyDescent="0.15">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2"/>
      <c r="B1092" s="832"/>
      <c r="C1092" s="832" t="s">
        <v>241</v>
      </c>
      <c r="D1092" s="832"/>
      <c r="E1092" s="832"/>
      <c r="F1092" s="832"/>
      <c r="G1092" s="832"/>
      <c r="H1092" s="832"/>
      <c r="I1092" s="832"/>
      <c r="J1092" s="951" t="s">
        <v>242</v>
      </c>
      <c r="K1092" s="952"/>
      <c r="L1092" s="952"/>
      <c r="M1092" s="952"/>
      <c r="N1092" s="952"/>
      <c r="O1092" s="952"/>
      <c r="P1092" s="417" t="s">
        <v>243</v>
      </c>
      <c r="Q1092" s="417"/>
      <c r="R1092" s="417"/>
      <c r="S1092" s="417"/>
      <c r="T1092" s="417"/>
      <c r="U1092" s="417"/>
      <c r="V1092" s="417"/>
      <c r="W1092" s="417"/>
      <c r="X1092" s="417"/>
      <c r="Y1092" s="834" t="s">
        <v>244</v>
      </c>
      <c r="Z1092" s="835"/>
      <c r="AA1092" s="835"/>
      <c r="AB1092" s="835"/>
      <c r="AC1092" s="951" t="s">
        <v>245</v>
      </c>
      <c r="AD1092" s="951"/>
      <c r="AE1092" s="951"/>
      <c r="AF1092" s="951"/>
      <c r="AG1092" s="951"/>
      <c r="AH1092" s="834" t="s">
        <v>299</v>
      </c>
      <c r="AI1092" s="832"/>
      <c r="AJ1092" s="832"/>
      <c r="AK1092" s="832"/>
      <c r="AL1092" s="832" t="s">
        <v>247</v>
      </c>
      <c r="AM1092" s="832"/>
      <c r="AN1092" s="832"/>
      <c r="AO1092" s="836"/>
      <c r="AP1092" s="951" t="s">
        <v>248</v>
      </c>
      <c r="AQ1092" s="951"/>
      <c r="AR1092" s="951"/>
      <c r="AS1092" s="951"/>
      <c r="AT1092" s="951"/>
      <c r="AU1092" s="951"/>
      <c r="AV1092" s="951"/>
      <c r="AW1092" s="951"/>
      <c r="AX1092" s="951"/>
      <c r="AY1092">
        <f>$AY$1090</f>
        <v>0</v>
      </c>
    </row>
    <row r="1093" spans="1:51" ht="26.25" customHeight="1" x14ac:dyDescent="0.15">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x14ac:dyDescent="0.15">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x14ac:dyDescent="0.15">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x14ac:dyDescent="0.15">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x14ac:dyDescent="0.15">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x14ac:dyDescent="0.15">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x14ac:dyDescent="0.15">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x14ac:dyDescent="0.15">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x14ac:dyDescent="0.15">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x14ac:dyDescent="0.15">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x14ac:dyDescent="0.15">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x14ac:dyDescent="0.15">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x14ac:dyDescent="0.15">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x14ac:dyDescent="0.15">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x14ac:dyDescent="0.15">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x14ac:dyDescent="0.15">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x14ac:dyDescent="0.15">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x14ac:dyDescent="0.15">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x14ac:dyDescent="0.15">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x14ac:dyDescent="0.15">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x14ac:dyDescent="0.15">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x14ac:dyDescent="0.15">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x14ac:dyDescent="0.15">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x14ac:dyDescent="0.15">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x14ac:dyDescent="0.15">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x14ac:dyDescent="0.15">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x14ac:dyDescent="0.15">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x14ac:dyDescent="0.15">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x14ac:dyDescent="0.15">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x14ac:dyDescent="0.15">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2"/>
      <c r="B1125" s="832"/>
      <c r="C1125" s="832" t="s">
        <v>241</v>
      </c>
      <c r="D1125" s="832"/>
      <c r="E1125" s="832"/>
      <c r="F1125" s="832"/>
      <c r="G1125" s="832"/>
      <c r="H1125" s="832"/>
      <c r="I1125" s="832"/>
      <c r="J1125" s="951" t="s">
        <v>242</v>
      </c>
      <c r="K1125" s="952"/>
      <c r="L1125" s="952"/>
      <c r="M1125" s="952"/>
      <c r="N1125" s="952"/>
      <c r="O1125" s="952"/>
      <c r="P1125" s="417" t="s">
        <v>243</v>
      </c>
      <c r="Q1125" s="417"/>
      <c r="R1125" s="417"/>
      <c r="S1125" s="417"/>
      <c r="T1125" s="417"/>
      <c r="U1125" s="417"/>
      <c r="V1125" s="417"/>
      <c r="W1125" s="417"/>
      <c r="X1125" s="417"/>
      <c r="Y1125" s="834" t="s">
        <v>244</v>
      </c>
      <c r="Z1125" s="835"/>
      <c r="AA1125" s="835"/>
      <c r="AB1125" s="835"/>
      <c r="AC1125" s="951" t="s">
        <v>245</v>
      </c>
      <c r="AD1125" s="951"/>
      <c r="AE1125" s="951"/>
      <c r="AF1125" s="951"/>
      <c r="AG1125" s="951"/>
      <c r="AH1125" s="834" t="s">
        <v>299</v>
      </c>
      <c r="AI1125" s="832"/>
      <c r="AJ1125" s="832"/>
      <c r="AK1125" s="832"/>
      <c r="AL1125" s="832" t="s">
        <v>247</v>
      </c>
      <c r="AM1125" s="832"/>
      <c r="AN1125" s="832"/>
      <c r="AO1125" s="836"/>
      <c r="AP1125" s="951" t="s">
        <v>248</v>
      </c>
      <c r="AQ1125" s="951"/>
      <c r="AR1125" s="951"/>
      <c r="AS1125" s="951"/>
      <c r="AT1125" s="951"/>
      <c r="AU1125" s="951"/>
      <c r="AV1125" s="951"/>
      <c r="AW1125" s="951"/>
      <c r="AX1125" s="951"/>
      <c r="AY1125">
        <f>$AY$1123</f>
        <v>0</v>
      </c>
    </row>
    <row r="1126" spans="1:51" ht="26.25" customHeight="1" x14ac:dyDescent="0.15">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x14ac:dyDescent="0.15">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x14ac:dyDescent="0.15">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x14ac:dyDescent="0.15">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x14ac:dyDescent="0.15">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x14ac:dyDescent="0.15">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x14ac:dyDescent="0.15">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x14ac:dyDescent="0.15">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x14ac:dyDescent="0.15">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x14ac:dyDescent="0.15">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x14ac:dyDescent="0.15">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x14ac:dyDescent="0.15">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x14ac:dyDescent="0.15">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x14ac:dyDescent="0.15">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x14ac:dyDescent="0.15">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x14ac:dyDescent="0.15">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x14ac:dyDescent="0.15">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x14ac:dyDescent="0.15">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x14ac:dyDescent="0.15">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x14ac:dyDescent="0.15">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x14ac:dyDescent="0.15">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x14ac:dyDescent="0.15">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x14ac:dyDescent="0.15">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x14ac:dyDescent="0.15">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x14ac:dyDescent="0.15">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x14ac:dyDescent="0.15">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x14ac:dyDescent="0.15">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x14ac:dyDescent="0.15">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x14ac:dyDescent="0.15">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x14ac:dyDescent="0.15">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2"/>
      <c r="B1158" s="832"/>
      <c r="C1158" s="832" t="s">
        <v>241</v>
      </c>
      <c r="D1158" s="832"/>
      <c r="E1158" s="832"/>
      <c r="F1158" s="832"/>
      <c r="G1158" s="832"/>
      <c r="H1158" s="832"/>
      <c r="I1158" s="832"/>
      <c r="J1158" s="951" t="s">
        <v>242</v>
      </c>
      <c r="K1158" s="952"/>
      <c r="L1158" s="952"/>
      <c r="M1158" s="952"/>
      <c r="N1158" s="952"/>
      <c r="O1158" s="952"/>
      <c r="P1158" s="417" t="s">
        <v>243</v>
      </c>
      <c r="Q1158" s="417"/>
      <c r="R1158" s="417"/>
      <c r="S1158" s="417"/>
      <c r="T1158" s="417"/>
      <c r="U1158" s="417"/>
      <c r="V1158" s="417"/>
      <c r="W1158" s="417"/>
      <c r="X1158" s="417"/>
      <c r="Y1158" s="834" t="s">
        <v>244</v>
      </c>
      <c r="Z1158" s="835"/>
      <c r="AA1158" s="835"/>
      <c r="AB1158" s="835"/>
      <c r="AC1158" s="951" t="s">
        <v>245</v>
      </c>
      <c r="AD1158" s="951"/>
      <c r="AE1158" s="951"/>
      <c r="AF1158" s="951"/>
      <c r="AG1158" s="951"/>
      <c r="AH1158" s="834" t="s">
        <v>299</v>
      </c>
      <c r="AI1158" s="832"/>
      <c r="AJ1158" s="832"/>
      <c r="AK1158" s="832"/>
      <c r="AL1158" s="832" t="s">
        <v>247</v>
      </c>
      <c r="AM1158" s="832"/>
      <c r="AN1158" s="832"/>
      <c r="AO1158" s="836"/>
      <c r="AP1158" s="951" t="s">
        <v>248</v>
      </c>
      <c r="AQ1158" s="951"/>
      <c r="AR1158" s="951"/>
      <c r="AS1158" s="951"/>
      <c r="AT1158" s="951"/>
      <c r="AU1158" s="951"/>
      <c r="AV1158" s="951"/>
      <c r="AW1158" s="951"/>
      <c r="AX1158" s="951"/>
      <c r="AY1158">
        <f>$AY$1156</f>
        <v>0</v>
      </c>
    </row>
    <row r="1159" spans="1:51" ht="26.25" customHeight="1" x14ac:dyDescent="0.15">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x14ac:dyDescent="0.15">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x14ac:dyDescent="0.15">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x14ac:dyDescent="0.15">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x14ac:dyDescent="0.15">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x14ac:dyDescent="0.15">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x14ac:dyDescent="0.15">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x14ac:dyDescent="0.15">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x14ac:dyDescent="0.15">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x14ac:dyDescent="0.15">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x14ac:dyDescent="0.15">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x14ac:dyDescent="0.15">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x14ac:dyDescent="0.15">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x14ac:dyDescent="0.15">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x14ac:dyDescent="0.15">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x14ac:dyDescent="0.15">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x14ac:dyDescent="0.15">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x14ac:dyDescent="0.15">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x14ac:dyDescent="0.15">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x14ac:dyDescent="0.15">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x14ac:dyDescent="0.15">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x14ac:dyDescent="0.15">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x14ac:dyDescent="0.15">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x14ac:dyDescent="0.15">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x14ac:dyDescent="0.15">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x14ac:dyDescent="0.15">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x14ac:dyDescent="0.15">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x14ac:dyDescent="0.15">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x14ac:dyDescent="0.15">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x14ac:dyDescent="0.15">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2"/>
      <c r="B1191" s="832"/>
      <c r="C1191" s="832" t="s">
        <v>241</v>
      </c>
      <c r="D1191" s="832"/>
      <c r="E1191" s="832"/>
      <c r="F1191" s="832"/>
      <c r="G1191" s="832"/>
      <c r="H1191" s="832"/>
      <c r="I1191" s="832"/>
      <c r="J1191" s="951" t="s">
        <v>242</v>
      </c>
      <c r="K1191" s="952"/>
      <c r="L1191" s="952"/>
      <c r="M1191" s="952"/>
      <c r="N1191" s="952"/>
      <c r="O1191" s="952"/>
      <c r="P1191" s="417" t="s">
        <v>243</v>
      </c>
      <c r="Q1191" s="417"/>
      <c r="R1191" s="417"/>
      <c r="S1191" s="417"/>
      <c r="T1191" s="417"/>
      <c r="U1191" s="417"/>
      <c r="V1191" s="417"/>
      <c r="W1191" s="417"/>
      <c r="X1191" s="417"/>
      <c r="Y1191" s="834" t="s">
        <v>244</v>
      </c>
      <c r="Z1191" s="835"/>
      <c r="AA1191" s="835"/>
      <c r="AB1191" s="835"/>
      <c r="AC1191" s="951" t="s">
        <v>245</v>
      </c>
      <c r="AD1191" s="951"/>
      <c r="AE1191" s="951"/>
      <c r="AF1191" s="951"/>
      <c r="AG1191" s="951"/>
      <c r="AH1191" s="834" t="s">
        <v>299</v>
      </c>
      <c r="AI1191" s="832"/>
      <c r="AJ1191" s="832"/>
      <c r="AK1191" s="832"/>
      <c r="AL1191" s="832" t="s">
        <v>247</v>
      </c>
      <c r="AM1191" s="832"/>
      <c r="AN1191" s="832"/>
      <c r="AO1191" s="836"/>
      <c r="AP1191" s="951" t="s">
        <v>248</v>
      </c>
      <c r="AQ1191" s="951"/>
      <c r="AR1191" s="951"/>
      <c r="AS1191" s="951"/>
      <c r="AT1191" s="951"/>
      <c r="AU1191" s="951"/>
      <c r="AV1191" s="951"/>
      <c r="AW1191" s="951"/>
      <c r="AX1191" s="951"/>
      <c r="AY1191">
        <f>$AY$1189</f>
        <v>0</v>
      </c>
    </row>
    <row r="1192" spans="1:51" ht="26.25" customHeight="1" x14ac:dyDescent="0.15">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x14ac:dyDescent="0.15">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x14ac:dyDescent="0.15">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x14ac:dyDescent="0.15">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x14ac:dyDescent="0.15">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x14ac:dyDescent="0.15">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x14ac:dyDescent="0.15">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x14ac:dyDescent="0.15">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x14ac:dyDescent="0.15">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x14ac:dyDescent="0.15">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x14ac:dyDescent="0.15">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x14ac:dyDescent="0.15">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x14ac:dyDescent="0.15">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x14ac:dyDescent="0.15">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x14ac:dyDescent="0.15">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x14ac:dyDescent="0.15">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x14ac:dyDescent="0.15">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x14ac:dyDescent="0.15">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x14ac:dyDescent="0.15">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x14ac:dyDescent="0.15">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x14ac:dyDescent="0.15">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x14ac:dyDescent="0.15">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x14ac:dyDescent="0.15">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x14ac:dyDescent="0.15">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x14ac:dyDescent="0.15">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x14ac:dyDescent="0.15">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x14ac:dyDescent="0.15">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x14ac:dyDescent="0.15">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x14ac:dyDescent="0.15">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x14ac:dyDescent="0.15">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2"/>
      <c r="B1224" s="832"/>
      <c r="C1224" s="832" t="s">
        <v>241</v>
      </c>
      <c r="D1224" s="832"/>
      <c r="E1224" s="832"/>
      <c r="F1224" s="832"/>
      <c r="G1224" s="832"/>
      <c r="H1224" s="832"/>
      <c r="I1224" s="832"/>
      <c r="J1224" s="951" t="s">
        <v>242</v>
      </c>
      <c r="K1224" s="952"/>
      <c r="L1224" s="952"/>
      <c r="M1224" s="952"/>
      <c r="N1224" s="952"/>
      <c r="O1224" s="952"/>
      <c r="P1224" s="417" t="s">
        <v>243</v>
      </c>
      <c r="Q1224" s="417"/>
      <c r="R1224" s="417"/>
      <c r="S1224" s="417"/>
      <c r="T1224" s="417"/>
      <c r="U1224" s="417"/>
      <c r="V1224" s="417"/>
      <c r="W1224" s="417"/>
      <c r="X1224" s="417"/>
      <c r="Y1224" s="834" t="s">
        <v>244</v>
      </c>
      <c r="Z1224" s="835"/>
      <c r="AA1224" s="835"/>
      <c r="AB1224" s="835"/>
      <c r="AC1224" s="951" t="s">
        <v>245</v>
      </c>
      <c r="AD1224" s="951"/>
      <c r="AE1224" s="951"/>
      <c r="AF1224" s="951"/>
      <c r="AG1224" s="951"/>
      <c r="AH1224" s="834" t="s">
        <v>299</v>
      </c>
      <c r="AI1224" s="832"/>
      <c r="AJ1224" s="832"/>
      <c r="AK1224" s="832"/>
      <c r="AL1224" s="832" t="s">
        <v>247</v>
      </c>
      <c r="AM1224" s="832"/>
      <c r="AN1224" s="832"/>
      <c r="AO1224" s="836"/>
      <c r="AP1224" s="951" t="s">
        <v>248</v>
      </c>
      <c r="AQ1224" s="951"/>
      <c r="AR1224" s="951"/>
      <c r="AS1224" s="951"/>
      <c r="AT1224" s="951"/>
      <c r="AU1224" s="951"/>
      <c r="AV1224" s="951"/>
      <c r="AW1224" s="951"/>
      <c r="AX1224" s="951"/>
      <c r="AY1224">
        <f>$AY$1222</f>
        <v>0</v>
      </c>
    </row>
    <row r="1225" spans="1:51" ht="26.25" customHeight="1" x14ac:dyDescent="0.15">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x14ac:dyDescent="0.15">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x14ac:dyDescent="0.15">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x14ac:dyDescent="0.15">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x14ac:dyDescent="0.15">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x14ac:dyDescent="0.15">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x14ac:dyDescent="0.15">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x14ac:dyDescent="0.15">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x14ac:dyDescent="0.15">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x14ac:dyDescent="0.15">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x14ac:dyDescent="0.15">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x14ac:dyDescent="0.15">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x14ac:dyDescent="0.15">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x14ac:dyDescent="0.15">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x14ac:dyDescent="0.15">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x14ac:dyDescent="0.15">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x14ac:dyDescent="0.15">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x14ac:dyDescent="0.15">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x14ac:dyDescent="0.15">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x14ac:dyDescent="0.15">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x14ac:dyDescent="0.15">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x14ac:dyDescent="0.15">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x14ac:dyDescent="0.15">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x14ac:dyDescent="0.15">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x14ac:dyDescent="0.15">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x14ac:dyDescent="0.15">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x14ac:dyDescent="0.15">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x14ac:dyDescent="0.15">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x14ac:dyDescent="0.15">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x14ac:dyDescent="0.15">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2"/>
      <c r="B1257" s="832"/>
      <c r="C1257" s="832" t="s">
        <v>241</v>
      </c>
      <c r="D1257" s="832"/>
      <c r="E1257" s="832"/>
      <c r="F1257" s="832"/>
      <c r="G1257" s="832"/>
      <c r="H1257" s="832"/>
      <c r="I1257" s="832"/>
      <c r="J1257" s="951" t="s">
        <v>242</v>
      </c>
      <c r="K1257" s="952"/>
      <c r="L1257" s="952"/>
      <c r="M1257" s="952"/>
      <c r="N1257" s="952"/>
      <c r="O1257" s="952"/>
      <c r="P1257" s="417" t="s">
        <v>243</v>
      </c>
      <c r="Q1257" s="417"/>
      <c r="R1257" s="417"/>
      <c r="S1257" s="417"/>
      <c r="T1257" s="417"/>
      <c r="U1257" s="417"/>
      <c r="V1257" s="417"/>
      <c r="W1257" s="417"/>
      <c r="X1257" s="417"/>
      <c r="Y1257" s="834" t="s">
        <v>244</v>
      </c>
      <c r="Z1257" s="835"/>
      <c r="AA1257" s="835"/>
      <c r="AB1257" s="835"/>
      <c r="AC1257" s="951" t="s">
        <v>245</v>
      </c>
      <c r="AD1257" s="951"/>
      <c r="AE1257" s="951"/>
      <c r="AF1257" s="951"/>
      <c r="AG1257" s="951"/>
      <c r="AH1257" s="834" t="s">
        <v>299</v>
      </c>
      <c r="AI1257" s="832"/>
      <c r="AJ1257" s="832"/>
      <c r="AK1257" s="832"/>
      <c r="AL1257" s="832" t="s">
        <v>247</v>
      </c>
      <c r="AM1257" s="832"/>
      <c r="AN1257" s="832"/>
      <c r="AO1257" s="836"/>
      <c r="AP1257" s="951" t="s">
        <v>248</v>
      </c>
      <c r="AQ1257" s="951"/>
      <c r="AR1257" s="951"/>
      <c r="AS1257" s="951"/>
      <c r="AT1257" s="951"/>
      <c r="AU1257" s="951"/>
      <c r="AV1257" s="951"/>
      <c r="AW1257" s="951"/>
      <c r="AX1257" s="951"/>
      <c r="AY1257">
        <f>$AY$1255</f>
        <v>0</v>
      </c>
    </row>
    <row r="1258" spans="1:51" ht="26.25" customHeight="1" x14ac:dyDescent="0.15">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x14ac:dyDescent="0.15">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x14ac:dyDescent="0.15">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x14ac:dyDescent="0.15">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x14ac:dyDescent="0.15">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x14ac:dyDescent="0.15">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x14ac:dyDescent="0.15">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x14ac:dyDescent="0.15">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x14ac:dyDescent="0.15">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x14ac:dyDescent="0.15">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x14ac:dyDescent="0.15">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x14ac:dyDescent="0.15">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x14ac:dyDescent="0.15">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x14ac:dyDescent="0.15">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x14ac:dyDescent="0.15">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x14ac:dyDescent="0.15">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x14ac:dyDescent="0.15">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x14ac:dyDescent="0.15">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x14ac:dyDescent="0.15">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x14ac:dyDescent="0.15">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x14ac:dyDescent="0.15">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x14ac:dyDescent="0.15">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x14ac:dyDescent="0.15">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x14ac:dyDescent="0.15">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x14ac:dyDescent="0.15">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x14ac:dyDescent="0.15">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x14ac:dyDescent="0.15">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x14ac:dyDescent="0.15">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x14ac:dyDescent="0.15">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x14ac:dyDescent="0.15">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2"/>
      <c r="B1290" s="832"/>
      <c r="C1290" s="832" t="s">
        <v>241</v>
      </c>
      <c r="D1290" s="832"/>
      <c r="E1290" s="832"/>
      <c r="F1290" s="832"/>
      <c r="G1290" s="832"/>
      <c r="H1290" s="832"/>
      <c r="I1290" s="832"/>
      <c r="J1290" s="951" t="s">
        <v>242</v>
      </c>
      <c r="K1290" s="952"/>
      <c r="L1290" s="952"/>
      <c r="M1290" s="952"/>
      <c r="N1290" s="952"/>
      <c r="O1290" s="952"/>
      <c r="P1290" s="417" t="s">
        <v>243</v>
      </c>
      <c r="Q1290" s="417"/>
      <c r="R1290" s="417"/>
      <c r="S1290" s="417"/>
      <c r="T1290" s="417"/>
      <c r="U1290" s="417"/>
      <c r="V1290" s="417"/>
      <c r="W1290" s="417"/>
      <c r="X1290" s="417"/>
      <c r="Y1290" s="834" t="s">
        <v>244</v>
      </c>
      <c r="Z1290" s="835"/>
      <c r="AA1290" s="835"/>
      <c r="AB1290" s="835"/>
      <c r="AC1290" s="951" t="s">
        <v>245</v>
      </c>
      <c r="AD1290" s="951"/>
      <c r="AE1290" s="951"/>
      <c r="AF1290" s="951"/>
      <c r="AG1290" s="951"/>
      <c r="AH1290" s="834" t="s">
        <v>299</v>
      </c>
      <c r="AI1290" s="832"/>
      <c r="AJ1290" s="832"/>
      <c r="AK1290" s="832"/>
      <c r="AL1290" s="832" t="s">
        <v>247</v>
      </c>
      <c r="AM1290" s="832"/>
      <c r="AN1290" s="832"/>
      <c r="AO1290" s="836"/>
      <c r="AP1290" s="951" t="s">
        <v>248</v>
      </c>
      <c r="AQ1290" s="951"/>
      <c r="AR1290" s="951"/>
      <c r="AS1290" s="951"/>
      <c r="AT1290" s="951"/>
      <c r="AU1290" s="951"/>
      <c r="AV1290" s="951"/>
      <c r="AW1290" s="951"/>
      <c r="AX1290" s="951"/>
      <c r="AY1290">
        <f>$AY$1288</f>
        <v>0</v>
      </c>
    </row>
    <row r="1291" spans="1:51" ht="26.25" customHeight="1" x14ac:dyDescent="0.15">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x14ac:dyDescent="0.15">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x14ac:dyDescent="0.15">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x14ac:dyDescent="0.15">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x14ac:dyDescent="0.15">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x14ac:dyDescent="0.15">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x14ac:dyDescent="0.15">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x14ac:dyDescent="0.15">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x14ac:dyDescent="0.15">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x14ac:dyDescent="0.15">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x14ac:dyDescent="0.15">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x14ac:dyDescent="0.15">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x14ac:dyDescent="0.15">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x14ac:dyDescent="0.15">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x14ac:dyDescent="0.15">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x14ac:dyDescent="0.15">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x14ac:dyDescent="0.15">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x14ac:dyDescent="0.15">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x14ac:dyDescent="0.15">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x14ac:dyDescent="0.15">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x14ac:dyDescent="0.15">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x14ac:dyDescent="0.15">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x14ac:dyDescent="0.15">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x14ac:dyDescent="0.15">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x14ac:dyDescent="0.15">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x14ac:dyDescent="0.15">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x14ac:dyDescent="0.15">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x14ac:dyDescent="0.15">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x14ac:dyDescent="0.15">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x14ac:dyDescent="0.15">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2022-09-05T09:34:20Z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