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37" i="11"/>
  <c r="AY332" i="11"/>
  <c r="AY331" i="11"/>
  <c r="AY328" i="11"/>
  <c r="AY327" i="11"/>
  <c r="AY324" i="11"/>
  <c r="AY323" i="11"/>
  <c r="AY321" i="11"/>
  <c r="AY330" i="11" s="1"/>
  <c r="AY399" i="11" l="1"/>
  <c r="AY397" i="11"/>
  <c r="AY338"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77" i="11" l="1"/>
  <c r="AY204" i="11"/>
  <c r="AY212" i="11"/>
  <c r="AY100" i="11"/>
  <c r="AY126" i="11"/>
  <c r="AY174" i="11"/>
  <c r="AY178" i="11"/>
  <c r="AY193" i="11"/>
  <c r="AY201" i="11"/>
  <c r="AY205" i="11"/>
  <c r="AY209" i="11"/>
  <c r="AY213" i="11"/>
  <c r="AY123" i="11"/>
  <c r="AY131" i="11"/>
  <c r="AY143" i="11"/>
  <c r="AY175" i="11"/>
  <c r="AY179" i="11"/>
  <c r="AY202" i="11"/>
  <c r="AY206" i="11"/>
  <c r="AY210" i="11"/>
  <c r="AY116" i="11"/>
  <c r="AY154" i="11"/>
  <c r="AY163" i="11"/>
  <c r="AY140" i="11"/>
  <c r="AY198"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<sst xmlns="http://schemas.openxmlformats.org/spreadsheetml/2006/main" count="1374" uniqueCount="703">
  <si>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</si>
  <si>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</si>
  <si>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</si>
  <si>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</si>
  <si>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</si>
  <si>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</si>
  <si>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</si>
  <si>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</si>
  <si>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</si>
  <si>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</si>
  <si>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</si>
  <si>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</si>
  <si>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</si>
  <si>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</si>
  <si>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</si>
  <si>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</si>
  <si>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</si>
  <si>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</si>
  <si>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</si>
  <si>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</si>
  <si>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</si>
  <si>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</si>
  <si>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</si>
  <si>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</si>
  <si>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</si>
  <si>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</si>
  <si>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</si>
  <si>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</si>
  <si>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</si>
  <si>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</si>
  <si>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</si>
  <si>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</si>
  <si>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</si>
  <si>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</si>
  <si>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</si>
  <si>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</si>
  <si>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</si>
  <si>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</si>
  <si>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</si>
  <si>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</si>
  <si>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</si>
  <si>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</si>
  <si>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</si>
  <si>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</si>
  <si>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</si>
  <si>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</si>
  <si>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</si>
  <si>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</si>
  <si>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</si>
  <si>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</si>
  <si>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</si>
  <si>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</si>
  <si>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</si>
  <si>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</si>
  <si>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</si>
  <si>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</si>
  <si>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</si>
  <si>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</si>
  <si>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</si>
  <si>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</si>
  <si>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</si>
  <si>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</si>
  <si>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</si>
  <si>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</si>
  <si>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</si>
  <si>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</si>
  <si>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</si>
  <si>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</si>
  <si>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</si>
  <si>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</si>
  <si>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</si>
  <si>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</si>
  <si>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</si>
  <si>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</si>
  <si>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</si>
  <si>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</si>
  <si>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</si>
  <si>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</si>
  <si>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</si>
  <si>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</si>
  <si>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</si>
  <si>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</si>
  <si>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</si>
  <si>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</si>
  <si>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</si>
  <si>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</si>
  <si>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</si>
  <si>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</si>
  <si>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</si>
  <si>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</si>
  <si>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</si>
  <si>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</si>
  <si>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</si>
  <si>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</si>
  <si>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</si>
  <si>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</si>
  <si>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</si>
  <si>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</si>
  <si>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</si>
  <si>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</si>
  <si>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</si>
  <si>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</si>
  <si>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</si>
  <si>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</si>
  <si>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</si>
  <si>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</si>
  <si>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</si>
  <si>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</si>
  <si>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</si>
  <si>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</si>
  <si>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</si>
  <si>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</si>
  <si>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</si>
  <si>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</si>
  <si>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</si>
  <si>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</si>
  <si>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</si>
  <si>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</si>
  <si>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</si>
  <si>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</si>
  <si>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</si>
  <si>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</si>
  <si>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</si>
  <si>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</si>
  <si>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</si>
  <si>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</si>
  <si>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</si>
  <si>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</si>
  <si>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</si>
  <si>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</si>
  <si>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</si>
  <si>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</si>
  <si>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</si>
  <si>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</si>
  <si>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</si>
  <si>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</si>
  <si>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</si>
  <si>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</si>
  <si>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</si>
  <si>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</si>
  <si>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</si>
  <si>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</si>
  <si>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</si>
  <si>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</si>
  <si>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</si>
  <si>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</si>
  <si>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</si>
  <si>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</si>
  <si>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</si>
  <si>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</si>
  <si>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</si>
  <si>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</si>
  <si>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</si>
  <si>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</si>
  <si>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</si>
  <si>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</si>
  <si>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</si>
  <si>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</si>
  <si>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</si>
  <si>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</si>
  <si>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</si>
  <si>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</si>
  <si>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</si>
  <si>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</si>
  <si>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</si>
  <si>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</si>
  <si>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</si>
  <si>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</si>
  <si>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</si>
  <si>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</si>
  <si>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</si>
  <si>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</si>
  <si>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</si>
  <si>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</si>
  <si>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</si>
  <si>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</si>
  <si>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</si>
  <si>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</si>
  <si>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</si>
  <si>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</si>
  <si>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</si>
  <si>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</si>
  <si>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</si>
  <si>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</si>
  <si>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</si>
  <si>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</si>
  <si>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</si>
  <si>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</si>
  <si>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</si>
  <si>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</si>
  <si>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</si>
  <si>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</si>
  <si>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</si>
  <si>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</si>
  <si>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</si>
  <si>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</si>
  <si>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</si>
  <si>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</si>
  <si>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</si>
  <si>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</si>
  <si>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</si>
  <si>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</si>
  <si>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</si>
  <si>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</si>
  <si>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</si>
  <si>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</si>
  <si>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</si>
  <si>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</si>
  <si>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</si>
  <si>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</si>
  <si>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</si>
  <si>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</si>
  <si>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</si>
  <si>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</si>
  <si>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</si>
  <si>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</si>
  <si>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</si>
  <si>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</si>
  <si>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</si>
  <si>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</si>
  <si>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</si>
  <si>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</si>
  <si>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</si>
  <si>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</si>
  <si>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</si>
  <si>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</si>
  <si>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</si>
  <si>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</si>
  <si>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</si>
  <si>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</si>
  <si>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</si>
  <si>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</si>
  <si>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</si>
  <si>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</si>
  <si>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</si>
  <si>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</si>
  <si>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</si>
  <si>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</si>
  <si>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</si>
  <si>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</si>
  <si>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</si>
  <si>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</si>
  <si>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</si>
  <si>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</si>
  <si>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</si>
  <si>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</si>
  <si>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</si>
  <si>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</si>
  <si>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</si>
  <si>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</si>
  <si>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</si>
  <si>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</si>
  <si>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</si>
  <si>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</si>
  <si>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</si>
  <si>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</si>
  <si>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</si>
  <si>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</si>
  <si>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</si>
  <si>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</si>
  <si>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</si>
  <si>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</si>
  <si>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</si>
  <si>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</si>
  <si>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</si>
  <si>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</si>
  <si>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</si>
  <si>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</si>
  <si>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</si>
  <si>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</si>
  <si>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</si>
  <si>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</si>
  <si>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</si>
  <si>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</si>
  <si>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</si>
  <si>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</si>
  <si>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</si>
  <si>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</si>
  <si>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</si>
  <si>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</si>
  <si>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</si>
  <si>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</si>
  <si>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</si>
  <si>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</si>
  <si>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</si>
  <si>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</si>
  <si>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</si>
  <si>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</si>
  <si>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</si>
  <si>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</si>
  <si>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</si>
  <si>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</si>
  <si>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</si>
  <si>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</si>
  <si>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</si>
  <si>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</si>
  <si>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</si>
  <si>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</si>
  <si>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</si>
  <si>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</si>
  <si>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</si>
  <si>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</si>
  <si>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</si>
  <si>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</si>
  <si>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</si>
  <si>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</si>
  <si>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</si>
  <si>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</si>
  <si>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</si>
  <si>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</si>
  <si>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</si>
  <si>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</si>
  <si>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</si>
  <si>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</si>
  <si>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</si>
  <si>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</si>
  <si>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</si>
  <si>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</si>
  <si>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</si>
  <si>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</si>
  <si>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</si>
  <si>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</si>
  <si>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</si>
  <si>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</si>
  <si>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</si>
  <si>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</si>
  <si>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</si>
  <si>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</si>
  <si>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</si>
  <si>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</si>
  <si>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</si>
  <si>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</si>
  <si>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</si>
  <si>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</si>
  <si>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</si>
  <si>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</si>
  <si>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</si>
  <si>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</si>
  <si>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</si>
  <si>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</si>
  <si>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</si>
  <si>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</si>
  <si>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</si>
  <si>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</si>
  <si>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</si>
  <si>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</si>
  <si>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</si>
  <si>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</si>
  <si>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</si>
  <si>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</si>
  <si>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</si>
  <si>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</si>
  <si>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</si>
  <si>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</si>
  <si>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</si>
  <si>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</si>
  <si>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</si>
  <si>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</si>
  <si>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</si>
  <si>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</si>
  <si>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</si>
  <si>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</si>
  <si>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</si>
  <si>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</si>
  <si>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</si>
  <si>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</si>
  <si>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</si>
  <si>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</si>
  <si>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</si>
  <si>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</si>
  <si>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</si>
  <si>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</si>
  <si>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</si>
  <si>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</si>
  <si>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</si>
  <si>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</si>
  <si>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</si>
  <si>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</si>
  <si>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</si>
  <si>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</si>
  <si>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</si>
  <si>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</si>
  <si>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</si>
  <si>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</si>
  <si>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</si>
  <si>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</si>
  <si>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</si>
  <si>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</si>
  <si>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</si>
  <si>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</si>
  <si>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</si>
  <si>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</si>
  <si>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</si>
  <si>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</si>
  <si>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</si>
  <si>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</si>
  <si>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</si>
  <si>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</si>
  <si>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</si>
  <si>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</si>
  <si>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</si>
  <si>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</si>
  <si>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</si>
  <si>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</si>
  <si>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</si>
  <si>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</si>
  <si>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</si>
  <si>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</si>
  <si>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</si>
  <si>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</si>
  <si>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</si>
  <si>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</si>
  <si>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</si>
  <si>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</si>
  <si>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</si>
  <si>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</si>
  <si>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</si>
  <si>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</si>
  <si>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</si>
  <si>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</si>
  <si>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</si>
  <si>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</si>
  <si>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</si>
  <si>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</si>
  <si>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</si>
  <si>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</si>
  <si>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</si>
  <si>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</si>
  <si>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</si>
  <si>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</si>
  <si>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</si>
  <si>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</si>
  <si>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</si>
  <si>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</si>
  <si>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</si>
  <si>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</si>
  <si>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</si>
  <si>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</si>
  <si>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</si>
  <si>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</si>
  <si>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</si>
  <si>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</si>
  <si>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</si>
  <si>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</si>
  <si>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</si>
  <si>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</si>
  <si>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</si>
  <si>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</si>
  <si>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</si>
  <si>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</si>
  <si>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</si>
  <si>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</si>
  <si>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</si>
  <si>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</si>
  <si>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</si>
  <si>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</si>
  <si>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</si>
  <si>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</si>
  <si>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</si>
  <si>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</si>
  <si>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</si>
  <si>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</si>
  <si>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</si>
  <si>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</si>
  <si>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</si>
  <si>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</si>
  <si>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</si>
  <si>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</si>
  <si>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</si>
  <si>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</si>
  <si>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</si>
  <si>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</si>
  <si>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</si>
  <si>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</si>
  <si>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</si>
  <si>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</si>
  <si>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</si>
  <si>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</si>
  <si>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</si>
  <si>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</si>
  <si>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</si>
  <si>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</si>
  <si>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</si>
  <si>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</si>
  <si>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</si>
  <si>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</si>
  <si>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</si>
  <si>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</si>
  <si>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</si>
  <si>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</si>
  <si>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</si>
  <si>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</si>
  <si>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</si>
  <si>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</si>
  <si>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</si>
  <si>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</si>
  <si>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</si>
  <si>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</si>
  <si>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</si>
  <si>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</si>
  <si>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</si>
  <si>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</si>
  <si>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</si>
  <si>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</si>
  <si>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</si>
  <si>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</si>
  <si>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</si>
  <si>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</si>
  <si>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</si>
  <si>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</si>
  <si>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</si>
  <si>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</si>
  <si>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</si>
  <si>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</si>
  <si>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</si>
  <si>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</si>
  <si>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</si>
  <si>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</si>
  <si>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</si>
  <si>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</si>
  <si>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</si>
  <si>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</si>
  <si>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</si>
  <si>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</si>
  <si>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</si>
  <si>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</si>
  <si>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</si>
  <si>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</si>
  <si>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</si>
  <si>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</si>
  <si>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</si>
  <si>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</si>
  <si>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</si>
  <si>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</si>
  <si>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</si>
  <si>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</si>
  <si>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</si>
  <si>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</si>
  <si>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</si>
  <si>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</si>
  <si>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</si>
  <si>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</si>
  <si>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</si>
  <si>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</si>
  <si>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</si>
  <si>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</si>
  <si>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</si>
  <si>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</si>
  <si>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</si>
  <si>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</si>
  <si>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</si>
  <si>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</si>
  <si>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</si>
  <si>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</si>
  <si>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</si>
  <si>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</si>
  <si>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</si>
  <si>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</si>
  <si>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</si>
  <si>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</si>
  <si>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</si>
  <si>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</si>
  <si>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</si>
  <si>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</si>
  <si>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</si>
  <si>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</si>
  <si>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</si>
  <si>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</si>
  <si>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</si>
  <si>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</si>
  <si>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</si>
  <si>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</si>
  <si>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</si>
  <si>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</si>
  <si>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</si>
  <si>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</si>
  <si>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</si>
  <si>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</si>
  <si>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</si>
  <si>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</si>
  <si>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</si>
  <si>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</si>
  <si>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</si>
  <si>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</si>
  <si>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</si>
  <si>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</si>
  <si>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</si>
  <si>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</si>
  <si>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</si>
  <si>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</si>
  <si>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</si>
  <si>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</si>
  <si>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</si>
  <si>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</si>
  <si>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</si>
  <si>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</si>
  <si>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</si>
  <si>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</si>
  <si>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</si>
  <si>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</si>
  <si>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</si>
  <si>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</si>
  <si>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</si>
  <si>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</si>
  <si>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</si>
  <si>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</si>
  <si>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</si>
  <si>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</si>
  <si>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東日本大震災復興関連事業円滑化支援事業</t>
  </si>
  <si>
    <t>平成25年度</t>
  </si>
  <si>
    <t>令和12年度</t>
  </si>
  <si>
    <t>統括官付参事官（予算・会計担当）</t>
  </si>
  <si>
    <t>-</t>
  </si>
  <si>
    <t>住宅市場整備推進等事業費補助金交付要綱</t>
  </si>
  <si>
    <t>被災者が住宅等を自力で整備する際に、第三者が建築確認検査を行い、法令への適合性をチェックする。この手続きの円滑化を図り、復興を加速化する。</t>
  </si>
  <si>
    <t>(項)住宅・地域公共交通等復興政策費</t>
  </si>
  <si>
    <t>(事項)住宅市場の環境整備の推進に必要な経費</t>
  </si>
  <si>
    <t>(目)住宅市場整備推進等事業費補助金</t>
  </si>
  <si>
    <t>本事業を活用して、令和2年9月から令和13年2月までに、951棟の住宅を整備する。</t>
  </si>
  <si>
    <t>当該期間に本事業を活用して整備された住宅の完了検査件数</t>
  </si>
  <si>
    <t>棟</t>
  </si>
  <si>
    <t>・令和2年8月時点での仮設住宅等の入居戸数（復興庁「東日本大震災からの復興の現状と取組」）
・建築基準施行関係統計調査（令和元年度）</t>
  </si>
  <si>
    <t>指定確認検査機関において手数料減免を実施した件数</t>
  </si>
  <si>
    <t>件</t>
  </si>
  <si>
    <t>X：各年度実績額（千円）／Ｙ：各年度実績件数（件）</t>
    <phoneticPr fontId="5"/>
  </si>
  <si>
    <t>千円/件</t>
  </si>
  <si>
    <t>　　X/Y</t>
    <phoneticPr fontId="5"/>
  </si>
  <si>
    <t>22,217/1,874</t>
  </si>
  <si>
    <t>12,154/1,014</t>
  </si>
  <si>
    <t>／　</t>
    <phoneticPr fontId="5"/>
  </si>
  <si>
    <t>115</t>
  </si>
  <si>
    <t>167</t>
  </si>
  <si>
    <t>196</t>
  </si>
  <si>
    <t>0198</t>
  </si>
  <si>
    <t>0182</t>
  </si>
  <si>
    <t>0148</t>
  </si>
  <si>
    <t>0138</t>
  </si>
  <si>
    <t>国土交通省</t>
  </si>
  <si>
    <t>○</t>
  </si>
  <si>
    <t>-</t>
    <phoneticPr fontId="5"/>
  </si>
  <si>
    <t>指定確認検査機関が行う、以下の①及び②に掲げる建築確認等の手続きの円滑化に資する取組を推進するため、指定確認検査機関が行う被災案件に係る建築確認等の手続きの手数料の引き下げを補助。
①復興事業の計画に係る建築確認検査手続きの円滑化に向けた事前相談・本検査に係る体制整備を図るための窓口等の体制の充実・強化
②復興事業に係る建築基準、建築確認検査手続き等の建築規制制度の建築主、設計者等に対する周知
・補助率：定額補助</t>
    <phoneticPr fontId="5"/>
  </si>
  <si>
    <t>指定確認検査機関において手数料減免を実施した件数</t>
    <rPh sb="0" eb="8">
      <t>シテイカクニンケンサキカン</t>
    </rPh>
    <rPh sb="12" eb="17">
      <t>テスウリョウゲンメン</t>
    </rPh>
    <rPh sb="18" eb="20">
      <t>ジッシ</t>
    </rPh>
    <rPh sb="22" eb="24">
      <t>ケンスウ</t>
    </rPh>
    <phoneticPr fontId="5"/>
  </si>
  <si>
    <t>棟</t>
    <rPh sb="0" eb="1">
      <t>トウ</t>
    </rPh>
    <phoneticPr fontId="5"/>
  </si>
  <si>
    <t>１　少子・高齢化等に対応した住生活の安定の確保及び向上の促進</t>
    <phoneticPr fontId="5"/>
  </si>
  <si>
    <t>２　住宅の取得・賃貸・管理・修繕が円滑に行われる住宅市場を整備する</t>
    <phoneticPr fontId="5"/>
  </si>
  <si>
    <t>被災者が住宅等を自力で整備する際に、第三者が行う建築確認検査の円滑化を図り、住宅等の再建にかかる期間を短くすることで、復興を加速化することを目的としており、社会的要請が高い。</t>
    <phoneticPr fontId="5"/>
  </si>
  <si>
    <t>本事業は、収益性を伴うものではないので、民間では実施できない。また、本事業の補助対象となる指定確認検査機関は、複数の都道府県にまたがり事業展開しているため、国が一元的に実施した方が効率的である。</t>
    <phoneticPr fontId="5"/>
  </si>
  <si>
    <t>復興施策の推進を図る上で極めて重要な建築物の再建を行う際に必ず行われる建築確認検査手続きを円滑化するため手続きの手数料の引き下げの補助を行うことで、その実施機関である指定確認検査機関の窓口等の体制の充実・強化や建築規制制度の周知を促進するものであり、政策の達成手段として必要かつ適切である。また、復興施策の推進は我が国の最重要施策であり、優先度が高い。</t>
    <phoneticPr fontId="5"/>
  </si>
  <si>
    <t>本事業の実施に係る事務を行う者は、公募により選定している。</t>
    <phoneticPr fontId="5"/>
  </si>
  <si>
    <t>無</t>
  </si>
  <si>
    <t>△</t>
  </si>
  <si>
    <t>‐</t>
  </si>
  <si>
    <t>国と事業主体との負担関係は要綱に定められており、妥当なものとなっている。</t>
    <phoneticPr fontId="5"/>
  </si>
  <si>
    <t>本事業の実施に係る事務を行う者の選定にあたって、事務事業を的確に遂行する技術的能力、経理、事務の管理体制及び費目・使途の妥当性について確認している。</t>
    <phoneticPr fontId="5"/>
  </si>
  <si>
    <t>補助対象事業費は交付要綱により必要なものに限定されている。</t>
    <phoneticPr fontId="5"/>
  </si>
  <si>
    <t>被災者の生活再建の遅れ等により申請が当初の想定より少なかったため。</t>
    <phoneticPr fontId="5"/>
  </si>
  <si>
    <t>成果目標は住宅再建棟数のうち指定確認検査機関に申請される完了検査の件数の見込まれる最大値を設定したものであり、被災者の意向等によって成果実績が成果目標を下回る可能性も考えられる。</t>
    <phoneticPr fontId="5"/>
  </si>
  <si>
    <t>執行率に改善は見られるものの、執行率が低位に留まっているため、復興の進捗等の実態に合わせた見直しが必要である。</t>
    <phoneticPr fontId="5"/>
  </si>
  <si>
    <t>過去の事業実績や被災地の今後の復興の見通し等を踏まえ、復興の実態に応じた要求を行う。</t>
    <phoneticPr fontId="5"/>
  </si>
  <si>
    <t>復興</t>
  </si>
  <si>
    <t>A.一般社団法人すまいづくりまちづくりセンター連合会</t>
    <phoneticPr fontId="5"/>
  </si>
  <si>
    <t>被災案件に係る建築確認検査手続きの円滑化を図るため、被災案件に係る建築確認検査を実施する指定確認検査機関における体制整備等に要する費用を補助</t>
    <phoneticPr fontId="5"/>
  </si>
  <si>
    <t>補助金等交付</t>
  </si>
  <si>
    <t>事業費</t>
    <rPh sb="0" eb="3">
      <t>ジギョウヒ</t>
    </rPh>
    <phoneticPr fontId="5"/>
  </si>
  <si>
    <t>人件費</t>
    <rPh sb="0" eb="3">
      <t>ジンケンヒ</t>
    </rPh>
    <phoneticPr fontId="5"/>
  </si>
  <si>
    <t>庁費</t>
    <rPh sb="0" eb="2">
      <t>チョウヒ</t>
    </rPh>
    <phoneticPr fontId="5"/>
  </si>
  <si>
    <t>旅費</t>
    <rPh sb="0" eb="2">
      <t>リョヒ</t>
    </rPh>
    <phoneticPr fontId="5"/>
  </si>
  <si>
    <t>確認検査手数料の補助額</t>
    <rPh sb="0" eb="4">
      <t>カクニンケンサ</t>
    </rPh>
    <rPh sb="4" eb="7">
      <t>テスウリョウ</t>
    </rPh>
    <rPh sb="8" eb="11">
      <t>ホジョガク</t>
    </rPh>
    <phoneticPr fontId="5"/>
  </si>
  <si>
    <t>補助金の交付事務に係る人件費</t>
    <rPh sb="0" eb="3">
      <t>ホジョキン</t>
    </rPh>
    <rPh sb="4" eb="8">
      <t>コウフジム</t>
    </rPh>
    <rPh sb="9" eb="10">
      <t>カカ</t>
    </rPh>
    <rPh sb="11" eb="14">
      <t>ジンケンヒ</t>
    </rPh>
    <phoneticPr fontId="5"/>
  </si>
  <si>
    <t>補助員の交付事務に係る庁費</t>
    <rPh sb="0" eb="3">
      <t>ホジョイン</t>
    </rPh>
    <rPh sb="4" eb="8">
      <t>コウフジム</t>
    </rPh>
    <rPh sb="9" eb="10">
      <t>カカ</t>
    </rPh>
    <rPh sb="11" eb="13">
      <t>チョウヒ</t>
    </rPh>
    <phoneticPr fontId="5"/>
  </si>
  <si>
    <t>補助員の交付事務に係る旅費</t>
    <rPh sb="0" eb="3">
      <t>ホジョイン</t>
    </rPh>
    <rPh sb="4" eb="8">
      <t>コウフジム</t>
    </rPh>
    <rPh sb="9" eb="10">
      <t>カカ</t>
    </rPh>
    <rPh sb="11" eb="13">
      <t>リョヒ</t>
    </rPh>
    <phoneticPr fontId="5"/>
  </si>
  <si>
    <t>-</t>
    <phoneticPr fontId="5"/>
  </si>
  <si>
    <t>9,814/656</t>
    <phoneticPr fontId="5"/>
  </si>
  <si>
    <t>13,000/1,100</t>
    <phoneticPr fontId="5"/>
  </si>
  <si>
    <t>復興事業に係る建築確認等の手続きの円滑化に資する取組を推進するため、被災案件に係る建築確認等の手続きの手数料を減免する指定確認検査機関に対して補助を行う。</t>
    <rPh sb="0" eb="4">
      <t>フッコウジギョウ</t>
    </rPh>
    <rPh sb="5" eb="6">
      <t>カカ</t>
    </rPh>
    <rPh sb="55" eb="57">
      <t>ゲンメン</t>
    </rPh>
    <rPh sb="59" eb="67">
      <t>シテイカクニンケンサキカン</t>
    </rPh>
    <rPh sb="68" eb="69">
      <t>タイ</t>
    </rPh>
    <rPh sb="74" eb="75">
      <t>オコナ</t>
    </rPh>
    <phoneticPr fontId="5"/>
  </si>
  <si>
    <t>一般財団法人ふくしま建築住宅センター</t>
    <rPh sb="0" eb="2">
      <t>イッパン</t>
    </rPh>
    <rPh sb="2" eb="6">
      <t>ザイダンホウジン</t>
    </rPh>
    <rPh sb="10" eb="12">
      <t>ケンチク</t>
    </rPh>
    <rPh sb="12" eb="14">
      <t>ジュウタク</t>
    </rPh>
    <phoneticPr fontId="5"/>
  </si>
  <si>
    <t>一般財団法人宮城県建築住宅センター</t>
    <rPh sb="0" eb="4">
      <t>イッパンザイダン</t>
    </rPh>
    <rPh sb="4" eb="6">
      <t>ホウジン</t>
    </rPh>
    <rPh sb="6" eb="9">
      <t>ミヤギケン</t>
    </rPh>
    <rPh sb="9" eb="11">
      <t>ケンチク</t>
    </rPh>
    <rPh sb="11" eb="13">
      <t>ジュウタク</t>
    </rPh>
    <phoneticPr fontId="5"/>
  </si>
  <si>
    <t>株式会社仙台都市整備センター</t>
    <rPh sb="0" eb="4">
      <t>カブシキカイシャ</t>
    </rPh>
    <rPh sb="4" eb="6">
      <t>センダイ</t>
    </rPh>
    <rPh sb="6" eb="8">
      <t>トシ</t>
    </rPh>
    <rPh sb="8" eb="10">
      <t>セイビ</t>
    </rPh>
    <phoneticPr fontId="5"/>
  </si>
  <si>
    <t>合同会社あんしん住宅検査センター</t>
    <rPh sb="0" eb="2">
      <t>ゴウドウ</t>
    </rPh>
    <rPh sb="2" eb="4">
      <t>ガイシャ</t>
    </rPh>
    <rPh sb="8" eb="10">
      <t>ジュウタク</t>
    </rPh>
    <rPh sb="10" eb="12">
      <t>ケンサ</t>
    </rPh>
    <phoneticPr fontId="5"/>
  </si>
  <si>
    <t>一般財団法人岩手県建築住宅センター</t>
    <rPh sb="0" eb="2">
      <t>イッパン</t>
    </rPh>
    <rPh sb="2" eb="6">
      <t>ザイダンホウジン</t>
    </rPh>
    <rPh sb="6" eb="9">
      <t>イワテケン</t>
    </rPh>
    <rPh sb="9" eb="13">
      <t>ケンチクジュウタク</t>
    </rPh>
    <phoneticPr fontId="5"/>
  </si>
  <si>
    <t>株式会社東北建築センター</t>
    <rPh sb="0" eb="4">
      <t>カブシキカイシャ</t>
    </rPh>
    <rPh sb="4" eb="6">
      <t>トウホク</t>
    </rPh>
    <rPh sb="6" eb="8">
      <t>ケンチク</t>
    </rPh>
    <phoneticPr fontId="5"/>
  </si>
  <si>
    <t>株式会社東日本住宅評価センター</t>
    <rPh sb="0" eb="4">
      <t>カブシキカイシャ</t>
    </rPh>
    <rPh sb="4" eb="7">
      <t>ヒガシニホン</t>
    </rPh>
    <rPh sb="7" eb="9">
      <t>ジュウタク</t>
    </rPh>
    <rPh sb="9" eb="11">
      <t>ヒョウカ</t>
    </rPh>
    <phoneticPr fontId="5"/>
  </si>
  <si>
    <t>株式会社建築検査機構</t>
    <rPh sb="0" eb="4">
      <t>カブシキカイシャ</t>
    </rPh>
    <rPh sb="4" eb="6">
      <t>ケンチク</t>
    </rPh>
    <rPh sb="6" eb="10">
      <t>ケンサキコウ</t>
    </rPh>
    <phoneticPr fontId="5"/>
  </si>
  <si>
    <r>
      <t>日本E</t>
    </r>
    <r>
      <rPr>
        <sz val="11"/>
        <rFont val="ＭＳ Ｐゴシック"/>
        <family val="3"/>
        <charset val="128"/>
      </rPr>
      <t>RI株式会社</t>
    </r>
    <rPh sb="0" eb="2">
      <t>ニホン</t>
    </rPh>
    <rPh sb="5" eb="9">
      <t>カブシキカイシャ</t>
    </rPh>
    <phoneticPr fontId="5"/>
  </si>
  <si>
    <t>被災案件に係る建築確認検査を実施</t>
    <phoneticPr fontId="5"/>
  </si>
  <si>
    <t>-</t>
    <phoneticPr fontId="5"/>
  </si>
  <si>
    <t>B.一般財団法人ふくしま建築住宅センター</t>
    <phoneticPr fontId="5"/>
  </si>
  <si>
    <t>被災案件に係る建築確認等の手続きの手数料減免</t>
    <phoneticPr fontId="5"/>
  </si>
  <si>
    <t>事業費</t>
    <rPh sb="0" eb="3">
      <t>ジギョウヒ</t>
    </rPh>
    <phoneticPr fontId="5"/>
  </si>
  <si>
    <t>指定確認検査機関において手数料減免を実施</t>
    <phoneticPr fontId="5"/>
  </si>
  <si>
    <t>-</t>
    <phoneticPr fontId="5"/>
  </si>
  <si>
    <t>-</t>
    <phoneticPr fontId="5"/>
  </si>
  <si>
    <t>参事官　原　崇</t>
    <rPh sb="4" eb="5">
      <t>ハラ</t>
    </rPh>
    <rPh sb="6" eb="7">
      <t>タカシ</t>
    </rPh>
    <phoneticPr fontId="5"/>
  </si>
  <si>
    <t>対象外</t>
    <rPh sb="0" eb="3">
      <t>タイショウガイ</t>
    </rPh>
    <phoneticPr fontId="11"/>
  </si>
  <si>
    <t xml:space="preserve">
事業の目的である被災者の生活基盤及びコミュニティの自律的再生、建設投資等の円滑化による地域経済の活性化、復興案件の増加に伴う手続きの長期化による復興の阻害回避に向け、引き続き効率性に留意しつつ予算の執行を進めること。
</t>
    <rPh sb="1" eb="3">
      <t>ジギョウ</t>
    </rPh>
    <rPh sb="4" eb="6">
      <t>モクテキ</t>
    </rPh>
    <rPh sb="9" eb="12">
      <t>ヒサイシャ</t>
    </rPh>
    <rPh sb="13" eb="15">
      <t>セイカツ</t>
    </rPh>
    <rPh sb="15" eb="17">
      <t>キバン</t>
    </rPh>
    <rPh sb="17" eb="18">
      <t>オヨ</t>
    </rPh>
    <rPh sb="26" eb="29">
      <t>ジリツテキ</t>
    </rPh>
    <rPh sb="29" eb="31">
      <t>サイセイ</t>
    </rPh>
    <rPh sb="32" eb="34">
      <t>ケンセツ</t>
    </rPh>
    <rPh sb="34" eb="36">
      <t>トウシ</t>
    </rPh>
    <rPh sb="36" eb="37">
      <t>トウ</t>
    </rPh>
    <rPh sb="38" eb="41">
      <t>エンカツカ</t>
    </rPh>
    <rPh sb="44" eb="46">
      <t>チイキ</t>
    </rPh>
    <rPh sb="46" eb="48">
      <t>ケイザイ</t>
    </rPh>
    <rPh sb="49" eb="52">
      <t>カッセイカ</t>
    </rPh>
    <rPh sb="53" eb="55">
      <t>フッコウ</t>
    </rPh>
    <rPh sb="55" eb="57">
      <t>アンケン</t>
    </rPh>
    <rPh sb="58" eb="60">
      <t>ゾウカ</t>
    </rPh>
    <rPh sb="61" eb="62">
      <t>トモナ</t>
    </rPh>
    <rPh sb="63" eb="65">
      <t>テツヅ</t>
    </rPh>
    <rPh sb="67" eb="70">
      <t>チョウキカ</t>
    </rPh>
    <rPh sb="73" eb="75">
      <t>フッコウ</t>
    </rPh>
    <rPh sb="76" eb="78">
      <t>ソガイ</t>
    </rPh>
    <rPh sb="78" eb="80">
      <t>カイヒ</t>
    </rPh>
    <rPh sb="81" eb="82">
      <t>ム</t>
    </rPh>
    <rPh sb="84" eb="85">
      <t>ヒ</t>
    </rPh>
    <rPh sb="86" eb="87">
      <t>ツヅ</t>
    </rPh>
    <rPh sb="88" eb="91">
      <t>コウリツセイ</t>
    </rPh>
    <rPh sb="92" eb="94">
      <t>リュウイ</t>
    </rPh>
    <rPh sb="97" eb="99">
      <t>ヨサン</t>
    </rPh>
    <rPh sb="100" eb="102">
      <t>シッコウ</t>
    </rPh>
    <rPh sb="103" eb="104">
      <t>スス</t>
    </rPh>
    <phoneticPr fontId="12"/>
  </si>
  <si>
    <t>一般社団法人すまいづくりまちづくりセンター連合会</t>
    <phoneticPr fontId="5"/>
  </si>
  <si>
    <t>事業の目的を達成する上で必要な額に限って補助を実施しており、単位当たりコストは妥当である。</t>
    <rPh sb="0" eb="2">
      <t>ジギョウ</t>
    </rPh>
    <rPh sb="3" eb="5">
      <t>モクテキ</t>
    </rPh>
    <rPh sb="6" eb="8">
      <t>タッセイ</t>
    </rPh>
    <rPh sb="10" eb="11">
      <t>ウエ</t>
    </rPh>
    <rPh sb="12" eb="14">
      <t>ヒツヨウ</t>
    </rPh>
    <rPh sb="15" eb="16">
      <t>ガク</t>
    </rPh>
    <rPh sb="17" eb="18">
      <t>カギ</t>
    </rPh>
    <rPh sb="20" eb="22">
      <t>ホジョ</t>
    </rPh>
    <rPh sb="23" eb="25">
      <t>ジッシ</t>
    </rPh>
    <rPh sb="30" eb="33">
      <t>タンイア</t>
    </rPh>
    <rPh sb="39" eb="41">
      <t>ダトウ</t>
    </rPh>
    <phoneticPr fontId="5"/>
  </si>
  <si>
    <t>引き続き事業の目的を踏まえつつ、効率性に留意しつつ予算の執行を進める。</t>
    <phoneticPr fontId="5"/>
  </si>
  <si>
    <t>-</t>
    <phoneticPr fontId="5"/>
  </si>
  <si>
    <t>補助対象である、指定確認検査機関が行う被災案件に係る建築確認等の件数の減少が見込まれるため。</t>
    <phoneticPr fontId="5"/>
  </si>
  <si>
    <t>https://www.mlit.go.jp/seisakutokatsu/hyouka/seisakutokatsu_hyouka_tk_000037.html</t>
    <phoneticPr fontId="5"/>
  </si>
  <si>
    <t>P2（全体版）</t>
    <rPh sb="3" eb="6">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</si>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</sst>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153962</xdr:colOff>
      <xdr:row>270</xdr:row>
      <xdr:rowOff>121890</xdr:rowOff>
    </xdr:from>
    <xdr:ext cx="3248244" cy="900000"/>
    <xdr:sp macro="" textlink="">
      <xdr:nvSpPr>
        <xdr:cNvPr id="2" name="正方形/長方形 1"/>
        <xdr:cNvSpPr/>
      </xdr:nvSpPr>
      <xdr:spPr>
        <a:xfrm>
          <a:off x="2166286" y="41119636"/>
          <a:ext cx="3248244" cy="90000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復興庁</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30</xdr:col>
      <xdr:colOff>113716</xdr:colOff>
      <xdr:row>271</xdr:row>
      <xdr:rowOff>94809</xdr:rowOff>
    </xdr:from>
    <xdr:ext cx="2716953" cy="307657"/>
    <xdr:sp macro="" textlink="">
      <xdr:nvSpPr>
        <xdr:cNvPr id="3" name="大かっこ 2"/>
        <xdr:cNvSpPr/>
      </xdr:nvSpPr>
      <xdr:spPr>
        <a:xfrm>
          <a:off x="6150688" y="41441358"/>
          <a:ext cx="2716953" cy="307657"/>
        </a:xfrm>
        <a:prstGeom prst="bracketPair">
          <a:avLst/>
        </a:prstGeom>
        <a:noFill/>
        <a:ln w="6350" cap="flat" cmpd="sng" algn="ctr">
          <a:solidFill>
            <a:sysClr val="windowText" lastClr="000000"/>
          </a:solidFill>
          <a:prstDash val="solid"/>
        </a:ln>
        <a:effectLst/>
      </xdr:spPr>
      <xdr:txBody>
        <a:bodyPr vertOverflow="clip" wrap="square" lIns="180000" tIns="180000" rIns="180000" bIns="180000" rtlCol="0" anchor="ctr" anchorCtr="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（国土交通省へ移替え）</a:t>
          </a:r>
        </a:p>
      </xdr:txBody>
    </xdr:sp>
    <xdr:clientData/>
  </xdr:oneCellAnchor>
  <xdr:twoCellAnchor>
    <xdr:from>
      <xdr:col>18</xdr:col>
      <xdr:colOff>58973</xdr:colOff>
      <xdr:row>273</xdr:row>
      <xdr:rowOff>14363</xdr:rowOff>
    </xdr:from>
    <xdr:to>
      <xdr:col>18</xdr:col>
      <xdr:colOff>58973</xdr:colOff>
      <xdr:row>274</xdr:row>
      <xdr:rowOff>11906</xdr:rowOff>
    </xdr:to>
    <xdr:cxnSp macro="">
      <xdr:nvCxnSpPr>
        <xdr:cNvPr id="4" name="直線矢印コネクタ 3"/>
        <xdr:cNvCxnSpPr/>
      </xdr:nvCxnSpPr>
      <xdr:spPr>
        <a:xfrm>
          <a:off x="3702286" y="42091051"/>
          <a:ext cx="0" cy="354730"/>
        </a:xfrm>
        <a:prstGeom prst="straightConnector1">
          <a:avLst/>
        </a:prstGeom>
        <a:noFill/>
        <a:ln w="19050" cap="flat" cmpd="sng" algn="ctr">
          <a:solidFill>
            <a:sysClr val="windowText" lastClr="000000"/>
          </a:solidFill>
          <a:prstDash val="solid"/>
          <a:tailEnd type="arrow"/>
        </a:ln>
        <a:effectLst/>
      </xdr:spPr>
    </xdr:cxnSp>
    <xdr:clientData/>
  </xdr:twoCellAnchor>
  <xdr:oneCellAnchor>
    <xdr:from>
      <xdr:col>10</xdr:col>
      <xdr:colOff>153961</xdr:colOff>
      <xdr:row>274</xdr:row>
      <xdr:rowOff>37453</xdr:rowOff>
    </xdr:from>
    <xdr:ext cx="3248223" cy="901332"/>
    <xdr:sp macro="" textlink="">
      <xdr:nvSpPr>
        <xdr:cNvPr id="5" name="正方形/長方形 4"/>
        <xdr:cNvSpPr/>
      </xdr:nvSpPr>
      <xdr:spPr>
        <a:xfrm>
          <a:off x="2178024" y="42471328"/>
          <a:ext cx="3248223" cy="901332"/>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10</xdr:col>
      <xdr:colOff>34900</xdr:colOff>
      <xdr:row>277</xdr:row>
      <xdr:rowOff>997</xdr:rowOff>
    </xdr:from>
    <xdr:ext cx="969844" cy="275717"/>
    <xdr:sp macro="" textlink="">
      <xdr:nvSpPr>
        <xdr:cNvPr id="6" name="テキスト ボックス 5"/>
        <xdr:cNvSpPr txBox="1"/>
      </xdr:nvSpPr>
      <xdr:spPr>
        <a:xfrm>
          <a:off x="2058963" y="43506435"/>
          <a:ext cx="969844" cy="275717"/>
        </a:xfrm>
        <a:prstGeom prst="rect">
          <a:avLst/>
        </a:prstGeom>
        <a:solidFill>
          <a:sysClr val="window" lastClr="FFFFFF"/>
        </a:solidFill>
        <a:ln w="9525" cmpd="sng">
          <a:no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118245</xdr:colOff>
      <xdr:row>277</xdr:row>
      <xdr:rowOff>295143</xdr:rowOff>
    </xdr:from>
    <xdr:ext cx="3248244" cy="900000"/>
    <xdr:sp macro="" textlink="">
      <xdr:nvSpPr>
        <xdr:cNvPr id="7" name="正方形/長方形 6"/>
        <xdr:cNvSpPr/>
      </xdr:nvSpPr>
      <xdr:spPr>
        <a:xfrm>
          <a:off x="2142308" y="43800581"/>
          <a:ext cx="3248244" cy="90000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．事務事業者</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30</xdr:col>
      <xdr:colOff>124331</xdr:colOff>
      <xdr:row>282</xdr:row>
      <xdr:rowOff>41577</xdr:rowOff>
    </xdr:from>
    <xdr:ext cx="3600000" cy="558892"/>
    <xdr:sp macro="" textlink="">
      <xdr:nvSpPr>
        <xdr:cNvPr id="8" name="テキスト ボックス 7"/>
        <xdr:cNvSpPr txBox="1"/>
      </xdr:nvSpPr>
      <xdr:spPr>
        <a:xfrm>
          <a:off x="6161303" y="45224957"/>
          <a:ext cx="3600000" cy="558892"/>
        </a:xfrm>
        <a:prstGeom prst="bracketPair">
          <a:avLst/>
        </a:prstGeom>
        <a:no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被災案件に係る建築確認検査手続きの円滑化を図るため、被災案件に係る建築確認検査を実施する指定確認検査機関における体制整備等に要する費用を補助</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68498</xdr:colOff>
      <xdr:row>276</xdr:row>
      <xdr:rowOff>238201</xdr:rowOff>
    </xdr:from>
    <xdr:to>
      <xdr:col>18</xdr:col>
      <xdr:colOff>68498</xdr:colOff>
      <xdr:row>277</xdr:row>
      <xdr:rowOff>250030</xdr:rowOff>
    </xdr:to>
    <xdr:cxnSp macro="">
      <xdr:nvCxnSpPr>
        <xdr:cNvPr id="9" name="直線矢印コネクタ 8"/>
        <xdr:cNvCxnSpPr/>
      </xdr:nvCxnSpPr>
      <xdr:spPr>
        <a:xfrm>
          <a:off x="3711811" y="43386451"/>
          <a:ext cx="0" cy="369017"/>
        </a:xfrm>
        <a:prstGeom prst="straightConnector1">
          <a:avLst/>
        </a:prstGeom>
        <a:noFill/>
        <a:ln w="19050" cap="flat" cmpd="sng" algn="ctr">
          <a:solidFill>
            <a:sysClr val="windowText" lastClr="000000"/>
          </a:solidFill>
          <a:prstDash val="solid"/>
          <a:tailEnd type="arrow"/>
        </a:ln>
        <a:effectLst/>
      </xdr:spPr>
    </xdr:cxnSp>
    <xdr:clientData/>
  </xdr:twoCellAnchor>
  <xdr:oneCellAnchor>
    <xdr:from>
      <xdr:col>10</xdr:col>
      <xdr:colOff>32519</xdr:colOff>
      <xdr:row>280</xdr:row>
      <xdr:rowOff>273844</xdr:rowOff>
    </xdr:from>
    <xdr:ext cx="1265262" cy="250520"/>
    <xdr:sp macro="" textlink="">
      <xdr:nvSpPr>
        <xdr:cNvPr id="12" name="テキスト ボックス 11"/>
        <xdr:cNvSpPr txBox="1"/>
      </xdr:nvSpPr>
      <xdr:spPr>
        <a:xfrm>
          <a:off x="2056582" y="44850844"/>
          <a:ext cx="1265262" cy="250520"/>
        </a:xfrm>
        <a:prstGeom prst="rect">
          <a:avLst/>
        </a:prstGeom>
        <a:solidFill>
          <a:sysClr val="window" lastClr="FFFFFF"/>
        </a:solidFill>
        <a:ln w="9525" cmpd="sng">
          <a:no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115864</xdr:colOff>
      <xdr:row>281</xdr:row>
      <xdr:rowOff>185605</xdr:rowOff>
    </xdr:from>
    <xdr:ext cx="3248244" cy="900000"/>
    <xdr:sp macro="" textlink="">
      <xdr:nvSpPr>
        <xdr:cNvPr id="13" name="正方形/長方形 12"/>
        <xdr:cNvSpPr/>
      </xdr:nvSpPr>
      <xdr:spPr>
        <a:xfrm>
          <a:off x="2139927" y="45119793"/>
          <a:ext cx="3248244" cy="90000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．指定確認検査機関（</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twoCellAnchor>
    <xdr:from>
      <xdr:col>18</xdr:col>
      <xdr:colOff>66117</xdr:colOff>
      <xdr:row>280</xdr:row>
      <xdr:rowOff>128663</xdr:rowOff>
    </xdr:from>
    <xdr:to>
      <xdr:col>18</xdr:col>
      <xdr:colOff>66117</xdr:colOff>
      <xdr:row>281</xdr:row>
      <xdr:rowOff>140492</xdr:rowOff>
    </xdr:to>
    <xdr:cxnSp macro="">
      <xdr:nvCxnSpPr>
        <xdr:cNvPr id="14" name="直線矢印コネクタ 13"/>
        <xdr:cNvCxnSpPr/>
      </xdr:nvCxnSpPr>
      <xdr:spPr>
        <a:xfrm>
          <a:off x="3709430" y="44705663"/>
          <a:ext cx="0" cy="369017"/>
        </a:xfrm>
        <a:prstGeom prst="straightConnector1">
          <a:avLst/>
        </a:prstGeom>
        <a:noFill/>
        <a:ln w="19050" cap="flat" cmpd="sng" algn="ctr">
          <a:solidFill>
            <a:sysClr val="windowText" lastClr="000000"/>
          </a:solidFill>
          <a:prstDash val="solid"/>
          <a:tailEnd type="arrow"/>
        </a:ln>
        <a:effectLst/>
      </xdr:spPr>
    </xdr:cxnSp>
    <xdr:clientData/>
  </xdr:twoCellAnchor>
  <xdr:oneCellAnchor>
    <xdr:from>
      <xdr:col>30</xdr:col>
      <xdr:colOff>110043</xdr:colOff>
      <xdr:row>278</xdr:row>
      <xdr:rowOff>146352</xdr:rowOff>
    </xdr:from>
    <xdr:ext cx="3600000" cy="558892"/>
    <xdr:sp macro="" textlink="">
      <xdr:nvSpPr>
        <xdr:cNvPr id="18" name="テキスト ボックス 17"/>
        <xdr:cNvSpPr txBox="1"/>
      </xdr:nvSpPr>
      <xdr:spPr>
        <a:xfrm>
          <a:off x="6147015" y="43934521"/>
          <a:ext cx="3600000" cy="558892"/>
        </a:xfrm>
        <a:prstGeom prst="bracketPair">
          <a:avLst/>
        </a:prstGeom>
        <a:no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lang="ja-JP" altLang="ja-JP" sz="1400">
              <a:effectLst/>
              <a:latin typeface="+mn-lt"/>
              <a:ea typeface="+mn-ea"/>
              <a:cs typeface="+mn-cs"/>
            </a:rPr>
            <a:t>補助金の交付にかかる事務事業を実施</a:t>
          </a:r>
          <a:endParaRPr lang="ja-JP" altLang="ja-JP" sz="11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659</v>
      </c>
      <c r="AK2" s="835"/>
      <c r="AL2" s="835"/>
      <c r="AM2" s="835"/>
      <c r="AN2" s="75" t="s">
        <v>284</v>
      </c>
      <c r="AO2" s="835">
        <v>21</v>
      </c>
      <c r="AP2" s="835"/>
      <c r="AQ2" s="835"/>
      <c r="AR2" s="76" t="s">
        <v>284</v>
      </c>
      <c r="AS2" s="836">
        <v>117</v>
      </c>
      <c r="AT2" s="836"/>
      <c r="AU2" s="836"/>
      <c r="AV2" s="75" t="str">
        <f>IF(AW2="","","-")</f>
        <v/>
      </c>
      <c r="AW2" s="837"/>
      <c r="AX2" s="837"/>
    </row>
    <row r="3" spans="1:50" ht="21" customHeight="1" thickBot="1" x14ac:dyDescent="0.2">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607</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692</v>
      </c>
      <c r="AR5" s="858"/>
      <c r="AS5" s="858"/>
      <c r="AT5" s="858"/>
      <c r="AU5" s="858"/>
      <c r="AV5" s="858"/>
      <c r="AW5" s="858"/>
      <c r="AX5" s="859"/>
    </row>
    <row r="6" spans="1:50" ht="39" customHeight="1" x14ac:dyDescent="0.15">
      <c r="A6" s="860" t="s">
        <v>4</v>
      </c>
      <c r="B6" s="861"/>
      <c r="C6" s="861"/>
      <c r="D6" s="861"/>
      <c r="E6" s="861"/>
      <c r="F6" s="861"/>
      <c r="G6" s="862" t="str">
        <f>入力規則等!F39</f>
        <v>東日本大震災復興特別会計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640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71</v>
      </c>
      <c r="Q13" s="699"/>
      <c r="R13" s="699"/>
      <c r="S13" s="699"/>
      <c r="T13" s="699"/>
      <c r="U13" s="699"/>
      <c r="V13" s="700"/>
      <c r="W13" s="698">
        <v>44</v>
      </c>
      <c r="X13" s="699"/>
      <c r="Y13" s="699"/>
      <c r="Z13" s="699"/>
      <c r="AA13" s="699"/>
      <c r="AB13" s="699"/>
      <c r="AC13" s="700"/>
      <c r="AD13" s="698">
        <v>23</v>
      </c>
      <c r="AE13" s="699"/>
      <c r="AF13" s="699"/>
      <c r="AG13" s="699"/>
      <c r="AH13" s="699"/>
      <c r="AI13" s="699"/>
      <c r="AJ13" s="700"/>
      <c r="AK13" s="698">
        <v>13</v>
      </c>
      <c r="AL13" s="699"/>
      <c r="AM13" s="699"/>
      <c r="AN13" s="699"/>
      <c r="AO13" s="699"/>
      <c r="AP13" s="699"/>
      <c r="AQ13" s="700"/>
      <c r="AR13" s="735">
        <v>10</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612</v>
      </c>
      <c r="Q14" s="699"/>
      <c r="R14" s="699"/>
      <c r="S14" s="699"/>
      <c r="T14" s="699"/>
      <c r="U14" s="699"/>
      <c r="V14" s="700"/>
      <c r="W14" s="698" t="s">
        <v>612</v>
      </c>
      <c r="X14" s="699"/>
      <c r="Y14" s="699"/>
      <c r="Z14" s="699"/>
      <c r="AA14" s="699"/>
      <c r="AB14" s="699"/>
      <c r="AC14" s="700"/>
      <c r="AD14" s="698" t="s">
        <v>639</v>
      </c>
      <c r="AE14" s="699"/>
      <c r="AF14" s="699"/>
      <c r="AG14" s="699"/>
      <c r="AH14" s="699"/>
      <c r="AI14" s="699"/>
      <c r="AJ14" s="700"/>
      <c r="AK14" s="698" t="s">
        <v>639</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612</v>
      </c>
      <c r="Q15" s="699"/>
      <c r="R15" s="699"/>
      <c r="S15" s="699"/>
      <c r="T15" s="699"/>
      <c r="U15" s="699"/>
      <c r="V15" s="700"/>
      <c r="W15" s="698" t="s">
        <v>612</v>
      </c>
      <c r="X15" s="699"/>
      <c r="Y15" s="699"/>
      <c r="Z15" s="699"/>
      <c r="AA15" s="699"/>
      <c r="AB15" s="699"/>
      <c r="AC15" s="700"/>
      <c r="AD15" s="698" t="s">
        <v>612</v>
      </c>
      <c r="AE15" s="699"/>
      <c r="AF15" s="699"/>
      <c r="AG15" s="699"/>
      <c r="AH15" s="699"/>
      <c r="AI15" s="699"/>
      <c r="AJ15" s="700"/>
      <c r="AK15" s="698" t="s">
        <v>639</v>
      </c>
      <c r="AL15" s="699"/>
      <c r="AM15" s="699"/>
      <c r="AN15" s="699"/>
      <c r="AO15" s="699"/>
      <c r="AP15" s="699"/>
      <c r="AQ15" s="700"/>
      <c r="AR15" s="698" t="s">
        <v>671</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612</v>
      </c>
      <c r="Q16" s="699"/>
      <c r="R16" s="699"/>
      <c r="S16" s="699"/>
      <c r="T16" s="699"/>
      <c r="U16" s="699"/>
      <c r="V16" s="700"/>
      <c r="W16" s="698" t="s">
        <v>612</v>
      </c>
      <c r="X16" s="699"/>
      <c r="Y16" s="699"/>
      <c r="Z16" s="699"/>
      <c r="AA16" s="699"/>
      <c r="AB16" s="699"/>
      <c r="AC16" s="700"/>
      <c r="AD16" s="698" t="s">
        <v>639</v>
      </c>
      <c r="AE16" s="699"/>
      <c r="AF16" s="699"/>
      <c r="AG16" s="699"/>
      <c r="AH16" s="699"/>
      <c r="AI16" s="699"/>
      <c r="AJ16" s="700"/>
      <c r="AK16" s="698" t="s">
        <v>639</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612</v>
      </c>
      <c r="Q17" s="699"/>
      <c r="R17" s="699"/>
      <c r="S17" s="699"/>
      <c r="T17" s="699"/>
      <c r="U17" s="699"/>
      <c r="V17" s="700"/>
      <c r="W17" s="698" t="s">
        <v>612</v>
      </c>
      <c r="X17" s="699"/>
      <c r="Y17" s="699"/>
      <c r="Z17" s="699"/>
      <c r="AA17" s="699"/>
      <c r="AB17" s="699"/>
      <c r="AC17" s="700"/>
      <c r="AD17" s="698" t="s">
        <v>612</v>
      </c>
      <c r="AE17" s="699"/>
      <c r="AF17" s="699"/>
      <c r="AG17" s="699"/>
      <c r="AH17" s="699"/>
      <c r="AI17" s="699"/>
      <c r="AJ17" s="700"/>
      <c r="AK17" s="698" t="s">
        <v>639</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71</v>
      </c>
      <c r="Q18" s="779"/>
      <c r="R18" s="779"/>
      <c r="S18" s="779"/>
      <c r="T18" s="779"/>
      <c r="U18" s="779"/>
      <c r="V18" s="780"/>
      <c r="W18" s="778">
        <f>SUM(W13:AC17)</f>
        <v>44</v>
      </c>
      <c r="X18" s="779"/>
      <c r="Y18" s="779"/>
      <c r="Z18" s="779"/>
      <c r="AA18" s="779"/>
      <c r="AB18" s="779"/>
      <c r="AC18" s="780"/>
      <c r="AD18" s="778">
        <f>SUM(AD13:AJ17)</f>
        <v>23</v>
      </c>
      <c r="AE18" s="779"/>
      <c r="AF18" s="779"/>
      <c r="AG18" s="779"/>
      <c r="AH18" s="779"/>
      <c r="AI18" s="779"/>
      <c r="AJ18" s="780"/>
      <c r="AK18" s="778">
        <f>SUM(AK13:AQ17)</f>
        <v>13</v>
      </c>
      <c r="AL18" s="779"/>
      <c r="AM18" s="779"/>
      <c r="AN18" s="779"/>
      <c r="AO18" s="779"/>
      <c r="AP18" s="779"/>
      <c r="AQ18" s="780"/>
      <c r="AR18" s="778">
        <f>SUM(AR13:AX17)</f>
        <v>10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22</v>
      </c>
      <c r="Q19" s="699"/>
      <c r="R19" s="699"/>
      <c r="S19" s="699"/>
      <c r="T19" s="699"/>
      <c r="U19" s="699"/>
      <c r="V19" s="700"/>
      <c r="W19" s="698">
        <v>12</v>
      </c>
      <c r="X19" s="699"/>
      <c r="Y19" s="699"/>
      <c r="Z19" s="699"/>
      <c r="AA19" s="699"/>
      <c r="AB19" s="699"/>
      <c r="AC19" s="700"/>
      <c r="AD19" s="698">
        <v>9.8137729999999994</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0.30985915492957744</v>
      </c>
      <c r="Q20" s="746"/>
      <c r="R20" s="746"/>
      <c r="S20" s="746"/>
      <c r="T20" s="746"/>
      <c r="U20" s="746"/>
      <c r="V20" s="746"/>
      <c r="W20" s="746">
        <f>IF(W18=0, "-", SUM(W19)/W18)</f>
        <v>0.27272727272727271</v>
      </c>
      <c r="X20" s="746"/>
      <c r="Y20" s="746"/>
      <c r="Z20" s="746"/>
      <c r="AA20" s="746"/>
      <c r="AB20" s="746"/>
      <c r="AC20" s="746"/>
      <c r="AD20" s="746">
        <f>IF(AD18=0, "-", SUM(AD19)/AD18)</f>
        <v>0.42668578260869561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0.30985915492957744</v>
      </c>
      <c r="Q21" s="746"/>
      <c r="R21" s="746"/>
      <c r="S21" s="746"/>
      <c r="T21" s="746"/>
      <c r="U21" s="746"/>
      <c r="V21" s="746"/>
      <c r="W21" s="746">
        <f>IF(W19=0, "-", SUM(W19)/SUM(W13,W14))</f>
        <v>0.27272727272727271</v>
      </c>
      <c r="X21" s="746"/>
      <c r="Y21" s="746"/>
      <c r="Z21" s="746"/>
      <c r="AA21" s="746"/>
      <c r="AB21" s="746"/>
      <c r="AC21" s="746"/>
      <c r="AD21" s="746">
        <f>IF(AD19=0, "-", SUM(AD19)/SUM(AD13,AD14))</f>
        <v>0.42668578260869561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592</v>
      </c>
      <c r="B22" s="705"/>
      <c r="C22" s="705"/>
      <c r="D22" s="705"/>
      <c r="E22" s="705"/>
      <c r="F22" s="706"/>
      <c r="G22" s="710" t="s">
        <v>229</v>
      </c>
      <c r="H22" s="550"/>
      <c r="I22" s="550"/>
      <c r="J22" s="550"/>
      <c r="K22" s="550"/>
      <c r="L22" s="550"/>
      <c r="M22" s="550"/>
      <c r="N22" s="550"/>
      <c r="O22" s="551"/>
      <c r="P22" s="711" t="s">
        <v>590</v>
      </c>
      <c r="Q22" s="550"/>
      <c r="R22" s="550"/>
      <c r="S22" s="550"/>
      <c r="T22" s="550"/>
      <c r="U22" s="550"/>
      <c r="V22" s="551"/>
      <c r="W22" s="711" t="s">
        <v>591</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615</v>
      </c>
      <c r="H23" s="733"/>
      <c r="I23" s="733"/>
      <c r="J23" s="733"/>
      <c r="K23" s="733"/>
      <c r="L23" s="733"/>
      <c r="M23" s="733"/>
      <c r="N23" s="733"/>
      <c r="O23" s="734"/>
      <c r="P23" s="735"/>
      <c r="Q23" s="736"/>
      <c r="R23" s="736"/>
      <c r="S23" s="736"/>
      <c r="T23" s="736"/>
      <c r="U23" s="736"/>
      <c r="V23" s="737"/>
      <c r="W23" s="735"/>
      <c r="X23" s="736"/>
      <c r="Y23" s="736"/>
      <c r="Z23" s="736"/>
      <c r="AA23" s="736"/>
      <c r="AB23" s="736"/>
      <c r="AC23" s="737"/>
      <c r="AD23" s="738" t="s">
        <v>699</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616</v>
      </c>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617</v>
      </c>
      <c r="H25" s="702"/>
      <c r="I25" s="702"/>
      <c r="J25" s="702"/>
      <c r="K25" s="702"/>
      <c r="L25" s="702"/>
      <c r="M25" s="702"/>
      <c r="N25" s="702"/>
      <c r="O25" s="703"/>
      <c r="P25" s="698">
        <v>13</v>
      </c>
      <c r="Q25" s="699"/>
      <c r="R25" s="699"/>
      <c r="S25" s="699"/>
      <c r="T25" s="699"/>
      <c r="U25" s="699"/>
      <c r="V25" s="700"/>
      <c r="W25" s="698">
        <v>10</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13</v>
      </c>
      <c r="Q29" s="721"/>
      <c r="R29" s="721"/>
      <c r="S29" s="721"/>
      <c r="T29" s="721"/>
      <c r="U29" s="721"/>
      <c r="V29" s="722"/>
      <c r="W29" s="723">
        <f>AR13</f>
        <v>10</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579</v>
      </c>
      <c r="B30" s="727"/>
      <c r="C30" s="727"/>
      <c r="D30" s="727"/>
      <c r="E30" s="727"/>
      <c r="F30" s="728"/>
      <c r="G30" s="729" t="s">
        <v>674</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23.25" customHeight="1" x14ac:dyDescent="0.15">
      <c r="A32" s="648"/>
      <c r="B32" s="153"/>
      <c r="C32" s="153"/>
      <c r="D32" s="153"/>
      <c r="E32" s="153"/>
      <c r="F32" s="154"/>
      <c r="G32" s="730" t="s">
        <v>689</v>
      </c>
      <c r="H32" s="635"/>
      <c r="I32" s="635"/>
      <c r="J32" s="635"/>
      <c r="K32" s="635"/>
      <c r="L32" s="635"/>
      <c r="M32" s="635"/>
      <c r="N32" s="635"/>
      <c r="O32" s="635"/>
      <c r="P32" s="385" t="s">
        <v>641</v>
      </c>
      <c r="Q32" s="639"/>
      <c r="R32" s="639"/>
      <c r="S32" s="639"/>
      <c r="T32" s="639"/>
      <c r="U32" s="639"/>
      <c r="V32" s="639"/>
      <c r="W32" s="639"/>
      <c r="X32" s="640"/>
      <c r="Y32" s="644" t="s">
        <v>51</v>
      </c>
      <c r="Z32" s="645"/>
      <c r="AA32" s="646"/>
      <c r="AB32" s="148" t="s">
        <v>642</v>
      </c>
      <c r="AC32" s="647"/>
      <c r="AD32" s="647"/>
      <c r="AE32" s="616">
        <v>1874</v>
      </c>
      <c r="AF32" s="616"/>
      <c r="AG32" s="616"/>
      <c r="AH32" s="616"/>
      <c r="AI32" s="616">
        <v>1014</v>
      </c>
      <c r="AJ32" s="616"/>
      <c r="AK32" s="616"/>
      <c r="AL32" s="616"/>
      <c r="AM32" s="616">
        <v>656</v>
      </c>
      <c r="AN32" s="616"/>
      <c r="AO32" s="616"/>
      <c r="AP32" s="616"/>
      <c r="AQ32" s="662" t="s">
        <v>639</v>
      </c>
      <c r="AR32" s="616"/>
      <c r="AS32" s="616"/>
      <c r="AT32" s="616"/>
      <c r="AU32" s="93" t="s">
        <v>639</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642</v>
      </c>
      <c r="AC33" s="647"/>
      <c r="AD33" s="647"/>
      <c r="AE33" s="616">
        <v>6768</v>
      </c>
      <c r="AF33" s="616"/>
      <c r="AG33" s="616"/>
      <c r="AH33" s="616"/>
      <c r="AI33" s="616">
        <v>4281</v>
      </c>
      <c r="AJ33" s="616"/>
      <c r="AK33" s="616"/>
      <c r="AL33" s="616"/>
      <c r="AM33" s="616">
        <v>2100</v>
      </c>
      <c r="AN33" s="616"/>
      <c r="AO33" s="616"/>
      <c r="AP33" s="616"/>
      <c r="AQ33" s="616">
        <v>1100</v>
      </c>
      <c r="AR33" s="616"/>
      <c r="AS33" s="616"/>
      <c r="AT33" s="616"/>
      <c r="AU33" s="93" t="s">
        <v>671</v>
      </c>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15">
      <c r="A35" s="683"/>
      <c r="B35" s="684"/>
      <c r="C35" s="684"/>
      <c r="D35" s="684"/>
      <c r="E35" s="684"/>
      <c r="F35" s="685"/>
      <c r="G35" s="652" t="s">
        <v>624</v>
      </c>
      <c r="H35" s="653"/>
      <c r="I35" s="653"/>
      <c r="J35" s="653"/>
      <c r="K35" s="653"/>
      <c r="L35" s="653"/>
      <c r="M35" s="653"/>
      <c r="N35" s="653"/>
      <c r="O35" s="653"/>
      <c r="P35" s="653"/>
      <c r="Q35" s="653"/>
      <c r="R35" s="653"/>
      <c r="S35" s="653"/>
      <c r="T35" s="653"/>
      <c r="U35" s="653"/>
      <c r="V35" s="653"/>
      <c r="W35" s="653"/>
      <c r="X35" s="653"/>
      <c r="Y35" s="656" t="s">
        <v>581</v>
      </c>
      <c r="Z35" s="657"/>
      <c r="AA35" s="658"/>
      <c r="AB35" s="659" t="s">
        <v>625</v>
      </c>
      <c r="AC35" s="660"/>
      <c r="AD35" s="661"/>
      <c r="AE35" s="662">
        <v>12</v>
      </c>
      <c r="AF35" s="662"/>
      <c r="AG35" s="662"/>
      <c r="AH35" s="662"/>
      <c r="AI35" s="662">
        <v>11.9861932938856</v>
      </c>
      <c r="AJ35" s="662"/>
      <c r="AK35" s="662"/>
      <c r="AL35" s="662"/>
      <c r="AM35" s="662">
        <v>15</v>
      </c>
      <c r="AN35" s="662"/>
      <c r="AO35" s="662"/>
      <c r="AP35" s="662"/>
      <c r="AQ35" s="93">
        <v>12</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626</v>
      </c>
      <c r="AC36" s="613"/>
      <c r="AD36" s="614"/>
      <c r="AE36" s="615" t="s">
        <v>627</v>
      </c>
      <c r="AF36" s="615"/>
      <c r="AG36" s="615"/>
      <c r="AH36" s="615"/>
      <c r="AI36" s="615" t="s">
        <v>628</v>
      </c>
      <c r="AJ36" s="615"/>
      <c r="AK36" s="615"/>
      <c r="AL36" s="615"/>
      <c r="AM36" s="615" t="s">
        <v>672</v>
      </c>
      <c r="AN36" s="615"/>
      <c r="AO36" s="615"/>
      <c r="AP36" s="615"/>
      <c r="AQ36" s="615" t="s">
        <v>673</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691</v>
      </c>
      <c r="AR38" s="508"/>
      <c r="AS38" s="127" t="s">
        <v>175</v>
      </c>
      <c r="AT38" s="128"/>
      <c r="AU38" s="126">
        <v>12</v>
      </c>
      <c r="AV38" s="126"/>
      <c r="AW38" s="108" t="s">
        <v>166</v>
      </c>
      <c r="AX38" s="129"/>
    </row>
    <row r="39" spans="1:51" ht="23.25" customHeight="1" x14ac:dyDescent="0.15">
      <c r="A39" s="674"/>
      <c r="B39" s="672"/>
      <c r="C39" s="672"/>
      <c r="D39" s="672"/>
      <c r="E39" s="672"/>
      <c r="F39" s="673"/>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t="s">
        <v>612</v>
      </c>
      <c r="AF39" s="87"/>
      <c r="AG39" s="87"/>
      <c r="AH39" s="87"/>
      <c r="AI39" s="93">
        <v>177</v>
      </c>
      <c r="AJ39" s="87"/>
      <c r="AK39" s="87"/>
      <c r="AL39" s="87"/>
      <c r="AM39" s="93">
        <v>418</v>
      </c>
      <c r="AN39" s="87"/>
      <c r="AO39" s="87"/>
      <c r="AP39" s="87"/>
      <c r="AQ39" s="94" t="s">
        <v>612</v>
      </c>
      <c r="AR39" s="95"/>
      <c r="AS39" s="95"/>
      <c r="AT39" s="96"/>
      <c r="AU39" s="87" t="s">
        <v>702</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t="s">
        <v>612</v>
      </c>
      <c r="AF40" s="87"/>
      <c r="AG40" s="87"/>
      <c r="AH40" s="87"/>
      <c r="AI40" s="93" t="s">
        <v>612</v>
      </c>
      <c r="AJ40" s="87"/>
      <c r="AK40" s="87"/>
      <c r="AL40" s="87"/>
      <c r="AM40" s="93" t="s">
        <v>671</v>
      </c>
      <c r="AN40" s="87"/>
      <c r="AO40" s="87"/>
      <c r="AP40" s="87"/>
      <c r="AQ40" s="94" t="s">
        <v>612</v>
      </c>
      <c r="AR40" s="95"/>
      <c r="AS40" s="95"/>
      <c r="AT40" s="96"/>
      <c r="AU40" s="87">
        <v>951</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612</v>
      </c>
      <c r="AF41" s="87"/>
      <c r="AG41" s="87"/>
      <c r="AH41" s="87"/>
      <c r="AI41" s="93">
        <v>18.6119873817035</v>
      </c>
      <c r="AJ41" s="87"/>
      <c r="AK41" s="87"/>
      <c r="AL41" s="87"/>
      <c r="AM41" s="93">
        <v>43.9</v>
      </c>
      <c r="AN41" s="87"/>
      <c r="AO41" s="87"/>
      <c r="AP41" s="87"/>
      <c r="AQ41" s="94" t="s">
        <v>612</v>
      </c>
      <c r="AR41" s="95"/>
      <c r="AS41" s="95"/>
      <c r="AT41" s="96"/>
      <c r="AU41" s="87" t="s">
        <v>702</v>
      </c>
      <c r="AV41" s="87"/>
      <c r="AW41" s="87"/>
      <c r="AX41" s="88"/>
    </row>
    <row r="42" spans="1:51" ht="23.25" customHeight="1" x14ac:dyDescent="0.15">
      <c r="A42" s="187" t="s">
        <v>260</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579</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t="s">
        <v>622</v>
      </c>
      <c r="Q66" s="639"/>
      <c r="R66" s="639"/>
      <c r="S66" s="639"/>
      <c r="T66" s="639"/>
      <c r="U66" s="639"/>
      <c r="V66" s="639"/>
      <c r="W66" s="639"/>
      <c r="X66" s="640"/>
      <c r="Y66" s="644" t="s">
        <v>51</v>
      </c>
      <c r="Z66" s="645"/>
      <c r="AA66" s="646"/>
      <c r="AB66" s="647" t="s">
        <v>623</v>
      </c>
      <c r="AC66" s="647"/>
      <c r="AD66" s="647"/>
      <c r="AE66" s="616">
        <v>1874</v>
      </c>
      <c r="AF66" s="616"/>
      <c r="AG66" s="616"/>
      <c r="AH66" s="616"/>
      <c r="AI66" s="616">
        <v>1014</v>
      </c>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t="s">
        <v>623</v>
      </c>
      <c r="AC67" s="647"/>
      <c r="AD67" s="647"/>
      <c r="AE67" s="616">
        <v>6768</v>
      </c>
      <c r="AF67" s="616"/>
      <c r="AG67" s="616"/>
      <c r="AH67" s="616"/>
      <c r="AI67" s="616">
        <v>4281</v>
      </c>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629</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579</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579</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579</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283</v>
      </c>
      <c r="B215" s="407"/>
      <c r="C215" s="410" t="s">
        <v>178</v>
      </c>
      <c r="D215" s="407"/>
      <c r="E215" s="412" t="s">
        <v>194</v>
      </c>
      <c r="F215" s="413"/>
      <c r="G215" s="414" t="s">
        <v>643</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644</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700</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701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599</v>
      </c>
      <c r="D218" s="492"/>
      <c r="E218" s="149" t="s">
        <v>279</v>
      </c>
      <c r="F218" s="151"/>
      <c r="G218" s="472" t="s">
        <v>181</v>
      </c>
      <c r="H218" s="473"/>
      <c r="I218" s="473"/>
      <c r="J218" s="493" t="s">
        <v>612</v>
      </c>
      <c r="K218" s="494"/>
      <c r="L218" s="494"/>
      <c r="M218" s="494"/>
      <c r="N218" s="494"/>
      <c r="O218" s="494"/>
      <c r="P218" s="494"/>
      <c r="Q218" s="494"/>
      <c r="R218" s="494"/>
      <c r="S218" s="494"/>
      <c r="T218" s="495"/>
      <c r="U218" s="470" t="s">
        <v>690</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284</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09" t="s">
        <v>671</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5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638</v>
      </c>
      <c r="AE223" s="452"/>
      <c r="AF223" s="452"/>
      <c r="AG223" s="453" t="s">
        <v>645</v>
      </c>
      <c r="AH223" s="454"/>
      <c r="AI223" s="454"/>
      <c r="AJ223" s="454"/>
      <c r="AK223" s="454"/>
      <c r="AL223" s="454"/>
      <c r="AM223" s="454"/>
      <c r="AN223" s="454"/>
      <c r="AO223" s="454"/>
      <c r="AP223" s="454"/>
      <c r="AQ223" s="454"/>
      <c r="AR223" s="454"/>
      <c r="AS223" s="454"/>
      <c r="AT223" s="454"/>
      <c r="AU223" s="454"/>
      <c r="AV223" s="454"/>
      <c r="AW223" s="454"/>
      <c r="AX223" s="455"/>
    </row>
    <row r="224" spans="1:51" ht="64.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638</v>
      </c>
      <c r="AE224" s="365"/>
      <c r="AF224" s="365"/>
      <c r="AG224" s="359" t="s">
        <v>646</v>
      </c>
      <c r="AH224" s="360"/>
      <c r="AI224" s="360"/>
      <c r="AJ224" s="360"/>
      <c r="AK224" s="360"/>
      <c r="AL224" s="360"/>
      <c r="AM224" s="360"/>
      <c r="AN224" s="360"/>
      <c r="AO224" s="360"/>
      <c r="AP224" s="360"/>
      <c r="AQ224" s="360"/>
      <c r="AR224" s="360"/>
      <c r="AS224" s="360"/>
      <c r="AT224" s="360"/>
      <c r="AU224" s="360"/>
      <c r="AV224" s="360"/>
      <c r="AW224" s="360"/>
      <c r="AX224" s="361"/>
    </row>
    <row r="225" spans="1:50" ht="101.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638</v>
      </c>
      <c r="AE225" s="402"/>
      <c r="AF225" s="402"/>
      <c r="AG225" s="387" t="s">
        <v>647</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638</v>
      </c>
      <c r="AE226" s="383"/>
      <c r="AF226" s="383"/>
      <c r="AG226" s="385" t="s">
        <v>648</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649</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649</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34.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638</v>
      </c>
      <c r="AE229" s="349"/>
      <c r="AF229" s="349"/>
      <c r="AG229" s="351" t="s">
        <v>652</v>
      </c>
      <c r="AH229" s="352"/>
      <c r="AI229" s="352"/>
      <c r="AJ229" s="352"/>
      <c r="AK229" s="352"/>
      <c r="AL229" s="352"/>
      <c r="AM229" s="352"/>
      <c r="AN229" s="352"/>
      <c r="AO229" s="352"/>
      <c r="AP229" s="352"/>
      <c r="AQ229" s="352"/>
      <c r="AR229" s="352"/>
      <c r="AS229" s="352"/>
      <c r="AT229" s="352"/>
      <c r="AU229" s="352"/>
      <c r="AV229" s="352"/>
      <c r="AW229" s="352"/>
      <c r="AX229" s="353"/>
    </row>
    <row r="230" spans="1:50" ht="63"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638</v>
      </c>
      <c r="AE230" s="365"/>
      <c r="AF230" s="365"/>
      <c r="AG230" s="359" t="s">
        <v>696</v>
      </c>
      <c r="AH230" s="360"/>
      <c r="AI230" s="360"/>
      <c r="AJ230" s="360"/>
      <c r="AK230" s="360"/>
      <c r="AL230" s="360"/>
      <c r="AM230" s="360"/>
      <c r="AN230" s="360"/>
      <c r="AO230" s="360"/>
      <c r="AP230" s="360"/>
      <c r="AQ230" s="360"/>
      <c r="AR230" s="360"/>
      <c r="AS230" s="360"/>
      <c r="AT230" s="360"/>
      <c r="AU230" s="360"/>
      <c r="AV230" s="360"/>
      <c r="AW230" s="360"/>
      <c r="AX230" s="361"/>
    </row>
    <row r="231" spans="1:50" ht="4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638</v>
      </c>
      <c r="AE231" s="365"/>
      <c r="AF231" s="365"/>
      <c r="AG231" s="359" t="s">
        <v>653</v>
      </c>
      <c r="AH231" s="360"/>
      <c r="AI231" s="360"/>
      <c r="AJ231" s="360"/>
      <c r="AK231" s="360"/>
      <c r="AL231" s="360"/>
      <c r="AM231" s="360"/>
      <c r="AN231" s="360"/>
      <c r="AO231" s="360"/>
      <c r="AP231" s="360"/>
      <c r="AQ231" s="360"/>
      <c r="AR231" s="360"/>
      <c r="AS231" s="360"/>
      <c r="AT231" s="360"/>
      <c r="AU231" s="360"/>
      <c r="AV231" s="360"/>
      <c r="AW231" s="360"/>
      <c r="AX231" s="361"/>
    </row>
    <row r="232" spans="1:50" ht="33"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638</v>
      </c>
      <c r="AE232" s="365"/>
      <c r="AF232" s="365"/>
      <c r="AG232" s="359" t="s">
        <v>654</v>
      </c>
      <c r="AH232" s="360"/>
      <c r="AI232" s="360"/>
      <c r="AJ232" s="360"/>
      <c r="AK232" s="360"/>
      <c r="AL232" s="360"/>
      <c r="AM232" s="360"/>
      <c r="AN232" s="360"/>
      <c r="AO232" s="360"/>
      <c r="AP232" s="360"/>
      <c r="AQ232" s="360"/>
      <c r="AR232" s="360"/>
      <c r="AS232" s="360"/>
      <c r="AT232" s="360"/>
      <c r="AU232" s="360"/>
      <c r="AV232" s="360"/>
      <c r="AW232" s="360"/>
      <c r="AX232" s="361"/>
    </row>
    <row r="233" spans="1:50" ht="33.7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638</v>
      </c>
      <c r="AE233" s="402"/>
      <c r="AF233" s="402"/>
      <c r="AG233" s="403" t="s">
        <v>655</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651</v>
      </c>
      <c r="AE234" s="365"/>
      <c r="AF234" s="434"/>
      <c r="AG234" s="359" t="s">
        <v>691</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651</v>
      </c>
      <c r="AE235" s="395"/>
      <c r="AF235" s="396"/>
      <c r="AG235" s="397" t="s">
        <v>691</v>
      </c>
      <c r="AH235" s="398"/>
      <c r="AI235" s="398"/>
      <c r="AJ235" s="398"/>
      <c r="AK235" s="398"/>
      <c r="AL235" s="398"/>
      <c r="AM235" s="398"/>
      <c r="AN235" s="398"/>
      <c r="AO235" s="398"/>
      <c r="AP235" s="398"/>
      <c r="AQ235" s="398"/>
      <c r="AR235" s="398"/>
      <c r="AS235" s="398"/>
      <c r="AT235" s="398"/>
      <c r="AU235" s="398"/>
      <c r="AV235" s="398"/>
      <c r="AW235" s="398"/>
      <c r="AX235" s="399"/>
    </row>
    <row r="236" spans="1:50" ht="65.2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638</v>
      </c>
      <c r="AE236" s="349"/>
      <c r="AF236" s="350"/>
      <c r="AG236" s="351" t="s">
        <v>656</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651</v>
      </c>
      <c r="AE237" s="358"/>
      <c r="AF237" s="358"/>
      <c r="AG237" s="359" t="s">
        <v>691</v>
      </c>
      <c r="AH237" s="360"/>
      <c r="AI237" s="360"/>
      <c r="AJ237" s="360"/>
      <c r="AK237" s="360"/>
      <c r="AL237" s="360"/>
      <c r="AM237" s="360"/>
      <c r="AN237" s="360"/>
      <c r="AO237" s="360"/>
      <c r="AP237" s="360"/>
      <c r="AQ237" s="360"/>
      <c r="AR237" s="360"/>
      <c r="AS237" s="360"/>
      <c r="AT237" s="360"/>
      <c r="AU237" s="360"/>
      <c r="AV237" s="360"/>
      <c r="AW237" s="360"/>
      <c r="AX237" s="361"/>
    </row>
    <row r="238" spans="1:50" ht="35.2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650</v>
      </c>
      <c r="AE238" s="365"/>
      <c r="AF238" s="365"/>
      <c r="AG238" s="359" t="s">
        <v>655</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651</v>
      </c>
      <c r="AE239" s="365"/>
      <c r="AF239" s="365"/>
      <c r="AG239" s="389" t="s">
        <v>691</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651</v>
      </c>
      <c r="AE240" s="383"/>
      <c r="AF240" s="384"/>
      <c r="AG240" s="385" t="s">
        <v>691</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hidden="1"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657</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658</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693</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694</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697</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698</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612</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630</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631</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632</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633</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634</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635</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636</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637</v>
      </c>
      <c r="F266" s="86"/>
      <c r="G266" s="86"/>
      <c r="H266" s="77" t="str">
        <f>IF(E266="","","-")</f>
        <v>-</v>
      </c>
      <c r="I266" s="86"/>
      <c r="J266" s="86"/>
      <c r="K266" s="77" t="str">
        <f>IF(I266="","","-")</f>
        <v/>
      </c>
      <c r="L266" s="101">
        <v>139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637</v>
      </c>
      <c r="F267" s="86"/>
      <c r="G267" s="86"/>
      <c r="H267" s="77"/>
      <c r="I267" s="86"/>
      <c r="J267" s="86"/>
      <c r="K267" s="77"/>
      <c r="L267" s="101">
        <v>137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659</v>
      </c>
      <c r="H268" s="86"/>
      <c r="I268" s="86"/>
      <c r="J268" s="85">
        <v>20</v>
      </c>
      <c r="K268" s="85"/>
      <c r="L268" s="101">
        <v>135</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3"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3"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3"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3"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3"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3"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3"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3"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3"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3"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3"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3"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3"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3"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3"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3"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3"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3"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3"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3"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660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686</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663</v>
      </c>
      <c r="H310" s="285"/>
      <c r="I310" s="285"/>
      <c r="J310" s="285"/>
      <c r="K310" s="286"/>
      <c r="L310" s="287" t="s">
        <v>667</v>
      </c>
      <c r="M310" s="288"/>
      <c r="N310" s="288"/>
      <c r="O310" s="288"/>
      <c r="P310" s="288"/>
      <c r="Q310" s="288"/>
      <c r="R310" s="288"/>
      <c r="S310" s="288"/>
      <c r="T310" s="288"/>
      <c r="U310" s="288"/>
      <c r="V310" s="288"/>
      <c r="W310" s="288"/>
      <c r="X310" s="289"/>
      <c r="Y310" s="290">
        <v>6.6627400000000003</v>
      </c>
      <c r="Z310" s="291"/>
      <c r="AA310" s="291"/>
      <c r="AB310" s="292"/>
      <c r="AC310" s="284" t="s">
        <v>688</v>
      </c>
      <c r="AD310" s="285"/>
      <c r="AE310" s="285"/>
      <c r="AF310" s="285"/>
      <c r="AG310" s="286"/>
      <c r="AH310" s="287" t="s">
        <v>687</v>
      </c>
      <c r="AI310" s="288"/>
      <c r="AJ310" s="288"/>
      <c r="AK310" s="288"/>
      <c r="AL310" s="288"/>
      <c r="AM310" s="288"/>
      <c r="AN310" s="288"/>
      <c r="AO310" s="288"/>
      <c r="AP310" s="288"/>
      <c r="AQ310" s="288"/>
      <c r="AR310" s="288"/>
      <c r="AS310" s="288"/>
      <c r="AT310" s="289"/>
      <c r="AU310" s="290">
        <v>2.74</v>
      </c>
      <c r="AV310" s="291"/>
      <c r="AW310" s="291"/>
      <c r="AX310" s="293"/>
    </row>
    <row r="311" spans="1:50" ht="24.75" customHeight="1" x14ac:dyDescent="0.15">
      <c r="A311" s="316"/>
      <c r="B311" s="317"/>
      <c r="C311" s="317"/>
      <c r="D311" s="317"/>
      <c r="E311" s="317"/>
      <c r="F311" s="318"/>
      <c r="G311" s="274" t="s">
        <v>664</v>
      </c>
      <c r="H311" s="275"/>
      <c r="I311" s="275"/>
      <c r="J311" s="275"/>
      <c r="K311" s="276"/>
      <c r="L311" s="277" t="s">
        <v>668</v>
      </c>
      <c r="M311" s="278"/>
      <c r="N311" s="278"/>
      <c r="O311" s="278"/>
      <c r="P311" s="278"/>
      <c r="Q311" s="278"/>
      <c r="R311" s="278"/>
      <c r="S311" s="278"/>
      <c r="T311" s="278"/>
      <c r="U311" s="278"/>
      <c r="V311" s="278"/>
      <c r="W311" s="278"/>
      <c r="X311" s="279"/>
      <c r="Y311" s="280">
        <v>2.0390640000000002</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t="s">
        <v>665</v>
      </c>
      <c r="H312" s="275"/>
      <c r="I312" s="275"/>
      <c r="J312" s="275"/>
      <c r="K312" s="276"/>
      <c r="L312" s="277" t="s">
        <v>669</v>
      </c>
      <c r="M312" s="278"/>
      <c r="N312" s="278"/>
      <c r="O312" s="278"/>
      <c r="P312" s="278"/>
      <c r="Q312" s="278"/>
      <c r="R312" s="278"/>
      <c r="S312" s="278"/>
      <c r="T312" s="278"/>
      <c r="U312" s="278"/>
      <c r="V312" s="278"/>
      <c r="W312" s="278"/>
      <c r="X312" s="279"/>
      <c r="Y312" s="280">
        <v>1.110414</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t="s">
        <v>666</v>
      </c>
      <c r="H313" s="275"/>
      <c r="I313" s="275"/>
      <c r="J313" s="275"/>
      <c r="K313" s="276"/>
      <c r="L313" s="277" t="s">
        <v>670</v>
      </c>
      <c r="M313" s="278"/>
      <c r="N313" s="278"/>
      <c r="O313" s="278"/>
      <c r="P313" s="278"/>
      <c r="Q313" s="278"/>
      <c r="R313" s="278"/>
      <c r="S313" s="278"/>
      <c r="T313" s="278"/>
      <c r="U313" s="278"/>
      <c r="V313" s="278"/>
      <c r="W313" s="278"/>
      <c r="X313" s="279"/>
      <c r="Y313" s="280">
        <v>1.555E-3</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9.8137730000000012</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2.74</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111.75" customHeight="1" x14ac:dyDescent="0.15">
      <c r="A366" s="230">
        <v>1</v>
      </c>
      <c r="B366" s="230">
        <v>1</v>
      </c>
      <c r="C366" s="251" t="s">
        <v>695</v>
      </c>
      <c r="D366" s="250"/>
      <c r="E366" s="250"/>
      <c r="F366" s="250"/>
      <c r="G366" s="250"/>
      <c r="H366" s="250"/>
      <c r="I366" s="250"/>
      <c r="J366" s="233">
        <v>4011105004468</v>
      </c>
      <c r="K366" s="234"/>
      <c r="L366" s="234"/>
      <c r="M366" s="234"/>
      <c r="N366" s="234"/>
      <c r="O366" s="234"/>
      <c r="P366" s="252" t="s">
        <v>661</v>
      </c>
      <c r="Q366" s="235"/>
      <c r="R366" s="235"/>
      <c r="S366" s="235"/>
      <c r="T366" s="235"/>
      <c r="U366" s="235"/>
      <c r="V366" s="235"/>
      <c r="W366" s="235"/>
      <c r="X366" s="235"/>
      <c r="Y366" s="236">
        <v>9.8137729999999994</v>
      </c>
      <c r="Z366" s="237"/>
      <c r="AA366" s="237"/>
      <c r="AB366" s="238"/>
      <c r="AC366" s="222" t="s">
        <v>662</v>
      </c>
      <c r="AD366" s="223"/>
      <c r="AE366" s="223"/>
      <c r="AF366" s="223"/>
      <c r="AG366" s="223"/>
      <c r="AH366" s="253" t="s">
        <v>639</v>
      </c>
      <c r="AI366" s="254"/>
      <c r="AJ366" s="254"/>
      <c r="AK366" s="254"/>
      <c r="AL366" s="226" t="s">
        <v>639</v>
      </c>
      <c r="AM366" s="227"/>
      <c r="AN366" s="227"/>
      <c r="AO366" s="228"/>
      <c r="AP366" s="229" t="s">
        <v>639</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675</v>
      </c>
      <c r="D399" s="250"/>
      <c r="E399" s="250"/>
      <c r="F399" s="250"/>
      <c r="G399" s="250"/>
      <c r="H399" s="250"/>
      <c r="I399" s="250"/>
      <c r="J399" s="233">
        <v>8380005010263</v>
      </c>
      <c r="K399" s="234"/>
      <c r="L399" s="234"/>
      <c r="M399" s="234"/>
      <c r="N399" s="234"/>
      <c r="O399" s="234"/>
      <c r="P399" s="252" t="s">
        <v>684</v>
      </c>
      <c r="Q399" s="235"/>
      <c r="R399" s="235"/>
      <c r="S399" s="235"/>
      <c r="T399" s="235"/>
      <c r="U399" s="235"/>
      <c r="V399" s="235"/>
      <c r="W399" s="235"/>
      <c r="X399" s="235"/>
      <c r="Y399" s="236">
        <v>2.74</v>
      </c>
      <c r="Z399" s="237"/>
      <c r="AA399" s="237"/>
      <c r="AB399" s="238"/>
      <c r="AC399" s="222" t="s">
        <v>662</v>
      </c>
      <c r="AD399" s="223"/>
      <c r="AE399" s="223"/>
      <c r="AF399" s="223"/>
      <c r="AG399" s="223"/>
      <c r="AH399" s="253" t="s">
        <v>685</v>
      </c>
      <c r="AI399" s="254"/>
      <c r="AJ399" s="254"/>
      <c r="AK399" s="254"/>
      <c r="AL399" s="226" t="s">
        <v>685</v>
      </c>
      <c r="AM399" s="227"/>
      <c r="AN399" s="227"/>
      <c r="AO399" s="228"/>
      <c r="AP399" s="229" t="s">
        <v>685</v>
      </c>
      <c r="AQ399" s="229"/>
      <c r="AR399" s="229"/>
      <c r="AS399" s="229"/>
      <c r="AT399" s="229"/>
      <c r="AU399" s="229"/>
      <c r="AV399" s="229"/>
      <c r="AW399" s="229"/>
      <c r="AX399" s="229"/>
      <c r="AY399">
        <f>$AY$396</f>
        <v>1</v>
      </c>
    </row>
    <row r="400" spans="1:51" ht="30" customHeight="1" x14ac:dyDescent="0.15">
      <c r="A400" s="230">
        <v>2</v>
      </c>
      <c r="B400" s="230">
        <v>1</v>
      </c>
      <c r="C400" s="251" t="s">
        <v>676</v>
      </c>
      <c r="D400" s="250"/>
      <c r="E400" s="250"/>
      <c r="F400" s="250"/>
      <c r="G400" s="250"/>
      <c r="H400" s="250"/>
      <c r="I400" s="250"/>
      <c r="J400" s="233">
        <v>7370005003153</v>
      </c>
      <c r="K400" s="234"/>
      <c r="L400" s="234"/>
      <c r="M400" s="234"/>
      <c r="N400" s="234"/>
      <c r="O400" s="234"/>
      <c r="P400" s="252" t="s">
        <v>684</v>
      </c>
      <c r="Q400" s="235"/>
      <c r="R400" s="235"/>
      <c r="S400" s="235"/>
      <c r="T400" s="235"/>
      <c r="U400" s="235"/>
      <c r="V400" s="235"/>
      <c r="W400" s="235"/>
      <c r="X400" s="235"/>
      <c r="Y400" s="236">
        <v>1.46929</v>
      </c>
      <c r="Z400" s="237"/>
      <c r="AA400" s="237"/>
      <c r="AB400" s="238"/>
      <c r="AC400" s="222" t="s">
        <v>662</v>
      </c>
      <c r="AD400" s="223"/>
      <c r="AE400" s="223"/>
      <c r="AF400" s="223"/>
      <c r="AG400" s="223"/>
      <c r="AH400" s="253" t="s">
        <v>685</v>
      </c>
      <c r="AI400" s="254"/>
      <c r="AJ400" s="254"/>
      <c r="AK400" s="254"/>
      <c r="AL400" s="226" t="s">
        <v>685</v>
      </c>
      <c r="AM400" s="227"/>
      <c r="AN400" s="227"/>
      <c r="AO400" s="228"/>
      <c r="AP400" s="229" t="s">
        <v>685</v>
      </c>
      <c r="AQ400" s="229"/>
      <c r="AR400" s="229"/>
      <c r="AS400" s="229"/>
      <c r="AT400" s="229"/>
      <c r="AU400" s="229"/>
      <c r="AV400" s="229"/>
      <c r="AW400" s="229"/>
      <c r="AX400" s="229"/>
      <c r="AY400">
        <f>COUNTA($C$400)</f>
        <v>1</v>
      </c>
    </row>
    <row r="401" spans="1:51" ht="30" customHeight="1" x14ac:dyDescent="0.15">
      <c r="A401" s="230">
        <v>3</v>
      </c>
      <c r="B401" s="230">
        <v>1</v>
      </c>
      <c r="C401" s="251" t="s">
        <v>677</v>
      </c>
      <c r="D401" s="250"/>
      <c r="E401" s="250"/>
      <c r="F401" s="250"/>
      <c r="G401" s="250"/>
      <c r="H401" s="250"/>
      <c r="I401" s="250"/>
      <c r="J401" s="233">
        <v>1370001011990</v>
      </c>
      <c r="K401" s="234"/>
      <c r="L401" s="234"/>
      <c r="M401" s="234"/>
      <c r="N401" s="234"/>
      <c r="O401" s="234"/>
      <c r="P401" s="252" t="s">
        <v>684</v>
      </c>
      <c r="Q401" s="235"/>
      <c r="R401" s="235"/>
      <c r="S401" s="235"/>
      <c r="T401" s="235"/>
      <c r="U401" s="235"/>
      <c r="V401" s="235"/>
      <c r="W401" s="235"/>
      <c r="X401" s="235"/>
      <c r="Y401" s="236">
        <v>1.0385</v>
      </c>
      <c r="Z401" s="237"/>
      <c r="AA401" s="237"/>
      <c r="AB401" s="238"/>
      <c r="AC401" s="222" t="s">
        <v>662</v>
      </c>
      <c r="AD401" s="223"/>
      <c r="AE401" s="223"/>
      <c r="AF401" s="223"/>
      <c r="AG401" s="223"/>
      <c r="AH401" s="224" t="s">
        <v>685</v>
      </c>
      <c r="AI401" s="225"/>
      <c r="AJ401" s="225"/>
      <c r="AK401" s="225"/>
      <c r="AL401" s="226" t="s">
        <v>685</v>
      </c>
      <c r="AM401" s="227"/>
      <c r="AN401" s="227"/>
      <c r="AO401" s="228"/>
      <c r="AP401" s="229" t="s">
        <v>685</v>
      </c>
      <c r="AQ401" s="229"/>
      <c r="AR401" s="229"/>
      <c r="AS401" s="229"/>
      <c r="AT401" s="229"/>
      <c r="AU401" s="229"/>
      <c r="AV401" s="229"/>
      <c r="AW401" s="229"/>
      <c r="AX401" s="229"/>
      <c r="AY401">
        <f>COUNTA($C$401)</f>
        <v>1</v>
      </c>
    </row>
    <row r="402" spans="1:51" ht="30" customHeight="1" x14ac:dyDescent="0.15">
      <c r="A402" s="230">
        <v>4</v>
      </c>
      <c r="B402" s="230">
        <v>1</v>
      </c>
      <c r="C402" s="251" t="s">
        <v>678</v>
      </c>
      <c r="D402" s="250"/>
      <c r="E402" s="250"/>
      <c r="F402" s="250"/>
      <c r="G402" s="250"/>
      <c r="H402" s="250"/>
      <c r="I402" s="250"/>
      <c r="J402" s="233">
        <v>8380003003459</v>
      </c>
      <c r="K402" s="234"/>
      <c r="L402" s="234"/>
      <c r="M402" s="234"/>
      <c r="N402" s="234"/>
      <c r="O402" s="234"/>
      <c r="P402" s="252" t="s">
        <v>684</v>
      </c>
      <c r="Q402" s="235"/>
      <c r="R402" s="235"/>
      <c r="S402" s="235"/>
      <c r="T402" s="235"/>
      <c r="U402" s="235"/>
      <c r="V402" s="235"/>
      <c r="W402" s="235"/>
      <c r="X402" s="235"/>
      <c r="Y402" s="236">
        <v>0.40949999999999998</v>
      </c>
      <c r="Z402" s="237"/>
      <c r="AA402" s="237"/>
      <c r="AB402" s="238"/>
      <c r="AC402" s="222" t="s">
        <v>662</v>
      </c>
      <c r="AD402" s="223"/>
      <c r="AE402" s="223"/>
      <c r="AF402" s="223"/>
      <c r="AG402" s="223"/>
      <c r="AH402" s="224" t="s">
        <v>685</v>
      </c>
      <c r="AI402" s="225"/>
      <c r="AJ402" s="225"/>
      <c r="AK402" s="225"/>
      <c r="AL402" s="226" t="s">
        <v>685</v>
      </c>
      <c r="AM402" s="227"/>
      <c r="AN402" s="227"/>
      <c r="AO402" s="228"/>
      <c r="AP402" s="229" t="s">
        <v>685</v>
      </c>
      <c r="AQ402" s="229"/>
      <c r="AR402" s="229"/>
      <c r="AS402" s="229"/>
      <c r="AT402" s="229"/>
      <c r="AU402" s="229"/>
      <c r="AV402" s="229"/>
      <c r="AW402" s="229"/>
      <c r="AX402" s="229"/>
      <c r="AY402">
        <f>COUNTA($C$402)</f>
        <v>1</v>
      </c>
    </row>
    <row r="403" spans="1:51" ht="30" customHeight="1" x14ac:dyDescent="0.15">
      <c r="A403" s="230">
        <v>5</v>
      </c>
      <c r="B403" s="230">
        <v>1</v>
      </c>
      <c r="C403" s="251" t="s">
        <v>679</v>
      </c>
      <c r="D403" s="250"/>
      <c r="E403" s="250"/>
      <c r="F403" s="250"/>
      <c r="G403" s="250"/>
      <c r="H403" s="250"/>
      <c r="I403" s="250"/>
      <c r="J403" s="233">
        <v>4400005000199</v>
      </c>
      <c r="K403" s="234"/>
      <c r="L403" s="234"/>
      <c r="M403" s="234"/>
      <c r="N403" s="234"/>
      <c r="O403" s="234"/>
      <c r="P403" s="252" t="s">
        <v>684</v>
      </c>
      <c r="Q403" s="235"/>
      <c r="R403" s="235"/>
      <c r="S403" s="235"/>
      <c r="T403" s="235"/>
      <c r="U403" s="235"/>
      <c r="V403" s="235"/>
      <c r="W403" s="235"/>
      <c r="X403" s="235"/>
      <c r="Y403" s="236">
        <v>0.36699999999999999</v>
      </c>
      <c r="Z403" s="237"/>
      <c r="AA403" s="237"/>
      <c r="AB403" s="238"/>
      <c r="AC403" s="222" t="s">
        <v>662</v>
      </c>
      <c r="AD403" s="223"/>
      <c r="AE403" s="223"/>
      <c r="AF403" s="223"/>
      <c r="AG403" s="223"/>
      <c r="AH403" s="224" t="s">
        <v>685</v>
      </c>
      <c r="AI403" s="225"/>
      <c r="AJ403" s="225"/>
      <c r="AK403" s="225"/>
      <c r="AL403" s="226" t="s">
        <v>685</v>
      </c>
      <c r="AM403" s="227"/>
      <c r="AN403" s="227"/>
      <c r="AO403" s="228"/>
      <c r="AP403" s="229" t="s">
        <v>685</v>
      </c>
      <c r="AQ403" s="229"/>
      <c r="AR403" s="229"/>
      <c r="AS403" s="229"/>
      <c r="AT403" s="229"/>
      <c r="AU403" s="229"/>
      <c r="AV403" s="229"/>
      <c r="AW403" s="229"/>
      <c r="AX403" s="229"/>
      <c r="AY403">
        <f>COUNTA($C$403)</f>
        <v>1</v>
      </c>
    </row>
    <row r="404" spans="1:51" ht="30" customHeight="1" x14ac:dyDescent="0.15">
      <c r="A404" s="230">
        <v>6</v>
      </c>
      <c r="B404" s="230">
        <v>1</v>
      </c>
      <c r="C404" s="251" t="s">
        <v>680</v>
      </c>
      <c r="D404" s="250"/>
      <c r="E404" s="250"/>
      <c r="F404" s="250"/>
      <c r="G404" s="250"/>
      <c r="H404" s="250"/>
      <c r="I404" s="250"/>
      <c r="J404" s="233">
        <v>2370001011453</v>
      </c>
      <c r="K404" s="234"/>
      <c r="L404" s="234"/>
      <c r="M404" s="234"/>
      <c r="N404" s="234"/>
      <c r="O404" s="234"/>
      <c r="P404" s="252" t="s">
        <v>684</v>
      </c>
      <c r="Q404" s="235"/>
      <c r="R404" s="235"/>
      <c r="S404" s="235"/>
      <c r="T404" s="235"/>
      <c r="U404" s="235"/>
      <c r="V404" s="235"/>
      <c r="W404" s="235"/>
      <c r="X404" s="235"/>
      <c r="Y404" s="236">
        <v>0.32500000000000001</v>
      </c>
      <c r="Z404" s="237"/>
      <c r="AA404" s="237"/>
      <c r="AB404" s="238"/>
      <c r="AC404" s="222" t="s">
        <v>662</v>
      </c>
      <c r="AD404" s="223"/>
      <c r="AE404" s="223"/>
      <c r="AF404" s="223"/>
      <c r="AG404" s="223"/>
      <c r="AH404" s="224" t="s">
        <v>685</v>
      </c>
      <c r="AI404" s="225"/>
      <c r="AJ404" s="225"/>
      <c r="AK404" s="225"/>
      <c r="AL404" s="226" t="s">
        <v>685</v>
      </c>
      <c r="AM404" s="227"/>
      <c r="AN404" s="227"/>
      <c r="AO404" s="228"/>
      <c r="AP404" s="229" t="s">
        <v>685</v>
      </c>
      <c r="AQ404" s="229"/>
      <c r="AR404" s="229"/>
      <c r="AS404" s="229"/>
      <c r="AT404" s="229"/>
      <c r="AU404" s="229"/>
      <c r="AV404" s="229"/>
      <c r="AW404" s="229"/>
      <c r="AX404" s="229"/>
      <c r="AY404">
        <f>COUNTA($C$404)</f>
        <v>1</v>
      </c>
    </row>
    <row r="405" spans="1:51" ht="30" customHeight="1" x14ac:dyDescent="0.15">
      <c r="A405" s="230">
        <v>7</v>
      </c>
      <c r="B405" s="230">
        <v>1</v>
      </c>
      <c r="C405" s="251" t="s">
        <v>681</v>
      </c>
      <c r="D405" s="250"/>
      <c r="E405" s="250"/>
      <c r="F405" s="250"/>
      <c r="G405" s="250"/>
      <c r="H405" s="250"/>
      <c r="I405" s="250"/>
      <c r="J405" s="233">
        <v>7020001037173</v>
      </c>
      <c r="K405" s="234"/>
      <c r="L405" s="234"/>
      <c r="M405" s="234"/>
      <c r="N405" s="234"/>
      <c r="O405" s="234"/>
      <c r="P405" s="252" t="s">
        <v>684</v>
      </c>
      <c r="Q405" s="235"/>
      <c r="R405" s="235"/>
      <c r="S405" s="235"/>
      <c r="T405" s="235"/>
      <c r="U405" s="235"/>
      <c r="V405" s="235"/>
      <c r="W405" s="235"/>
      <c r="X405" s="235"/>
      <c r="Y405" s="236">
        <v>0.15584999999999999</v>
      </c>
      <c r="Z405" s="237"/>
      <c r="AA405" s="237"/>
      <c r="AB405" s="238"/>
      <c r="AC405" s="222" t="s">
        <v>662</v>
      </c>
      <c r="AD405" s="223"/>
      <c r="AE405" s="223"/>
      <c r="AF405" s="223"/>
      <c r="AG405" s="223"/>
      <c r="AH405" s="224" t="s">
        <v>685</v>
      </c>
      <c r="AI405" s="225"/>
      <c r="AJ405" s="225"/>
      <c r="AK405" s="225"/>
      <c r="AL405" s="226" t="s">
        <v>685</v>
      </c>
      <c r="AM405" s="227"/>
      <c r="AN405" s="227"/>
      <c r="AO405" s="228"/>
      <c r="AP405" s="229" t="s">
        <v>685</v>
      </c>
      <c r="AQ405" s="229"/>
      <c r="AR405" s="229"/>
      <c r="AS405" s="229"/>
      <c r="AT405" s="229"/>
      <c r="AU405" s="229"/>
      <c r="AV405" s="229"/>
      <c r="AW405" s="229"/>
      <c r="AX405" s="229"/>
      <c r="AY405">
        <f>COUNTA($C$405)</f>
        <v>1</v>
      </c>
    </row>
    <row r="406" spans="1:51" ht="30" customHeight="1" x14ac:dyDescent="0.15">
      <c r="A406" s="230">
        <v>8</v>
      </c>
      <c r="B406" s="230">
        <v>1</v>
      </c>
      <c r="C406" s="251" t="s">
        <v>682</v>
      </c>
      <c r="D406" s="250"/>
      <c r="E406" s="250"/>
      <c r="F406" s="250"/>
      <c r="G406" s="250"/>
      <c r="H406" s="250"/>
      <c r="I406" s="250"/>
      <c r="J406" s="233">
        <v>6380001007744</v>
      </c>
      <c r="K406" s="234"/>
      <c r="L406" s="234"/>
      <c r="M406" s="234"/>
      <c r="N406" s="234"/>
      <c r="O406" s="234"/>
      <c r="P406" s="252" t="s">
        <v>684</v>
      </c>
      <c r="Q406" s="235"/>
      <c r="R406" s="235"/>
      <c r="S406" s="235"/>
      <c r="T406" s="235"/>
      <c r="U406" s="235"/>
      <c r="V406" s="235"/>
      <c r="W406" s="235"/>
      <c r="X406" s="235"/>
      <c r="Y406" s="236">
        <v>0.11799999999999999</v>
      </c>
      <c r="Z406" s="237"/>
      <c r="AA406" s="237"/>
      <c r="AB406" s="238"/>
      <c r="AC406" s="222" t="s">
        <v>662</v>
      </c>
      <c r="AD406" s="223"/>
      <c r="AE406" s="223"/>
      <c r="AF406" s="223"/>
      <c r="AG406" s="223"/>
      <c r="AH406" s="224" t="s">
        <v>685</v>
      </c>
      <c r="AI406" s="225"/>
      <c r="AJ406" s="225"/>
      <c r="AK406" s="225"/>
      <c r="AL406" s="226" t="s">
        <v>685</v>
      </c>
      <c r="AM406" s="227"/>
      <c r="AN406" s="227"/>
      <c r="AO406" s="228"/>
      <c r="AP406" s="229" t="s">
        <v>685</v>
      </c>
      <c r="AQ406" s="229"/>
      <c r="AR406" s="229"/>
      <c r="AS406" s="229"/>
      <c r="AT406" s="229"/>
      <c r="AU406" s="229"/>
      <c r="AV406" s="229"/>
      <c r="AW406" s="229"/>
      <c r="AX406" s="229"/>
      <c r="AY406">
        <f>COUNTA($C$406)</f>
        <v>1</v>
      </c>
    </row>
    <row r="407" spans="1:51" ht="30" customHeight="1" x14ac:dyDescent="0.15">
      <c r="A407" s="230">
        <v>9</v>
      </c>
      <c r="B407" s="230">
        <v>1</v>
      </c>
      <c r="C407" s="251" t="s">
        <v>683</v>
      </c>
      <c r="D407" s="250"/>
      <c r="E407" s="250"/>
      <c r="F407" s="250"/>
      <c r="G407" s="250"/>
      <c r="H407" s="250"/>
      <c r="I407" s="250"/>
      <c r="J407" s="233">
        <v>5010401039318</v>
      </c>
      <c r="K407" s="234"/>
      <c r="L407" s="234"/>
      <c r="M407" s="234"/>
      <c r="N407" s="234"/>
      <c r="O407" s="234"/>
      <c r="P407" s="252" t="s">
        <v>684</v>
      </c>
      <c r="Q407" s="235"/>
      <c r="R407" s="235"/>
      <c r="S407" s="235"/>
      <c r="T407" s="235"/>
      <c r="U407" s="235"/>
      <c r="V407" s="235"/>
      <c r="W407" s="235"/>
      <c r="X407" s="235"/>
      <c r="Y407" s="236">
        <v>3.9600000000000003E-2</v>
      </c>
      <c r="Z407" s="237"/>
      <c r="AA407" s="237"/>
      <c r="AB407" s="238"/>
      <c r="AC407" s="222" t="s">
        <v>662</v>
      </c>
      <c r="AD407" s="223"/>
      <c r="AE407" s="223"/>
      <c r="AF407" s="223"/>
      <c r="AG407" s="223"/>
      <c r="AH407" s="224" t="s">
        <v>685</v>
      </c>
      <c r="AI407" s="225"/>
      <c r="AJ407" s="225"/>
      <c r="AK407" s="225"/>
      <c r="AL407" s="226" t="s">
        <v>685</v>
      </c>
      <c r="AM407" s="227"/>
      <c r="AN407" s="227"/>
      <c r="AO407" s="228"/>
      <c r="AP407" s="229" t="s">
        <v>685</v>
      </c>
      <c r="AQ407" s="229"/>
      <c r="AR407" s="229"/>
      <c r="AS407" s="229"/>
      <c r="AT407" s="229"/>
      <c r="AU407" s="229"/>
      <c r="AV407" s="229"/>
      <c r="AW407" s="229"/>
      <c r="AX407" s="229"/>
      <c r="AY407">
        <f>COUNTA($C$407)</f>
        <v>1</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13">
      <formula>IF(RIGHT(TEXT(P14,"0.#"),1)=".",FALSE,TRUE)</formula>
    </cfRule>
    <cfRule type="expression" dxfId="804" priority="914">
      <formula>IF(RIGHT(TEXT(P14,"0.#"),1)=".",TRUE,FALSE)</formula>
    </cfRule>
  </conditionalFormatting>
  <conditionalFormatting sqref="P18:AX18">
    <cfRule type="expression" dxfId="803" priority="911">
      <formula>IF(RIGHT(TEXT(P18,"0.#"),1)=".",FALSE,TRUE)</formula>
    </cfRule>
    <cfRule type="expression" dxfId="802" priority="912">
      <formula>IF(RIGHT(TEXT(P18,"0.#"),1)=".",TRUE,FALSE)</formula>
    </cfRule>
  </conditionalFormatting>
  <conditionalFormatting sqref="Y311">
    <cfRule type="expression" dxfId="801" priority="909">
      <formula>IF(RIGHT(TEXT(Y311,"0.#"),1)=".",FALSE,TRUE)</formula>
    </cfRule>
    <cfRule type="expression" dxfId="800" priority="910">
      <formula>IF(RIGHT(TEXT(Y311,"0.#"),1)=".",TRUE,FALSE)</formula>
    </cfRule>
  </conditionalFormatting>
  <conditionalFormatting sqref="Y320">
    <cfRule type="expression" dxfId="799" priority="907">
      <formula>IF(RIGHT(TEXT(Y320,"0.#"),1)=".",FALSE,TRUE)</formula>
    </cfRule>
    <cfRule type="expression" dxfId="798" priority="908">
      <formula>IF(RIGHT(TEXT(Y320,"0.#"),1)=".",TRUE,FALSE)</formula>
    </cfRule>
  </conditionalFormatting>
  <conditionalFormatting sqref="Y351:Y358 Y349 Y338:Y345 Y336 Y325:Y332 Y323">
    <cfRule type="expression" dxfId="797" priority="887">
      <formula>IF(RIGHT(TEXT(Y323,"0.#"),1)=".",FALSE,TRUE)</formula>
    </cfRule>
    <cfRule type="expression" dxfId="796" priority="888">
      <formula>IF(RIGHT(TEXT(Y323,"0.#"),1)=".",TRUE,FALSE)</formula>
    </cfRule>
  </conditionalFormatting>
  <conditionalFormatting sqref="P16:AQ17 P15:AX15 P13:AX13">
    <cfRule type="expression" dxfId="795" priority="905">
      <formula>IF(RIGHT(TEXT(P13,"0.#"),1)=".",FALSE,TRUE)</formula>
    </cfRule>
    <cfRule type="expression" dxfId="794" priority="906">
      <formula>IF(RIGHT(TEXT(P13,"0.#"),1)=".",TRUE,FALSE)</formula>
    </cfRule>
  </conditionalFormatting>
  <conditionalFormatting sqref="P19:AJ19">
    <cfRule type="expression" dxfId="793" priority="903">
      <formula>IF(RIGHT(TEXT(P19,"0.#"),1)=".",FALSE,TRUE)</formula>
    </cfRule>
    <cfRule type="expression" dxfId="792" priority="904">
      <formula>IF(RIGHT(TEXT(P19,"0.#"),1)=".",TRUE,FALSE)</formula>
    </cfRule>
  </conditionalFormatting>
  <conditionalFormatting sqref="AQ32">
    <cfRule type="expression" dxfId="791" priority="901">
      <formula>IF(RIGHT(TEXT(AQ32,"0.#"),1)=".",FALSE,TRUE)</formula>
    </cfRule>
    <cfRule type="expression" dxfId="790" priority="902">
      <formula>IF(RIGHT(TEXT(AQ32,"0.#"),1)=".",TRUE,FALSE)</formula>
    </cfRule>
  </conditionalFormatting>
  <conditionalFormatting sqref="Y312:Y319 Y310">
    <cfRule type="expression" dxfId="789" priority="899">
      <formula>IF(RIGHT(TEXT(Y310,"0.#"),1)=".",FALSE,TRUE)</formula>
    </cfRule>
    <cfRule type="expression" dxfId="788" priority="900">
      <formula>IF(RIGHT(TEXT(Y310,"0.#"),1)=".",TRUE,FALSE)</formula>
    </cfRule>
  </conditionalFormatting>
  <conditionalFormatting sqref="AU311">
    <cfRule type="expression" dxfId="787" priority="897">
      <formula>IF(RIGHT(TEXT(AU311,"0.#"),1)=".",FALSE,TRUE)</formula>
    </cfRule>
    <cfRule type="expression" dxfId="786" priority="898">
      <formula>IF(RIGHT(TEXT(AU311,"0.#"),1)=".",TRUE,FALSE)</formula>
    </cfRule>
  </conditionalFormatting>
  <conditionalFormatting sqref="AU320">
    <cfRule type="expression" dxfId="785" priority="895">
      <formula>IF(RIGHT(TEXT(AU320,"0.#"),1)=".",FALSE,TRUE)</formula>
    </cfRule>
    <cfRule type="expression" dxfId="784" priority="896">
      <formula>IF(RIGHT(TEXT(AU320,"0.#"),1)=".",TRUE,FALSE)</formula>
    </cfRule>
  </conditionalFormatting>
  <conditionalFormatting sqref="AU312:AU319 AU310">
    <cfRule type="expression" dxfId="783" priority="893">
      <formula>IF(RIGHT(TEXT(AU310,"0.#"),1)=".",FALSE,TRUE)</formula>
    </cfRule>
    <cfRule type="expression" dxfId="782" priority="894">
      <formula>IF(RIGHT(TEXT(AU310,"0.#"),1)=".",TRUE,FALSE)</formula>
    </cfRule>
  </conditionalFormatting>
  <conditionalFormatting sqref="Y350 Y337 Y324">
    <cfRule type="expression" dxfId="781" priority="891">
      <formula>IF(RIGHT(TEXT(Y324,"0.#"),1)=".",FALSE,TRUE)</formula>
    </cfRule>
    <cfRule type="expression" dxfId="780" priority="892">
      <formula>IF(RIGHT(TEXT(Y324,"0.#"),1)=".",TRUE,FALSE)</formula>
    </cfRule>
  </conditionalFormatting>
  <conditionalFormatting sqref="Y359 Y346 Y333">
    <cfRule type="expression" dxfId="779" priority="889">
      <formula>IF(RIGHT(TEXT(Y333,"0.#"),1)=".",FALSE,TRUE)</formula>
    </cfRule>
    <cfRule type="expression" dxfId="778" priority="890">
      <formula>IF(RIGHT(TEXT(Y333,"0.#"),1)=".",TRUE,FALSE)</formula>
    </cfRule>
  </conditionalFormatting>
  <conditionalFormatting sqref="AU350 AU337 AU324">
    <cfRule type="expression" dxfId="777" priority="885">
      <formula>IF(RIGHT(TEXT(AU324,"0.#"),1)=".",FALSE,TRUE)</formula>
    </cfRule>
    <cfRule type="expression" dxfId="776" priority="886">
      <formula>IF(RIGHT(TEXT(AU324,"0.#"),1)=".",TRUE,FALSE)</formula>
    </cfRule>
  </conditionalFormatting>
  <conditionalFormatting sqref="AU359 AU346 AU333">
    <cfRule type="expression" dxfId="775" priority="883">
      <formula>IF(RIGHT(TEXT(AU333,"0.#"),1)=".",FALSE,TRUE)</formula>
    </cfRule>
    <cfRule type="expression" dxfId="774" priority="884">
      <formula>IF(RIGHT(TEXT(AU333,"0.#"),1)=".",TRUE,FALSE)</formula>
    </cfRule>
  </conditionalFormatting>
  <conditionalFormatting sqref="AU351:AU358 AU349 AU338:AU345 AU336 AU325:AU332 AU323">
    <cfRule type="expression" dxfId="773" priority="881">
      <formula>IF(RIGHT(TEXT(AU323,"0.#"),1)=".",FALSE,TRUE)</formula>
    </cfRule>
    <cfRule type="expression" dxfId="772" priority="882">
      <formula>IF(RIGHT(TEXT(AU323,"0.#"),1)=".",TRUE,FALSE)</formula>
    </cfRule>
  </conditionalFormatting>
  <conditionalFormatting sqref="AM32">
    <cfRule type="expression" dxfId="771" priority="877">
      <formula>IF(RIGHT(TEXT(AM32,"0.#"),1)=".",FALSE,TRUE)</formula>
    </cfRule>
    <cfRule type="expression" dxfId="770" priority="878">
      <formula>IF(RIGHT(TEXT(AM32,"0.#"),1)=".",TRUE,FALSE)</formula>
    </cfRule>
  </conditionalFormatting>
  <conditionalFormatting sqref="AM33">
    <cfRule type="expression" dxfId="769" priority="871">
      <formula>IF(RIGHT(TEXT(AM33,"0.#"),1)=".",FALSE,TRUE)</formula>
    </cfRule>
    <cfRule type="expression" dxfId="768" priority="872">
      <formula>IF(RIGHT(TEXT(AM33,"0.#"),1)=".",TRUE,FALSE)</formula>
    </cfRule>
  </conditionalFormatting>
  <conditionalFormatting sqref="AQ33">
    <cfRule type="expression" dxfId="767" priority="869">
      <formula>IF(RIGHT(TEXT(AQ33,"0.#"),1)=".",FALSE,TRUE)</formula>
    </cfRule>
    <cfRule type="expression" dxfId="766" priority="870">
      <formula>IF(RIGHT(TEXT(AQ33,"0.#"),1)=".",TRUE,FALSE)</formula>
    </cfRule>
  </conditionalFormatting>
  <conditionalFormatting sqref="AE210">
    <cfRule type="expression" dxfId="765" priority="867">
      <formula>IF(RIGHT(TEXT(AE210,"0.#"),1)=".",FALSE,TRUE)</formula>
    </cfRule>
    <cfRule type="expression" dxfId="764" priority="868">
      <formula>IF(RIGHT(TEXT(AE210,"0.#"),1)=".",TRUE,FALSE)</formula>
    </cfRule>
  </conditionalFormatting>
  <conditionalFormatting sqref="AE211">
    <cfRule type="expression" dxfId="763" priority="865">
      <formula>IF(RIGHT(TEXT(AE211,"0.#"),1)=".",FALSE,TRUE)</formula>
    </cfRule>
    <cfRule type="expression" dxfId="762" priority="866">
      <formula>IF(RIGHT(TEXT(AE211,"0.#"),1)=".",TRUE,FALSE)</formula>
    </cfRule>
  </conditionalFormatting>
  <conditionalFormatting sqref="AE212">
    <cfRule type="expression" dxfId="761" priority="863">
      <formula>IF(RIGHT(TEXT(AE212,"0.#"),1)=".",FALSE,TRUE)</formula>
    </cfRule>
    <cfRule type="expression" dxfId="760" priority="864">
      <formula>IF(RIGHT(TEXT(AE212,"0.#"),1)=".",TRUE,FALSE)</formula>
    </cfRule>
  </conditionalFormatting>
  <conditionalFormatting sqref="AI212">
    <cfRule type="expression" dxfId="759" priority="861">
      <formula>IF(RIGHT(TEXT(AI212,"0.#"),1)=".",FALSE,TRUE)</formula>
    </cfRule>
    <cfRule type="expression" dxfId="758" priority="862">
      <formula>IF(RIGHT(TEXT(AI212,"0.#"),1)=".",TRUE,FALSE)</formula>
    </cfRule>
  </conditionalFormatting>
  <conditionalFormatting sqref="AI211">
    <cfRule type="expression" dxfId="757" priority="859">
      <formula>IF(RIGHT(TEXT(AI211,"0.#"),1)=".",FALSE,TRUE)</formula>
    </cfRule>
    <cfRule type="expression" dxfId="756" priority="860">
      <formula>IF(RIGHT(TEXT(AI211,"0.#"),1)=".",TRUE,FALSE)</formula>
    </cfRule>
  </conditionalFormatting>
  <conditionalFormatting sqref="AI210">
    <cfRule type="expression" dxfId="755" priority="857">
      <formula>IF(RIGHT(TEXT(AI210,"0.#"),1)=".",FALSE,TRUE)</formula>
    </cfRule>
    <cfRule type="expression" dxfId="754" priority="858">
      <formula>IF(RIGHT(TEXT(AI210,"0.#"),1)=".",TRUE,FALSE)</formula>
    </cfRule>
  </conditionalFormatting>
  <conditionalFormatting sqref="AM210">
    <cfRule type="expression" dxfId="753" priority="855">
      <formula>IF(RIGHT(TEXT(AM210,"0.#"),1)=".",FALSE,TRUE)</formula>
    </cfRule>
    <cfRule type="expression" dxfId="752" priority="856">
      <formula>IF(RIGHT(TEXT(AM210,"0.#"),1)=".",TRUE,FALSE)</formula>
    </cfRule>
  </conditionalFormatting>
  <conditionalFormatting sqref="AM211">
    <cfRule type="expression" dxfId="751" priority="853">
      <formula>IF(RIGHT(TEXT(AM211,"0.#"),1)=".",FALSE,TRUE)</formula>
    </cfRule>
    <cfRule type="expression" dxfId="750" priority="854">
      <formula>IF(RIGHT(TEXT(AM211,"0.#"),1)=".",TRUE,FALSE)</formula>
    </cfRule>
  </conditionalFormatting>
  <conditionalFormatting sqref="AM212">
    <cfRule type="expression" dxfId="749" priority="851">
      <formula>IF(RIGHT(TEXT(AM212,"0.#"),1)=".",FALSE,TRUE)</formula>
    </cfRule>
    <cfRule type="expression" dxfId="748" priority="852">
      <formula>IF(RIGHT(TEXT(AM212,"0.#"),1)=".",TRUE,FALSE)</formula>
    </cfRule>
  </conditionalFormatting>
  <conditionalFormatting sqref="AL368:AO395">
    <cfRule type="expression" dxfId="747" priority="847">
      <formula>IF(AND(AL368&gt;=0, RIGHT(TEXT(AL368,"0.#"),1)&lt;&gt;"."),TRUE,FALSE)</formula>
    </cfRule>
    <cfRule type="expression" dxfId="746" priority="848">
      <formula>IF(AND(AL368&gt;=0, RIGHT(TEXT(AL368,"0.#"),1)="."),TRUE,FALSE)</formula>
    </cfRule>
    <cfRule type="expression" dxfId="745" priority="849">
      <formula>IF(AND(AL368&lt;0, RIGHT(TEXT(AL368,"0.#"),1)&lt;&gt;"."),TRUE,FALSE)</formula>
    </cfRule>
    <cfRule type="expression" dxfId="744" priority="850">
      <formula>IF(AND(AL368&lt;0, RIGHT(TEXT(AL368,"0.#"),1)="."),TRUE,FALSE)</formula>
    </cfRule>
  </conditionalFormatting>
  <conditionalFormatting sqref="AQ210:AQ212">
    <cfRule type="expression" dxfId="743" priority="845">
      <formula>IF(RIGHT(TEXT(AQ210,"0.#"),1)=".",FALSE,TRUE)</formula>
    </cfRule>
    <cfRule type="expression" dxfId="742" priority="846">
      <formula>IF(RIGHT(TEXT(AQ210,"0.#"),1)=".",TRUE,FALSE)</formula>
    </cfRule>
  </conditionalFormatting>
  <conditionalFormatting sqref="AU210:AU212">
    <cfRule type="expression" dxfId="741" priority="843">
      <formula>IF(RIGHT(TEXT(AU210,"0.#"),1)=".",FALSE,TRUE)</formula>
    </cfRule>
    <cfRule type="expression" dxfId="740" priority="844">
      <formula>IF(RIGHT(TEXT(AU210,"0.#"),1)=".",TRUE,FALSE)</formula>
    </cfRule>
  </conditionalFormatting>
  <conditionalFormatting sqref="Y368:Y395">
    <cfRule type="expression" dxfId="739" priority="841">
      <formula>IF(RIGHT(TEXT(Y368,"0.#"),1)=".",FALSE,TRUE)</formula>
    </cfRule>
    <cfRule type="expression" dxfId="738" priority="842">
      <formula>IF(RIGHT(TEXT(Y368,"0.#"),1)=".",TRUE,FALSE)</formula>
    </cfRule>
  </conditionalFormatting>
  <conditionalFormatting sqref="AL631:AO660">
    <cfRule type="expression" dxfId="737" priority="837">
      <formula>IF(AND(AL631&gt;=0, RIGHT(TEXT(AL631,"0.#"),1)&lt;&gt;"."),TRUE,FALSE)</formula>
    </cfRule>
    <cfRule type="expression" dxfId="736" priority="838">
      <formula>IF(AND(AL631&gt;=0, RIGHT(TEXT(AL631,"0.#"),1)="."),TRUE,FALSE)</formula>
    </cfRule>
    <cfRule type="expression" dxfId="735" priority="839">
      <formula>IF(AND(AL631&lt;0, RIGHT(TEXT(AL631,"0.#"),1)&lt;&gt;"."),TRUE,FALSE)</formula>
    </cfRule>
    <cfRule type="expression" dxfId="734" priority="840">
      <formula>IF(AND(AL631&lt;0, RIGHT(TEXT(AL631,"0.#"),1)="."),TRUE,FALSE)</formula>
    </cfRule>
  </conditionalFormatting>
  <conditionalFormatting sqref="Y631:Y660">
    <cfRule type="expression" dxfId="733" priority="835">
      <formula>IF(RIGHT(TEXT(Y631,"0.#"),1)=".",FALSE,TRUE)</formula>
    </cfRule>
    <cfRule type="expression" dxfId="732" priority="836">
      <formula>IF(RIGHT(TEXT(Y631,"0.#"),1)=".",TRUE,FALSE)</formula>
    </cfRule>
  </conditionalFormatting>
  <conditionalFormatting sqref="AL366:AO367">
    <cfRule type="expression" dxfId="731" priority="831">
      <formula>IF(AND(AL366&gt;=0, RIGHT(TEXT(AL366,"0.#"),1)&lt;&gt;"."),TRUE,FALSE)</formula>
    </cfRule>
    <cfRule type="expression" dxfId="730" priority="832">
      <formula>IF(AND(AL366&gt;=0, RIGHT(TEXT(AL366,"0.#"),1)="."),TRUE,FALSE)</formula>
    </cfRule>
    <cfRule type="expression" dxfId="729" priority="833">
      <formula>IF(AND(AL366&lt;0, RIGHT(TEXT(AL366,"0.#"),1)&lt;&gt;"."),TRUE,FALSE)</formula>
    </cfRule>
    <cfRule type="expression" dxfId="728" priority="834">
      <formula>IF(AND(AL366&lt;0, RIGHT(TEXT(AL366,"0.#"),1)="."),TRUE,FALSE)</formula>
    </cfRule>
  </conditionalFormatting>
  <conditionalFormatting sqref="Y366:Y367">
    <cfRule type="expression" dxfId="727" priority="829">
      <formula>IF(RIGHT(TEXT(Y366,"0.#"),1)=".",FALSE,TRUE)</formula>
    </cfRule>
    <cfRule type="expression" dxfId="726" priority="830">
      <formula>IF(RIGHT(TEXT(Y366,"0.#"),1)=".",TRUE,FALSE)</formula>
    </cfRule>
  </conditionalFormatting>
  <conditionalFormatting sqref="Y401:Y428">
    <cfRule type="expression" dxfId="725" priority="767">
      <formula>IF(RIGHT(TEXT(Y401,"0.#"),1)=".",FALSE,TRUE)</formula>
    </cfRule>
    <cfRule type="expression" dxfId="724" priority="768">
      <formula>IF(RIGHT(TEXT(Y401,"0.#"),1)=".",TRUE,FALSE)</formula>
    </cfRule>
  </conditionalFormatting>
  <conditionalFormatting sqref="Y399:Y400">
    <cfRule type="expression" dxfId="723" priority="761">
      <formula>IF(RIGHT(TEXT(Y399,"0.#"),1)=".",FALSE,TRUE)</formula>
    </cfRule>
    <cfRule type="expression" dxfId="722" priority="762">
      <formula>IF(RIGHT(TEXT(Y399,"0.#"),1)=".",TRUE,FALSE)</formula>
    </cfRule>
  </conditionalFormatting>
  <conditionalFormatting sqref="Y434:Y461">
    <cfRule type="expression" dxfId="721" priority="755">
      <formula>IF(RIGHT(TEXT(Y434,"0.#"),1)=".",FALSE,TRUE)</formula>
    </cfRule>
    <cfRule type="expression" dxfId="720" priority="756">
      <formula>IF(RIGHT(TEXT(Y434,"0.#"),1)=".",TRUE,FALSE)</formula>
    </cfRule>
  </conditionalFormatting>
  <conditionalFormatting sqref="Y432:Y433">
    <cfRule type="expression" dxfId="719" priority="749">
      <formula>IF(RIGHT(TEXT(Y432,"0.#"),1)=".",FALSE,TRUE)</formula>
    </cfRule>
    <cfRule type="expression" dxfId="718" priority="750">
      <formula>IF(RIGHT(TEXT(Y432,"0.#"),1)=".",TRUE,FALSE)</formula>
    </cfRule>
  </conditionalFormatting>
  <conditionalFormatting sqref="Y467:Y494">
    <cfRule type="expression" dxfId="717" priority="743">
      <formula>IF(RIGHT(TEXT(Y467,"0.#"),1)=".",FALSE,TRUE)</formula>
    </cfRule>
    <cfRule type="expression" dxfId="716" priority="744">
      <formula>IF(RIGHT(TEXT(Y467,"0.#"),1)=".",TRUE,FALSE)</formula>
    </cfRule>
  </conditionalFormatting>
  <conditionalFormatting sqref="Y465:Y466">
    <cfRule type="expression" dxfId="715" priority="737">
      <formula>IF(RIGHT(TEXT(Y465,"0.#"),1)=".",FALSE,TRUE)</formula>
    </cfRule>
    <cfRule type="expression" dxfId="714" priority="738">
      <formula>IF(RIGHT(TEXT(Y465,"0.#"),1)=".",TRUE,FALSE)</formula>
    </cfRule>
  </conditionalFormatting>
  <conditionalFormatting sqref="Y500:Y527">
    <cfRule type="expression" dxfId="713" priority="731">
      <formula>IF(RIGHT(TEXT(Y500,"0.#"),1)=".",FALSE,TRUE)</formula>
    </cfRule>
    <cfRule type="expression" dxfId="712" priority="732">
      <formula>IF(RIGHT(TEXT(Y500,"0.#"),1)=".",TRUE,FALSE)</formula>
    </cfRule>
  </conditionalFormatting>
  <conditionalFormatting sqref="Y498:Y499">
    <cfRule type="expression" dxfId="711" priority="725">
      <formula>IF(RIGHT(TEXT(Y498,"0.#"),1)=".",FALSE,TRUE)</formula>
    </cfRule>
    <cfRule type="expression" dxfId="710" priority="726">
      <formula>IF(RIGHT(TEXT(Y498,"0.#"),1)=".",TRUE,FALSE)</formula>
    </cfRule>
  </conditionalFormatting>
  <conditionalFormatting sqref="Y533:Y560">
    <cfRule type="expression" dxfId="709" priority="719">
      <formula>IF(RIGHT(TEXT(Y533,"0.#"),1)=".",FALSE,TRUE)</formula>
    </cfRule>
    <cfRule type="expression" dxfId="708" priority="720">
      <formula>IF(RIGHT(TEXT(Y533,"0.#"),1)=".",TRUE,FALSE)</formula>
    </cfRule>
  </conditionalFormatting>
  <conditionalFormatting sqref="W23">
    <cfRule type="expression" dxfId="707" priority="827">
      <formula>IF(RIGHT(TEXT(W23,"0.#"),1)=".",FALSE,TRUE)</formula>
    </cfRule>
    <cfRule type="expression" dxfId="706" priority="828">
      <formula>IF(RIGHT(TEXT(W23,"0.#"),1)=".",TRUE,FALSE)</formula>
    </cfRule>
  </conditionalFormatting>
  <conditionalFormatting sqref="W24:W27">
    <cfRule type="expression" dxfId="705" priority="825">
      <formula>IF(RIGHT(TEXT(W24,"0.#"),1)=".",FALSE,TRUE)</formula>
    </cfRule>
    <cfRule type="expression" dxfId="704" priority="826">
      <formula>IF(RIGHT(TEXT(W24,"0.#"),1)=".",TRUE,FALSE)</formula>
    </cfRule>
  </conditionalFormatting>
  <conditionalFormatting sqref="W28">
    <cfRule type="expression" dxfId="703" priority="823">
      <formula>IF(RIGHT(TEXT(W28,"0.#"),1)=".",FALSE,TRUE)</formula>
    </cfRule>
    <cfRule type="expression" dxfId="702" priority="824">
      <formula>IF(RIGHT(TEXT(W28,"0.#"),1)=".",TRUE,FALSE)</formula>
    </cfRule>
  </conditionalFormatting>
  <conditionalFormatting sqref="P23">
    <cfRule type="expression" dxfId="701" priority="821">
      <formula>IF(RIGHT(TEXT(P23,"0.#"),1)=".",FALSE,TRUE)</formula>
    </cfRule>
    <cfRule type="expression" dxfId="700" priority="822">
      <formula>IF(RIGHT(TEXT(P23,"0.#"),1)=".",TRUE,FALSE)</formula>
    </cfRule>
  </conditionalFormatting>
  <conditionalFormatting sqref="P24:P27">
    <cfRule type="expression" dxfId="699" priority="819">
      <formula>IF(RIGHT(TEXT(P24,"0.#"),1)=".",FALSE,TRUE)</formula>
    </cfRule>
    <cfRule type="expression" dxfId="698" priority="820">
      <formula>IF(RIGHT(TEXT(P24,"0.#"),1)=".",TRUE,FALSE)</formula>
    </cfRule>
  </conditionalFormatting>
  <conditionalFormatting sqref="P28">
    <cfRule type="expression" dxfId="697" priority="817">
      <formula>IF(RIGHT(TEXT(P28,"0.#"),1)=".",FALSE,TRUE)</formula>
    </cfRule>
    <cfRule type="expression" dxfId="696" priority="818">
      <formula>IF(RIGHT(TEXT(P28,"0.#"),1)=".",TRUE,FALSE)</formula>
    </cfRule>
  </conditionalFormatting>
  <conditionalFormatting sqref="AE202">
    <cfRule type="expression" dxfId="695" priority="815">
      <formula>IF(RIGHT(TEXT(AE202,"0.#"),1)=".",FALSE,TRUE)</formula>
    </cfRule>
    <cfRule type="expression" dxfId="694" priority="816">
      <formula>IF(RIGHT(TEXT(AE202,"0.#"),1)=".",TRUE,FALSE)</formula>
    </cfRule>
  </conditionalFormatting>
  <conditionalFormatting sqref="AE203">
    <cfRule type="expression" dxfId="693" priority="813">
      <formula>IF(RIGHT(TEXT(AE203,"0.#"),1)=".",FALSE,TRUE)</formula>
    </cfRule>
    <cfRule type="expression" dxfId="692" priority="814">
      <formula>IF(RIGHT(TEXT(AE203,"0.#"),1)=".",TRUE,FALSE)</formula>
    </cfRule>
  </conditionalFormatting>
  <conditionalFormatting sqref="AE204">
    <cfRule type="expression" dxfId="691" priority="811">
      <formula>IF(RIGHT(TEXT(AE204,"0.#"),1)=".",FALSE,TRUE)</formula>
    </cfRule>
    <cfRule type="expression" dxfId="690" priority="812">
      <formula>IF(RIGHT(TEXT(AE204,"0.#"),1)=".",TRUE,FALSE)</formula>
    </cfRule>
  </conditionalFormatting>
  <conditionalFormatting sqref="AI204">
    <cfRule type="expression" dxfId="689" priority="809">
      <formula>IF(RIGHT(TEXT(AI204,"0.#"),1)=".",FALSE,TRUE)</formula>
    </cfRule>
    <cfRule type="expression" dxfId="688" priority="810">
      <formula>IF(RIGHT(TEXT(AI204,"0.#"),1)=".",TRUE,FALSE)</formula>
    </cfRule>
  </conditionalFormatting>
  <conditionalFormatting sqref="AI203">
    <cfRule type="expression" dxfId="687" priority="807">
      <formula>IF(RIGHT(TEXT(AI203,"0.#"),1)=".",FALSE,TRUE)</formula>
    </cfRule>
    <cfRule type="expression" dxfId="686" priority="808">
      <formula>IF(RIGHT(TEXT(AI203,"0.#"),1)=".",TRUE,FALSE)</formula>
    </cfRule>
  </conditionalFormatting>
  <conditionalFormatting sqref="AI202">
    <cfRule type="expression" dxfId="685" priority="805">
      <formula>IF(RIGHT(TEXT(AI202,"0.#"),1)=".",FALSE,TRUE)</formula>
    </cfRule>
    <cfRule type="expression" dxfId="684" priority="806">
      <formula>IF(RIGHT(TEXT(AI202,"0.#"),1)=".",TRUE,FALSE)</formula>
    </cfRule>
  </conditionalFormatting>
  <conditionalFormatting sqref="AM202">
    <cfRule type="expression" dxfId="683" priority="803">
      <formula>IF(RIGHT(TEXT(AM202,"0.#"),1)=".",FALSE,TRUE)</formula>
    </cfRule>
    <cfRule type="expression" dxfId="682" priority="804">
      <formula>IF(RIGHT(TEXT(AM202,"0.#"),1)=".",TRUE,FALSE)</formula>
    </cfRule>
  </conditionalFormatting>
  <conditionalFormatting sqref="AM203">
    <cfRule type="expression" dxfId="681" priority="801">
      <formula>IF(RIGHT(TEXT(AM203,"0.#"),1)=".",FALSE,TRUE)</formula>
    </cfRule>
    <cfRule type="expression" dxfId="680" priority="802">
      <formula>IF(RIGHT(TEXT(AM203,"0.#"),1)=".",TRUE,FALSE)</formula>
    </cfRule>
  </conditionalFormatting>
  <conditionalFormatting sqref="AM204">
    <cfRule type="expression" dxfId="679" priority="799">
      <formula>IF(RIGHT(TEXT(AM204,"0.#"),1)=".",FALSE,TRUE)</formula>
    </cfRule>
    <cfRule type="expression" dxfId="678" priority="800">
      <formula>IF(RIGHT(TEXT(AM204,"0.#"),1)=".",TRUE,FALSE)</formula>
    </cfRule>
  </conditionalFormatting>
  <conditionalFormatting sqref="AQ202:AQ204">
    <cfRule type="expression" dxfId="677" priority="797">
      <formula>IF(RIGHT(TEXT(AQ202,"0.#"),1)=".",FALSE,TRUE)</formula>
    </cfRule>
    <cfRule type="expression" dxfId="676" priority="798">
      <formula>IF(RIGHT(TEXT(AQ202,"0.#"),1)=".",TRUE,FALSE)</formula>
    </cfRule>
  </conditionalFormatting>
  <conditionalFormatting sqref="AU202:AU204">
    <cfRule type="expression" dxfId="675" priority="795">
      <formula>IF(RIGHT(TEXT(AU202,"0.#"),1)=".",FALSE,TRUE)</formula>
    </cfRule>
    <cfRule type="expression" dxfId="674" priority="796">
      <formula>IF(RIGHT(TEXT(AU202,"0.#"),1)=".",TRUE,FALSE)</formula>
    </cfRule>
  </conditionalFormatting>
  <conditionalFormatting sqref="AE205">
    <cfRule type="expression" dxfId="673" priority="793">
      <formula>IF(RIGHT(TEXT(AE205,"0.#"),1)=".",FALSE,TRUE)</formula>
    </cfRule>
    <cfRule type="expression" dxfId="672" priority="794">
      <formula>IF(RIGHT(TEXT(AE205,"0.#"),1)=".",TRUE,FALSE)</formula>
    </cfRule>
  </conditionalFormatting>
  <conditionalFormatting sqref="AE206">
    <cfRule type="expression" dxfId="671" priority="791">
      <formula>IF(RIGHT(TEXT(AE206,"0.#"),1)=".",FALSE,TRUE)</formula>
    </cfRule>
    <cfRule type="expression" dxfId="670" priority="792">
      <formula>IF(RIGHT(TEXT(AE206,"0.#"),1)=".",TRUE,FALSE)</formula>
    </cfRule>
  </conditionalFormatting>
  <conditionalFormatting sqref="AE207">
    <cfRule type="expression" dxfId="669" priority="789">
      <formula>IF(RIGHT(TEXT(AE207,"0.#"),1)=".",FALSE,TRUE)</formula>
    </cfRule>
    <cfRule type="expression" dxfId="668" priority="790">
      <formula>IF(RIGHT(TEXT(AE207,"0.#"),1)=".",TRUE,FALSE)</formula>
    </cfRule>
  </conditionalFormatting>
  <conditionalFormatting sqref="AI207">
    <cfRule type="expression" dxfId="667" priority="787">
      <formula>IF(RIGHT(TEXT(AI207,"0.#"),1)=".",FALSE,TRUE)</formula>
    </cfRule>
    <cfRule type="expression" dxfId="666" priority="788">
      <formula>IF(RIGHT(TEXT(AI207,"0.#"),1)=".",TRUE,FALSE)</formula>
    </cfRule>
  </conditionalFormatting>
  <conditionalFormatting sqref="AI206">
    <cfRule type="expression" dxfId="665" priority="785">
      <formula>IF(RIGHT(TEXT(AI206,"0.#"),1)=".",FALSE,TRUE)</formula>
    </cfRule>
    <cfRule type="expression" dxfId="664" priority="786">
      <formula>IF(RIGHT(TEXT(AI206,"0.#"),1)=".",TRUE,FALSE)</formula>
    </cfRule>
  </conditionalFormatting>
  <conditionalFormatting sqref="AI205">
    <cfRule type="expression" dxfId="663" priority="783">
      <formula>IF(RIGHT(TEXT(AI205,"0.#"),1)=".",FALSE,TRUE)</formula>
    </cfRule>
    <cfRule type="expression" dxfId="662" priority="784">
      <formula>IF(RIGHT(TEXT(AI205,"0.#"),1)=".",TRUE,FALSE)</formula>
    </cfRule>
  </conditionalFormatting>
  <conditionalFormatting sqref="AM205">
    <cfRule type="expression" dxfId="661" priority="781">
      <formula>IF(RIGHT(TEXT(AM205,"0.#"),1)=".",FALSE,TRUE)</formula>
    </cfRule>
    <cfRule type="expression" dxfId="660" priority="782">
      <formula>IF(RIGHT(TEXT(AM205,"0.#"),1)=".",TRUE,FALSE)</formula>
    </cfRule>
  </conditionalFormatting>
  <conditionalFormatting sqref="AM206">
    <cfRule type="expression" dxfId="659" priority="779">
      <formula>IF(RIGHT(TEXT(AM206,"0.#"),1)=".",FALSE,TRUE)</formula>
    </cfRule>
    <cfRule type="expression" dxfId="658" priority="780">
      <formula>IF(RIGHT(TEXT(AM206,"0.#"),1)=".",TRUE,FALSE)</formula>
    </cfRule>
  </conditionalFormatting>
  <conditionalFormatting sqref="AM207">
    <cfRule type="expression" dxfId="657" priority="777">
      <formula>IF(RIGHT(TEXT(AM207,"0.#"),1)=".",FALSE,TRUE)</formula>
    </cfRule>
    <cfRule type="expression" dxfId="656" priority="778">
      <formula>IF(RIGHT(TEXT(AM207,"0.#"),1)=".",TRUE,FALSE)</formula>
    </cfRule>
  </conditionalFormatting>
  <conditionalFormatting sqref="AQ205:AQ207">
    <cfRule type="expression" dxfId="655" priority="775">
      <formula>IF(RIGHT(TEXT(AQ205,"0.#"),1)=".",FALSE,TRUE)</formula>
    </cfRule>
    <cfRule type="expression" dxfId="654" priority="776">
      <formula>IF(RIGHT(TEXT(AQ205,"0.#"),1)=".",TRUE,FALSE)</formula>
    </cfRule>
  </conditionalFormatting>
  <conditionalFormatting sqref="AU205:AU207">
    <cfRule type="expression" dxfId="653" priority="773">
      <formula>IF(RIGHT(TEXT(AU205,"0.#"),1)=".",FALSE,TRUE)</formula>
    </cfRule>
    <cfRule type="expression" dxfId="652" priority="774">
      <formula>IF(RIGHT(TEXT(AU205,"0.#"),1)=".",TRUE,FALSE)</formula>
    </cfRule>
  </conditionalFormatting>
  <conditionalFormatting sqref="AL401:AO428">
    <cfRule type="expression" dxfId="651" priority="769">
      <formula>IF(AND(AL401&gt;=0, RIGHT(TEXT(AL401,"0.#"),1)&lt;&gt;"."),TRUE,FALSE)</formula>
    </cfRule>
    <cfRule type="expression" dxfId="650" priority="770">
      <formula>IF(AND(AL401&gt;=0, RIGHT(TEXT(AL401,"0.#"),1)="."),TRUE,FALSE)</formula>
    </cfRule>
    <cfRule type="expression" dxfId="649" priority="771">
      <formula>IF(AND(AL401&lt;0, RIGHT(TEXT(AL401,"0.#"),1)&lt;&gt;"."),TRUE,FALSE)</formula>
    </cfRule>
    <cfRule type="expression" dxfId="648" priority="772">
      <formula>IF(AND(AL401&lt;0, RIGHT(TEXT(AL401,"0.#"),1)="."),TRUE,FALSE)</formula>
    </cfRule>
  </conditionalFormatting>
  <conditionalFormatting sqref="AL399:AO400">
    <cfRule type="expression" dxfId="647" priority="763">
      <formula>IF(AND(AL399&gt;=0, RIGHT(TEXT(AL399,"0.#"),1)&lt;&gt;"."),TRUE,FALSE)</formula>
    </cfRule>
    <cfRule type="expression" dxfId="646" priority="764">
      <formula>IF(AND(AL399&gt;=0, RIGHT(TEXT(AL399,"0.#"),1)="."),TRUE,FALSE)</formula>
    </cfRule>
    <cfRule type="expression" dxfId="645" priority="765">
      <formula>IF(AND(AL399&lt;0, RIGHT(TEXT(AL399,"0.#"),1)&lt;&gt;"."),TRUE,FALSE)</formula>
    </cfRule>
    <cfRule type="expression" dxfId="644" priority="766">
      <formula>IF(AND(AL399&lt;0, RIGHT(TEXT(AL399,"0.#"),1)="."),TRUE,FALSE)</formula>
    </cfRule>
  </conditionalFormatting>
  <conditionalFormatting sqref="AL434:AO461">
    <cfRule type="expression" dxfId="643" priority="757">
      <formula>IF(AND(AL434&gt;=0, RIGHT(TEXT(AL434,"0.#"),1)&lt;&gt;"."),TRUE,FALSE)</formula>
    </cfRule>
    <cfRule type="expression" dxfId="642" priority="758">
      <formula>IF(AND(AL434&gt;=0, RIGHT(TEXT(AL434,"0.#"),1)="."),TRUE,FALSE)</formula>
    </cfRule>
    <cfRule type="expression" dxfId="641" priority="759">
      <formula>IF(AND(AL434&lt;0, RIGHT(TEXT(AL434,"0.#"),1)&lt;&gt;"."),TRUE,FALSE)</formula>
    </cfRule>
    <cfRule type="expression" dxfId="640" priority="760">
      <formula>IF(AND(AL434&lt;0, RIGHT(TEXT(AL434,"0.#"),1)="."),TRUE,FALSE)</formula>
    </cfRule>
  </conditionalFormatting>
  <conditionalFormatting sqref="AL432:AO433">
    <cfRule type="expression" dxfId="639" priority="751">
      <formula>IF(AND(AL432&gt;=0, RIGHT(TEXT(AL432,"0.#"),1)&lt;&gt;"."),TRUE,FALSE)</formula>
    </cfRule>
    <cfRule type="expression" dxfId="638" priority="752">
      <formula>IF(AND(AL432&gt;=0, RIGHT(TEXT(AL432,"0.#"),1)="."),TRUE,FALSE)</formula>
    </cfRule>
    <cfRule type="expression" dxfId="637" priority="753">
      <formula>IF(AND(AL432&lt;0, RIGHT(TEXT(AL432,"0.#"),1)&lt;&gt;"."),TRUE,FALSE)</formula>
    </cfRule>
    <cfRule type="expression" dxfId="636" priority="754">
      <formula>IF(AND(AL432&lt;0, RIGHT(TEXT(AL432,"0.#"),1)="."),TRUE,FALSE)</formula>
    </cfRule>
  </conditionalFormatting>
  <conditionalFormatting sqref="AL467:AO494">
    <cfRule type="expression" dxfId="635" priority="745">
      <formula>IF(AND(AL467&gt;=0, RIGHT(TEXT(AL467,"0.#"),1)&lt;&gt;"."),TRUE,FALSE)</formula>
    </cfRule>
    <cfRule type="expression" dxfId="634" priority="746">
      <formula>IF(AND(AL467&gt;=0, RIGHT(TEXT(AL467,"0.#"),1)="."),TRUE,FALSE)</formula>
    </cfRule>
    <cfRule type="expression" dxfId="633" priority="747">
      <formula>IF(AND(AL467&lt;0, RIGHT(TEXT(AL467,"0.#"),1)&lt;&gt;"."),TRUE,FALSE)</formula>
    </cfRule>
    <cfRule type="expression" dxfId="632" priority="748">
      <formula>IF(AND(AL467&lt;0, RIGHT(TEXT(AL467,"0.#"),1)="."),TRUE,FALSE)</formula>
    </cfRule>
  </conditionalFormatting>
  <conditionalFormatting sqref="AL465:AO466">
    <cfRule type="expression" dxfId="631" priority="739">
      <formula>IF(AND(AL465&gt;=0, RIGHT(TEXT(AL465,"0.#"),1)&lt;&gt;"."),TRUE,FALSE)</formula>
    </cfRule>
    <cfRule type="expression" dxfId="630" priority="740">
      <formula>IF(AND(AL465&gt;=0, RIGHT(TEXT(AL465,"0.#"),1)="."),TRUE,FALSE)</formula>
    </cfRule>
    <cfRule type="expression" dxfId="629" priority="741">
      <formula>IF(AND(AL465&lt;0, RIGHT(TEXT(AL465,"0.#"),1)&lt;&gt;"."),TRUE,FALSE)</formula>
    </cfRule>
    <cfRule type="expression" dxfId="628" priority="742">
      <formula>IF(AND(AL465&lt;0, RIGHT(TEXT(AL465,"0.#"),1)="."),TRUE,FALSE)</formula>
    </cfRule>
  </conditionalFormatting>
  <conditionalFormatting sqref="AL500:AO527">
    <cfRule type="expression" dxfId="627" priority="733">
      <formula>IF(AND(AL500&gt;=0, RIGHT(TEXT(AL500,"0.#"),1)&lt;&gt;"."),TRUE,FALSE)</formula>
    </cfRule>
    <cfRule type="expression" dxfId="626" priority="734">
      <formula>IF(AND(AL500&gt;=0, RIGHT(TEXT(AL500,"0.#"),1)="."),TRUE,FALSE)</formula>
    </cfRule>
    <cfRule type="expression" dxfId="625" priority="735">
      <formula>IF(AND(AL500&lt;0, RIGHT(TEXT(AL500,"0.#"),1)&lt;&gt;"."),TRUE,FALSE)</formula>
    </cfRule>
    <cfRule type="expression" dxfId="624" priority="736">
      <formula>IF(AND(AL500&lt;0, RIGHT(TEXT(AL500,"0.#"),1)="."),TRUE,FALSE)</formula>
    </cfRule>
  </conditionalFormatting>
  <conditionalFormatting sqref="AL498:AO499">
    <cfRule type="expression" dxfId="623" priority="727">
      <formula>IF(AND(AL498&gt;=0, RIGHT(TEXT(AL498,"0.#"),1)&lt;&gt;"."),TRUE,FALSE)</formula>
    </cfRule>
    <cfRule type="expression" dxfId="622" priority="728">
      <formula>IF(AND(AL498&gt;=0, RIGHT(TEXT(AL498,"0.#"),1)="."),TRUE,FALSE)</formula>
    </cfRule>
    <cfRule type="expression" dxfId="621" priority="729">
      <formula>IF(AND(AL498&lt;0, RIGHT(TEXT(AL498,"0.#"),1)&lt;&gt;"."),TRUE,FALSE)</formula>
    </cfRule>
    <cfRule type="expression" dxfId="620" priority="730">
      <formula>IF(AND(AL498&lt;0, RIGHT(TEXT(AL498,"0.#"),1)="."),TRUE,FALSE)</formula>
    </cfRule>
  </conditionalFormatting>
  <conditionalFormatting sqref="AL533:AO560">
    <cfRule type="expression" dxfId="619" priority="721">
      <formula>IF(AND(AL533&gt;=0, RIGHT(TEXT(AL533,"0.#"),1)&lt;&gt;"."),TRUE,FALSE)</formula>
    </cfRule>
    <cfRule type="expression" dxfId="618" priority="722">
      <formula>IF(AND(AL533&gt;=0, RIGHT(TEXT(AL533,"0.#"),1)="."),TRUE,FALSE)</formula>
    </cfRule>
    <cfRule type="expression" dxfId="617" priority="723">
      <formula>IF(AND(AL533&lt;0, RIGHT(TEXT(AL533,"0.#"),1)&lt;&gt;"."),TRUE,FALSE)</formula>
    </cfRule>
    <cfRule type="expression" dxfId="616" priority="724">
      <formula>IF(AND(AL533&lt;0, RIGHT(TEXT(AL533,"0.#"),1)="."),TRUE,FALSE)</formula>
    </cfRule>
  </conditionalFormatting>
  <conditionalFormatting sqref="AL531:AO532">
    <cfRule type="expression" dxfId="615" priority="715">
      <formula>IF(AND(AL531&gt;=0, RIGHT(TEXT(AL531,"0.#"),1)&lt;&gt;"."),TRUE,FALSE)</formula>
    </cfRule>
    <cfRule type="expression" dxfId="614" priority="716">
      <formula>IF(AND(AL531&gt;=0, RIGHT(TEXT(AL531,"0.#"),1)="."),TRUE,FALSE)</formula>
    </cfRule>
    <cfRule type="expression" dxfId="613" priority="717">
      <formula>IF(AND(AL531&lt;0, RIGHT(TEXT(AL531,"0.#"),1)&lt;&gt;"."),TRUE,FALSE)</formula>
    </cfRule>
    <cfRule type="expression" dxfId="612" priority="718">
      <formula>IF(AND(AL531&lt;0, RIGHT(TEXT(AL531,"0.#"),1)="."),TRUE,FALSE)</formula>
    </cfRule>
  </conditionalFormatting>
  <conditionalFormatting sqref="Y531:Y532">
    <cfRule type="expression" dxfId="611" priority="713">
      <formula>IF(RIGHT(TEXT(Y531,"0.#"),1)=".",FALSE,TRUE)</formula>
    </cfRule>
    <cfRule type="expression" dxfId="610" priority="714">
      <formula>IF(RIGHT(TEXT(Y531,"0.#"),1)=".",TRUE,FALSE)</formula>
    </cfRule>
  </conditionalFormatting>
  <conditionalFormatting sqref="AL566:AO593">
    <cfRule type="expression" dxfId="609" priority="709">
      <formula>IF(AND(AL566&gt;=0, RIGHT(TEXT(AL566,"0.#"),1)&lt;&gt;"."),TRUE,FALSE)</formula>
    </cfRule>
    <cfRule type="expression" dxfId="608" priority="710">
      <formula>IF(AND(AL566&gt;=0, RIGHT(TEXT(AL566,"0.#"),1)="."),TRUE,FALSE)</formula>
    </cfRule>
    <cfRule type="expression" dxfId="607" priority="711">
      <formula>IF(AND(AL566&lt;0, RIGHT(TEXT(AL566,"0.#"),1)&lt;&gt;"."),TRUE,FALSE)</formula>
    </cfRule>
    <cfRule type="expression" dxfId="606" priority="712">
      <formula>IF(AND(AL566&lt;0, RIGHT(TEXT(AL566,"0.#"),1)="."),TRUE,FALSE)</formula>
    </cfRule>
  </conditionalFormatting>
  <conditionalFormatting sqref="Y566:Y593">
    <cfRule type="expression" dxfId="605" priority="707">
      <formula>IF(RIGHT(TEXT(Y566,"0.#"),1)=".",FALSE,TRUE)</formula>
    </cfRule>
    <cfRule type="expression" dxfId="604" priority="708">
      <formula>IF(RIGHT(TEXT(Y566,"0.#"),1)=".",TRUE,FALSE)</formula>
    </cfRule>
  </conditionalFormatting>
  <conditionalFormatting sqref="AL564:AO565">
    <cfRule type="expression" dxfId="603" priority="703">
      <formula>IF(AND(AL564&gt;=0, RIGHT(TEXT(AL564,"0.#"),1)&lt;&gt;"."),TRUE,FALSE)</formula>
    </cfRule>
    <cfRule type="expression" dxfId="602" priority="704">
      <formula>IF(AND(AL564&gt;=0, RIGHT(TEXT(AL564,"0.#"),1)="."),TRUE,FALSE)</formula>
    </cfRule>
    <cfRule type="expression" dxfId="601" priority="705">
      <formula>IF(AND(AL564&lt;0, RIGHT(TEXT(AL564,"0.#"),1)&lt;&gt;"."),TRUE,FALSE)</formula>
    </cfRule>
    <cfRule type="expression" dxfId="600" priority="706">
      <formula>IF(AND(AL564&lt;0, RIGHT(TEXT(AL564,"0.#"),1)="."),TRUE,FALSE)</formula>
    </cfRule>
  </conditionalFormatting>
  <conditionalFormatting sqref="Y564:Y565">
    <cfRule type="expression" dxfId="599" priority="701">
      <formula>IF(RIGHT(TEXT(Y564,"0.#"),1)=".",FALSE,TRUE)</formula>
    </cfRule>
    <cfRule type="expression" dxfId="598" priority="702">
      <formula>IF(RIGHT(TEXT(Y564,"0.#"),1)=".",TRUE,FALSE)</formula>
    </cfRule>
  </conditionalFormatting>
  <conditionalFormatting sqref="AL599:AO626">
    <cfRule type="expression" dxfId="597" priority="697">
      <formula>IF(AND(AL599&gt;=0, RIGHT(TEXT(AL599,"0.#"),1)&lt;&gt;"."),TRUE,FALSE)</formula>
    </cfRule>
    <cfRule type="expression" dxfId="596" priority="698">
      <formula>IF(AND(AL599&gt;=0, RIGHT(TEXT(AL599,"0.#"),1)="."),TRUE,FALSE)</formula>
    </cfRule>
    <cfRule type="expression" dxfId="595" priority="699">
      <formula>IF(AND(AL599&lt;0, RIGHT(TEXT(AL599,"0.#"),1)&lt;&gt;"."),TRUE,FALSE)</formula>
    </cfRule>
    <cfRule type="expression" dxfId="594" priority="700">
      <formula>IF(AND(AL599&lt;0, RIGHT(TEXT(AL599,"0.#"),1)="."),TRUE,FALSE)</formula>
    </cfRule>
  </conditionalFormatting>
  <conditionalFormatting sqref="Y599:Y626">
    <cfRule type="expression" dxfId="593" priority="695">
      <formula>IF(RIGHT(TEXT(Y599,"0.#"),1)=".",FALSE,TRUE)</formula>
    </cfRule>
    <cfRule type="expression" dxfId="592" priority="696">
      <formula>IF(RIGHT(TEXT(Y599,"0.#"),1)=".",TRUE,FALSE)</formula>
    </cfRule>
  </conditionalFormatting>
  <conditionalFormatting sqref="AL597:AO598">
    <cfRule type="expression" dxfId="591" priority="691">
      <formula>IF(AND(AL597&gt;=0, RIGHT(TEXT(AL597,"0.#"),1)&lt;&gt;"."),TRUE,FALSE)</formula>
    </cfRule>
    <cfRule type="expression" dxfId="590" priority="692">
      <formula>IF(AND(AL597&gt;=0, RIGHT(TEXT(AL597,"0.#"),1)="."),TRUE,FALSE)</formula>
    </cfRule>
    <cfRule type="expression" dxfId="589" priority="693">
      <formula>IF(AND(AL597&lt;0, RIGHT(TEXT(AL597,"0.#"),1)&lt;&gt;"."),TRUE,FALSE)</formula>
    </cfRule>
    <cfRule type="expression" dxfId="588" priority="694">
      <formula>IF(AND(AL597&lt;0, RIGHT(TEXT(AL597,"0.#"),1)="."),TRUE,FALSE)</formula>
    </cfRule>
  </conditionalFormatting>
  <conditionalFormatting sqref="Y597:Y598">
    <cfRule type="expression" dxfId="587" priority="689">
      <formula>IF(RIGHT(TEXT(Y597,"0.#"),1)=".",FALSE,TRUE)</formula>
    </cfRule>
    <cfRule type="expression" dxfId="586" priority="690">
      <formula>IF(RIGHT(TEXT(Y597,"0.#"),1)=".",TRUE,FALSE)</formula>
    </cfRule>
  </conditionalFormatting>
  <conditionalFormatting sqref="AU33">
    <cfRule type="expression" dxfId="585" priority="685">
      <formula>IF(RIGHT(TEXT(AU33,"0.#"),1)=".",FALSE,TRUE)</formula>
    </cfRule>
    <cfRule type="expression" dxfId="584" priority="686">
      <formula>IF(RIGHT(TEXT(AU33,"0.#"),1)=".",TRUE,FALSE)</formula>
    </cfRule>
  </conditionalFormatting>
  <conditionalFormatting sqref="AU32">
    <cfRule type="expression" dxfId="583" priority="687">
      <formula>IF(RIGHT(TEXT(AU32,"0.#"),1)=".",FALSE,TRUE)</formula>
    </cfRule>
    <cfRule type="expression" dxfId="582" priority="688">
      <formula>IF(RIGHT(TEXT(AU32,"0.#"),1)=".",TRUE,FALSE)</formula>
    </cfRule>
  </conditionalFormatting>
  <conditionalFormatting sqref="P29:AC29">
    <cfRule type="expression" dxfId="581" priority="683">
      <formula>IF(RIGHT(TEXT(P29,"0.#"),1)=".",FALSE,TRUE)</formula>
    </cfRule>
    <cfRule type="expression" dxfId="580" priority="684">
      <formula>IF(RIGHT(TEXT(P29,"0.#"),1)=".",TRUE,FALSE)</formula>
    </cfRule>
  </conditionalFormatting>
  <conditionalFormatting sqref="AM41">
    <cfRule type="expression" dxfId="579" priority="665">
      <formula>IF(RIGHT(TEXT(AM41,"0.#"),1)=".",FALSE,TRUE)</formula>
    </cfRule>
    <cfRule type="expression" dxfId="578" priority="666">
      <formula>IF(RIGHT(TEXT(AM41,"0.#"),1)=".",TRUE,FALSE)</formula>
    </cfRule>
  </conditionalFormatting>
  <conditionalFormatting sqref="AM40">
    <cfRule type="expression" dxfId="577" priority="667">
      <formula>IF(RIGHT(TEXT(AM40,"0.#"),1)=".",FALSE,TRUE)</formula>
    </cfRule>
    <cfRule type="expression" dxfId="576" priority="668">
      <formula>IF(RIGHT(TEXT(AM40,"0.#"),1)=".",TRUE,FALSE)</formula>
    </cfRule>
  </conditionalFormatting>
  <conditionalFormatting sqref="AE39">
    <cfRule type="expression" dxfId="575" priority="681">
      <formula>IF(RIGHT(TEXT(AE39,"0.#"),1)=".",FALSE,TRUE)</formula>
    </cfRule>
    <cfRule type="expression" dxfId="574" priority="682">
      <formula>IF(RIGHT(TEXT(AE39,"0.#"),1)=".",TRUE,FALSE)</formula>
    </cfRule>
  </conditionalFormatting>
  <conditionalFormatting sqref="AQ39:AQ41">
    <cfRule type="expression" dxfId="573" priority="663">
      <formula>IF(RIGHT(TEXT(AQ39,"0.#"),1)=".",FALSE,TRUE)</formula>
    </cfRule>
    <cfRule type="expression" dxfId="572" priority="664">
      <formula>IF(RIGHT(TEXT(AQ39,"0.#"),1)=".",TRUE,FALSE)</formula>
    </cfRule>
  </conditionalFormatting>
  <conditionalFormatting sqref="AU39:AU41">
    <cfRule type="expression" dxfId="571" priority="661">
      <formula>IF(RIGHT(TEXT(AU39,"0.#"),1)=".",FALSE,TRUE)</formula>
    </cfRule>
    <cfRule type="expression" dxfId="570" priority="662">
      <formula>IF(RIGHT(TEXT(AU39,"0.#"),1)=".",TRUE,FALSE)</formula>
    </cfRule>
  </conditionalFormatting>
  <conditionalFormatting sqref="AI41">
    <cfRule type="expression" dxfId="569" priority="675">
      <formula>IF(RIGHT(TEXT(AI41,"0.#"),1)=".",FALSE,TRUE)</formula>
    </cfRule>
    <cfRule type="expression" dxfId="568" priority="676">
      <formula>IF(RIGHT(TEXT(AI41,"0.#"),1)=".",TRUE,FALSE)</formula>
    </cfRule>
  </conditionalFormatting>
  <conditionalFormatting sqref="AE40">
    <cfRule type="expression" dxfId="567" priority="679">
      <formula>IF(RIGHT(TEXT(AE40,"0.#"),1)=".",FALSE,TRUE)</formula>
    </cfRule>
    <cfRule type="expression" dxfId="566" priority="680">
      <formula>IF(RIGHT(TEXT(AE40,"0.#"),1)=".",TRUE,FALSE)</formula>
    </cfRule>
  </conditionalFormatting>
  <conditionalFormatting sqref="AE41">
    <cfRule type="expression" dxfId="565" priority="677">
      <formula>IF(RIGHT(TEXT(AE41,"0.#"),1)=".",FALSE,TRUE)</formula>
    </cfRule>
    <cfRule type="expression" dxfId="564" priority="678">
      <formula>IF(RIGHT(TEXT(AE41,"0.#"),1)=".",TRUE,FALSE)</formula>
    </cfRule>
  </conditionalFormatting>
  <conditionalFormatting sqref="AM39">
    <cfRule type="expression" dxfId="563" priority="669">
      <formula>IF(RIGHT(TEXT(AM39,"0.#"),1)=".",FALSE,TRUE)</formula>
    </cfRule>
    <cfRule type="expression" dxfId="562" priority="670">
      <formula>IF(RIGHT(TEXT(AM39,"0.#"),1)=".",TRUE,FALSE)</formula>
    </cfRule>
  </conditionalFormatting>
  <conditionalFormatting sqref="AI39">
    <cfRule type="expression" dxfId="561" priority="671">
      <formula>IF(RIGHT(TEXT(AI39,"0.#"),1)=".",FALSE,TRUE)</formula>
    </cfRule>
    <cfRule type="expression" dxfId="560" priority="672">
      <formula>IF(RIGHT(TEXT(AI39,"0.#"),1)=".",TRUE,FALSE)</formula>
    </cfRule>
  </conditionalFormatting>
  <conditionalFormatting sqref="AI40">
    <cfRule type="expression" dxfId="559" priority="673">
      <formula>IF(RIGHT(TEXT(AI40,"0.#"),1)=".",FALSE,TRUE)</formula>
    </cfRule>
    <cfRule type="expression" dxfId="558" priority="674">
      <formula>IF(RIGHT(TEXT(AI40,"0.#"),1)=".",TRUE,FALSE)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AE32">
    <cfRule type="expression" dxfId="7" priority="7">
      <formula>IF(RIGHT(TEXT(AE32,"0.#"),1)=".",FALSE,TRUE)</formula>
    </cfRule>
    <cfRule type="expression" dxfId="6" priority="8">
      <formula>IF(RIGHT(TEXT(AE32,"0.#"),1)=".",TRUE,FALSE)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E33">
    <cfRule type="expression" dxfId="3" priority="3">
      <formula>IF(RIGHT(TEXT(AE33,"0.#"),1)=".",FALSE,TRUE)</formula>
    </cfRule>
    <cfRule type="expression" dxfId="2" priority="4">
      <formula>IF(RIGHT(TEXT(AE33,"0.#"),1)=".",TRUE,FALSE)</formula>
    </cfRule>
  </conditionalFormatting>
  <conditionalFormatting sqref="AI33">
    <cfRule type="expression" dxfId="1" priority="1">
      <formula>IF(RIGHT(TEXT(AI33,"0.#"),1)=".",FALSE,TRUE)</formula>
    </cfRule>
    <cfRule type="expression" dxfId="0" priority="2">
      <formula>IF(RIGHT(TEXT(AI33,"0.#"),1)=".",TRUE,FALSE)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49" man="1"/>
    <brk id="248"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638</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638</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638</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2022-06-13T08:40:53Z</cp:lastPrinted>
  <dcterms:created xsi:type="dcterms:W3CDTF">2012-03-13T00:50:25Z</dcterms:created>
  <dcterms:modified xsi:type="dcterms:W3CDTF">2022-09-06T06:48:54Z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