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795" yWindow="1560" windowWidth="28005" windowHeight="1456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209" i="11" l="1"/>
  <c r="AY144" i="11"/>
  <c r="AY178" i="11"/>
  <c r="AY100" i="11"/>
  <c r="AY128" i="11"/>
  <c r="AY140" i="11"/>
  <c r="AY174" i="11"/>
  <c r="AY213" i="11"/>
  <c r="AY203" i="11"/>
  <c r="AY207" i="11"/>
  <c r="AY130" i="11"/>
  <c r="AY163" i="11"/>
  <c r="AY142" i="11"/>
  <c r="AY134" i="11"/>
  <c r="AY176" i="11"/>
  <c r="AY193" i="11"/>
  <c r="AY198" i="11"/>
  <c r="AY201" i="11"/>
  <c r="AY205" i="11"/>
  <c r="AY211"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<sst xmlns="http://schemas.openxmlformats.org/spreadsheetml/2006/main" count="2103" uniqueCount="779">
  <si>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</si>
  <si>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</si>
  <si>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</si>
  <si>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</si>
  <si>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</si>
  <si>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</si>
  <si>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</si>
  <si>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</si>
  <si>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</si>
  <si>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</si>
  <si>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</si>
  <si>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</si>
  <si>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</si>
  <si>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</si>
  <si>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</si>
  <si>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</si>
  <si>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</si>
  <si>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</si>
  <si>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</si>
  <si>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</si>
  <si>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</si>
  <si>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</si>
  <si>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</si>
  <si>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</si>
  <si>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</si>
  <si>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</si>
  <si>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</si>
  <si>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</si>
  <si>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</si>
  <si>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</si>
  <si>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</si>
  <si>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</si>
  <si>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</si>
  <si>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</si>
  <si>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</si>
  <si>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</si>
  <si>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</si>
  <si>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</si>
  <si>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</si>
  <si>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</si>
  <si>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</si>
  <si>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</si>
  <si>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</si>
  <si>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</si>
  <si>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</si>
  <si>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</si>
  <si>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</si>
  <si>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</si>
  <si>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</si>
  <si>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</si>
  <si>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</si>
  <si>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</si>
  <si>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</si>
  <si>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</si>
  <si>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</si>
  <si>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</si>
  <si>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</si>
  <si>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</si>
  <si>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</si>
  <si>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</si>
  <si>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</si>
  <si>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</si>
  <si>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</si>
  <si>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</si>
  <si>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</si>
  <si>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</si>
  <si>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</si>
  <si>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</si>
  <si>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</si>
  <si>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</si>
  <si>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</si>
  <si>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</si>
  <si>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</si>
  <si>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</si>
  <si>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</si>
  <si>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</si>
  <si>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</si>
  <si>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</si>
  <si>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</si>
  <si>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</si>
  <si>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</si>
  <si>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</si>
  <si>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</si>
  <si>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</si>
  <si>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</si>
  <si>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</si>
  <si>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</si>
  <si>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</si>
  <si>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</si>
  <si>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</si>
  <si>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</si>
  <si>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</si>
  <si>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</si>
  <si>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</si>
  <si>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</si>
  <si>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</si>
  <si>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</si>
  <si>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</si>
  <si>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</si>
  <si>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</si>
  <si>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</si>
  <si>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</si>
  <si>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</si>
  <si>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</si>
  <si>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</si>
  <si>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</si>
  <si>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</si>
  <si>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</si>
  <si>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</si>
  <si>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</si>
  <si>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</si>
  <si>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</si>
  <si>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</si>
  <si>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</si>
  <si>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</si>
  <si>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</si>
  <si>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</si>
  <si>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</si>
  <si>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</si>
  <si>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</si>
  <si>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</si>
  <si>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</si>
  <si>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</si>
  <si>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</si>
  <si>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</si>
  <si>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</si>
  <si>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</si>
  <si>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</si>
  <si>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</si>
  <si>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</si>
  <si>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</si>
  <si>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</si>
  <si>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</si>
  <si>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</si>
  <si>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</si>
  <si>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</si>
  <si>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</si>
  <si>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</si>
  <si>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</si>
  <si>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</si>
  <si>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</si>
  <si>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</si>
  <si>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</si>
  <si>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</si>
  <si>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</si>
  <si>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</si>
  <si>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</si>
  <si>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</si>
  <si>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</si>
  <si>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</si>
  <si>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</si>
  <si>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</si>
  <si>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</si>
  <si>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</si>
  <si>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</si>
  <si>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</si>
  <si>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</si>
  <si>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</si>
  <si>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</si>
  <si>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</si>
  <si>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</si>
  <si>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</si>
  <si>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</si>
  <si>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</si>
  <si>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</si>
  <si>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</si>
  <si>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</si>
  <si>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</si>
  <si>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</si>
  <si>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</si>
  <si>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</si>
  <si>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</si>
  <si>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</si>
  <si>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</si>
  <si>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</si>
  <si>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</si>
  <si>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</si>
  <si>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</si>
  <si>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</si>
  <si>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</si>
  <si>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</si>
  <si>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</si>
  <si>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</si>
  <si>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</si>
  <si>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</si>
  <si>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</si>
  <si>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</si>
  <si>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</si>
  <si>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</si>
  <si>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</si>
  <si>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</si>
  <si>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</si>
  <si>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</si>
  <si>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</si>
  <si>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</si>
  <si>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</si>
  <si>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</si>
  <si>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</si>
  <si>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</si>
  <si>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</si>
  <si>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</si>
  <si>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</si>
  <si>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</si>
  <si>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</si>
  <si>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</si>
  <si>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</si>
  <si>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</si>
  <si>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</si>
  <si>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</si>
  <si>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</si>
  <si>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</si>
  <si>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</si>
  <si>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</si>
  <si>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</si>
  <si>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</si>
  <si>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</si>
  <si>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</si>
  <si>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</si>
  <si>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</si>
  <si>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</si>
  <si>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</si>
  <si>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</si>
  <si>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</si>
  <si>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</si>
  <si>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</si>
  <si>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</si>
  <si>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</si>
  <si>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</si>
  <si>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</si>
  <si>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</si>
  <si>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</si>
  <si>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</si>
  <si>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</si>
  <si>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</si>
  <si>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</si>
  <si>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</si>
  <si>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</si>
  <si>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</si>
  <si>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</si>
  <si>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</si>
  <si>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</si>
  <si>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</si>
  <si>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</si>
  <si>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</si>
  <si>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</si>
  <si>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</si>
  <si>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</si>
  <si>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</si>
  <si>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</si>
  <si>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</si>
  <si>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</si>
  <si>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</si>
  <si>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</si>
  <si>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</si>
  <si>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</si>
  <si>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</si>
  <si>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</si>
  <si>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</si>
  <si>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</si>
  <si>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</si>
  <si>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</si>
  <si>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</si>
  <si>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</si>
  <si>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</si>
  <si>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</si>
  <si>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</si>
  <si>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</si>
  <si>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</si>
  <si>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</si>
  <si>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</si>
  <si>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</si>
  <si>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</si>
  <si>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</si>
  <si>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</si>
  <si>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</si>
  <si>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</si>
  <si>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</si>
  <si>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</si>
  <si>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</si>
  <si>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</si>
  <si>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</si>
  <si>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</si>
  <si>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</si>
  <si>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</si>
  <si>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</si>
  <si>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</si>
  <si>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</si>
  <si>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</si>
  <si>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</si>
  <si>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</si>
  <si>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</si>
  <si>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</si>
  <si>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</si>
  <si>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</si>
  <si>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</si>
  <si>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</si>
  <si>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</si>
  <si>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</si>
  <si>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</si>
  <si>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</si>
  <si>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</si>
  <si>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</si>
  <si>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</si>
  <si>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</si>
  <si>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</si>
  <si>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</si>
  <si>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</si>
  <si>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</si>
  <si>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</si>
  <si>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</si>
  <si>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</si>
  <si>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</si>
  <si>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</si>
  <si>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</si>
  <si>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</si>
  <si>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</si>
  <si>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</si>
  <si>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</si>
  <si>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</si>
  <si>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</si>
  <si>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</si>
  <si>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</si>
  <si>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</si>
  <si>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</si>
  <si>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</si>
  <si>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</si>
  <si>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</si>
  <si>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</si>
  <si>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</si>
  <si>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</si>
  <si>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</si>
  <si>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</si>
  <si>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</si>
  <si>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</si>
  <si>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</si>
  <si>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</si>
  <si>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</si>
  <si>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</si>
  <si>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</si>
  <si>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</si>
  <si>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</si>
  <si>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</si>
  <si>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</si>
  <si>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</si>
  <si>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</si>
  <si>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</si>
  <si>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</si>
  <si>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</si>
  <si>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</si>
  <si>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</si>
  <si>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</si>
  <si>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</si>
  <si>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</si>
  <si>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</si>
  <si>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</si>
  <si>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</si>
  <si>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</si>
  <si>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</si>
  <si>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</si>
  <si>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</si>
  <si>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</si>
  <si>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</si>
  <si>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</si>
  <si>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</si>
  <si>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</si>
  <si>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</si>
  <si>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</si>
  <si>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</si>
  <si>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</si>
  <si>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</si>
  <si>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</si>
  <si>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</si>
  <si>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</si>
  <si>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</si>
  <si>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</si>
  <si>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</si>
  <si>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</si>
  <si>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</si>
  <si>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</si>
  <si>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</si>
  <si>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</si>
  <si>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</si>
  <si>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</si>
  <si>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</si>
  <si>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</si>
  <si>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</si>
  <si>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</si>
  <si>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</si>
  <si>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</si>
  <si>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</si>
  <si>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</si>
  <si>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</si>
  <si>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</si>
  <si>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</si>
  <si>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</si>
  <si>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</si>
  <si>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</si>
  <si>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</si>
  <si>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</si>
  <si>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</si>
  <si>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</si>
  <si>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</si>
  <si>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</si>
  <si>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</si>
  <si>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</si>
  <si>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</si>
  <si>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</si>
  <si>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</si>
  <si>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</si>
  <si>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</si>
  <si>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</si>
  <si>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</si>
  <si>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</si>
  <si>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</si>
  <si>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</si>
  <si>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</si>
  <si>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</si>
  <si>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</si>
  <si>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</si>
  <si>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</si>
  <si>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</si>
  <si>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</si>
  <si>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</si>
  <si>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</si>
  <si>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</si>
  <si>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</si>
  <si>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</si>
  <si>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</si>
  <si>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</si>
  <si>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</si>
  <si>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</si>
  <si>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</si>
  <si>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</si>
  <si>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</si>
  <si>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</si>
  <si>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</si>
  <si>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</si>
  <si>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</si>
  <si>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</si>
  <si>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</si>
  <si>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</si>
  <si>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</si>
  <si>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</si>
  <si>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</si>
  <si>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</si>
  <si>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</si>
  <si>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</si>
  <si>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</si>
  <si>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</si>
  <si>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</si>
  <si>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</si>
  <si>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</si>
  <si>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</si>
  <si>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</si>
  <si>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</si>
  <si>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</si>
  <si>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</si>
  <si>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</si>
  <si>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</si>
  <si>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</si>
  <si>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</si>
  <si>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</si>
  <si>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</si>
  <si>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</si>
  <si>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</si>
  <si>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</si>
  <si>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</si>
  <si>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</si>
  <si>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</si>
  <si>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</si>
  <si>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</si>
  <si>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</si>
  <si>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</si>
  <si>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</si>
  <si>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</si>
  <si>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</si>
  <si>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</si>
  <si>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</si>
  <si>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</si>
  <si>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</si>
  <si>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</si>
  <si>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</si>
  <si>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</si>
  <si>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</si>
  <si>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</si>
  <si>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</si>
  <si>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</si>
  <si>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</si>
  <si>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</si>
  <si>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</si>
  <si>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</si>
  <si>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</si>
  <si>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</si>
  <si>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</si>
  <si>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</si>
  <si>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</si>
  <si>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</si>
  <si>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</si>
  <si>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</si>
  <si>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</si>
  <si>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</si>
  <si>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</si>
  <si>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</si>
  <si>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</si>
  <si>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</si>
  <si>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</si>
  <si>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</si>
  <si>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</si>
  <si>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</si>
  <si>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</si>
  <si>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</si>
  <si>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</si>
  <si>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</si>
  <si>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</si>
  <si>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</si>
  <si>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</si>
  <si>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</si>
  <si>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</si>
  <si>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</si>
  <si>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</si>
  <si>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</si>
  <si>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</si>
  <si>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</si>
  <si>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</si>
  <si>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</si>
  <si>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</si>
  <si>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</si>
  <si>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</si>
  <si>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</si>
  <si>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</si>
  <si>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</si>
  <si>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</si>
  <si>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</si>
  <si>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</si>
  <si>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</si>
  <si>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</si>
  <si>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</si>
  <si>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</si>
  <si>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</si>
  <si>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</si>
  <si>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</si>
  <si>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</si>
  <si>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</si>
  <si>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</si>
  <si>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</si>
  <si>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</si>
  <si>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</si>
  <si>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</si>
  <si>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</si>
  <si>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</si>
  <si>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</si>
  <si>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</si>
  <si>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</si>
  <si>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</si>
  <si>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</si>
  <si>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</si>
  <si>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</si>
  <si>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</si>
  <si>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</si>
  <si>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</si>
  <si>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</si>
  <si>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</si>
  <si>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</si>
  <si>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</si>
  <si>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</si>
  <si>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</si>
  <si>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</si>
  <si>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</si>
  <si>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</si>
  <si>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</si>
  <si>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</si>
  <si>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</si>
  <si>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</si>
  <si>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</si>
  <si>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</si>
  <si>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</si>
  <si>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</si>
  <si>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</si>
  <si>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</si>
  <si>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</si>
  <si>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</si>
  <si>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</si>
  <si>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</si>
  <si>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</si>
  <si>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</si>
  <si>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</si>
  <si>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</si>
  <si>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</si>
  <si>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</si>
  <si>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</si>
  <si>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</si>
  <si>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</si>
  <si>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</si>
  <si>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</si>
  <si>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</si>
  <si>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</si>
  <si>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</si>
  <si>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</si>
  <si>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</si>
  <si>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</si>
  <si>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</si>
  <si>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</si>
  <si>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</si>
  <si>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</si>
  <si>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</si>
  <si>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</si>
  <si>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</si>
  <si>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</si>
  <si>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</si>
  <si>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</si>
  <si>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</si>
  <si>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</si>
  <si>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</si>
  <si>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</si>
  <si>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</si>
  <si>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</si>
  <si>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</si>
  <si>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</si>
  <si>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</si>
  <si>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</si>
  <si>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</si>
  <si>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</si>
  <si>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</si>
  <si>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</si>
  <si>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</si>
  <si>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</si>
  <si>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</si>
  <si>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</si>
  <si>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</si>
  <si>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</si>
  <si>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</si>
  <si>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</si>
  <si>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</si>
  <si>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</si>
  <si>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</si>
  <si>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</si>
  <si>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</si>
  <si>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</si>
  <si>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</si>
  <si>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</si>
  <si>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</si>
  <si>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</si>
  <si>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</si>
  <si>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</si>
  <si>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</si>
  <si>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</si>
  <si>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</si>
  <si>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</si>
  <si>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</si>
  <si>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</si>
  <si>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</si>
  <si>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</si>
  <si>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</si>
  <si>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</si>
  <si>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</si>
  <si>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</si>
  <si>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</si>
  <si>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</si>
  <si>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</si>
  <si>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</si>
  <si>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</si>
  <si>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</si>
  <si>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</si>
  <si>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</si>
  <si>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</si>
  <si>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</si>
  <si>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</si>
  <si>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</si>
  <si>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</si>
  <si>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</si>
  <si>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</si>
  <si>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</si>
  <si>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</si>
  <si>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</si>
  <si>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</si>
  <si>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</si>
  <si>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</si>
  <si>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</si>
  <si>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</si>
  <si>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</si>
  <si>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</si>
  <si>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</si>
  <si>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</si>
  <si>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</si>
  <si>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</si>
  <si>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</si>
  <si>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</si>
  <si>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</si>
  <si>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</si>
  <si>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</si>
  <si>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</si>
  <si>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放射性物質被害林産物処理支援事業</t>
  </si>
  <si>
    <t>平成25年度</t>
  </si>
  <si>
    <t>終了予定なし</t>
  </si>
  <si>
    <t>統括官付参事官（予算・会計担当）</t>
  </si>
  <si>
    <t>-</t>
  </si>
  <si>
    <t>東日本大震災に伴う福島第一原子力発電所の事故により、放射性物質が飛散し、樹皮（バーク）、ほだ木等の林産物から放射性物質が確認されている。これらの大部分は、放射性物質を含んだ焼却灰の処理等の問題により、福島県及びその近隣県で滞留しており、事業活動に影響が生じているため、当該事業により対策を講じることで、事業活動を安定化させ、林産物の流通を推進させる。</t>
  </si>
  <si>
    <t>林産物供給等振興地方公共団体事業費補助金</t>
  </si>
  <si>
    <t>・成果実績は、福島県内におけるパーク保管量
・目標値は、一か月のパーク発生量（年間量／12）
・バーク保管量の発生量に対する割合（100+(1-保管量/発生量）×100）</t>
  </si>
  <si>
    <t>保管量(ｔ)</t>
  </si>
  <si>
    <t>発生量(ｔ)</t>
  </si>
  <si>
    <t>業務資料（林野庁）</t>
  </si>
  <si>
    <t>事業実施県の製材工場における丸太取扱量の増加率（平成23年度に比較した丸太取扱量の増加率／目標値）</t>
  </si>
  <si>
    <t>「木材統計調査」（農林水産省大臣官房統計部）</t>
  </si>
  <si>
    <t>t</t>
  </si>
  <si>
    <t>執行額／当該事業によるバーク処理量　　　　　　　　　　　　　　</t>
    <phoneticPr fontId="5"/>
  </si>
  <si>
    <t>千円/t</t>
  </si>
  <si>
    <t>執行額/処理量</t>
    <phoneticPr fontId="5"/>
  </si>
  <si>
    <t>337百万円/15千t</t>
  </si>
  <si>
    <t>314百万円/16千ｔ</t>
  </si>
  <si>
    <t>0014</t>
  </si>
  <si>
    <t>新25-037</t>
  </si>
  <si>
    <t>0163</t>
  </si>
  <si>
    <t>0162</t>
  </si>
  <si>
    <t>0141</t>
  </si>
  <si>
    <t>0113</t>
  </si>
  <si>
    <t>0105</t>
  </si>
  <si>
    <t>○</t>
  </si>
  <si>
    <t>５　森林の有する多面的機能の発揮と林業・木材産業の持続的かつ健全な発展</t>
    <phoneticPr fontId="5"/>
  </si>
  <si>
    <t>㉑　林産物の供給及び利用の確保</t>
    <phoneticPr fontId="5"/>
  </si>
  <si>
    <t>製材工場等の事業活動の安定化については、事業実施県
の要望も強く、優先度の高い事業である。</t>
    <phoneticPr fontId="5"/>
  </si>
  <si>
    <t>「復興・創生期間」後における東日本大震災からの復興の基
本方針において、政府は被災地の復興に向けて総力を挙げ
て取り組むとしている。</t>
    <phoneticPr fontId="5"/>
  </si>
  <si>
    <t>林産物の供給及び利用の確保のため、バーク処理は必要
かつ適切な事業である。</t>
    <phoneticPr fontId="5"/>
  </si>
  <si>
    <t>無</t>
  </si>
  <si>
    <t>事業実施要綱・要領に基づき支出先を選定している。</t>
    <phoneticPr fontId="5"/>
  </si>
  <si>
    <t>‐</t>
  </si>
  <si>
    <t>本事業により支援した費用は、東京電力の求償対象経費で
あり、東京電力から賠償された後に国庫に返納される。</t>
    <phoneticPr fontId="5"/>
  </si>
  <si>
    <t>単位当たりのコストは、適正に事業を執行する中、妥当な水
準となっている。</t>
    <phoneticPr fontId="5"/>
  </si>
  <si>
    <t>事務費以外は全て産業廃棄物処理等への支出である。</t>
    <phoneticPr fontId="5"/>
  </si>
  <si>
    <t>不用率は小さい。</t>
    <phoneticPr fontId="5"/>
  </si>
  <si>
    <t>繰り越しは行っていない。</t>
    <phoneticPr fontId="5"/>
  </si>
  <si>
    <t>製材工場等と産業廃棄物処理業者との間で単価交渉をして
いる。</t>
    <phoneticPr fontId="5"/>
  </si>
  <si>
    <t>バーク保管量はバーク発生量を下回っており、滞留は解消さ
れている。</t>
    <phoneticPr fontId="5"/>
  </si>
  <si>
    <t>東京電力に対する損害賠償請求は、各製材工場等が個別
に実施することも可能であるが、処理コストや請求時期は
各々であることから、効率的な事業実施には、県を経由した
現事業の手段が最善である。</t>
    <phoneticPr fontId="5"/>
  </si>
  <si>
    <t>本事業は、製材工場等で発生する樹皮（バーク）等のうち、放射性物質に汚染され、燃料等への利活用が困難となったものを処理する対策で
あり、補助対象経費は東京電力の損害賠償が認められたものに限定しており、また、樹皮（バーク）等の滞留は、製材工場等の事業活動を停
滞させ、木材製品等の安定的生産、供給に影響を及ぼすことから、製材工場等の事業活動の安定化のため、事業実施県の要望も強く、真に
必要なものに限定されている。</t>
    <phoneticPr fontId="5"/>
  </si>
  <si>
    <t>引き続き、本事業により、復興支援及び林産物の流通の推進を図っていくが、東京電力の損害賠償の対応の変化を注視しながら真に必要なも
に限定し、対応を図りたい。</t>
    <phoneticPr fontId="5"/>
  </si>
  <si>
    <t>対象外</t>
    <rPh sb="0" eb="3">
      <t>タイショウガイ</t>
    </rPh>
    <phoneticPr fontId="5"/>
  </si>
  <si>
    <t>復興</t>
  </si>
  <si>
    <t>-</t>
    <phoneticPr fontId="5"/>
  </si>
  <si>
    <t>廃棄物処理費</t>
    <phoneticPr fontId="5"/>
  </si>
  <si>
    <t>事務費</t>
    <phoneticPr fontId="5"/>
  </si>
  <si>
    <t>福島県木材協同組合連合会へ廃棄物処理
等費用として支出</t>
    <phoneticPr fontId="5"/>
  </si>
  <si>
    <t>福島県木材協同組合連合会へ廃棄物処理
等に係る事務費として支出</t>
    <phoneticPr fontId="5"/>
  </si>
  <si>
    <t>廃棄物処理等に係る事務費</t>
    <phoneticPr fontId="5"/>
  </si>
  <si>
    <t>廃棄物処理等費用</t>
    <rPh sb="6" eb="8">
      <t>ヒヨウ</t>
    </rPh>
    <phoneticPr fontId="5"/>
  </si>
  <si>
    <t>福島県</t>
    <phoneticPr fontId="5"/>
  </si>
  <si>
    <t>補助金等交付</t>
  </si>
  <si>
    <t>廃棄物処理（堆肥化）</t>
    <phoneticPr fontId="5"/>
  </si>
  <si>
    <t>廃棄物処理</t>
    <phoneticPr fontId="5"/>
  </si>
  <si>
    <t>廃棄物運搬</t>
    <rPh sb="0" eb="3">
      <t>ハイキブツ</t>
    </rPh>
    <rPh sb="3" eb="5">
      <t>ウンパン</t>
    </rPh>
    <phoneticPr fontId="5"/>
  </si>
  <si>
    <t>290百万円/16千t</t>
    <rPh sb="3" eb="6">
      <t>モモマンエン</t>
    </rPh>
    <rPh sb="9" eb="10">
      <t>セン</t>
    </rPh>
    <phoneticPr fontId="5"/>
  </si>
  <si>
    <t>312百万円/16千t</t>
    <rPh sb="3" eb="4">
      <t>ヒャク</t>
    </rPh>
    <rPh sb="4" eb="6">
      <t>マンエン</t>
    </rPh>
    <rPh sb="9" eb="10">
      <t>セン</t>
    </rPh>
    <phoneticPr fontId="5"/>
  </si>
  <si>
    <t>廃棄物処理</t>
    <phoneticPr fontId="5"/>
  </si>
  <si>
    <t>-</t>
    <phoneticPr fontId="5"/>
  </si>
  <si>
    <t>当該事業におけるバークの処理量
（令和４年度については、進行中につき活動実績は不明）</t>
    <phoneticPr fontId="5"/>
  </si>
  <si>
    <t>地域林産物の流通安定化を図るため、製材工場等に滞留する樹皮（バーク）、ほだ木等の放射性物質被害林産物の処理対策として、廃棄物処理施設での焼却及び運搬費用、一時保管費用等、製材工場等が負担する経費を一時的に立替支援（定額）する。
なお、当該事業は東京電力から損害賠償が認められた経費を対象としており、東京電力から賠償金の支払いがあった後に国庫に返納することとする。</t>
    <phoneticPr fontId="5"/>
  </si>
  <si>
    <t>事業実施県の製材工場における丸太取扱量を令和７年度に平成23年度の145％にする。</t>
    <phoneticPr fontId="5"/>
  </si>
  <si>
    <t>福島県内におけるバーク保管（滞留）量を、一ヶ月の発生量程度まで減少させ、バークの滞留を解消する。</t>
    <phoneticPr fontId="5"/>
  </si>
  <si>
    <t>-</t>
    <phoneticPr fontId="5"/>
  </si>
  <si>
    <t>都県及び民間団体等を対象に、廃棄物処理施設での焼却及び運搬費用、一時保管費用等、製材工場等が負担する経費への一時的な立替支援（定額）を実施し、東京電力から賠償金の支払いがあった後に国庫に返納。</t>
    <rPh sb="0" eb="2">
      <t>トケン</t>
    </rPh>
    <rPh sb="2" eb="3">
      <t>オヨ</t>
    </rPh>
    <rPh sb="4" eb="9">
      <t>ミンカンダンタイトウ</t>
    </rPh>
    <rPh sb="10" eb="12">
      <t>タイショウ</t>
    </rPh>
    <rPh sb="67" eb="69">
      <t>ジッシ</t>
    </rPh>
    <phoneticPr fontId="5"/>
  </si>
  <si>
    <t>東京電力から賠償される廃棄物処理等の立替支援。</t>
    <rPh sb="11" eb="14">
      <t>ハイキブツ</t>
    </rPh>
    <rPh sb="14" eb="16">
      <t>ショリ</t>
    </rPh>
    <rPh sb="16" eb="17">
      <t>トウ</t>
    </rPh>
    <rPh sb="18" eb="20">
      <t>タテカエ</t>
    </rPh>
    <rPh sb="20" eb="22">
      <t>シエン</t>
    </rPh>
    <phoneticPr fontId="5"/>
  </si>
  <si>
    <t>遠野興産株式会社他４者へ廃棄物処理等費用として支出</t>
    <rPh sb="4" eb="8">
      <t>カブシキガイシャ</t>
    </rPh>
    <phoneticPr fontId="5"/>
  </si>
  <si>
    <t>遠野興産株式会社</t>
    <rPh sb="4" eb="8">
      <t>カブシキカイシャ</t>
    </rPh>
    <phoneticPr fontId="5"/>
  </si>
  <si>
    <t>株式会社アメリカ屋</t>
    <rPh sb="0" eb="4">
      <t>カブシキカイシャ</t>
    </rPh>
    <phoneticPr fontId="5"/>
  </si>
  <si>
    <t>関東リソース株式会社</t>
    <rPh sb="6" eb="10">
      <t>カブシキカイシャ</t>
    </rPh>
    <phoneticPr fontId="5"/>
  </si>
  <si>
    <t>日曹金属化学株式会社</t>
    <rPh sb="6" eb="10">
      <t>カブシキガイシャ</t>
    </rPh>
    <phoneticPr fontId="5"/>
  </si>
  <si>
    <t>株式会社ユミタ運輸</t>
    <rPh sb="0" eb="4">
      <t>カブシキガイシャ</t>
    </rPh>
    <rPh sb="7" eb="9">
      <t>ウンユ</t>
    </rPh>
    <phoneticPr fontId="5"/>
  </si>
  <si>
    <t>全体として、ほぼ見込み同様となっている。</t>
    <phoneticPr fontId="5"/>
  </si>
  <si>
    <t>-</t>
    <phoneticPr fontId="5"/>
  </si>
  <si>
    <t>-</t>
    <phoneticPr fontId="5"/>
  </si>
  <si>
    <t>A.福島県</t>
    <phoneticPr fontId="5"/>
  </si>
  <si>
    <t>B.福島県木材協同組合連合会</t>
    <phoneticPr fontId="5"/>
  </si>
  <si>
    <t>C.遠野興産株式会社</t>
    <rPh sb="6" eb="10">
      <t>カブシキガイシャ</t>
    </rPh>
    <phoneticPr fontId="5"/>
  </si>
  <si>
    <t>参事官　原　崇</t>
    <phoneticPr fontId="5"/>
  </si>
  <si>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2"/>
  </si>
  <si>
    <t>福島県木材協同組合連合会</t>
    <phoneticPr fontId="5"/>
  </si>
  <si>
    <t>福島県木材協同組合連合
会へ廃棄物処理等費用と
して支出</t>
    <rPh sb="5" eb="6">
      <t>キョウ</t>
    </rPh>
    <phoneticPr fontId="5"/>
  </si>
  <si>
    <t>福島県等からの情報収集による的確なニーズの把握及び今後の動向に関する把握に努め、適切な予算規模について精査するとともに終期を見据えながら、引き続き、効果的な予算の執行に努めていく。</t>
    <rPh sb="59" eb="61">
      <t>シュウキ</t>
    </rPh>
    <rPh sb="62" eb="64">
      <t>ミス</t>
    </rPh>
    <rPh sb="74" eb="76">
      <t>コウカ</t>
    </rPh>
    <phoneticPr fontId="12"/>
  </si>
  <si>
    <t>https://www.maff.go.jp/j/assess/R3/kekka/03kekka.html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</si>
</sst>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123825</xdr:colOff>
      <xdr:row>283</xdr:row>
      <xdr:rowOff>85725</xdr:rowOff>
    </xdr:from>
    <xdr:to>
      <xdr:col>40</xdr:col>
      <xdr:colOff>49150</xdr:colOff>
      <xdr:row>305</xdr:row>
      <xdr:rowOff>134890</xdr:rowOff>
    </xdr:to>
    <xdr:grpSp>
      <xdr:nvGrpSpPr>
        <xdr:cNvPr id="31" name="グループ化 30">
          <a:extLst>
            <a:ext uri="{FF2B5EF4-FFF2-40B4-BE49-F238E27FC236}">
              <a16:creationId xmlns:a16="http://schemas.microsoft.com/office/drawing/2014/main" id="{39320197-3875-45E5-8984-7BAA1979033D}"/>
            </a:ext>
          </a:extLst>
        </xdr:cNvPr>
        <xdr:cNvGrpSpPr/>
      </xdr:nvGrpSpPr>
      <xdr:grpSpPr>
        <a:xfrm>
          <a:off x="2765425" y="44053125"/>
          <a:ext cx="5411725" cy="8329565"/>
          <a:chOff x="2400300" y="40776525"/>
          <a:chExt cx="5326000" cy="8269240"/>
        </a:xfrm>
      </xdr:grpSpPr>
      <xdr:sp macro="" textlink="">
        <xdr:nvSpPr>
          <xdr:cNvPr id="2" name="テキスト ボックス 1">
            <a:extLst>
              <a:ext uri="{FF2B5EF4-FFF2-40B4-BE49-F238E27FC236}">
                <a16:creationId xmlns:a16="http://schemas.microsoft.com/office/drawing/2014/main" id="{D4F5D9C9-6A00-4E73-B726-C69354D9922B}"/>
              </a:ext>
            </a:extLst>
          </xdr:cNvPr>
          <xdr:cNvSpPr txBox="1"/>
        </xdr:nvSpPr>
        <xdr:spPr>
          <a:xfrm>
            <a:off x="4883156" y="44630804"/>
            <a:ext cx="2663482" cy="585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・返還は今後実施</a:t>
            </a:r>
          </a:p>
        </xdr:txBody>
      </xdr:sp>
      <xdr:sp macro="" textlink="">
        <xdr:nvSpPr>
          <xdr:cNvPr id="3" name="テキスト ボックス 2">
            <a:extLst>
              <a:ext uri="{FF2B5EF4-FFF2-40B4-BE49-F238E27FC236}">
                <a16:creationId xmlns:a16="http://schemas.microsoft.com/office/drawing/2014/main" id="{DF5257B5-6E2A-4B9B-BCD4-2174E79D75FA}"/>
              </a:ext>
            </a:extLst>
          </xdr:cNvPr>
          <xdr:cNvSpPr txBox="1"/>
        </xdr:nvSpPr>
        <xdr:spPr>
          <a:xfrm>
            <a:off x="4883156" y="43002973"/>
            <a:ext cx="2676182" cy="62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・返還は今後実施</a:t>
            </a:r>
          </a:p>
        </xdr:txBody>
      </xdr:sp>
      <xdr:sp macro="" textlink="">
        <xdr:nvSpPr>
          <xdr:cNvPr id="4" name="下矢印 4">
            <a:extLst>
              <a:ext uri="{FF2B5EF4-FFF2-40B4-BE49-F238E27FC236}">
                <a16:creationId xmlns:a16="http://schemas.microsoft.com/office/drawing/2014/main" id="{6CC657C7-1EE3-4C6B-8C8D-0B8DC0EABD40}"/>
              </a:ext>
            </a:extLst>
          </xdr:cNvPr>
          <xdr:cNvSpPr/>
        </xdr:nvSpPr>
        <xdr:spPr>
          <a:xfrm>
            <a:off x="6779741" y="43574634"/>
            <a:ext cx="197279" cy="4508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下矢印 11">
            <a:extLst>
              <a:ext uri="{FF2B5EF4-FFF2-40B4-BE49-F238E27FC236}">
                <a16:creationId xmlns:a16="http://schemas.microsoft.com/office/drawing/2014/main" id="{990C971C-A035-43E6-B5C0-02D948E1F35C}"/>
              </a:ext>
            </a:extLst>
          </xdr:cNvPr>
          <xdr:cNvSpPr/>
        </xdr:nvSpPr>
        <xdr:spPr>
          <a:xfrm rot="10800000">
            <a:off x="5436286" y="43565576"/>
            <a:ext cx="174532" cy="435569"/>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大かっこ 5">
            <a:extLst>
              <a:ext uri="{FF2B5EF4-FFF2-40B4-BE49-F238E27FC236}">
                <a16:creationId xmlns:a16="http://schemas.microsoft.com/office/drawing/2014/main" id="{A9231669-E73A-4DCE-B586-A15EDF219740}"/>
              </a:ext>
            </a:extLst>
          </xdr:cNvPr>
          <xdr:cNvSpPr/>
        </xdr:nvSpPr>
        <xdr:spPr>
          <a:xfrm>
            <a:off x="4830114" y="41453619"/>
            <a:ext cx="2819986" cy="43820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大かっこ 6">
            <a:extLst>
              <a:ext uri="{FF2B5EF4-FFF2-40B4-BE49-F238E27FC236}">
                <a16:creationId xmlns:a16="http://schemas.microsoft.com/office/drawing/2014/main" id="{E30AC805-0554-45DD-BB68-0B369BE543EF}"/>
              </a:ext>
            </a:extLst>
          </xdr:cNvPr>
          <xdr:cNvSpPr/>
        </xdr:nvSpPr>
        <xdr:spPr>
          <a:xfrm>
            <a:off x="4800600" y="43053773"/>
            <a:ext cx="2836800" cy="36573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50D2891-4453-4E39-963B-209B58D4CB2E}"/>
              </a:ext>
            </a:extLst>
          </xdr:cNvPr>
          <xdr:cNvSpPr/>
        </xdr:nvSpPr>
        <xdr:spPr>
          <a:xfrm>
            <a:off x="4857756" y="40776525"/>
            <a:ext cx="2774607" cy="550992"/>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復興庁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9" name="正方形/長方形 8">
            <a:extLst>
              <a:ext uri="{FF2B5EF4-FFF2-40B4-BE49-F238E27FC236}">
                <a16:creationId xmlns:a16="http://schemas.microsoft.com/office/drawing/2014/main" id="{0CADACA9-96E9-40A5-A099-E17FCFF5C31D}"/>
              </a:ext>
            </a:extLst>
          </xdr:cNvPr>
          <xdr:cNvSpPr/>
        </xdr:nvSpPr>
        <xdr:spPr>
          <a:xfrm>
            <a:off x="4832356" y="42332790"/>
            <a:ext cx="2774607" cy="546358"/>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農林水産省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0" name="正方形/長方形 9">
            <a:extLst>
              <a:ext uri="{FF2B5EF4-FFF2-40B4-BE49-F238E27FC236}">
                <a16:creationId xmlns:a16="http://schemas.microsoft.com/office/drawing/2014/main" id="{C9DA4BCA-16A2-4809-853A-CA052815B9F4}"/>
              </a:ext>
            </a:extLst>
          </xdr:cNvPr>
          <xdr:cNvSpPr/>
        </xdr:nvSpPr>
        <xdr:spPr>
          <a:xfrm>
            <a:off x="4819656" y="44059046"/>
            <a:ext cx="2777782" cy="584458"/>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Ａ．福島県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1" name="大かっこ 10">
            <a:extLst>
              <a:ext uri="{FF2B5EF4-FFF2-40B4-BE49-F238E27FC236}">
                <a16:creationId xmlns:a16="http://schemas.microsoft.com/office/drawing/2014/main" id="{41C505AF-DB34-4A1C-99CF-5DB56ED15F8A}"/>
              </a:ext>
            </a:extLst>
          </xdr:cNvPr>
          <xdr:cNvSpPr/>
        </xdr:nvSpPr>
        <xdr:spPr>
          <a:xfrm>
            <a:off x="4806956" y="44691129"/>
            <a:ext cx="2836800" cy="36573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テキスト ボックス 11">
            <a:extLst>
              <a:ext uri="{FF2B5EF4-FFF2-40B4-BE49-F238E27FC236}">
                <a16:creationId xmlns:a16="http://schemas.microsoft.com/office/drawing/2014/main" id="{6498933A-4E84-4B5C-9725-DEB732305E46}"/>
              </a:ext>
            </a:extLst>
          </xdr:cNvPr>
          <xdr:cNvSpPr txBox="1"/>
        </xdr:nvSpPr>
        <xdr:spPr>
          <a:xfrm>
            <a:off x="4874938" y="41517679"/>
            <a:ext cx="2676182" cy="413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・農林水産省へ移替え</a:t>
            </a:r>
          </a:p>
        </xdr:txBody>
      </xdr:sp>
      <xdr:sp macro="" textlink="">
        <xdr:nvSpPr>
          <xdr:cNvPr id="13" name="下矢印 13">
            <a:extLst>
              <a:ext uri="{FF2B5EF4-FFF2-40B4-BE49-F238E27FC236}">
                <a16:creationId xmlns:a16="http://schemas.microsoft.com/office/drawing/2014/main" id="{CDE6872C-BEDA-4ACE-905B-930EBC8FDBC5}"/>
              </a:ext>
            </a:extLst>
          </xdr:cNvPr>
          <xdr:cNvSpPr/>
        </xdr:nvSpPr>
        <xdr:spPr>
          <a:xfrm>
            <a:off x="6141960" y="41945213"/>
            <a:ext cx="186074" cy="3096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DA8EB11F-2310-49A1-8B11-890C11CFE964}"/>
              </a:ext>
            </a:extLst>
          </xdr:cNvPr>
          <xdr:cNvSpPr txBox="1"/>
        </xdr:nvSpPr>
        <xdr:spPr>
          <a:xfrm>
            <a:off x="6989291" y="43595925"/>
            <a:ext cx="614062" cy="249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補助</a:t>
            </a:r>
          </a:p>
        </xdr:txBody>
      </xdr:sp>
      <xdr:sp macro="" textlink="">
        <xdr:nvSpPr>
          <xdr:cNvPr id="15" name="テキスト ボックス 14">
            <a:extLst>
              <a:ext uri="{FF2B5EF4-FFF2-40B4-BE49-F238E27FC236}">
                <a16:creationId xmlns:a16="http://schemas.microsoft.com/office/drawing/2014/main" id="{3839064E-AFB1-4039-9787-FBFAABDB5160}"/>
              </a:ext>
            </a:extLst>
          </xdr:cNvPr>
          <xdr:cNvSpPr txBox="1"/>
        </xdr:nvSpPr>
        <xdr:spPr>
          <a:xfrm>
            <a:off x="4978400" y="43621325"/>
            <a:ext cx="581883" cy="249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返還</a:t>
            </a:r>
          </a:p>
        </xdr:txBody>
      </xdr:sp>
      <xdr:sp macro="" textlink="">
        <xdr:nvSpPr>
          <xdr:cNvPr id="16" name="テキスト ボックス 15">
            <a:extLst>
              <a:ext uri="{FF2B5EF4-FFF2-40B4-BE49-F238E27FC236}">
                <a16:creationId xmlns:a16="http://schemas.microsoft.com/office/drawing/2014/main" id="{B85AE4ED-1DBF-431D-914B-0796CFF9CFD5}"/>
              </a:ext>
            </a:extLst>
          </xdr:cNvPr>
          <xdr:cNvSpPr txBox="1"/>
        </xdr:nvSpPr>
        <xdr:spPr>
          <a:xfrm>
            <a:off x="6959177" y="45334743"/>
            <a:ext cx="617237"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補助</a:t>
            </a:r>
          </a:p>
        </xdr:txBody>
      </xdr:sp>
      <xdr:sp macro="" textlink="">
        <xdr:nvSpPr>
          <xdr:cNvPr id="17" name="テキスト ボックス 16">
            <a:extLst>
              <a:ext uri="{FF2B5EF4-FFF2-40B4-BE49-F238E27FC236}">
                <a16:creationId xmlns:a16="http://schemas.microsoft.com/office/drawing/2014/main" id="{D64E3942-DCC2-4B2D-9824-012AC6A635E3}"/>
              </a:ext>
            </a:extLst>
          </xdr:cNvPr>
          <xdr:cNvSpPr txBox="1"/>
        </xdr:nvSpPr>
        <xdr:spPr>
          <a:xfrm>
            <a:off x="4948286" y="45360143"/>
            <a:ext cx="579137"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返還</a:t>
            </a:r>
          </a:p>
        </xdr:txBody>
      </xdr:sp>
      <xdr:sp macro="" textlink="">
        <xdr:nvSpPr>
          <xdr:cNvPr id="18" name="下矢印 7">
            <a:extLst>
              <a:ext uri="{FF2B5EF4-FFF2-40B4-BE49-F238E27FC236}">
                <a16:creationId xmlns:a16="http://schemas.microsoft.com/office/drawing/2014/main" id="{7EA8009D-32CA-4D71-9B06-B3E4409E1A02}"/>
              </a:ext>
            </a:extLst>
          </xdr:cNvPr>
          <xdr:cNvSpPr/>
        </xdr:nvSpPr>
        <xdr:spPr>
          <a:xfrm rot="10800000">
            <a:off x="5440226" y="45236091"/>
            <a:ext cx="201492" cy="452171"/>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下矢印 14">
            <a:extLst>
              <a:ext uri="{FF2B5EF4-FFF2-40B4-BE49-F238E27FC236}">
                <a16:creationId xmlns:a16="http://schemas.microsoft.com/office/drawing/2014/main" id="{78B0DC70-61A1-46E6-A1F1-E778C0CDE4B8}"/>
              </a:ext>
            </a:extLst>
          </xdr:cNvPr>
          <xdr:cNvSpPr/>
        </xdr:nvSpPr>
        <xdr:spPr>
          <a:xfrm>
            <a:off x="6820911" y="45221525"/>
            <a:ext cx="209605" cy="45951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正方形/長方形 19">
            <a:extLst>
              <a:ext uri="{FF2B5EF4-FFF2-40B4-BE49-F238E27FC236}">
                <a16:creationId xmlns:a16="http://schemas.microsoft.com/office/drawing/2014/main" id="{7A88B660-5CB2-4B27-B526-DDA19E43435F}"/>
              </a:ext>
            </a:extLst>
          </xdr:cNvPr>
          <xdr:cNvSpPr/>
        </xdr:nvSpPr>
        <xdr:spPr>
          <a:xfrm>
            <a:off x="4862132" y="45768259"/>
            <a:ext cx="2774607" cy="597158"/>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Ｂ．福島県木材協同組合連合会</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1" name="大かっこ 20">
            <a:extLst>
              <a:ext uri="{FF2B5EF4-FFF2-40B4-BE49-F238E27FC236}">
                <a16:creationId xmlns:a16="http://schemas.microsoft.com/office/drawing/2014/main" id="{0F483987-5ED0-4781-8804-03FFD4CAFDC3}"/>
              </a:ext>
            </a:extLst>
          </xdr:cNvPr>
          <xdr:cNvSpPr/>
        </xdr:nvSpPr>
        <xdr:spPr>
          <a:xfrm>
            <a:off x="4849432" y="46403517"/>
            <a:ext cx="2834054" cy="48895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2" name="テキスト ボックス 21">
            <a:extLst>
              <a:ext uri="{FF2B5EF4-FFF2-40B4-BE49-F238E27FC236}">
                <a16:creationId xmlns:a16="http://schemas.microsoft.com/office/drawing/2014/main" id="{AAAFE8A5-131E-49E8-8A98-5D824346E11C}"/>
              </a:ext>
            </a:extLst>
          </xdr:cNvPr>
          <xdr:cNvSpPr txBox="1"/>
        </xdr:nvSpPr>
        <xdr:spPr>
          <a:xfrm>
            <a:off x="4999086" y="46403517"/>
            <a:ext cx="2577328" cy="659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・廃棄物処理等</a:t>
            </a:r>
            <a:r>
              <a:rPr kumimoji="1" lang="en-US" altLang="ja-JP" sz="1100">
                <a:latin typeface="ＭＳ Ｐゴシック" panose="020B0600070205080204" pitchFamily="50" charset="-128"/>
                <a:ea typeface="ＭＳ Ｐゴシック" panose="020B0600070205080204" pitchFamily="50" charset="-128"/>
              </a:rPr>
              <a:t>290</a:t>
            </a:r>
            <a:r>
              <a:rPr kumimoji="1" lang="ja-JP" altLang="en-US" sz="1100">
                <a:latin typeface="ＭＳ Ｐゴシック" panose="020B0600070205080204" pitchFamily="50" charset="-128"/>
                <a:ea typeface="ＭＳ Ｐゴシック" panose="020B0600070205080204" pitchFamily="50" charset="-128"/>
              </a:rPr>
              <a:t>百万円、事務費３百万円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・返還は今後実施</a:t>
            </a:r>
          </a:p>
        </xdr:txBody>
      </xdr:sp>
      <xdr:sp macro="" textlink="">
        <xdr:nvSpPr>
          <xdr:cNvPr id="23" name="下矢印 21">
            <a:extLst>
              <a:ext uri="{FF2B5EF4-FFF2-40B4-BE49-F238E27FC236}">
                <a16:creationId xmlns:a16="http://schemas.microsoft.com/office/drawing/2014/main" id="{4D391052-4BEC-4CA0-8C56-C35B0C218DB4}"/>
              </a:ext>
            </a:extLst>
          </xdr:cNvPr>
          <xdr:cNvSpPr/>
        </xdr:nvSpPr>
        <xdr:spPr>
          <a:xfrm rot="16200000">
            <a:off x="4137369" y="45607198"/>
            <a:ext cx="261129" cy="891142"/>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正方形/長方形 23">
            <a:extLst>
              <a:ext uri="{FF2B5EF4-FFF2-40B4-BE49-F238E27FC236}">
                <a16:creationId xmlns:a16="http://schemas.microsoft.com/office/drawing/2014/main" id="{4B8812AA-EE09-40B1-8786-599E30C87AE0}"/>
              </a:ext>
            </a:extLst>
          </xdr:cNvPr>
          <xdr:cNvSpPr/>
        </xdr:nvSpPr>
        <xdr:spPr>
          <a:xfrm>
            <a:off x="2400300" y="45731704"/>
            <a:ext cx="1285533" cy="576392"/>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東京電力</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423D3461-6B71-4A51-9160-3635061F25FD}"/>
              </a:ext>
            </a:extLst>
          </xdr:cNvPr>
          <xdr:cNvSpPr txBox="1"/>
        </xdr:nvSpPr>
        <xdr:spPr>
          <a:xfrm>
            <a:off x="3795669" y="45610968"/>
            <a:ext cx="1022693" cy="262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損害賠償金</a:t>
            </a:r>
          </a:p>
        </xdr:txBody>
      </xdr:sp>
      <xdr:sp macro="" textlink="">
        <xdr:nvSpPr>
          <xdr:cNvPr id="26" name="下矢印 8">
            <a:extLst>
              <a:ext uri="{FF2B5EF4-FFF2-40B4-BE49-F238E27FC236}">
                <a16:creationId xmlns:a16="http://schemas.microsoft.com/office/drawing/2014/main" id="{1B6F2F53-3A0E-4449-B252-966ADFD16AC5}"/>
              </a:ext>
            </a:extLst>
          </xdr:cNvPr>
          <xdr:cNvSpPr/>
        </xdr:nvSpPr>
        <xdr:spPr>
          <a:xfrm>
            <a:off x="6025863" y="47101125"/>
            <a:ext cx="174313" cy="4669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正方形/長方形 26">
            <a:extLst>
              <a:ext uri="{FF2B5EF4-FFF2-40B4-BE49-F238E27FC236}">
                <a16:creationId xmlns:a16="http://schemas.microsoft.com/office/drawing/2014/main" id="{86457EF0-F045-4F07-A082-FA69DFA73A71}"/>
              </a:ext>
            </a:extLst>
          </xdr:cNvPr>
          <xdr:cNvSpPr/>
        </xdr:nvSpPr>
        <xdr:spPr>
          <a:xfrm>
            <a:off x="4914900" y="47608003"/>
            <a:ext cx="2774607" cy="751789"/>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Ｃ．産廃業者等（遠野興産株式会社他４者）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8" name="大かっこ 27">
            <a:extLst>
              <a:ext uri="{FF2B5EF4-FFF2-40B4-BE49-F238E27FC236}">
                <a16:creationId xmlns:a16="http://schemas.microsoft.com/office/drawing/2014/main" id="{C44F05E0-95B2-4106-B31F-B5EF75CEBB37}"/>
              </a:ext>
            </a:extLst>
          </xdr:cNvPr>
          <xdr:cNvSpPr/>
        </xdr:nvSpPr>
        <xdr:spPr>
          <a:xfrm>
            <a:off x="4889500" y="48409307"/>
            <a:ext cx="2836800" cy="53168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テキスト ボックス 28">
            <a:extLst>
              <a:ext uri="{FF2B5EF4-FFF2-40B4-BE49-F238E27FC236}">
                <a16:creationId xmlns:a16="http://schemas.microsoft.com/office/drawing/2014/main" id="{25CAE3F6-D424-4408-8327-C1A98D4ECECB}"/>
              </a:ext>
            </a:extLst>
          </xdr:cNvPr>
          <xdr:cNvSpPr txBox="1"/>
        </xdr:nvSpPr>
        <xdr:spPr>
          <a:xfrm>
            <a:off x="5013325" y="48434706"/>
            <a:ext cx="2580503" cy="611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・バーク（樹皮）の運搬、廃棄物処理等や堆肥化価格補填</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sp macro="" textlink="">
        <xdr:nvSpPr>
          <xdr:cNvPr id="30" name="テキスト ボックス 29">
            <a:extLst>
              <a:ext uri="{FF2B5EF4-FFF2-40B4-BE49-F238E27FC236}">
                <a16:creationId xmlns:a16="http://schemas.microsoft.com/office/drawing/2014/main" id="{6BB55439-2754-4A72-8253-62E904CA8F4B}"/>
              </a:ext>
            </a:extLst>
          </xdr:cNvPr>
          <xdr:cNvSpPr txBox="1"/>
        </xdr:nvSpPr>
        <xdr:spPr>
          <a:xfrm>
            <a:off x="6222400" y="47144454"/>
            <a:ext cx="716091"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支払</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737</v>
      </c>
      <c r="AK2" s="850"/>
      <c r="AL2" s="850"/>
      <c r="AM2" s="850"/>
      <c r="AN2" s="90" t="s">
        <v>366</v>
      </c>
      <c r="AO2" s="850">
        <v>21</v>
      </c>
      <c r="AP2" s="850"/>
      <c r="AQ2" s="850"/>
      <c r="AR2" s="91" t="s">
        <v>366</v>
      </c>
      <c r="AS2" s="851">
        <v>89</v>
      </c>
      <c r="AT2" s="851"/>
      <c r="AU2" s="851"/>
      <c r="AV2" s="90" t="str">
        <f>IF(AW2="","","-")</f>
        <v/>
      </c>
      <c r="AW2" s="852"/>
      <c r="AX2" s="852"/>
    </row>
    <row r="3" spans="1:50" ht="21" customHeight="1" thickBot="1" x14ac:dyDescent="0.2">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690</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690</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692</v>
      </c>
      <c r="H5" s="841"/>
      <c r="I5" s="841"/>
      <c r="J5" s="841"/>
      <c r="K5" s="841"/>
      <c r="L5" s="841"/>
      <c r="M5" s="842" t="s">
        <v>62</v>
      </c>
      <c r="N5" s="843"/>
      <c r="O5" s="843"/>
      <c r="P5" s="843"/>
      <c r="Q5" s="843"/>
      <c r="R5" s="844"/>
      <c r="S5" s="845" t="s">
        <v>693</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773</v>
      </c>
      <c r="AR5" s="873"/>
      <c r="AS5" s="873"/>
      <c r="AT5" s="873"/>
      <c r="AU5" s="873"/>
      <c r="AV5" s="873"/>
      <c r="AW5" s="873"/>
      <c r="AX5" s="874"/>
    </row>
    <row r="6" spans="1:50" ht="39" customHeight="1" x14ac:dyDescent="0.15">
      <c r="A6" s="875" t="s">
        <v>4</v>
      </c>
      <c r="B6" s="876"/>
      <c r="C6" s="876"/>
      <c r="D6" s="876"/>
      <c r="E6" s="876"/>
      <c r="F6" s="876"/>
      <c r="G6" s="877" t="str">
        <f>入力規則等!F39</f>
        <v>東日本大震災復興特別会計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食料安定供給関係</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755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343</v>
      </c>
      <c r="Q13" s="715"/>
      <c r="R13" s="715"/>
      <c r="S13" s="715"/>
      <c r="T13" s="715"/>
      <c r="U13" s="715"/>
      <c r="V13" s="716"/>
      <c r="W13" s="714">
        <v>317</v>
      </c>
      <c r="X13" s="715"/>
      <c r="Y13" s="715"/>
      <c r="Z13" s="715"/>
      <c r="AA13" s="715"/>
      <c r="AB13" s="715"/>
      <c r="AC13" s="716"/>
      <c r="AD13" s="714">
        <v>317</v>
      </c>
      <c r="AE13" s="715"/>
      <c r="AF13" s="715"/>
      <c r="AG13" s="715"/>
      <c r="AH13" s="715"/>
      <c r="AI13" s="715"/>
      <c r="AJ13" s="716"/>
      <c r="AK13" s="714">
        <v>317</v>
      </c>
      <c r="AL13" s="715"/>
      <c r="AM13" s="715"/>
      <c r="AN13" s="715"/>
      <c r="AO13" s="715"/>
      <c r="AP13" s="715"/>
      <c r="AQ13" s="716"/>
      <c r="AR13" s="750">
        <v>312</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t="s">
        <v>695</v>
      </c>
      <c r="Q14" s="715"/>
      <c r="R14" s="715"/>
      <c r="S14" s="715"/>
      <c r="T14" s="715"/>
      <c r="U14" s="715"/>
      <c r="V14" s="716"/>
      <c r="W14" s="714" t="s">
        <v>695</v>
      </c>
      <c r="X14" s="715"/>
      <c r="Y14" s="715"/>
      <c r="Z14" s="715"/>
      <c r="AA14" s="715"/>
      <c r="AB14" s="715"/>
      <c r="AC14" s="716"/>
      <c r="AD14" s="714" t="s">
        <v>695</v>
      </c>
      <c r="AE14" s="715"/>
      <c r="AF14" s="715"/>
      <c r="AG14" s="715"/>
      <c r="AH14" s="715"/>
      <c r="AI14" s="715"/>
      <c r="AJ14" s="716"/>
      <c r="AK14" s="714" t="s">
        <v>738</v>
      </c>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695</v>
      </c>
      <c r="Q15" s="715"/>
      <c r="R15" s="715"/>
      <c r="S15" s="715"/>
      <c r="T15" s="715"/>
      <c r="U15" s="715"/>
      <c r="V15" s="716"/>
      <c r="W15" s="714" t="s">
        <v>695</v>
      </c>
      <c r="X15" s="715"/>
      <c r="Y15" s="715"/>
      <c r="Z15" s="715"/>
      <c r="AA15" s="715"/>
      <c r="AB15" s="715"/>
      <c r="AC15" s="716"/>
      <c r="AD15" s="714" t="s">
        <v>695</v>
      </c>
      <c r="AE15" s="715"/>
      <c r="AF15" s="715"/>
      <c r="AG15" s="715"/>
      <c r="AH15" s="715"/>
      <c r="AI15" s="715"/>
      <c r="AJ15" s="716"/>
      <c r="AK15" s="714" t="s">
        <v>738</v>
      </c>
      <c r="AL15" s="715"/>
      <c r="AM15" s="715"/>
      <c r="AN15" s="715"/>
      <c r="AO15" s="715"/>
      <c r="AP15" s="715"/>
      <c r="AQ15" s="716"/>
      <c r="AR15" s="714" t="s">
        <v>738</v>
      </c>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t="s">
        <v>695</v>
      </c>
      <c r="Q16" s="715"/>
      <c r="R16" s="715"/>
      <c r="S16" s="715"/>
      <c r="T16" s="715"/>
      <c r="U16" s="715"/>
      <c r="V16" s="716"/>
      <c r="W16" s="714" t="s">
        <v>695</v>
      </c>
      <c r="X16" s="715"/>
      <c r="Y16" s="715"/>
      <c r="Z16" s="715"/>
      <c r="AA16" s="715"/>
      <c r="AB16" s="715"/>
      <c r="AC16" s="716"/>
      <c r="AD16" s="714" t="s">
        <v>695</v>
      </c>
      <c r="AE16" s="715"/>
      <c r="AF16" s="715"/>
      <c r="AG16" s="715"/>
      <c r="AH16" s="715"/>
      <c r="AI16" s="715"/>
      <c r="AJ16" s="716"/>
      <c r="AK16" s="714" t="s">
        <v>738</v>
      </c>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t="s">
        <v>695</v>
      </c>
      <c r="Q17" s="715"/>
      <c r="R17" s="715"/>
      <c r="S17" s="715"/>
      <c r="T17" s="715"/>
      <c r="U17" s="715"/>
      <c r="V17" s="716"/>
      <c r="W17" s="714" t="s">
        <v>695</v>
      </c>
      <c r="X17" s="715"/>
      <c r="Y17" s="715"/>
      <c r="Z17" s="715"/>
      <c r="AA17" s="715"/>
      <c r="AB17" s="715"/>
      <c r="AC17" s="716"/>
      <c r="AD17" s="714" t="s">
        <v>695</v>
      </c>
      <c r="AE17" s="715"/>
      <c r="AF17" s="715"/>
      <c r="AG17" s="715"/>
      <c r="AH17" s="715"/>
      <c r="AI17" s="715"/>
      <c r="AJ17" s="716"/>
      <c r="AK17" s="714" t="s">
        <v>738</v>
      </c>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343</v>
      </c>
      <c r="Q18" s="794"/>
      <c r="R18" s="794"/>
      <c r="S18" s="794"/>
      <c r="T18" s="794"/>
      <c r="U18" s="794"/>
      <c r="V18" s="795"/>
      <c r="W18" s="793">
        <f>SUM(W13:AC17)</f>
        <v>317</v>
      </c>
      <c r="X18" s="794"/>
      <c r="Y18" s="794"/>
      <c r="Z18" s="794"/>
      <c r="AA18" s="794"/>
      <c r="AB18" s="794"/>
      <c r="AC18" s="795"/>
      <c r="AD18" s="793">
        <f>SUM(AD13:AJ17)</f>
        <v>317</v>
      </c>
      <c r="AE18" s="794"/>
      <c r="AF18" s="794"/>
      <c r="AG18" s="794"/>
      <c r="AH18" s="794"/>
      <c r="AI18" s="794"/>
      <c r="AJ18" s="795"/>
      <c r="AK18" s="793">
        <f>SUM(AK13:AQ17)</f>
        <v>317</v>
      </c>
      <c r="AL18" s="794"/>
      <c r="AM18" s="794"/>
      <c r="AN18" s="794"/>
      <c r="AO18" s="794"/>
      <c r="AP18" s="794"/>
      <c r="AQ18" s="795"/>
      <c r="AR18" s="793">
        <f>SUM(AR13:AX17)</f>
        <v>312</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337</v>
      </c>
      <c r="Q19" s="715"/>
      <c r="R19" s="715"/>
      <c r="S19" s="715"/>
      <c r="T19" s="715"/>
      <c r="U19" s="715"/>
      <c r="V19" s="716"/>
      <c r="W19" s="714">
        <v>317</v>
      </c>
      <c r="X19" s="715"/>
      <c r="Y19" s="715"/>
      <c r="Z19" s="715"/>
      <c r="AA19" s="715"/>
      <c r="AB19" s="715"/>
      <c r="AC19" s="716"/>
      <c r="AD19" s="714">
        <v>293</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0.98250728862973757</v>
      </c>
      <c r="Q20" s="761"/>
      <c r="R20" s="761"/>
      <c r="S20" s="761"/>
      <c r="T20" s="761"/>
      <c r="U20" s="761"/>
      <c r="V20" s="761"/>
      <c r="W20" s="761">
        <f>IF(W18=0, "-", SUM(W19)/W18)</f>
        <v>1</v>
      </c>
      <c r="X20" s="761"/>
      <c r="Y20" s="761"/>
      <c r="Z20" s="761"/>
      <c r="AA20" s="761"/>
      <c r="AB20" s="761"/>
      <c r="AC20" s="761"/>
      <c r="AD20" s="761">
        <f>IF(AD18=0, "-", SUM(AD19)/AD18)</f>
        <v>0.9242902208201893</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319</v>
      </c>
      <c r="H21" s="760"/>
      <c r="I21" s="760"/>
      <c r="J21" s="760"/>
      <c r="K21" s="760"/>
      <c r="L21" s="760"/>
      <c r="M21" s="760"/>
      <c r="N21" s="760"/>
      <c r="O21" s="760"/>
      <c r="P21" s="761">
        <f>IF(P19=0, "-", SUM(P19)/SUM(P13,P14))</f>
        <v>0.98250728862973757</v>
      </c>
      <c r="Q21" s="761"/>
      <c r="R21" s="761"/>
      <c r="S21" s="761"/>
      <c r="T21" s="761"/>
      <c r="U21" s="761"/>
      <c r="V21" s="761"/>
      <c r="W21" s="761">
        <f>IF(W19=0, "-", SUM(W19)/SUM(W13,W14))</f>
        <v>1</v>
      </c>
      <c r="X21" s="761"/>
      <c r="Y21" s="761"/>
      <c r="Z21" s="761"/>
      <c r="AA21" s="761"/>
      <c r="AB21" s="761"/>
      <c r="AC21" s="761"/>
      <c r="AD21" s="761">
        <f>IF(AD19=0, "-", SUM(AD19)/SUM(AD13,AD14))</f>
        <v>0.9242902208201893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675</v>
      </c>
      <c r="B22" s="721"/>
      <c r="C22" s="721"/>
      <c r="D22" s="721"/>
      <c r="E22" s="721"/>
      <c r="F22" s="722"/>
      <c r="G22" s="726" t="s">
        <v>308</v>
      </c>
      <c r="H22" s="565"/>
      <c r="I22" s="565"/>
      <c r="J22" s="565"/>
      <c r="K22" s="565"/>
      <c r="L22" s="565"/>
      <c r="M22" s="565"/>
      <c r="N22" s="565"/>
      <c r="O22" s="566"/>
      <c r="P22" s="727" t="s">
        <v>673</v>
      </c>
      <c r="Q22" s="565"/>
      <c r="R22" s="565"/>
      <c r="S22" s="565"/>
      <c r="T22" s="565"/>
      <c r="U22" s="565"/>
      <c r="V22" s="566"/>
      <c r="W22" s="727" t="s">
        <v>674</v>
      </c>
      <c r="X22" s="565"/>
      <c r="Y22" s="565"/>
      <c r="Z22" s="565"/>
      <c r="AA22" s="565"/>
      <c r="AB22" s="565"/>
      <c r="AC22" s="566"/>
      <c r="AD22" s="727"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30.75" customHeight="1" x14ac:dyDescent="0.15">
      <c r="A23" s="723"/>
      <c r="B23" s="724"/>
      <c r="C23" s="724"/>
      <c r="D23" s="724"/>
      <c r="E23" s="724"/>
      <c r="F23" s="725"/>
      <c r="G23" s="747" t="s">
        <v>697</v>
      </c>
      <c r="H23" s="748"/>
      <c r="I23" s="748"/>
      <c r="J23" s="748"/>
      <c r="K23" s="748"/>
      <c r="L23" s="748"/>
      <c r="M23" s="748"/>
      <c r="N23" s="748"/>
      <c r="O23" s="749"/>
      <c r="P23" s="750">
        <v>317</v>
      </c>
      <c r="Q23" s="751"/>
      <c r="R23" s="751"/>
      <c r="S23" s="751"/>
      <c r="T23" s="751"/>
      <c r="U23" s="751"/>
      <c r="V23" s="752"/>
      <c r="W23" s="750">
        <v>312</v>
      </c>
      <c r="X23" s="751"/>
      <c r="Y23" s="751"/>
      <c r="Z23" s="751"/>
      <c r="AA23" s="751"/>
      <c r="AB23" s="751"/>
      <c r="AC23" s="752"/>
      <c r="AD23" s="753" t="s">
        <v>769</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3"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5"/>
      <c r="I29" s="735"/>
      <c r="J29" s="735"/>
      <c r="K29" s="735"/>
      <c r="L29" s="735"/>
      <c r="M29" s="735"/>
      <c r="N29" s="735"/>
      <c r="O29" s="736"/>
      <c r="P29" s="737">
        <f>AK13</f>
        <v>317</v>
      </c>
      <c r="Q29" s="738"/>
      <c r="R29" s="738"/>
      <c r="S29" s="738"/>
      <c r="T29" s="738"/>
      <c r="U29" s="738"/>
      <c r="V29" s="739"/>
      <c r="W29" s="740">
        <f>AR13</f>
        <v>312</v>
      </c>
      <c r="X29" s="741"/>
      <c r="Y29" s="741"/>
      <c r="Z29" s="741"/>
      <c r="AA29" s="741"/>
      <c r="AB29" s="741"/>
      <c r="AC29" s="742"/>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3" t="s">
        <v>662</v>
      </c>
      <c r="B30" s="744"/>
      <c r="C30" s="744"/>
      <c r="D30" s="744"/>
      <c r="E30" s="744"/>
      <c r="F30" s="745"/>
      <c r="G30" s="731" t="s">
        <v>759</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27" customHeight="1" x14ac:dyDescent="0.15">
      <c r="A32" s="663"/>
      <c r="B32" s="168"/>
      <c r="C32" s="168"/>
      <c r="D32" s="168"/>
      <c r="E32" s="168"/>
      <c r="F32" s="169"/>
      <c r="G32" s="713" t="s">
        <v>760</v>
      </c>
      <c r="H32" s="650"/>
      <c r="I32" s="650"/>
      <c r="J32" s="650"/>
      <c r="K32" s="650"/>
      <c r="L32" s="650"/>
      <c r="M32" s="650"/>
      <c r="N32" s="650"/>
      <c r="O32" s="650"/>
      <c r="P32" s="400" t="s">
        <v>754</v>
      </c>
      <c r="Q32" s="654"/>
      <c r="R32" s="654"/>
      <c r="S32" s="654"/>
      <c r="T32" s="654"/>
      <c r="U32" s="654"/>
      <c r="V32" s="654"/>
      <c r="W32" s="654"/>
      <c r="X32" s="655"/>
      <c r="Y32" s="659" t="s">
        <v>52</v>
      </c>
      <c r="Z32" s="660"/>
      <c r="AA32" s="661"/>
      <c r="AB32" s="662" t="s">
        <v>704</v>
      </c>
      <c r="AC32" s="662"/>
      <c r="AD32" s="662"/>
      <c r="AE32" s="631">
        <v>15240</v>
      </c>
      <c r="AF32" s="631"/>
      <c r="AG32" s="631"/>
      <c r="AH32" s="631"/>
      <c r="AI32" s="631">
        <v>16333</v>
      </c>
      <c r="AJ32" s="631"/>
      <c r="AK32" s="631"/>
      <c r="AL32" s="631"/>
      <c r="AM32" s="631">
        <v>15673</v>
      </c>
      <c r="AN32" s="631"/>
      <c r="AO32" s="631"/>
      <c r="AP32" s="631"/>
      <c r="AQ32" s="677" t="s">
        <v>738</v>
      </c>
      <c r="AR32" s="631"/>
      <c r="AS32" s="631"/>
      <c r="AT32" s="631"/>
      <c r="AU32" s="108" t="s">
        <v>738</v>
      </c>
      <c r="AV32" s="633"/>
      <c r="AW32" s="633"/>
      <c r="AX32" s="634"/>
    </row>
    <row r="33" spans="1:51" ht="65.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v>12820</v>
      </c>
      <c r="AF33" s="631"/>
      <c r="AG33" s="631"/>
      <c r="AH33" s="631"/>
      <c r="AI33" s="631">
        <v>14210</v>
      </c>
      <c r="AJ33" s="631"/>
      <c r="AK33" s="631"/>
      <c r="AL33" s="631"/>
      <c r="AM33" s="631">
        <v>17330</v>
      </c>
      <c r="AN33" s="631"/>
      <c r="AO33" s="631"/>
      <c r="AP33" s="631"/>
      <c r="AQ33" s="631">
        <v>16000</v>
      </c>
      <c r="AR33" s="631"/>
      <c r="AS33" s="631"/>
      <c r="AT33" s="631"/>
      <c r="AU33" s="632">
        <v>16000</v>
      </c>
      <c r="AV33" s="633"/>
      <c r="AW33" s="633"/>
      <c r="AX33" s="634"/>
    </row>
    <row r="34" spans="1:51" ht="23.25"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664</v>
      </c>
      <c r="Z35" s="672"/>
      <c r="AA35" s="673"/>
      <c r="AB35" s="674" t="s">
        <v>706</v>
      </c>
      <c r="AC35" s="675"/>
      <c r="AD35" s="676"/>
      <c r="AE35" s="677">
        <v>22</v>
      </c>
      <c r="AF35" s="677"/>
      <c r="AG35" s="677"/>
      <c r="AH35" s="677"/>
      <c r="AI35" s="677">
        <v>20</v>
      </c>
      <c r="AJ35" s="677"/>
      <c r="AK35" s="677"/>
      <c r="AL35" s="677"/>
      <c r="AM35" s="677">
        <v>18</v>
      </c>
      <c r="AN35" s="677"/>
      <c r="AO35" s="677"/>
      <c r="AP35" s="677"/>
      <c r="AQ35" s="108">
        <v>20</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707</v>
      </c>
      <c r="AC36" s="628"/>
      <c r="AD36" s="629"/>
      <c r="AE36" s="630" t="s">
        <v>708</v>
      </c>
      <c r="AF36" s="630"/>
      <c r="AG36" s="630"/>
      <c r="AH36" s="630"/>
      <c r="AI36" s="630" t="s">
        <v>709</v>
      </c>
      <c r="AJ36" s="630"/>
      <c r="AK36" s="630"/>
      <c r="AL36" s="630"/>
      <c r="AM36" s="630" t="s">
        <v>750</v>
      </c>
      <c r="AN36" s="630"/>
      <c r="AO36" s="630"/>
      <c r="AP36" s="630"/>
      <c r="AQ36" s="630" t="s">
        <v>751</v>
      </c>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5</v>
      </c>
      <c r="AR38" s="523"/>
      <c r="AS38" s="142" t="s">
        <v>224</v>
      </c>
      <c r="AT38" s="143"/>
      <c r="AU38" s="141">
        <v>7</v>
      </c>
      <c r="AV38" s="141"/>
      <c r="AW38" s="123" t="s">
        <v>170</v>
      </c>
      <c r="AX38" s="144"/>
    </row>
    <row r="39" spans="1:51" ht="38.25" customHeight="1" x14ac:dyDescent="0.15">
      <c r="A39" s="689"/>
      <c r="B39" s="687"/>
      <c r="C39" s="687"/>
      <c r="D39" s="687"/>
      <c r="E39" s="687"/>
      <c r="F39" s="688"/>
      <c r="G39" s="193" t="s">
        <v>757</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699</v>
      </c>
      <c r="AC39" s="163"/>
      <c r="AD39" s="163"/>
      <c r="AE39" s="108">
        <v>2058</v>
      </c>
      <c r="AF39" s="102"/>
      <c r="AG39" s="102"/>
      <c r="AH39" s="102"/>
      <c r="AI39" s="108">
        <v>3011</v>
      </c>
      <c r="AJ39" s="102"/>
      <c r="AK39" s="102"/>
      <c r="AL39" s="102"/>
      <c r="AM39" s="108">
        <v>2360</v>
      </c>
      <c r="AN39" s="102"/>
      <c r="AO39" s="102"/>
      <c r="AP39" s="102"/>
      <c r="AQ39" s="109" t="s">
        <v>695</v>
      </c>
      <c r="AR39" s="110"/>
      <c r="AS39" s="110"/>
      <c r="AT39" s="111"/>
      <c r="AU39" s="102" t="s">
        <v>695</v>
      </c>
      <c r="AV39" s="102"/>
      <c r="AW39" s="102"/>
      <c r="AX39" s="103"/>
    </row>
    <row r="40" spans="1:51" ht="38.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v>10124</v>
      </c>
      <c r="AF40" s="102"/>
      <c r="AG40" s="102"/>
      <c r="AH40" s="102"/>
      <c r="AI40" s="108">
        <v>11146</v>
      </c>
      <c r="AJ40" s="102"/>
      <c r="AK40" s="102"/>
      <c r="AL40" s="102"/>
      <c r="AM40" s="108">
        <v>10190</v>
      </c>
      <c r="AN40" s="102"/>
      <c r="AO40" s="102"/>
      <c r="AP40" s="102"/>
      <c r="AQ40" s="109" t="s">
        <v>695</v>
      </c>
      <c r="AR40" s="110"/>
      <c r="AS40" s="110"/>
      <c r="AT40" s="111"/>
      <c r="AU40" s="102" t="s">
        <v>695</v>
      </c>
      <c r="AV40" s="102"/>
      <c r="AW40" s="102"/>
      <c r="AX40" s="103"/>
    </row>
    <row r="41" spans="1:51" ht="38.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180</v>
      </c>
      <c r="AF41" s="102"/>
      <c r="AG41" s="102"/>
      <c r="AH41" s="102"/>
      <c r="AI41" s="108">
        <v>173</v>
      </c>
      <c r="AJ41" s="102"/>
      <c r="AK41" s="102"/>
      <c r="AL41" s="102"/>
      <c r="AM41" s="108">
        <v>177</v>
      </c>
      <c r="AN41" s="102"/>
      <c r="AO41" s="102"/>
      <c r="AP41" s="102"/>
      <c r="AQ41" s="109" t="s">
        <v>695</v>
      </c>
      <c r="AR41" s="110"/>
      <c r="AS41" s="110"/>
      <c r="AT41" s="111"/>
      <c r="AU41" s="102" t="s">
        <v>695</v>
      </c>
      <c r="AV41" s="102"/>
      <c r="AW41" s="102"/>
      <c r="AX41" s="103"/>
    </row>
    <row r="42" spans="1:51" ht="23.25" customHeight="1" x14ac:dyDescent="0.15">
      <c r="A42" s="202" t="s">
        <v>342</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3" t="s">
        <v>662</v>
      </c>
      <c r="B64" s="744"/>
      <c r="C64" s="744"/>
      <c r="D64" s="744"/>
      <c r="E64" s="744"/>
      <c r="F64" s="745"/>
      <c r="G64" s="731" t="s">
        <v>759</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1</v>
      </c>
    </row>
    <row r="66" spans="1:51" ht="23.25" customHeight="1" x14ac:dyDescent="0.15">
      <c r="A66" s="663"/>
      <c r="B66" s="168"/>
      <c r="C66" s="168"/>
      <c r="D66" s="168"/>
      <c r="E66" s="168"/>
      <c r="F66" s="169"/>
      <c r="G66" s="713" t="s">
        <v>760</v>
      </c>
      <c r="H66" s="650"/>
      <c r="I66" s="650"/>
      <c r="J66" s="650"/>
      <c r="K66" s="650"/>
      <c r="L66" s="650"/>
      <c r="M66" s="650"/>
      <c r="N66" s="650"/>
      <c r="O66" s="650"/>
      <c r="P66" s="400" t="s">
        <v>754</v>
      </c>
      <c r="Q66" s="654"/>
      <c r="R66" s="654"/>
      <c r="S66" s="654"/>
      <c r="T66" s="654"/>
      <c r="U66" s="654"/>
      <c r="V66" s="654"/>
      <c r="W66" s="654"/>
      <c r="X66" s="655"/>
      <c r="Y66" s="659" t="s">
        <v>52</v>
      </c>
      <c r="Z66" s="660"/>
      <c r="AA66" s="661"/>
      <c r="AB66" s="662" t="s">
        <v>704</v>
      </c>
      <c r="AC66" s="662"/>
      <c r="AD66" s="662"/>
      <c r="AE66" s="631">
        <v>15240</v>
      </c>
      <c r="AF66" s="631"/>
      <c r="AG66" s="631"/>
      <c r="AH66" s="631"/>
      <c r="AI66" s="631">
        <v>16333</v>
      </c>
      <c r="AJ66" s="631"/>
      <c r="AK66" s="631"/>
      <c r="AL66" s="631"/>
      <c r="AM66" s="631">
        <v>15673</v>
      </c>
      <c r="AN66" s="631"/>
      <c r="AO66" s="631"/>
      <c r="AP66" s="631"/>
      <c r="AQ66" s="677" t="s">
        <v>366</v>
      </c>
      <c r="AR66" s="631"/>
      <c r="AS66" s="631"/>
      <c r="AT66" s="631"/>
      <c r="AU66" s="108" t="s">
        <v>366</v>
      </c>
      <c r="AV66" s="633"/>
      <c r="AW66" s="633"/>
      <c r="AX66" s="634"/>
      <c r="AY66">
        <f>$AY$65</f>
        <v>1</v>
      </c>
    </row>
    <row r="67" spans="1:51" ht="68.25"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704</v>
      </c>
      <c r="AC67" s="662"/>
      <c r="AD67" s="662"/>
      <c r="AE67" s="631">
        <v>12820</v>
      </c>
      <c r="AF67" s="631"/>
      <c r="AG67" s="631"/>
      <c r="AH67" s="631"/>
      <c r="AI67" s="631">
        <v>14210</v>
      </c>
      <c r="AJ67" s="631"/>
      <c r="AK67" s="631"/>
      <c r="AL67" s="631"/>
      <c r="AM67" s="631">
        <v>17330</v>
      </c>
      <c r="AN67" s="631"/>
      <c r="AO67" s="631"/>
      <c r="AP67" s="631"/>
      <c r="AQ67" s="631">
        <v>16000</v>
      </c>
      <c r="AR67" s="631"/>
      <c r="AS67" s="631"/>
      <c r="AT67" s="631"/>
      <c r="AU67" s="632">
        <v>16000</v>
      </c>
      <c r="AV67" s="633"/>
      <c r="AW67" s="633"/>
      <c r="AX67" s="634"/>
      <c r="AY67">
        <f>$AY$65</f>
        <v>1</v>
      </c>
    </row>
    <row r="68" spans="1:51" ht="23.25"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705</v>
      </c>
      <c r="H69" s="668"/>
      <c r="I69" s="668"/>
      <c r="J69" s="668"/>
      <c r="K69" s="668"/>
      <c r="L69" s="668"/>
      <c r="M69" s="668"/>
      <c r="N69" s="668"/>
      <c r="O69" s="668"/>
      <c r="P69" s="668"/>
      <c r="Q69" s="668"/>
      <c r="R69" s="668"/>
      <c r="S69" s="668"/>
      <c r="T69" s="668"/>
      <c r="U69" s="668"/>
      <c r="V69" s="668"/>
      <c r="W69" s="668"/>
      <c r="X69" s="668"/>
      <c r="Y69" s="671" t="s">
        <v>664</v>
      </c>
      <c r="Z69" s="672"/>
      <c r="AA69" s="673"/>
      <c r="AB69" s="674" t="s">
        <v>706</v>
      </c>
      <c r="AC69" s="675"/>
      <c r="AD69" s="676"/>
      <c r="AE69" s="677">
        <v>22</v>
      </c>
      <c r="AF69" s="677"/>
      <c r="AG69" s="677"/>
      <c r="AH69" s="677"/>
      <c r="AI69" s="677">
        <v>20</v>
      </c>
      <c r="AJ69" s="677"/>
      <c r="AK69" s="677"/>
      <c r="AL69" s="677"/>
      <c r="AM69" s="677">
        <v>18</v>
      </c>
      <c r="AN69" s="677"/>
      <c r="AO69" s="677"/>
      <c r="AP69" s="677"/>
      <c r="AQ69" s="108">
        <v>20</v>
      </c>
      <c r="AR69" s="102"/>
      <c r="AS69" s="102"/>
      <c r="AT69" s="102"/>
      <c r="AU69" s="102"/>
      <c r="AV69" s="102"/>
      <c r="AW69" s="102"/>
      <c r="AX69" s="103"/>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707</v>
      </c>
      <c r="AC70" s="628"/>
      <c r="AD70" s="629"/>
      <c r="AE70" s="630" t="s">
        <v>708</v>
      </c>
      <c r="AF70" s="630"/>
      <c r="AG70" s="630"/>
      <c r="AH70" s="630"/>
      <c r="AI70" s="630" t="s">
        <v>709</v>
      </c>
      <c r="AJ70" s="630"/>
      <c r="AK70" s="630"/>
      <c r="AL70" s="630"/>
      <c r="AM70" s="630" t="s">
        <v>750</v>
      </c>
      <c r="AN70" s="630"/>
      <c r="AO70" s="630"/>
      <c r="AP70" s="630"/>
      <c r="AQ70" s="630" t="s">
        <v>751</v>
      </c>
      <c r="AR70" s="630"/>
      <c r="AS70" s="630"/>
      <c r="AT70" s="630"/>
      <c r="AU70" s="630"/>
      <c r="AV70" s="630"/>
      <c r="AW70" s="630"/>
      <c r="AX70" s="666"/>
      <c r="AY70">
        <f>$AY$68</f>
        <v>1</v>
      </c>
    </row>
    <row r="71" spans="1:51" ht="18.75"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v>5</v>
      </c>
      <c r="AR72" s="523"/>
      <c r="AS72" s="142" t="s">
        <v>224</v>
      </c>
      <c r="AT72" s="143"/>
      <c r="AU72" s="141">
        <v>7</v>
      </c>
      <c r="AV72" s="141"/>
      <c r="AW72" s="123" t="s">
        <v>170</v>
      </c>
      <c r="AX72" s="144"/>
      <c r="AY72">
        <f t="shared" ref="AY72:AY77" si="1">$AY$71</f>
        <v>1</v>
      </c>
    </row>
    <row r="73" spans="1:51" ht="23.25" customHeight="1" x14ac:dyDescent="0.15">
      <c r="A73" s="613"/>
      <c r="B73" s="611"/>
      <c r="C73" s="611"/>
      <c r="D73" s="611"/>
      <c r="E73" s="611"/>
      <c r="F73" s="612"/>
      <c r="G73" s="193" t="s">
        <v>756</v>
      </c>
      <c r="H73" s="194"/>
      <c r="I73" s="194"/>
      <c r="J73" s="194"/>
      <c r="K73" s="194"/>
      <c r="L73" s="194"/>
      <c r="M73" s="194"/>
      <c r="N73" s="194"/>
      <c r="O73" s="195"/>
      <c r="P73" s="146" t="s">
        <v>702</v>
      </c>
      <c r="Q73" s="146"/>
      <c r="R73" s="146"/>
      <c r="S73" s="146"/>
      <c r="T73" s="146"/>
      <c r="U73" s="146"/>
      <c r="V73" s="146"/>
      <c r="W73" s="146"/>
      <c r="X73" s="147"/>
      <c r="Y73" s="234" t="s">
        <v>12</v>
      </c>
      <c r="Z73" s="235"/>
      <c r="AA73" s="236"/>
      <c r="AB73" s="163" t="s">
        <v>333</v>
      </c>
      <c r="AC73" s="163"/>
      <c r="AD73" s="163"/>
      <c r="AE73" s="108">
        <v>130</v>
      </c>
      <c r="AF73" s="102"/>
      <c r="AG73" s="102"/>
      <c r="AH73" s="102"/>
      <c r="AI73" s="108">
        <v>114</v>
      </c>
      <c r="AJ73" s="102"/>
      <c r="AK73" s="102"/>
      <c r="AL73" s="102"/>
      <c r="AM73" s="108">
        <v>130</v>
      </c>
      <c r="AN73" s="102"/>
      <c r="AO73" s="102"/>
      <c r="AP73" s="102"/>
      <c r="AQ73" s="109" t="s">
        <v>695</v>
      </c>
      <c r="AR73" s="110"/>
      <c r="AS73" s="110"/>
      <c r="AT73" s="111"/>
      <c r="AU73" s="102" t="s">
        <v>695</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333</v>
      </c>
      <c r="AC74" s="107"/>
      <c r="AD74" s="107"/>
      <c r="AE74" s="108">
        <v>145</v>
      </c>
      <c r="AF74" s="102"/>
      <c r="AG74" s="102"/>
      <c r="AH74" s="102"/>
      <c r="AI74" s="108">
        <v>145</v>
      </c>
      <c r="AJ74" s="102"/>
      <c r="AK74" s="102"/>
      <c r="AL74" s="102"/>
      <c r="AM74" s="108">
        <v>145</v>
      </c>
      <c r="AN74" s="102"/>
      <c r="AO74" s="102"/>
      <c r="AP74" s="102"/>
      <c r="AQ74" s="109" t="s">
        <v>695</v>
      </c>
      <c r="AR74" s="110"/>
      <c r="AS74" s="110"/>
      <c r="AT74" s="111"/>
      <c r="AU74" s="102" t="s">
        <v>695</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90</v>
      </c>
      <c r="AF75" s="102"/>
      <c r="AG75" s="102"/>
      <c r="AH75" s="102"/>
      <c r="AI75" s="108">
        <v>79</v>
      </c>
      <c r="AJ75" s="102"/>
      <c r="AK75" s="102"/>
      <c r="AL75" s="102"/>
      <c r="AM75" s="108">
        <v>90</v>
      </c>
      <c r="AN75" s="102"/>
      <c r="AO75" s="102"/>
      <c r="AP75" s="102"/>
      <c r="AQ75" s="109" t="s">
        <v>695</v>
      </c>
      <c r="AR75" s="110"/>
      <c r="AS75" s="110"/>
      <c r="AT75" s="111"/>
      <c r="AU75" s="102" t="s">
        <v>695</v>
      </c>
      <c r="AV75" s="102"/>
      <c r="AW75" s="102"/>
      <c r="AX75" s="103"/>
      <c r="AY75">
        <f t="shared" si="1"/>
        <v>1</v>
      </c>
    </row>
    <row r="76" spans="1:51" ht="23.25" customHeight="1" x14ac:dyDescent="0.15">
      <c r="A76" s="202" t="s">
        <v>342</v>
      </c>
      <c r="B76" s="165"/>
      <c r="C76" s="165"/>
      <c r="D76" s="165"/>
      <c r="E76" s="165"/>
      <c r="F76" s="166"/>
      <c r="G76" s="204" t="s">
        <v>703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16.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662</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662</v>
      </c>
      <c r="B132" s="729"/>
      <c r="C132" s="729"/>
      <c r="D132" s="729"/>
      <c r="E132" s="729"/>
      <c r="F132" s="730"/>
      <c r="G132" s="734"/>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662</v>
      </c>
      <c r="B166" s="729"/>
      <c r="C166" s="729"/>
      <c r="D166" s="729"/>
      <c r="E166" s="729"/>
      <c r="F166" s="730"/>
      <c r="G166" s="734"/>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718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719</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778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753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361</v>
      </c>
      <c r="F218" s="166"/>
      <c r="G218" s="487" t="s">
        <v>230</v>
      </c>
      <c r="H218" s="488"/>
      <c r="I218" s="488"/>
      <c r="J218" s="508" t="s">
        <v>695</v>
      </c>
      <c r="K218" s="509"/>
      <c r="L218" s="509"/>
      <c r="M218" s="509"/>
      <c r="N218" s="509"/>
      <c r="O218" s="509"/>
      <c r="P218" s="509"/>
      <c r="Q218" s="509"/>
      <c r="R218" s="509"/>
      <c r="S218" s="509"/>
      <c r="T218" s="510"/>
      <c r="U218" s="485" t="s">
        <v>768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753</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t="s">
        <v>753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1.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717</v>
      </c>
      <c r="AE223" s="467"/>
      <c r="AF223" s="467"/>
      <c r="AG223" s="468" t="s">
        <v>720</v>
      </c>
      <c r="AH223" s="469"/>
      <c r="AI223" s="469"/>
      <c r="AJ223" s="469"/>
      <c r="AK223" s="469"/>
      <c r="AL223" s="469"/>
      <c r="AM223" s="469"/>
      <c r="AN223" s="469"/>
      <c r="AO223" s="469"/>
      <c r="AP223" s="469"/>
      <c r="AQ223" s="469"/>
      <c r="AR223" s="469"/>
      <c r="AS223" s="469"/>
      <c r="AT223" s="469"/>
      <c r="AU223" s="469"/>
      <c r="AV223" s="469"/>
      <c r="AW223" s="469"/>
      <c r="AX223" s="470"/>
    </row>
    <row r="224" spans="1:51" ht="57.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717</v>
      </c>
      <c r="AE224" s="380"/>
      <c r="AF224" s="380"/>
      <c r="AG224" s="374" t="s">
        <v>721</v>
      </c>
      <c r="AH224" s="375"/>
      <c r="AI224" s="375"/>
      <c r="AJ224" s="375"/>
      <c r="AK224" s="375"/>
      <c r="AL224" s="375"/>
      <c r="AM224" s="375"/>
      <c r="AN224" s="375"/>
      <c r="AO224" s="375"/>
      <c r="AP224" s="375"/>
      <c r="AQ224" s="375"/>
      <c r="AR224" s="375"/>
      <c r="AS224" s="375"/>
      <c r="AT224" s="375"/>
      <c r="AU224" s="375"/>
      <c r="AV224" s="375"/>
      <c r="AW224" s="375"/>
      <c r="AX224" s="376"/>
    </row>
    <row r="225" spans="1:50" ht="41.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717</v>
      </c>
      <c r="AE225" s="417"/>
      <c r="AF225" s="417"/>
      <c r="AG225" s="402" t="s">
        <v>722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717</v>
      </c>
      <c r="AE226" s="398"/>
      <c r="AF226" s="398"/>
      <c r="AG226" s="400" t="s">
        <v>724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31.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717</v>
      </c>
      <c r="AE229" s="364"/>
      <c r="AF229" s="364"/>
      <c r="AG229" s="366" t="s">
        <v>726</v>
      </c>
      <c r="AH229" s="367"/>
      <c r="AI229" s="367"/>
      <c r="AJ229" s="367"/>
      <c r="AK229" s="367"/>
      <c r="AL229" s="367"/>
      <c r="AM229" s="367"/>
      <c r="AN229" s="367"/>
      <c r="AO229" s="367"/>
      <c r="AP229" s="367"/>
      <c r="AQ229" s="367"/>
      <c r="AR229" s="367"/>
      <c r="AS229" s="367"/>
      <c r="AT229" s="367"/>
      <c r="AU229" s="367"/>
      <c r="AV229" s="367"/>
      <c r="AW229" s="367"/>
      <c r="AX229" s="368"/>
    </row>
    <row r="230" spans="1:50" ht="31.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717</v>
      </c>
      <c r="AE230" s="380"/>
      <c r="AF230" s="380"/>
      <c r="AG230" s="374" t="s">
        <v>727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717</v>
      </c>
      <c r="AE231" s="380"/>
      <c r="AF231" s="380"/>
      <c r="AG231" s="374" t="s">
        <v>728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717</v>
      </c>
      <c r="AE232" s="380"/>
      <c r="AF232" s="380"/>
      <c r="AG232" s="374" t="s">
        <v>728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717</v>
      </c>
      <c r="AE233" s="417"/>
      <c r="AF233" s="417"/>
      <c r="AG233" s="418" t="s">
        <v>729</v>
      </c>
      <c r="AH233" s="419"/>
      <c r="AI233" s="419"/>
      <c r="AJ233" s="419"/>
      <c r="AK233" s="419"/>
      <c r="AL233" s="419"/>
      <c r="AM233" s="419"/>
      <c r="AN233" s="419"/>
      <c r="AO233" s="419"/>
      <c r="AP233" s="419"/>
      <c r="AQ233" s="419"/>
      <c r="AR233" s="419"/>
      <c r="AS233" s="419"/>
      <c r="AT233" s="419"/>
      <c r="AU233" s="419"/>
      <c r="AV233" s="419"/>
      <c r="AW233" s="419"/>
      <c r="AX233" s="420"/>
    </row>
    <row r="234" spans="1:50" ht="29.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725</v>
      </c>
      <c r="AE234" s="380"/>
      <c r="AF234" s="449"/>
      <c r="AG234" s="374" t="s">
        <v>730</v>
      </c>
      <c r="AH234" s="375"/>
      <c r="AI234" s="375"/>
      <c r="AJ234" s="375"/>
      <c r="AK234" s="375"/>
      <c r="AL234" s="375"/>
      <c r="AM234" s="375"/>
      <c r="AN234" s="375"/>
      <c r="AO234" s="375"/>
      <c r="AP234" s="375"/>
      <c r="AQ234" s="375"/>
      <c r="AR234" s="375"/>
      <c r="AS234" s="375"/>
      <c r="AT234" s="375"/>
      <c r="AU234" s="375"/>
      <c r="AV234" s="375"/>
      <c r="AW234" s="375"/>
      <c r="AX234" s="376"/>
    </row>
    <row r="235" spans="1:50" ht="29.2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717</v>
      </c>
      <c r="AE235" s="410"/>
      <c r="AF235" s="411"/>
      <c r="AG235" s="412" t="s">
        <v>731</v>
      </c>
      <c r="AH235" s="413"/>
      <c r="AI235" s="413"/>
      <c r="AJ235" s="413"/>
      <c r="AK235" s="413"/>
      <c r="AL235" s="413"/>
      <c r="AM235" s="413"/>
      <c r="AN235" s="413"/>
      <c r="AO235" s="413"/>
      <c r="AP235" s="413"/>
      <c r="AQ235" s="413"/>
      <c r="AR235" s="413"/>
      <c r="AS235" s="413"/>
      <c r="AT235" s="413"/>
      <c r="AU235" s="413"/>
      <c r="AV235" s="413"/>
      <c r="AW235" s="413"/>
      <c r="AX235" s="414"/>
    </row>
    <row r="236" spans="1:50" ht="35.25"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717</v>
      </c>
      <c r="AE236" s="364"/>
      <c r="AF236" s="365"/>
      <c r="AG236" s="366" t="s">
        <v>732</v>
      </c>
      <c r="AH236" s="367"/>
      <c r="AI236" s="367"/>
      <c r="AJ236" s="367"/>
      <c r="AK236" s="367"/>
      <c r="AL236" s="367"/>
      <c r="AM236" s="367"/>
      <c r="AN236" s="367"/>
      <c r="AO236" s="367"/>
      <c r="AP236" s="367"/>
      <c r="AQ236" s="367"/>
      <c r="AR236" s="367"/>
      <c r="AS236" s="367"/>
      <c r="AT236" s="367"/>
      <c r="AU236" s="367"/>
      <c r="AV236" s="367"/>
      <c r="AW236" s="367"/>
      <c r="AX236" s="368"/>
    </row>
    <row r="237" spans="1:50" ht="68.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717</v>
      </c>
      <c r="AE237" s="373"/>
      <c r="AF237" s="373"/>
      <c r="AG237" s="374" t="s">
        <v>733</v>
      </c>
      <c r="AH237" s="375"/>
      <c r="AI237" s="375"/>
      <c r="AJ237" s="375"/>
      <c r="AK237" s="375"/>
      <c r="AL237" s="375"/>
      <c r="AM237" s="375"/>
      <c r="AN237" s="375"/>
      <c r="AO237" s="375"/>
      <c r="AP237" s="375"/>
      <c r="AQ237" s="375"/>
      <c r="AR237" s="375"/>
      <c r="AS237" s="375"/>
      <c r="AT237" s="375"/>
      <c r="AU237" s="375"/>
      <c r="AV237" s="375"/>
      <c r="AW237" s="375"/>
      <c r="AX237" s="376"/>
    </row>
    <row r="238" spans="1:50" ht="30"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717</v>
      </c>
      <c r="AE238" s="380"/>
      <c r="AF238" s="380"/>
      <c r="AG238" s="374" t="s">
        <v>767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725</v>
      </c>
      <c r="AE239" s="380"/>
      <c r="AF239" s="380"/>
      <c r="AG239" s="404" t="s">
        <v>768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725</v>
      </c>
      <c r="AE240" s="398"/>
      <c r="AF240" s="399"/>
      <c r="AG240" s="400" t="s">
        <v>768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769</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t="s">
        <v>769</v>
      </c>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t="s">
        <v>769</v>
      </c>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2"/>
      <c r="C247" s="313" t="s">
        <v>50</v>
      </c>
      <c r="D247" s="735"/>
      <c r="E247" s="735"/>
      <c r="F247" s="736"/>
      <c r="G247" s="915" t="s">
        <v>734</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54</v>
      </c>
      <c r="D248" s="918"/>
      <c r="E248" s="918"/>
      <c r="F248" s="919"/>
      <c r="G248" s="920" t="s">
        <v>735</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736</v>
      </c>
      <c r="B250" s="342"/>
      <c r="C250" s="342"/>
      <c r="D250" s="342"/>
      <c r="E250" s="342"/>
      <c r="F250" s="342"/>
      <c r="G250" s="342"/>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8" t="s">
        <v>133</v>
      </c>
      <c r="B252" s="339"/>
      <c r="C252" s="339"/>
      <c r="D252" s="339"/>
      <c r="E252" s="340"/>
      <c r="F252" s="341" t="s">
        <v>774</v>
      </c>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3"/>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8" t="s">
        <v>133</v>
      </c>
      <c r="B254" s="339"/>
      <c r="C254" s="339"/>
      <c r="D254" s="339"/>
      <c r="E254" s="340"/>
      <c r="F254" s="341" t="s">
        <v>777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758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710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711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712</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713</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714</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715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716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690</v>
      </c>
      <c r="F266" s="101"/>
      <c r="G266" s="101"/>
      <c r="H266" s="92" t="str">
        <f>IF(E266="","","-")</f>
        <v>-</v>
      </c>
      <c r="I266" s="101"/>
      <c r="J266" s="101"/>
      <c r="K266" s="92" t="str">
        <f>IF(I266="","","-")</f>
        <v/>
      </c>
      <c r="L266" s="116">
        <v>108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104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737</v>
      </c>
      <c r="H268" s="101"/>
      <c r="I268" s="101"/>
      <c r="J268" s="100">
        <v>20</v>
      </c>
      <c r="K268" s="100"/>
      <c r="L268" s="116">
        <v>103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770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771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3" customHeight="1" x14ac:dyDescent="0.15">
      <c r="A310" s="331"/>
      <c r="B310" s="332"/>
      <c r="C310" s="332"/>
      <c r="D310" s="332"/>
      <c r="E310" s="332"/>
      <c r="F310" s="333"/>
      <c r="G310" s="299" t="s">
        <v>739</v>
      </c>
      <c r="H310" s="300"/>
      <c r="I310" s="300"/>
      <c r="J310" s="300"/>
      <c r="K310" s="301"/>
      <c r="L310" s="302" t="s">
        <v>741</v>
      </c>
      <c r="M310" s="303"/>
      <c r="N310" s="303"/>
      <c r="O310" s="303"/>
      <c r="P310" s="303"/>
      <c r="Q310" s="303"/>
      <c r="R310" s="303"/>
      <c r="S310" s="303"/>
      <c r="T310" s="303"/>
      <c r="U310" s="303"/>
      <c r="V310" s="303"/>
      <c r="W310" s="303"/>
      <c r="X310" s="304"/>
      <c r="Y310" s="305">
        <v>290</v>
      </c>
      <c r="Z310" s="306"/>
      <c r="AA310" s="306"/>
      <c r="AB310" s="307"/>
      <c r="AC310" s="299" t="s">
        <v>739</v>
      </c>
      <c r="AD310" s="300"/>
      <c r="AE310" s="300"/>
      <c r="AF310" s="300"/>
      <c r="AG310" s="301"/>
      <c r="AH310" s="302" t="s">
        <v>761</v>
      </c>
      <c r="AI310" s="303"/>
      <c r="AJ310" s="303"/>
      <c r="AK310" s="303"/>
      <c r="AL310" s="303"/>
      <c r="AM310" s="303"/>
      <c r="AN310" s="303"/>
      <c r="AO310" s="303"/>
      <c r="AP310" s="303"/>
      <c r="AQ310" s="303"/>
      <c r="AR310" s="303"/>
      <c r="AS310" s="303"/>
      <c r="AT310" s="304"/>
      <c r="AU310" s="305">
        <v>290</v>
      </c>
      <c r="AV310" s="306"/>
      <c r="AW310" s="306"/>
      <c r="AX310" s="308"/>
    </row>
    <row r="311" spans="1:50" ht="33" customHeight="1" x14ac:dyDescent="0.15">
      <c r="A311" s="331"/>
      <c r="B311" s="332"/>
      <c r="C311" s="332"/>
      <c r="D311" s="332"/>
      <c r="E311" s="332"/>
      <c r="F311" s="333"/>
      <c r="G311" s="289" t="s">
        <v>740</v>
      </c>
      <c r="H311" s="290"/>
      <c r="I311" s="290"/>
      <c r="J311" s="290"/>
      <c r="K311" s="291"/>
      <c r="L311" s="292" t="s">
        <v>742</v>
      </c>
      <c r="M311" s="293"/>
      <c r="N311" s="293"/>
      <c r="O311" s="293"/>
      <c r="P311" s="293"/>
      <c r="Q311" s="293"/>
      <c r="R311" s="293"/>
      <c r="S311" s="293"/>
      <c r="T311" s="293"/>
      <c r="U311" s="293"/>
      <c r="V311" s="293"/>
      <c r="W311" s="293"/>
      <c r="X311" s="294"/>
      <c r="Y311" s="295">
        <v>3</v>
      </c>
      <c r="Z311" s="296"/>
      <c r="AA311" s="296"/>
      <c r="AB311" s="297"/>
      <c r="AC311" s="289" t="s">
        <v>740</v>
      </c>
      <c r="AD311" s="290"/>
      <c r="AE311" s="290"/>
      <c r="AF311" s="290"/>
      <c r="AG311" s="291"/>
      <c r="AH311" s="292" t="s">
        <v>743</v>
      </c>
      <c r="AI311" s="293"/>
      <c r="AJ311" s="293"/>
      <c r="AK311" s="293"/>
      <c r="AL311" s="293"/>
      <c r="AM311" s="293"/>
      <c r="AN311" s="293"/>
      <c r="AO311" s="293"/>
      <c r="AP311" s="293"/>
      <c r="AQ311" s="293"/>
      <c r="AR311" s="293"/>
      <c r="AS311" s="293"/>
      <c r="AT311" s="294"/>
      <c r="AU311" s="295">
        <v>3</v>
      </c>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293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293</v>
      </c>
      <c r="AV320" s="286"/>
      <c r="AW320" s="286"/>
      <c r="AX320" s="288"/>
    </row>
    <row r="321" spans="1:51" ht="24.75" customHeight="1" x14ac:dyDescent="0.15">
      <c r="A321" s="331"/>
      <c r="B321" s="332"/>
      <c r="C321" s="332"/>
      <c r="D321" s="332"/>
      <c r="E321" s="332"/>
      <c r="F321" s="333"/>
      <c r="G321" s="309" t="s">
        <v>772</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t="s">
        <v>739</v>
      </c>
      <c r="H323" s="300"/>
      <c r="I323" s="300"/>
      <c r="J323" s="300"/>
      <c r="K323" s="301"/>
      <c r="L323" s="302" t="s">
        <v>744</v>
      </c>
      <c r="M323" s="303"/>
      <c r="N323" s="303"/>
      <c r="O323" s="303"/>
      <c r="P323" s="303"/>
      <c r="Q323" s="303"/>
      <c r="R323" s="303"/>
      <c r="S323" s="303"/>
      <c r="T323" s="303"/>
      <c r="U323" s="303"/>
      <c r="V323" s="303"/>
      <c r="W323" s="303"/>
      <c r="X323" s="304"/>
      <c r="Y323" s="305">
        <v>154</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154</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52.5" customHeight="1" x14ac:dyDescent="0.15">
      <c r="A366" s="245">
        <v>1</v>
      </c>
      <c r="B366" s="245">
        <v>1</v>
      </c>
      <c r="C366" s="267" t="s">
        <v>745</v>
      </c>
      <c r="D366" s="266"/>
      <c r="E366" s="266"/>
      <c r="F366" s="266"/>
      <c r="G366" s="266"/>
      <c r="H366" s="266"/>
      <c r="I366" s="266"/>
      <c r="J366" s="248">
        <v>7000020070009</v>
      </c>
      <c r="K366" s="249"/>
      <c r="L366" s="249"/>
      <c r="M366" s="249"/>
      <c r="N366" s="249"/>
      <c r="O366" s="249"/>
      <c r="P366" s="260" t="s">
        <v>776</v>
      </c>
      <c r="Q366" s="250"/>
      <c r="R366" s="250"/>
      <c r="S366" s="250"/>
      <c r="T366" s="250"/>
      <c r="U366" s="250"/>
      <c r="V366" s="250"/>
      <c r="W366" s="250"/>
      <c r="X366" s="250"/>
      <c r="Y366" s="251">
        <v>293</v>
      </c>
      <c r="Z366" s="252"/>
      <c r="AA366" s="252"/>
      <c r="AB366" s="253"/>
      <c r="AC366" s="237" t="s">
        <v>746</v>
      </c>
      <c r="AD366" s="238"/>
      <c r="AE366" s="238"/>
      <c r="AF366" s="238"/>
      <c r="AG366" s="238"/>
      <c r="AH366" s="268" t="s">
        <v>738</v>
      </c>
      <c r="AI366" s="269"/>
      <c r="AJ366" s="269"/>
      <c r="AK366" s="269"/>
      <c r="AL366" s="241" t="s">
        <v>738</v>
      </c>
      <c r="AM366" s="242"/>
      <c r="AN366" s="242"/>
      <c r="AO366" s="243"/>
      <c r="AP366" s="244" t="s">
        <v>738</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2.5" customHeight="1" x14ac:dyDescent="0.15">
      <c r="A399" s="245">
        <v>1</v>
      </c>
      <c r="B399" s="245">
        <v>1</v>
      </c>
      <c r="C399" s="267" t="s">
        <v>775</v>
      </c>
      <c r="D399" s="266"/>
      <c r="E399" s="266"/>
      <c r="F399" s="266"/>
      <c r="G399" s="266"/>
      <c r="H399" s="266"/>
      <c r="I399" s="266"/>
      <c r="J399" s="248">
        <v>9380005000445</v>
      </c>
      <c r="K399" s="249"/>
      <c r="L399" s="249"/>
      <c r="M399" s="249"/>
      <c r="N399" s="249"/>
      <c r="O399" s="249"/>
      <c r="P399" s="260" t="s">
        <v>761</v>
      </c>
      <c r="Q399" s="250"/>
      <c r="R399" s="250"/>
      <c r="S399" s="250"/>
      <c r="T399" s="250"/>
      <c r="U399" s="250"/>
      <c r="V399" s="250"/>
      <c r="W399" s="250"/>
      <c r="X399" s="250"/>
      <c r="Y399" s="251">
        <v>293</v>
      </c>
      <c r="Z399" s="252"/>
      <c r="AA399" s="252"/>
      <c r="AB399" s="253"/>
      <c r="AC399" s="237" t="s">
        <v>341</v>
      </c>
      <c r="AD399" s="238"/>
      <c r="AE399" s="238"/>
      <c r="AF399" s="238"/>
      <c r="AG399" s="238"/>
      <c r="AH399" s="268" t="s">
        <v>738</v>
      </c>
      <c r="AI399" s="269"/>
      <c r="AJ399" s="269"/>
      <c r="AK399" s="269"/>
      <c r="AL399" s="241" t="s">
        <v>738</v>
      </c>
      <c r="AM399" s="242"/>
      <c r="AN399" s="242"/>
      <c r="AO399" s="243"/>
      <c r="AP399" s="244" t="s">
        <v>738</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762</v>
      </c>
      <c r="D432" s="266"/>
      <c r="E432" s="266"/>
      <c r="F432" s="266"/>
      <c r="G432" s="266"/>
      <c r="H432" s="266"/>
      <c r="I432" s="266"/>
      <c r="J432" s="248">
        <v>8380001013393</v>
      </c>
      <c r="K432" s="249"/>
      <c r="L432" s="249"/>
      <c r="M432" s="249"/>
      <c r="N432" s="249"/>
      <c r="O432" s="249"/>
      <c r="P432" s="260" t="s">
        <v>747</v>
      </c>
      <c r="Q432" s="250"/>
      <c r="R432" s="250"/>
      <c r="S432" s="250"/>
      <c r="T432" s="250"/>
      <c r="U432" s="250"/>
      <c r="V432" s="250"/>
      <c r="W432" s="250"/>
      <c r="X432" s="250"/>
      <c r="Y432" s="251">
        <v>154</v>
      </c>
      <c r="Z432" s="252"/>
      <c r="AA432" s="252"/>
      <c r="AB432" s="253"/>
      <c r="AC432" s="237" t="s">
        <v>341</v>
      </c>
      <c r="AD432" s="238"/>
      <c r="AE432" s="238"/>
      <c r="AF432" s="238"/>
      <c r="AG432" s="238"/>
      <c r="AH432" s="268" t="s">
        <v>738</v>
      </c>
      <c r="AI432" s="269"/>
      <c r="AJ432" s="269"/>
      <c r="AK432" s="269"/>
      <c r="AL432" s="241" t="s">
        <v>738</v>
      </c>
      <c r="AM432" s="242"/>
      <c r="AN432" s="242"/>
      <c r="AO432" s="243"/>
      <c r="AP432" s="244" t="s">
        <v>738</v>
      </c>
      <c r="AQ432" s="244"/>
      <c r="AR432" s="244"/>
      <c r="AS432" s="244"/>
      <c r="AT432" s="244"/>
      <c r="AU432" s="244"/>
      <c r="AV432" s="244"/>
      <c r="AW432" s="244"/>
      <c r="AX432" s="244"/>
      <c r="AY432">
        <f>$AY$429</f>
        <v>1</v>
      </c>
    </row>
    <row r="433" spans="1:51" ht="30" customHeight="1" x14ac:dyDescent="0.15">
      <c r="A433" s="245">
        <v>2</v>
      </c>
      <c r="B433" s="245">
        <v>1</v>
      </c>
      <c r="C433" s="267" t="s">
        <v>763</v>
      </c>
      <c r="D433" s="266"/>
      <c r="E433" s="266"/>
      <c r="F433" s="266"/>
      <c r="G433" s="266"/>
      <c r="H433" s="266"/>
      <c r="I433" s="266"/>
      <c r="J433" s="248">
        <v>2380001007104</v>
      </c>
      <c r="K433" s="249"/>
      <c r="L433" s="249"/>
      <c r="M433" s="249"/>
      <c r="N433" s="249"/>
      <c r="O433" s="249"/>
      <c r="P433" s="260" t="s">
        <v>748</v>
      </c>
      <c r="Q433" s="250"/>
      <c r="R433" s="250"/>
      <c r="S433" s="250"/>
      <c r="T433" s="250"/>
      <c r="U433" s="250"/>
      <c r="V433" s="250"/>
      <c r="W433" s="250"/>
      <c r="X433" s="250"/>
      <c r="Y433" s="251">
        <v>123</v>
      </c>
      <c r="Z433" s="252"/>
      <c r="AA433" s="252"/>
      <c r="AB433" s="253"/>
      <c r="AC433" s="237" t="s">
        <v>341</v>
      </c>
      <c r="AD433" s="238"/>
      <c r="AE433" s="238"/>
      <c r="AF433" s="238"/>
      <c r="AG433" s="238"/>
      <c r="AH433" s="268" t="s">
        <v>738</v>
      </c>
      <c r="AI433" s="269"/>
      <c r="AJ433" s="269"/>
      <c r="AK433" s="269"/>
      <c r="AL433" s="241" t="s">
        <v>738</v>
      </c>
      <c r="AM433" s="242"/>
      <c r="AN433" s="242"/>
      <c r="AO433" s="243"/>
      <c r="AP433" s="244" t="s">
        <v>738</v>
      </c>
      <c r="AQ433" s="244"/>
      <c r="AR433" s="244"/>
      <c r="AS433" s="244"/>
      <c r="AT433" s="244"/>
      <c r="AU433" s="244"/>
      <c r="AV433" s="244"/>
      <c r="AW433" s="244"/>
      <c r="AX433" s="244"/>
      <c r="AY433">
        <f>COUNTA($C$433)</f>
        <v>1</v>
      </c>
    </row>
    <row r="434" spans="1:51" ht="30" customHeight="1" x14ac:dyDescent="0.15">
      <c r="A434" s="245">
        <v>3</v>
      </c>
      <c r="B434" s="245">
        <v>1</v>
      </c>
      <c r="C434" s="267" t="s">
        <v>764</v>
      </c>
      <c r="D434" s="266"/>
      <c r="E434" s="266"/>
      <c r="F434" s="266"/>
      <c r="G434" s="266"/>
      <c r="H434" s="266"/>
      <c r="I434" s="266"/>
      <c r="J434" s="248">
        <v>2030001031675</v>
      </c>
      <c r="K434" s="249"/>
      <c r="L434" s="249"/>
      <c r="M434" s="249"/>
      <c r="N434" s="249"/>
      <c r="O434" s="249"/>
      <c r="P434" s="260" t="s">
        <v>752</v>
      </c>
      <c r="Q434" s="250"/>
      <c r="R434" s="250"/>
      <c r="S434" s="250"/>
      <c r="T434" s="250"/>
      <c r="U434" s="250"/>
      <c r="V434" s="250"/>
      <c r="W434" s="250"/>
      <c r="X434" s="250"/>
      <c r="Y434" s="251">
        <v>10</v>
      </c>
      <c r="Z434" s="252"/>
      <c r="AA434" s="252"/>
      <c r="AB434" s="253"/>
      <c r="AC434" s="237" t="s">
        <v>341</v>
      </c>
      <c r="AD434" s="238"/>
      <c r="AE434" s="238"/>
      <c r="AF434" s="238"/>
      <c r="AG434" s="238"/>
      <c r="AH434" s="239" t="s">
        <v>738</v>
      </c>
      <c r="AI434" s="240"/>
      <c r="AJ434" s="240"/>
      <c r="AK434" s="240"/>
      <c r="AL434" s="241" t="s">
        <v>738</v>
      </c>
      <c r="AM434" s="242"/>
      <c r="AN434" s="242"/>
      <c r="AO434" s="243"/>
      <c r="AP434" s="244" t="s">
        <v>738</v>
      </c>
      <c r="AQ434" s="244"/>
      <c r="AR434" s="244"/>
      <c r="AS434" s="244"/>
      <c r="AT434" s="244"/>
      <c r="AU434" s="244"/>
      <c r="AV434" s="244"/>
      <c r="AW434" s="244"/>
      <c r="AX434" s="244"/>
      <c r="AY434">
        <f>COUNTA($C$434)</f>
        <v>1</v>
      </c>
    </row>
    <row r="435" spans="1:51" ht="30" customHeight="1" x14ac:dyDescent="0.15">
      <c r="A435" s="245">
        <v>4</v>
      </c>
      <c r="B435" s="245">
        <v>1</v>
      </c>
      <c r="C435" s="267" t="s">
        <v>765</v>
      </c>
      <c r="D435" s="266"/>
      <c r="E435" s="266"/>
      <c r="F435" s="266"/>
      <c r="G435" s="266"/>
      <c r="H435" s="266"/>
      <c r="I435" s="266"/>
      <c r="J435" s="248">
        <v>9010501017459</v>
      </c>
      <c r="K435" s="249"/>
      <c r="L435" s="249"/>
      <c r="M435" s="249"/>
      <c r="N435" s="249"/>
      <c r="O435" s="249"/>
      <c r="P435" s="260" t="s">
        <v>752</v>
      </c>
      <c r="Q435" s="250"/>
      <c r="R435" s="250"/>
      <c r="S435" s="250"/>
      <c r="T435" s="250"/>
      <c r="U435" s="250"/>
      <c r="V435" s="250"/>
      <c r="W435" s="250"/>
      <c r="X435" s="250"/>
      <c r="Y435" s="251">
        <v>2</v>
      </c>
      <c r="Z435" s="252"/>
      <c r="AA435" s="252"/>
      <c r="AB435" s="253"/>
      <c r="AC435" s="237" t="s">
        <v>341</v>
      </c>
      <c r="AD435" s="238"/>
      <c r="AE435" s="238"/>
      <c r="AF435" s="238"/>
      <c r="AG435" s="238"/>
      <c r="AH435" s="239" t="s">
        <v>738</v>
      </c>
      <c r="AI435" s="240"/>
      <c r="AJ435" s="240"/>
      <c r="AK435" s="240"/>
      <c r="AL435" s="241" t="s">
        <v>738</v>
      </c>
      <c r="AM435" s="242"/>
      <c r="AN435" s="242"/>
      <c r="AO435" s="243"/>
      <c r="AP435" s="244" t="s">
        <v>738</v>
      </c>
      <c r="AQ435" s="244"/>
      <c r="AR435" s="244"/>
      <c r="AS435" s="244"/>
      <c r="AT435" s="244"/>
      <c r="AU435" s="244"/>
      <c r="AV435" s="244"/>
      <c r="AW435" s="244"/>
      <c r="AX435" s="244"/>
      <c r="AY435">
        <f>COUNTA($C$435)</f>
        <v>1</v>
      </c>
    </row>
    <row r="436" spans="1:51" ht="30" customHeight="1" x14ac:dyDescent="0.15">
      <c r="A436" s="245">
        <v>5</v>
      </c>
      <c r="B436" s="245">
        <v>1</v>
      </c>
      <c r="C436" s="267" t="s">
        <v>766</v>
      </c>
      <c r="D436" s="266"/>
      <c r="E436" s="266"/>
      <c r="F436" s="266"/>
      <c r="G436" s="266"/>
      <c r="H436" s="266"/>
      <c r="I436" s="266"/>
      <c r="J436" s="248">
        <v>3380002035697</v>
      </c>
      <c r="K436" s="249"/>
      <c r="L436" s="249"/>
      <c r="M436" s="249"/>
      <c r="N436" s="249"/>
      <c r="O436" s="249"/>
      <c r="P436" s="260" t="s">
        <v>749</v>
      </c>
      <c r="Q436" s="250"/>
      <c r="R436" s="250"/>
      <c r="S436" s="250"/>
      <c r="T436" s="250"/>
      <c r="U436" s="250"/>
      <c r="V436" s="250"/>
      <c r="W436" s="250"/>
      <c r="X436" s="250"/>
      <c r="Y436" s="251">
        <v>1</v>
      </c>
      <c r="Z436" s="252"/>
      <c r="AA436" s="252"/>
      <c r="AB436" s="253"/>
      <c r="AC436" s="237" t="s">
        <v>341</v>
      </c>
      <c r="AD436" s="238"/>
      <c r="AE436" s="238"/>
      <c r="AF436" s="238"/>
      <c r="AG436" s="238"/>
      <c r="AH436" s="239" t="s">
        <v>738</v>
      </c>
      <c r="AI436" s="240"/>
      <c r="AJ436" s="240"/>
      <c r="AK436" s="240"/>
      <c r="AL436" s="241" t="s">
        <v>738</v>
      </c>
      <c r="AM436" s="242"/>
      <c r="AN436" s="242"/>
      <c r="AO436" s="243"/>
      <c r="AP436" s="244" t="s">
        <v>738</v>
      </c>
      <c r="AQ436" s="244"/>
      <c r="AR436" s="244"/>
      <c r="AS436" s="244"/>
      <c r="AT436" s="244"/>
      <c r="AU436" s="244"/>
      <c r="AV436" s="244"/>
      <c r="AW436" s="244"/>
      <c r="AX436" s="244"/>
      <c r="AY436">
        <f>COUNTA($C$436)</f>
        <v>1</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55" t="s">
        <v>768</v>
      </c>
      <c r="F631" s="247"/>
      <c r="G631" s="247"/>
      <c r="H631" s="247"/>
      <c r="I631" s="247"/>
      <c r="J631" s="248" t="s">
        <v>768</v>
      </c>
      <c r="K631" s="249"/>
      <c r="L631" s="249"/>
      <c r="M631" s="249"/>
      <c r="N631" s="249"/>
      <c r="O631" s="249"/>
      <c r="P631" s="260" t="s">
        <v>768</v>
      </c>
      <c r="Q631" s="250"/>
      <c r="R631" s="250"/>
      <c r="S631" s="250"/>
      <c r="T631" s="250"/>
      <c r="U631" s="250"/>
      <c r="V631" s="250"/>
      <c r="W631" s="250"/>
      <c r="X631" s="250"/>
      <c r="Y631" s="251" t="s">
        <v>768</v>
      </c>
      <c r="Z631" s="252"/>
      <c r="AA631" s="252"/>
      <c r="AB631" s="253"/>
      <c r="AC631" s="237"/>
      <c r="AD631" s="238"/>
      <c r="AE631" s="238"/>
      <c r="AF631" s="238"/>
      <c r="AG631" s="238"/>
      <c r="AH631" s="239" t="s">
        <v>768</v>
      </c>
      <c r="AI631" s="240"/>
      <c r="AJ631" s="240"/>
      <c r="AK631" s="240"/>
      <c r="AL631" s="241" t="s">
        <v>768</v>
      </c>
      <c r="AM631" s="242"/>
      <c r="AN631" s="242"/>
      <c r="AO631" s="243"/>
      <c r="AP631" s="244" t="s">
        <v>768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35">
      <formula>IF(RIGHT(TEXT(P14,"0.#"),1)=".",FALSE,TRUE)</formula>
    </cfRule>
    <cfRule type="expression" dxfId="1502" priority="936">
      <formula>IF(RIGHT(TEXT(P14,"0.#"),1)=".",TRUE,FALSE)</formula>
    </cfRule>
  </conditionalFormatting>
  <conditionalFormatting sqref="P18:AX18">
    <cfRule type="expression" dxfId="1501" priority="933">
      <formula>IF(RIGHT(TEXT(P18,"0.#"),1)=".",FALSE,TRUE)</formula>
    </cfRule>
    <cfRule type="expression" dxfId="1500" priority="934">
      <formula>IF(RIGHT(TEXT(P18,"0.#"),1)=".",TRUE,FALSE)</formula>
    </cfRule>
  </conditionalFormatting>
  <conditionalFormatting sqref="Y311">
    <cfRule type="expression" dxfId="1499" priority="931">
      <formula>IF(RIGHT(TEXT(Y311,"0.#"),1)=".",FALSE,TRUE)</formula>
    </cfRule>
    <cfRule type="expression" dxfId="1498" priority="932">
      <formula>IF(RIGHT(TEXT(Y311,"0.#"),1)=".",TRUE,FALSE)</formula>
    </cfRule>
  </conditionalFormatting>
  <conditionalFormatting sqref="Y320">
    <cfRule type="expression" dxfId="1497" priority="929">
      <formula>IF(RIGHT(TEXT(Y320,"0.#"),1)=".",FALSE,TRUE)</formula>
    </cfRule>
    <cfRule type="expression" dxfId="1496" priority="930">
      <formula>IF(RIGHT(TEXT(Y320,"0.#"),1)=".",TRUE,FALSE)</formula>
    </cfRule>
  </conditionalFormatting>
  <conditionalFormatting sqref="Y351:Y358 Y349 Y338:Y345 Y336 Y325:Y332 Y323">
    <cfRule type="expression" dxfId="1495" priority="909">
      <formula>IF(RIGHT(TEXT(Y323,"0.#"),1)=".",FALSE,TRUE)</formula>
    </cfRule>
    <cfRule type="expression" dxfId="1494" priority="910">
      <formula>IF(RIGHT(TEXT(Y323,"0.#"),1)=".",TRUE,FALSE)</formula>
    </cfRule>
  </conditionalFormatting>
  <conditionalFormatting sqref="P16:AQ17 P15:AX15 P13:AX13">
    <cfRule type="expression" dxfId="1493" priority="927">
      <formula>IF(RIGHT(TEXT(P13,"0.#"),1)=".",FALSE,TRUE)</formula>
    </cfRule>
    <cfRule type="expression" dxfId="1492" priority="928">
      <formula>IF(RIGHT(TEXT(P13,"0.#"),1)=".",TRUE,FALSE)</formula>
    </cfRule>
  </conditionalFormatting>
  <conditionalFormatting sqref="P19:AJ19">
    <cfRule type="expression" dxfId="1491" priority="925">
      <formula>IF(RIGHT(TEXT(P19,"0.#"),1)=".",FALSE,TRUE)</formula>
    </cfRule>
    <cfRule type="expression" dxfId="1490" priority="926">
      <formula>IF(RIGHT(TEXT(P19,"0.#"),1)=".",TRUE,FALSE)</formula>
    </cfRule>
  </conditionalFormatting>
  <conditionalFormatting sqref="AE32 AQ32">
    <cfRule type="expression" dxfId="1489" priority="923">
      <formula>IF(RIGHT(TEXT(AE32,"0.#"),1)=".",FALSE,TRUE)</formula>
    </cfRule>
    <cfRule type="expression" dxfId="1488" priority="924">
      <formula>IF(RIGHT(TEXT(AE32,"0.#"),1)=".",TRUE,FALSE)</formula>
    </cfRule>
  </conditionalFormatting>
  <conditionalFormatting sqref="Y312:Y319 Y310">
    <cfRule type="expression" dxfId="1487" priority="921">
      <formula>IF(RIGHT(TEXT(Y310,"0.#"),1)=".",FALSE,TRUE)</formula>
    </cfRule>
    <cfRule type="expression" dxfId="1486" priority="922">
      <formula>IF(RIGHT(TEXT(Y310,"0.#"),1)=".",TRUE,FALSE)</formula>
    </cfRule>
  </conditionalFormatting>
  <conditionalFormatting sqref="AU311">
    <cfRule type="expression" dxfId="1485" priority="919">
      <formula>IF(RIGHT(TEXT(AU311,"0.#"),1)=".",FALSE,TRUE)</formula>
    </cfRule>
    <cfRule type="expression" dxfId="1484" priority="920">
      <formula>IF(RIGHT(TEXT(AU311,"0.#"),1)=".",TRUE,FALSE)</formula>
    </cfRule>
  </conditionalFormatting>
  <conditionalFormatting sqref="AU320">
    <cfRule type="expression" dxfId="1483" priority="917">
      <formula>IF(RIGHT(TEXT(AU320,"0.#"),1)=".",FALSE,TRUE)</formula>
    </cfRule>
    <cfRule type="expression" dxfId="1482" priority="918">
      <formula>IF(RIGHT(TEXT(AU320,"0.#"),1)=".",TRUE,FALSE)</formula>
    </cfRule>
  </conditionalFormatting>
  <conditionalFormatting sqref="AU312:AU319 AU310">
    <cfRule type="expression" dxfId="1481" priority="915">
      <formula>IF(RIGHT(TEXT(AU310,"0.#"),1)=".",FALSE,TRUE)</formula>
    </cfRule>
    <cfRule type="expression" dxfId="1480" priority="916">
      <formula>IF(RIGHT(TEXT(AU310,"0.#"),1)=".",TRUE,FALSE)</formula>
    </cfRule>
  </conditionalFormatting>
  <conditionalFormatting sqref="Y350 Y337 Y324">
    <cfRule type="expression" dxfId="1479" priority="913">
      <formula>IF(RIGHT(TEXT(Y324,"0.#"),1)=".",FALSE,TRUE)</formula>
    </cfRule>
    <cfRule type="expression" dxfId="1478" priority="914">
      <formula>IF(RIGHT(TEXT(Y324,"0.#"),1)=".",TRUE,FALSE)</formula>
    </cfRule>
  </conditionalFormatting>
  <conditionalFormatting sqref="Y359 Y346 Y333">
    <cfRule type="expression" dxfId="1477" priority="911">
      <formula>IF(RIGHT(TEXT(Y333,"0.#"),1)=".",FALSE,TRUE)</formula>
    </cfRule>
    <cfRule type="expression" dxfId="1476" priority="912">
      <formula>IF(RIGHT(TEXT(Y333,"0.#"),1)=".",TRUE,FALSE)</formula>
    </cfRule>
  </conditionalFormatting>
  <conditionalFormatting sqref="AU350 AU337 AU324">
    <cfRule type="expression" dxfId="1475" priority="907">
      <formula>IF(RIGHT(TEXT(AU324,"0.#"),1)=".",FALSE,TRUE)</formula>
    </cfRule>
    <cfRule type="expression" dxfId="1474" priority="908">
      <formula>IF(RIGHT(TEXT(AU324,"0.#"),1)=".",TRUE,FALSE)</formula>
    </cfRule>
  </conditionalFormatting>
  <conditionalFormatting sqref="AU359 AU346 AU333">
    <cfRule type="expression" dxfId="1473" priority="905">
      <formula>IF(RIGHT(TEXT(AU333,"0.#"),1)=".",FALSE,TRUE)</formula>
    </cfRule>
    <cfRule type="expression" dxfId="1472" priority="906">
      <formula>IF(RIGHT(TEXT(AU333,"0.#"),1)=".",TRUE,FALSE)</formula>
    </cfRule>
  </conditionalFormatting>
  <conditionalFormatting sqref="AU351:AU358 AU349 AU338:AU345 AU336 AU325:AU332 AU323">
    <cfRule type="expression" dxfId="1471" priority="903">
      <formula>IF(RIGHT(TEXT(AU323,"0.#"),1)=".",FALSE,TRUE)</formula>
    </cfRule>
    <cfRule type="expression" dxfId="1470" priority="904">
      <formula>IF(RIGHT(TEXT(AU323,"0.#"),1)=".",TRUE,FALSE)</formula>
    </cfRule>
  </conditionalFormatting>
  <conditionalFormatting sqref="AI32">
    <cfRule type="expression" dxfId="1469" priority="901">
      <formula>IF(RIGHT(TEXT(AI32,"0.#"),1)=".",FALSE,TRUE)</formula>
    </cfRule>
    <cfRule type="expression" dxfId="1468" priority="902">
      <formula>IF(RIGHT(TEXT(AI32,"0.#"),1)=".",TRUE,FALSE)</formula>
    </cfRule>
  </conditionalFormatting>
  <conditionalFormatting sqref="AM32">
    <cfRule type="expression" dxfId="1467" priority="899">
      <formula>IF(RIGHT(TEXT(AM32,"0.#"),1)=".",FALSE,TRUE)</formula>
    </cfRule>
    <cfRule type="expression" dxfId="1466" priority="900">
      <formula>IF(RIGHT(TEXT(AM32,"0.#"),1)=".",TRUE,FALSE)</formula>
    </cfRule>
  </conditionalFormatting>
  <conditionalFormatting sqref="AE33">
    <cfRule type="expression" dxfId="1465" priority="897">
      <formula>IF(RIGHT(TEXT(AE33,"0.#"),1)=".",FALSE,TRUE)</formula>
    </cfRule>
    <cfRule type="expression" dxfId="1464" priority="898">
      <formula>IF(RIGHT(TEXT(AE33,"0.#"),1)=".",TRUE,FALSE)</formula>
    </cfRule>
  </conditionalFormatting>
  <conditionalFormatting sqref="AI33">
    <cfRule type="expression" dxfId="1463" priority="895">
      <formula>IF(RIGHT(TEXT(AI33,"0.#"),1)=".",FALSE,TRUE)</formula>
    </cfRule>
    <cfRule type="expression" dxfId="1462" priority="896">
      <formula>IF(RIGHT(TEXT(AI33,"0.#"),1)=".",TRUE,FALSE)</formula>
    </cfRule>
  </conditionalFormatting>
  <conditionalFormatting sqref="AM33">
    <cfRule type="expression" dxfId="1461" priority="893">
      <formula>IF(RIGHT(TEXT(AM33,"0.#"),1)=".",FALSE,TRUE)</formula>
    </cfRule>
    <cfRule type="expression" dxfId="1460" priority="894">
      <formula>IF(RIGHT(TEXT(AM33,"0.#"),1)=".",TRUE,FALSE)</formula>
    </cfRule>
  </conditionalFormatting>
  <conditionalFormatting sqref="AQ33">
    <cfRule type="expression" dxfId="1459" priority="891">
      <formula>IF(RIGHT(TEXT(AQ33,"0.#"),1)=".",FALSE,TRUE)</formula>
    </cfRule>
    <cfRule type="expression" dxfId="1458" priority="892">
      <formula>IF(RIGHT(TEXT(AQ33,"0.#"),1)=".",TRUE,FALSE)</formula>
    </cfRule>
  </conditionalFormatting>
  <conditionalFormatting sqref="AE210">
    <cfRule type="expression" dxfId="1457" priority="889">
      <formula>IF(RIGHT(TEXT(AE210,"0.#"),1)=".",FALSE,TRUE)</formula>
    </cfRule>
    <cfRule type="expression" dxfId="1456" priority="890">
      <formula>IF(RIGHT(TEXT(AE210,"0.#"),1)=".",TRUE,FALSE)</formula>
    </cfRule>
  </conditionalFormatting>
  <conditionalFormatting sqref="AE211">
    <cfRule type="expression" dxfId="1455" priority="887">
      <formula>IF(RIGHT(TEXT(AE211,"0.#"),1)=".",FALSE,TRUE)</formula>
    </cfRule>
    <cfRule type="expression" dxfId="1454" priority="888">
      <formula>IF(RIGHT(TEXT(AE211,"0.#"),1)=".",TRUE,FALSE)</formula>
    </cfRule>
  </conditionalFormatting>
  <conditionalFormatting sqref="AE212">
    <cfRule type="expression" dxfId="1453" priority="885">
      <formula>IF(RIGHT(TEXT(AE212,"0.#"),1)=".",FALSE,TRUE)</formula>
    </cfRule>
    <cfRule type="expression" dxfId="1452" priority="886">
      <formula>IF(RIGHT(TEXT(AE212,"0.#"),1)=".",TRUE,FALSE)</formula>
    </cfRule>
  </conditionalFormatting>
  <conditionalFormatting sqref="AI212">
    <cfRule type="expression" dxfId="1451" priority="883">
      <formula>IF(RIGHT(TEXT(AI212,"0.#"),1)=".",FALSE,TRUE)</formula>
    </cfRule>
    <cfRule type="expression" dxfId="1450" priority="884">
      <formula>IF(RIGHT(TEXT(AI212,"0.#"),1)=".",TRUE,FALSE)</formula>
    </cfRule>
  </conditionalFormatting>
  <conditionalFormatting sqref="AI211">
    <cfRule type="expression" dxfId="1449" priority="881">
      <formula>IF(RIGHT(TEXT(AI211,"0.#"),1)=".",FALSE,TRUE)</formula>
    </cfRule>
    <cfRule type="expression" dxfId="1448" priority="882">
      <formula>IF(RIGHT(TEXT(AI211,"0.#"),1)=".",TRUE,FALSE)</formula>
    </cfRule>
  </conditionalFormatting>
  <conditionalFormatting sqref="AI210">
    <cfRule type="expression" dxfId="1447" priority="879">
      <formula>IF(RIGHT(TEXT(AI210,"0.#"),1)=".",FALSE,TRUE)</formula>
    </cfRule>
    <cfRule type="expression" dxfId="1446" priority="880">
      <formula>IF(RIGHT(TEXT(AI210,"0.#"),1)=".",TRUE,FALSE)</formula>
    </cfRule>
  </conditionalFormatting>
  <conditionalFormatting sqref="AM210">
    <cfRule type="expression" dxfId="1445" priority="877">
      <formula>IF(RIGHT(TEXT(AM210,"0.#"),1)=".",FALSE,TRUE)</formula>
    </cfRule>
    <cfRule type="expression" dxfId="1444" priority="878">
      <formula>IF(RIGHT(TEXT(AM210,"0.#"),1)=".",TRUE,FALSE)</formula>
    </cfRule>
  </conditionalFormatting>
  <conditionalFormatting sqref="AM211">
    <cfRule type="expression" dxfId="1443" priority="875">
      <formula>IF(RIGHT(TEXT(AM211,"0.#"),1)=".",FALSE,TRUE)</formula>
    </cfRule>
    <cfRule type="expression" dxfId="1442" priority="876">
      <formula>IF(RIGHT(TEXT(AM211,"0.#"),1)=".",TRUE,FALSE)</formula>
    </cfRule>
  </conditionalFormatting>
  <conditionalFormatting sqref="AM212">
    <cfRule type="expression" dxfId="1441" priority="873">
      <formula>IF(RIGHT(TEXT(AM212,"0.#"),1)=".",FALSE,TRUE)</formula>
    </cfRule>
    <cfRule type="expression" dxfId="1440" priority="874">
      <formula>IF(RIGHT(TEXT(AM212,"0.#"),1)=".",TRUE,FALSE)</formula>
    </cfRule>
  </conditionalFormatting>
  <conditionalFormatting sqref="AL368:AO395">
    <cfRule type="expression" dxfId="1439" priority="869">
      <formula>IF(AND(AL368&gt;=0, RIGHT(TEXT(AL368,"0.#"),1)&lt;&gt;"."),TRUE,FALSE)</formula>
    </cfRule>
    <cfRule type="expression" dxfId="1438" priority="870">
      <formula>IF(AND(AL368&gt;=0, RIGHT(TEXT(AL368,"0.#"),1)="."),TRUE,FALSE)</formula>
    </cfRule>
    <cfRule type="expression" dxfId="1437" priority="871">
      <formula>IF(AND(AL368&lt;0, RIGHT(TEXT(AL368,"0.#"),1)&lt;&gt;"."),TRUE,FALSE)</formula>
    </cfRule>
    <cfRule type="expression" dxfId="1436" priority="872">
      <formula>IF(AND(AL368&lt;0, RIGHT(TEXT(AL368,"0.#"),1)="."),TRUE,FALSE)</formula>
    </cfRule>
  </conditionalFormatting>
  <conditionalFormatting sqref="AQ210:AQ212">
    <cfRule type="expression" dxfId="1435" priority="867">
      <formula>IF(RIGHT(TEXT(AQ210,"0.#"),1)=".",FALSE,TRUE)</formula>
    </cfRule>
    <cfRule type="expression" dxfId="1434" priority="868">
      <formula>IF(RIGHT(TEXT(AQ210,"0.#"),1)=".",TRUE,FALSE)</formula>
    </cfRule>
  </conditionalFormatting>
  <conditionalFormatting sqref="AU210:AU212">
    <cfRule type="expression" dxfId="1433" priority="865">
      <formula>IF(RIGHT(TEXT(AU210,"0.#"),1)=".",FALSE,TRUE)</formula>
    </cfRule>
    <cfRule type="expression" dxfId="1432" priority="866">
      <formula>IF(RIGHT(TEXT(AU210,"0.#"),1)=".",TRUE,FALSE)</formula>
    </cfRule>
  </conditionalFormatting>
  <conditionalFormatting sqref="Y368:Y395">
    <cfRule type="expression" dxfId="1431" priority="863">
      <formula>IF(RIGHT(TEXT(Y368,"0.#"),1)=".",FALSE,TRUE)</formula>
    </cfRule>
    <cfRule type="expression" dxfId="1430" priority="864">
      <formula>IF(RIGHT(TEXT(Y368,"0.#"),1)=".",TRUE,FALSE)</formula>
    </cfRule>
  </conditionalFormatting>
  <conditionalFormatting sqref="AL631:AO660">
    <cfRule type="expression" dxfId="1429" priority="859">
      <formula>IF(AND(AL631&gt;=0, RIGHT(TEXT(AL631,"0.#"),1)&lt;&gt;"."),TRUE,FALSE)</formula>
    </cfRule>
    <cfRule type="expression" dxfId="1428" priority="860">
      <formula>IF(AND(AL631&gt;=0, RIGHT(TEXT(AL631,"0.#"),1)="."),TRUE,FALSE)</formula>
    </cfRule>
    <cfRule type="expression" dxfId="1427" priority="861">
      <formula>IF(AND(AL631&lt;0, RIGHT(TEXT(AL631,"0.#"),1)&lt;&gt;"."),TRUE,FALSE)</formula>
    </cfRule>
    <cfRule type="expression" dxfId="1426" priority="862">
      <formula>IF(AND(AL631&lt;0, RIGHT(TEXT(AL631,"0.#"),1)="."),TRUE,FALSE)</formula>
    </cfRule>
  </conditionalFormatting>
  <conditionalFormatting sqref="Y631:Y660">
    <cfRule type="expression" dxfId="1425" priority="857">
      <formula>IF(RIGHT(TEXT(Y631,"0.#"),1)=".",FALSE,TRUE)</formula>
    </cfRule>
    <cfRule type="expression" dxfId="1424" priority="858">
      <formula>IF(RIGHT(TEXT(Y631,"0.#"),1)=".",TRUE,FALSE)</formula>
    </cfRule>
  </conditionalFormatting>
  <conditionalFormatting sqref="AL366:AO367">
    <cfRule type="expression" dxfId="1423" priority="853">
      <formula>IF(AND(AL366&gt;=0, RIGHT(TEXT(AL366,"0.#"),1)&lt;&gt;"."),TRUE,FALSE)</formula>
    </cfRule>
    <cfRule type="expression" dxfId="1422" priority="854">
      <formula>IF(AND(AL366&gt;=0, RIGHT(TEXT(AL366,"0.#"),1)="."),TRUE,FALSE)</formula>
    </cfRule>
    <cfRule type="expression" dxfId="1421" priority="855">
      <formula>IF(AND(AL366&lt;0, RIGHT(TEXT(AL366,"0.#"),1)&lt;&gt;"."),TRUE,FALSE)</formula>
    </cfRule>
    <cfRule type="expression" dxfId="1420" priority="856">
      <formula>IF(AND(AL366&lt;0, RIGHT(TEXT(AL366,"0.#"),1)="."),TRUE,FALSE)</formula>
    </cfRule>
  </conditionalFormatting>
  <conditionalFormatting sqref="Y366:Y367">
    <cfRule type="expression" dxfId="1419" priority="851">
      <formula>IF(RIGHT(TEXT(Y366,"0.#"),1)=".",FALSE,TRUE)</formula>
    </cfRule>
    <cfRule type="expression" dxfId="1418" priority="852">
      <formula>IF(RIGHT(TEXT(Y366,"0.#"),1)=".",TRUE,FALSE)</formula>
    </cfRule>
  </conditionalFormatting>
  <conditionalFormatting sqref="Y401:Y428">
    <cfRule type="expression" dxfId="1417" priority="789">
      <formula>IF(RIGHT(TEXT(Y401,"0.#"),1)=".",FALSE,TRUE)</formula>
    </cfRule>
    <cfRule type="expression" dxfId="1416" priority="790">
      <formula>IF(RIGHT(TEXT(Y401,"0.#"),1)=".",TRUE,FALSE)</formula>
    </cfRule>
  </conditionalFormatting>
  <conditionalFormatting sqref="Y399:Y400">
    <cfRule type="expression" dxfId="1415" priority="783">
      <formula>IF(RIGHT(TEXT(Y399,"0.#"),1)=".",FALSE,TRUE)</formula>
    </cfRule>
    <cfRule type="expression" dxfId="1414" priority="784">
      <formula>IF(RIGHT(TEXT(Y399,"0.#"),1)=".",TRUE,FALSE)</formula>
    </cfRule>
  </conditionalFormatting>
  <conditionalFormatting sqref="Y434:Y461">
    <cfRule type="expression" dxfId="1413" priority="777">
      <formula>IF(RIGHT(TEXT(Y434,"0.#"),1)=".",FALSE,TRUE)</formula>
    </cfRule>
    <cfRule type="expression" dxfId="1412" priority="778">
      <formula>IF(RIGHT(TEXT(Y434,"0.#"),1)=".",TRUE,FALSE)</formula>
    </cfRule>
  </conditionalFormatting>
  <conditionalFormatting sqref="Y432:Y433">
    <cfRule type="expression" dxfId="1411" priority="771">
      <formula>IF(RIGHT(TEXT(Y432,"0.#"),1)=".",FALSE,TRUE)</formula>
    </cfRule>
    <cfRule type="expression" dxfId="1410" priority="772">
      <formula>IF(RIGHT(TEXT(Y432,"0.#"),1)=".",TRUE,FALSE)</formula>
    </cfRule>
  </conditionalFormatting>
  <conditionalFormatting sqref="Y467:Y494">
    <cfRule type="expression" dxfId="1409" priority="765">
      <formula>IF(RIGHT(TEXT(Y467,"0.#"),1)=".",FALSE,TRUE)</formula>
    </cfRule>
    <cfRule type="expression" dxfId="1408" priority="766">
      <formula>IF(RIGHT(TEXT(Y467,"0.#"),1)=".",TRUE,FALSE)</formula>
    </cfRule>
  </conditionalFormatting>
  <conditionalFormatting sqref="Y465:Y466">
    <cfRule type="expression" dxfId="1407" priority="759">
      <formula>IF(RIGHT(TEXT(Y465,"0.#"),1)=".",FALSE,TRUE)</formula>
    </cfRule>
    <cfRule type="expression" dxfId="1406" priority="760">
      <formula>IF(RIGHT(TEXT(Y465,"0.#"),1)=".",TRUE,FALSE)</formula>
    </cfRule>
  </conditionalFormatting>
  <conditionalFormatting sqref="Y500:Y527">
    <cfRule type="expression" dxfId="1405" priority="753">
      <formula>IF(RIGHT(TEXT(Y500,"0.#"),1)=".",FALSE,TRUE)</formula>
    </cfRule>
    <cfRule type="expression" dxfId="1404" priority="754">
      <formula>IF(RIGHT(TEXT(Y500,"0.#"),1)=".",TRUE,FALSE)</formula>
    </cfRule>
  </conditionalFormatting>
  <conditionalFormatting sqref="Y498:Y499">
    <cfRule type="expression" dxfId="1403" priority="747">
      <formula>IF(RIGHT(TEXT(Y498,"0.#"),1)=".",FALSE,TRUE)</formula>
    </cfRule>
    <cfRule type="expression" dxfId="1402" priority="748">
      <formula>IF(RIGHT(TEXT(Y498,"0.#"),1)=".",TRUE,FALSE)</formula>
    </cfRule>
  </conditionalFormatting>
  <conditionalFormatting sqref="Y533:Y560">
    <cfRule type="expression" dxfId="1401" priority="741">
      <formula>IF(RIGHT(TEXT(Y533,"0.#"),1)=".",FALSE,TRUE)</formula>
    </cfRule>
    <cfRule type="expression" dxfId="1400" priority="742">
      <formula>IF(RIGHT(TEXT(Y533,"0.#"),1)=".",TRUE,FALSE)</formula>
    </cfRule>
  </conditionalFormatting>
  <conditionalFormatting sqref="W23">
    <cfRule type="expression" dxfId="1399" priority="849">
      <formula>IF(RIGHT(TEXT(W23,"0.#"),1)=".",FALSE,TRUE)</formula>
    </cfRule>
    <cfRule type="expression" dxfId="1398" priority="850">
      <formula>IF(RIGHT(TEXT(W23,"0.#"),1)=".",TRUE,FALSE)</formula>
    </cfRule>
  </conditionalFormatting>
  <conditionalFormatting sqref="W24:W27">
    <cfRule type="expression" dxfId="1397" priority="847">
      <formula>IF(RIGHT(TEXT(W24,"0.#"),1)=".",FALSE,TRUE)</formula>
    </cfRule>
    <cfRule type="expression" dxfId="1396" priority="848">
      <formula>IF(RIGHT(TEXT(W24,"0.#"),1)=".",TRUE,FALSE)</formula>
    </cfRule>
  </conditionalFormatting>
  <conditionalFormatting sqref="W28">
    <cfRule type="expression" dxfId="1395" priority="845">
      <formula>IF(RIGHT(TEXT(W28,"0.#"),1)=".",FALSE,TRUE)</formula>
    </cfRule>
    <cfRule type="expression" dxfId="1394" priority="846">
      <formula>IF(RIGHT(TEXT(W28,"0.#"),1)=".",TRUE,FALSE)</formula>
    </cfRule>
  </conditionalFormatting>
  <conditionalFormatting sqref="P23">
    <cfRule type="expression" dxfId="1393" priority="843">
      <formula>IF(RIGHT(TEXT(P23,"0.#"),1)=".",FALSE,TRUE)</formula>
    </cfRule>
    <cfRule type="expression" dxfId="1392" priority="844">
      <formula>IF(RIGHT(TEXT(P23,"0.#"),1)=".",TRUE,FALSE)</formula>
    </cfRule>
  </conditionalFormatting>
  <conditionalFormatting sqref="P24:P27">
    <cfRule type="expression" dxfId="1391" priority="841">
      <formula>IF(RIGHT(TEXT(P24,"0.#"),1)=".",FALSE,TRUE)</formula>
    </cfRule>
    <cfRule type="expression" dxfId="1390" priority="842">
      <formula>IF(RIGHT(TEXT(P24,"0.#"),1)=".",TRUE,FALSE)</formula>
    </cfRule>
  </conditionalFormatting>
  <conditionalFormatting sqref="P28">
    <cfRule type="expression" dxfId="1389" priority="839">
      <formula>IF(RIGHT(TEXT(P28,"0.#"),1)=".",FALSE,TRUE)</formula>
    </cfRule>
    <cfRule type="expression" dxfId="1388" priority="840">
      <formula>IF(RIGHT(TEXT(P28,"0.#"),1)=".",TRUE,FALSE)</formula>
    </cfRule>
  </conditionalFormatting>
  <conditionalFormatting sqref="AE202">
    <cfRule type="expression" dxfId="1387" priority="837">
      <formula>IF(RIGHT(TEXT(AE202,"0.#"),1)=".",FALSE,TRUE)</formula>
    </cfRule>
    <cfRule type="expression" dxfId="1386" priority="838">
      <formula>IF(RIGHT(TEXT(AE202,"0.#"),1)=".",TRUE,FALSE)</formula>
    </cfRule>
  </conditionalFormatting>
  <conditionalFormatting sqref="AE203">
    <cfRule type="expression" dxfId="1385" priority="835">
      <formula>IF(RIGHT(TEXT(AE203,"0.#"),1)=".",FALSE,TRUE)</formula>
    </cfRule>
    <cfRule type="expression" dxfId="1384" priority="836">
      <formula>IF(RIGHT(TEXT(AE203,"0.#"),1)=".",TRUE,FALSE)</formula>
    </cfRule>
  </conditionalFormatting>
  <conditionalFormatting sqref="AE204">
    <cfRule type="expression" dxfId="1383" priority="833">
      <formula>IF(RIGHT(TEXT(AE204,"0.#"),1)=".",FALSE,TRUE)</formula>
    </cfRule>
    <cfRule type="expression" dxfId="1382" priority="834">
      <formula>IF(RIGHT(TEXT(AE204,"0.#"),1)=".",TRUE,FALSE)</formula>
    </cfRule>
  </conditionalFormatting>
  <conditionalFormatting sqref="AI204">
    <cfRule type="expression" dxfId="1381" priority="831">
      <formula>IF(RIGHT(TEXT(AI204,"0.#"),1)=".",FALSE,TRUE)</formula>
    </cfRule>
    <cfRule type="expression" dxfId="1380" priority="832">
      <formula>IF(RIGHT(TEXT(AI204,"0.#"),1)=".",TRUE,FALSE)</formula>
    </cfRule>
  </conditionalFormatting>
  <conditionalFormatting sqref="AI203">
    <cfRule type="expression" dxfId="1379" priority="829">
      <formula>IF(RIGHT(TEXT(AI203,"0.#"),1)=".",FALSE,TRUE)</formula>
    </cfRule>
    <cfRule type="expression" dxfId="1378" priority="830">
      <formula>IF(RIGHT(TEXT(AI203,"0.#"),1)=".",TRUE,FALSE)</formula>
    </cfRule>
  </conditionalFormatting>
  <conditionalFormatting sqref="AI202">
    <cfRule type="expression" dxfId="1377" priority="827">
      <formula>IF(RIGHT(TEXT(AI202,"0.#"),1)=".",FALSE,TRUE)</formula>
    </cfRule>
    <cfRule type="expression" dxfId="1376" priority="828">
      <formula>IF(RIGHT(TEXT(AI202,"0.#"),1)=".",TRUE,FALSE)</formula>
    </cfRule>
  </conditionalFormatting>
  <conditionalFormatting sqref="AM202">
    <cfRule type="expression" dxfId="1375" priority="825">
      <formula>IF(RIGHT(TEXT(AM202,"0.#"),1)=".",FALSE,TRUE)</formula>
    </cfRule>
    <cfRule type="expression" dxfId="1374" priority="826">
      <formula>IF(RIGHT(TEXT(AM202,"0.#"),1)=".",TRUE,FALSE)</formula>
    </cfRule>
  </conditionalFormatting>
  <conditionalFormatting sqref="AM203">
    <cfRule type="expression" dxfId="1373" priority="823">
      <formula>IF(RIGHT(TEXT(AM203,"0.#"),1)=".",FALSE,TRUE)</formula>
    </cfRule>
    <cfRule type="expression" dxfId="1372" priority="824">
      <formula>IF(RIGHT(TEXT(AM203,"0.#"),1)=".",TRUE,FALSE)</formula>
    </cfRule>
  </conditionalFormatting>
  <conditionalFormatting sqref="AM204">
    <cfRule type="expression" dxfId="1371" priority="821">
      <formula>IF(RIGHT(TEXT(AM204,"0.#"),1)=".",FALSE,TRUE)</formula>
    </cfRule>
    <cfRule type="expression" dxfId="1370" priority="822">
      <formula>IF(RIGHT(TEXT(AM204,"0.#"),1)=".",TRUE,FALSE)</formula>
    </cfRule>
  </conditionalFormatting>
  <conditionalFormatting sqref="AQ202:AQ204">
    <cfRule type="expression" dxfId="1369" priority="819">
      <formula>IF(RIGHT(TEXT(AQ202,"0.#"),1)=".",FALSE,TRUE)</formula>
    </cfRule>
    <cfRule type="expression" dxfId="1368" priority="820">
      <formula>IF(RIGHT(TEXT(AQ202,"0.#"),1)=".",TRUE,FALSE)</formula>
    </cfRule>
  </conditionalFormatting>
  <conditionalFormatting sqref="AU202:AU204">
    <cfRule type="expression" dxfId="1367" priority="817">
      <formula>IF(RIGHT(TEXT(AU202,"0.#"),1)=".",FALSE,TRUE)</formula>
    </cfRule>
    <cfRule type="expression" dxfId="1366" priority="818">
      <formula>IF(RIGHT(TEXT(AU202,"0.#"),1)=".",TRUE,FALSE)</formula>
    </cfRule>
  </conditionalFormatting>
  <conditionalFormatting sqref="AE205">
    <cfRule type="expression" dxfId="1365" priority="815">
      <formula>IF(RIGHT(TEXT(AE205,"0.#"),1)=".",FALSE,TRUE)</formula>
    </cfRule>
    <cfRule type="expression" dxfId="1364" priority="816">
      <formula>IF(RIGHT(TEXT(AE205,"0.#"),1)=".",TRUE,FALSE)</formula>
    </cfRule>
  </conditionalFormatting>
  <conditionalFormatting sqref="AE206">
    <cfRule type="expression" dxfId="1363" priority="813">
      <formula>IF(RIGHT(TEXT(AE206,"0.#"),1)=".",FALSE,TRUE)</formula>
    </cfRule>
    <cfRule type="expression" dxfId="1362" priority="814">
      <formula>IF(RIGHT(TEXT(AE206,"0.#"),1)=".",TRUE,FALSE)</formula>
    </cfRule>
  </conditionalFormatting>
  <conditionalFormatting sqref="AE207">
    <cfRule type="expression" dxfId="1361" priority="811">
      <formula>IF(RIGHT(TEXT(AE207,"0.#"),1)=".",FALSE,TRUE)</formula>
    </cfRule>
    <cfRule type="expression" dxfId="1360" priority="812">
      <formula>IF(RIGHT(TEXT(AE207,"0.#"),1)=".",TRUE,FALSE)</formula>
    </cfRule>
  </conditionalFormatting>
  <conditionalFormatting sqref="AI207">
    <cfRule type="expression" dxfId="1359" priority="809">
      <formula>IF(RIGHT(TEXT(AI207,"0.#"),1)=".",FALSE,TRUE)</formula>
    </cfRule>
    <cfRule type="expression" dxfId="1358" priority="810">
      <formula>IF(RIGHT(TEXT(AI207,"0.#"),1)=".",TRUE,FALSE)</formula>
    </cfRule>
  </conditionalFormatting>
  <conditionalFormatting sqref="AI206">
    <cfRule type="expression" dxfId="1357" priority="807">
      <formula>IF(RIGHT(TEXT(AI206,"0.#"),1)=".",FALSE,TRUE)</formula>
    </cfRule>
    <cfRule type="expression" dxfId="1356" priority="808">
      <formula>IF(RIGHT(TEXT(AI206,"0.#"),1)=".",TRUE,FALSE)</formula>
    </cfRule>
  </conditionalFormatting>
  <conditionalFormatting sqref="AI205">
    <cfRule type="expression" dxfId="1355" priority="805">
      <formula>IF(RIGHT(TEXT(AI205,"0.#"),1)=".",FALSE,TRUE)</formula>
    </cfRule>
    <cfRule type="expression" dxfId="1354" priority="806">
      <formula>IF(RIGHT(TEXT(AI205,"0.#"),1)=".",TRUE,FALSE)</formula>
    </cfRule>
  </conditionalFormatting>
  <conditionalFormatting sqref="AM205">
    <cfRule type="expression" dxfId="1353" priority="803">
      <formula>IF(RIGHT(TEXT(AM205,"0.#"),1)=".",FALSE,TRUE)</formula>
    </cfRule>
    <cfRule type="expression" dxfId="1352" priority="804">
      <formula>IF(RIGHT(TEXT(AM205,"0.#"),1)=".",TRUE,FALSE)</formula>
    </cfRule>
  </conditionalFormatting>
  <conditionalFormatting sqref="AM206">
    <cfRule type="expression" dxfId="1351" priority="801">
      <formula>IF(RIGHT(TEXT(AM206,"0.#"),1)=".",FALSE,TRUE)</formula>
    </cfRule>
    <cfRule type="expression" dxfId="1350" priority="802">
      <formula>IF(RIGHT(TEXT(AM206,"0.#"),1)=".",TRUE,FALSE)</formula>
    </cfRule>
  </conditionalFormatting>
  <conditionalFormatting sqref="AM207">
    <cfRule type="expression" dxfId="1349" priority="799">
      <formula>IF(RIGHT(TEXT(AM207,"0.#"),1)=".",FALSE,TRUE)</formula>
    </cfRule>
    <cfRule type="expression" dxfId="1348" priority="800">
      <formula>IF(RIGHT(TEXT(AM207,"0.#"),1)=".",TRUE,FALSE)</formula>
    </cfRule>
  </conditionalFormatting>
  <conditionalFormatting sqref="AQ205:AQ207">
    <cfRule type="expression" dxfId="1347" priority="797">
      <formula>IF(RIGHT(TEXT(AQ205,"0.#"),1)=".",FALSE,TRUE)</formula>
    </cfRule>
    <cfRule type="expression" dxfId="1346" priority="798">
      <formula>IF(RIGHT(TEXT(AQ205,"0.#"),1)=".",TRUE,FALSE)</formula>
    </cfRule>
  </conditionalFormatting>
  <conditionalFormatting sqref="AU205:AU207">
    <cfRule type="expression" dxfId="1345" priority="795">
      <formula>IF(RIGHT(TEXT(AU205,"0.#"),1)=".",FALSE,TRUE)</formula>
    </cfRule>
    <cfRule type="expression" dxfId="1344" priority="796">
      <formula>IF(RIGHT(TEXT(AU205,"0.#"),1)=".",TRUE,FALSE)</formula>
    </cfRule>
  </conditionalFormatting>
  <conditionalFormatting sqref="AL401:AO428">
    <cfRule type="expression" dxfId="1343" priority="791">
      <formula>IF(AND(AL401&gt;=0, RIGHT(TEXT(AL401,"0.#"),1)&lt;&gt;"."),TRUE,FALSE)</formula>
    </cfRule>
    <cfRule type="expression" dxfId="1342" priority="792">
      <formula>IF(AND(AL401&gt;=0, RIGHT(TEXT(AL401,"0.#"),1)="."),TRUE,FALSE)</formula>
    </cfRule>
    <cfRule type="expression" dxfId="1341" priority="793">
      <formula>IF(AND(AL401&lt;0, RIGHT(TEXT(AL401,"0.#"),1)&lt;&gt;"."),TRUE,FALSE)</formula>
    </cfRule>
    <cfRule type="expression" dxfId="1340" priority="794">
      <formula>IF(AND(AL401&lt;0, RIGHT(TEXT(AL401,"0.#"),1)="."),TRUE,FALSE)</formula>
    </cfRule>
  </conditionalFormatting>
  <conditionalFormatting sqref="AL399:AO400">
    <cfRule type="expression" dxfId="1339" priority="785">
      <formula>IF(AND(AL399&gt;=0, RIGHT(TEXT(AL399,"0.#"),1)&lt;&gt;"."),TRUE,FALSE)</formula>
    </cfRule>
    <cfRule type="expression" dxfId="1338" priority="786">
      <formula>IF(AND(AL399&gt;=0, RIGHT(TEXT(AL399,"0.#"),1)="."),TRUE,FALSE)</formula>
    </cfRule>
    <cfRule type="expression" dxfId="1337" priority="787">
      <formula>IF(AND(AL399&lt;0, RIGHT(TEXT(AL399,"0.#"),1)&lt;&gt;"."),TRUE,FALSE)</formula>
    </cfRule>
    <cfRule type="expression" dxfId="1336" priority="788">
      <formula>IF(AND(AL399&lt;0, RIGHT(TEXT(AL399,"0.#"),1)="."),TRUE,FALSE)</formula>
    </cfRule>
  </conditionalFormatting>
  <conditionalFormatting sqref="AL434:AO461">
    <cfRule type="expression" dxfId="1335" priority="779">
      <formula>IF(AND(AL434&gt;=0, RIGHT(TEXT(AL434,"0.#"),1)&lt;&gt;"."),TRUE,FALSE)</formula>
    </cfRule>
    <cfRule type="expression" dxfId="1334" priority="780">
      <formula>IF(AND(AL434&gt;=0, RIGHT(TEXT(AL434,"0.#"),1)="."),TRUE,FALSE)</formula>
    </cfRule>
    <cfRule type="expression" dxfId="1333" priority="781">
      <formula>IF(AND(AL434&lt;0, RIGHT(TEXT(AL434,"0.#"),1)&lt;&gt;"."),TRUE,FALSE)</formula>
    </cfRule>
    <cfRule type="expression" dxfId="1332" priority="782">
      <formula>IF(AND(AL434&lt;0, RIGHT(TEXT(AL434,"0.#"),1)="."),TRUE,FALSE)</formula>
    </cfRule>
  </conditionalFormatting>
  <conditionalFormatting sqref="AL432:AO433">
    <cfRule type="expression" dxfId="1331" priority="773">
      <formula>IF(AND(AL432&gt;=0, RIGHT(TEXT(AL432,"0.#"),1)&lt;&gt;"."),TRUE,FALSE)</formula>
    </cfRule>
    <cfRule type="expression" dxfId="1330" priority="774">
      <formula>IF(AND(AL432&gt;=0, RIGHT(TEXT(AL432,"0.#"),1)="."),TRUE,FALSE)</formula>
    </cfRule>
    <cfRule type="expression" dxfId="1329" priority="775">
      <formula>IF(AND(AL432&lt;0, RIGHT(TEXT(AL432,"0.#"),1)&lt;&gt;"."),TRUE,FALSE)</formula>
    </cfRule>
    <cfRule type="expression" dxfId="1328" priority="776">
      <formula>IF(AND(AL432&lt;0, RIGHT(TEXT(AL432,"0.#"),1)="."),TRUE,FALSE)</formula>
    </cfRule>
  </conditionalFormatting>
  <conditionalFormatting sqref="AL467:AO494">
    <cfRule type="expression" dxfId="1327" priority="767">
      <formula>IF(AND(AL467&gt;=0, RIGHT(TEXT(AL467,"0.#"),1)&lt;&gt;"."),TRUE,FALSE)</formula>
    </cfRule>
    <cfRule type="expression" dxfId="1326" priority="768">
      <formula>IF(AND(AL467&gt;=0, RIGHT(TEXT(AL467,"0.#"),1)="."),TRUE,FALSE)</formula>
    </cfRule>
    <cfRule type="expression" dxfId="1325" priority="769">
      <formula>IF(AND(AL467&lt;0, RIGHT(TEXT(AL467,"0.#"),1)&lt;&gt;"."),TRUE,FALSE)</formula>
    </cfRule>
    <cfRule type="expression" dxfId="1324" priority="770">
      <formula>IF(AND(AL467&lt;0, RIGHT(TEXT(AL467,"0.#"),1)="."),TRUE,FALSE)</formula>
    </cfRule>
  </conditionalFormatting>
  <conditionalFormatting sqref="AL465:AO466">
    <cfRule type="expression" dxfId="1323" priority="761">
      <formula>IF(AND(AL465&gt;=0, RIGHT(TEXT(AL465,"0.#"),1)&lt;&gt;"."),TRUE,FALSE)</formula>
    </cfRule>
    <cfRule type="expression" dxfId="1322" priority="762">
      <formula>IF(AND(AL465&gt;=0, RIGHT(TEXT(AL465,"0.#"),1)="."),TRUE,FALSE)</formula>
    </cfRule>
    <cfRule type="expression" dxfId="1321" priority="763">
      <formula>IF(AND(AL465&lt;0, RIGHT(TEXT(AL465,"0.#"),1)&lt;&gt;"."),TRUE,FALSE)</formula>
    </cfRule>
    <cfRule type="expression" dxfId="1320" priority="764">
      <formula>IF(AND(AL465&lt;0, RIGHT(TEXT(AL465,"0.#"),1)="."),TRUE,FALSE)</formula>
    </cfRule>
  </conditionalFormatting>
  <conditionalFormatting sqref="AL500:AO527">
    <cfRule type="expression" dxfId="1319" priority="755">
      <formula>IF(AND(AL500&gt;=0, RIGHT(TEXT(AL500,"0.#"),1)&lt;&gt;"."),TRUE,FALSE)</formula>
    </cfRule>
    <cfRule type="expression" dxfId="1318" priority="756">
      <formula>IF(AND(AL500&gt;=0, RIGHT(TEXT(AL500,"0.#"),1)="."),TRUE,FALSE)</formula>
    </cfRule>
    <cfRule type="expression" dxfId="1317" priority="757">
      <formula>IF(AND(AL500&lt;0, RIGHT(TEXT(AL500,"0.#"),1)&lt;&gt;"."),TRUE,FALSE)</formula>
    </cfRule>
    <cfRule type="expression" dxfId="1316" priority="758">
      <formula>IF(AND(AL500&lt;0, RIGHT(TEXT(AL500,"0.#"),1)="."),TRUE,FALSE)</formula>
    </cfRule>
  </conditionalFormatting>
  <conditionalFormatting sqref="AL498:AO499">
    <cfRule type="expression" dxfId="1315" priority="749">
      <formula>IF(AND(AL498&gt;=0, RIGHT(TEXT(AL498,"0.#"),1)&lt;&gt;"."),TRUE,FALSE)</formula>
    </cfRule>
    <cfRule type="expression" dxfId="1314" priority="750">
      <formula>IF(AND(AL498&gt;=0, RIGHT(TEXT(AL498,"0.#"),1)="."),TRUE,FALSE)</formula>
    </cfRule>
    <cfRule type="expression" dxfId="1313" priority="751">
      <formula>IF(AND(AL498&lt;0, RIGHT(TEXT(AL498,"0.#"),1)&lt;&gt;"."),TRUE,FALSE)</formula>
    </cfRule>
    <cfRule type="expression" dxfId="1312" priority="752">
      <formula>IF(AND(AL498&lt;0, RIGHT(TEXT(AL498,"0.#"),1)="."),TRUE,FALSE)</formula>
    </cfRule>
  </conditionalFormatting>
  <conditionalFormatting sqref="AL533:AO560">
    <cfRule type="expression" dxfId="1311" priority="743">
      <formula>IF(AND(AL533&gt;=0, RIGHT(TEXT(AL533,"0.#"),1)&lt;&gt;"."),TRUE,FALSE)</formula>
    </cfRule>
    <cfRule type="expression" dxfId="1310" priority="744">
      <formula>IF(AND(AL533&gt;=0, RIGHT(TEXT(AL533,"0.#"),1)="."),TRUE,FALSE)</formula>
    </cfRule>
    <cfRule type="expression" dxfId="1309" priority="745">
      <formula>IF(AND(AL533&lt;0, RIGHT(TEXT(AL533,"0.#"),1)&lt;&gt;"."),TRUE,FALSE)</formula>
    </cfRule>
    <cfRule type="expression" dxfId="1308" priority="746">
      <formula>IF(AND(AL533&lt;0, RIGHT(TEXT(AL533,"0.#"),1)="."),TRUE,FALSE)</formula>
    </cfRule>
  </conditionalFormatting>
  <conditionalFormatting sqref="AL531:AO532">
    <cfRule type="expression" dxfId="1307" priority="737">
      <formula>IF(AND(AL531&gt;=0, RIGHT(TEXT(AL531,"0.#"),1)&lt;&gt;"."),TRUE,FALSE)</formula>
    </cfRule>
    <cfRule type="expression" dxfId="1306" priority="738">
      <formula>IF(AND(AL531&gt;=0, RIGHT(TEXT(AL531,"0.#"),1)="."),TRUE,FALSE)</formula>
    </cfRule>
    <cfRule type="expression" dxfId="1305" priority="739">
      <formula>IF(AND(AL531&lt;0, RIGHT(TEXT(AL531,"0.#"),1)&lt;&gt;"."),TRUE,FALSE)</formula>
    </cfRule>
    <cfRule type="expression" dxfId="1304" priority="740">
      <formula>IF(AND(AL531&lt;0, RIGHT(TEXT(AL531,"0.#"),1)="."),TRUE,FALSE)</formula>
    </cfRule>
  </conditionalFormatting>
  <conditionalFormatting sqref="Y531:Y532">
    <cfRule type="expression" dxfId="1303" priority="735">
      <formula>IF(RIGHT(TEXT(Y531,"0.#"),1)=".",FALSE,TRUE)</formula>
    </cfRule>
    <cfRule type="expression" dxfId="1302" priority="736">
      <formula>IF(RIGHT(TEXT(Y531,"0.#"),1)=".",TRUE,FALSE)</formula>
    </cfRule>
  </conditionalFormatting>
  <conditionalFormatting sqref="AL566:AO593">
    <cfRule type="expression" dxfId="1301" priority="731">
      <formula>IF(AND(AL566&gt;=0, RIGHT(TEXT(AL566,"0.#"),1)&lt;&gt;"."),TRUE,FALSE)</formula>
    </cfRule>
    <cfRule type="expression" dxfId="1300" priority="732">
      <formula>IF(AND(AL566&gt;=0, RIGHT(TEXT(AL566,"0.#"),1)="."),TRUE,FALSE)</formula>
    </cfRule>
    <cfRule type="expression" dxfId="1299" priority="733">
      <formula>IF(AND(AL566&lt;0, RIGHT(TEXT(AL566,"0.#"),1)&lt;&gt;"."),TRUE,FALSE)</formula>
    </cfRule>
    <cfRule type="expression" dxfId="1298" priority="734">
      <formula>IF(AND(AL566&lt;0, RIGHT(TEXT(AL566,"0.#"),1)="."),TRUE,FALSE)</formula>
    </cfRule>
  </conditionalFormatting>
  <conditionalFormatting sqref="Y566:Y593">
    <cfRule type="expression" dxfId="1297" priority="729">
      <formula>IF(RIGHT(TEXT(Y566,"0.#"),1)=".",FALSE,TRUE)</formula>
    </cfRule>
    <cfRule type="expression" dxfId="1296" priority="730">
      <formula>IF(RIGHT(TEXT(Y566,"0.#"),1)=".",TRUE,FALSE)</formula>
    </cfRule>
  </conditionalFormatting>
  <conditionalFormatting sqref="AL564:AO565">
    <cfRule type="expression" dxfId="1295" priority="725">
      <formula>IF(AND(AL564&gt;=0, RIGHT(TEXT(AL564,"0.#"),1)&lt;&gt;"."),TRUE,FALSE)</formula>
    </cfRule>
    <cfRule type="expression" dxfId="1294" priority="726">
      <formula>IF(AND(AL564&gt;=0, RIGHT(TEXT(AL564,"0.#"),1)="."),TRUE,FALSE)</formula>
    </cfRule>
    <cfRule type="expression" dxfId="1293" priority="727">
      <formula>IF(AND(AL564&lt;0, RIGHT(TEXT(AL564,"0.#"),1)&lt;&gt;"."),TRUE,FALSE)</formula>
    </cfRule>
    <cfRule type="expression" dxfId="1292" priority="728">
      <formula>IF(AND(AL564&lt;0, RIGHT(TEXT(AL564,"0.#"),1)="."),TRUE,FALSE)</formula>
    </cfRule>
  </conditionalFormatting>
  <conditionalFormatting sqref="Y564:Y565">
    <cfRule type="expression" dxfId="1291" priority="723">
      <formula>IF(RIGHT(TEXT(Y564,"0.#"),1)=".",FALSE,TRUE)</formula>
    </cfRule>
    <cfRule type="expression" dxfId="1290" priority="724">
      <formula>IF(RIGHT(TEXT(Y564,"0.#"),1)=".",TRUE,FALSE)</formula>
    </cfRule>
  </conditionalFormatting>
  <conditionalFormatting sqref="AL599:AO626">
    <cfRule type="expression" dxfId="1289" priority="719">
      <formula>IF(AND(AL599&gt;=0, RIGHT(TEXT(AL599,"0.#"),1)&lt;&gt;"."),TRUE,FALSE)</formula>
    </cfRule>
    <cfRule type="expression" dxfId="1288" priority="720">
      <formula>IF(AND(AL599&gt;=0, RIGHT(TEXT(AL599,"0.#"),1)="."),TRUE,FALSE)</formula>
    </cfRule>
    <cfRule type="expression" dxfId="1287" priority="721">
      <formula>IF(AND(AL599&lt;0, RIGHT(TEXT(AL599,"0.#"),1)&lt;&gt;"."),TRUE,FALSE)</formula>
    </cfRule>
    <cfRule type="expression" dxfId="1286" priority="722">
      <formula>IF(AND(AL599&lt;0, RIGHT(TEXT(AL599,"0.#"),1)="."),TRUE,FALSE)</formula>
    </cfRule>
  </conditionalFormatting>
  <conditionalFormatting sqref="Y599:Y626">
    <cfRule type="expression" dxfId="1285" priority="717">
      <formula>IF(RIGHT(TEXT(Y599,"0.#"),1)=".",FALSE,TRUE)</formula>
    </cfRule>
    <cfRule type="expression" dxfId="1284" priority="718">
      <formula>IF(RIGHT(TEXT(Y599,"0.#"),1)=".",TRUE,FALSE)</formula>
    </cfRule>
  </conditionalFormatting>
  <conditionalFormatting sqref="AL597:AO598">
    <cfRule type="expression" dxfId="1283" priority="713">
      <formula>IF(AND(AL597&gt;=0, RIGHT(TEXT(AL597,"0.#"),1)&lt;&gt;"."),TRUE,FALSE)</formula>
    </cfRule>
    <cfRule type="expression" dxfId="1282" priority="714">
      <formula>IF(AND(AL597&gt;=0, RIGHT(TEXT(AL597,"0.#"),1)="."),TRUE,FALSE)</formula>
    </cfRule>
    <cfRule type="expression" dxfId="1281" priority="715">
      <formula>IF(AND(AL597&lt;0, RIGHT(TEXT(AL597,"0.#"),1)&lt;&gt;"."),TRUE,FALSE)</formula>
    </cfRule>
    <cfRule type="expression" dxfId="1280" priority="716">
      <formula>IF(AND(AL597&lt;0, RIGHT(TEXT(AL597,"0.#"),1)="."),TRUE,FALSE)</formula>
    </cfRule>
  </conditionalFormatting>
  <conditionalFormatting sqref="Y597:Y598">
    <cfRule type="expression" dxfId="1279" priority="711">
      <formula>IF(RIGHT(TEXT(Y597,"0.#"),1)=".",FALSE,TRUE)</formula>
    </cfRule>
    <cfRule type="expression" dxfId="1278" priority="712">
      <formula>IF(RIGHT(TEXT(Y597,"0.#"),1)=".",TRUE,FALSE)</formula>
    </cfRule>
  </conditionalFormatting>
  <conditionalFormatting sqref="AU33">
    <cfRule type="expression" dxfId="1277" priority="707">
      <formula>IF(RIGHT(TEXT(AU33,"0.#"),1)=".",FALSE,TRUE)</formula>
    </cfRule>
    <cfRule type="expression" dxfId="1276" priority="708">
      <formula>IF(RIGHT(TEXT(AU33,"0.#"),1)=".",TRUE,FALSE)</formula>
    </cfRule>
  </conditionalFormatting>
  <conditionalFormatting sqref="AU32">
    <cfRule type="expression" dxfId="1275" priority="709">
      <formula>IF(RIGHT(TEXT(AU32,"0.#"),1)=".",FALSE,TRUE)</formula>
    </cfRule>
    <cfRule type="expression" dxfId="1274" priority="710">
      <formula>IF(RIGHT(TEXT(AU32,"0.#"),1)=".",TRUE,FALSE)</formula>
    </cfRule>
  </conditionalFormatting>
  <conditionalFormatting sqref="P29:AC29">
    <cfRule type="expression" dxfId="1273" priority="705">
      <formula>IF(RIGHT(TEXT(P29,"0.#"),1)=".",FALSE,TRUE)</formula>
    </cfRule>
    <cfRule type="expression" dxfId="1272" priority="706">
      <formula>IF(RIGHT(TEXT(P29,"0.#"),1)=".",TRUE,FALSE)</formula>
    </cfRule>
  </conditionalFormatting>
  <conditionalFormatting sqref="AM41">
    <cfRule type="expression" dxfId="1271" priority="687">
      <formula>IF(RIGHT(TEXT(AM41,"0.#"),1)=".",FALSE,TRUE)</formula>
    </cfRule>
    <cfRule type="expression" dxfId="1270" priority="688">
      <formula>IF(RIGHT(TEXT(AM41,"0.#"),1)=".",TRUE,FALSE)</formula>
    </cfRule>
  </conditionalFormatting>
  <conditionalFormatting sqref="AM40">
    <cfRule type="expression" dxfId="1269" priority="689">
      <formula>IF(RIGHT(TEXT(AM40,"0.#"),1)=".",FALSE,TRUE)</formula>
    </cfRule>
    <cfRule type="expression" dxfId="1268" priority="690">
      <formula>IF(RIGHT(TEXT(AM40,"0.#"),1)=".",TRUE,FALSE)</formula>
    </cfRule>
  </conditionalFormatting>
  <conditionalFormatting sqref="AE39">
    <cfRule type="expression" dxfId="1267" priority="703">
      <formula>IF(RIGHT(TEXT(AE39,"0.#"),1)=".",FALSE,TRUE)</formula>
    </cfRule>
    <cfRule type="expression" dxfId="1266" priority="704">
      <formula>IF(RIGHT(TEXT(AE39,"0.#"),1)=".",TRUE,FALSE)</formula>
    </cfRule>
  </conditionalFormatting>
  <conditionalFormatting sqref="AQ39:AQ41">
    <cfRule type="expression" dxfId="1265" priority="685">
      <formula>IF(RIGHT(TEXT(AQ39,"0.#"),1)=".",FALSE,TRUE)</formula>
    </cfRule>
    <cfRule type="expression" dxfId="1264" priority="686">
      <formula>IF(RIGHT(TEXT(AQ39,"0.#"),1)=".",TRUE,FALSE)</formula>
    </cfRule>
  </conditionalFormatting>
  <conditionalFormatting sqref="AU39:AU41">
    <cfRule type="expression" dxfId="1263" priority="683">
      <formula>IF(RIGHT(TEXT(AU39,"0.#"),1)=".",FALSE,TRUE)</formula>
    </cfRule>
    <cfRule type="expression" dxfId="1262" priority="684">
      <formula>IF(RIGHT(TEXT(AU39,"0.#"),1)=".",TRUE,FALSE)</formula>
    </cfRule>
  </conditionalFormatting>
  <conditionalFormatting sqref="AI41">
    <cfRule type="expression" dxfId="1261" priority="697">
      <formula>IF(RIGHT(TEXT(AI41,"0.#"),1)=".",FALSE,TRUE)</formula>
    </cfRule>
    <cfRule type="expression" dxfId="1260" priority="698">
      <formula>IF(RIGHT(TEXT(AI41,"0.#"),1)=".",TRUE,FALSE)</formula>
    </cfRule>
  </conditionalFormatting>
  <conditionalFormatting sqref="AE40">
    <cfRule type="expression" dxfId="1259" priority="701">
      <formula>IF(RIGHT(TEXT(AE40,"0.#"),1)=".",FALSE,TRUE)</formula>
    </cfRule>
    <cfRule type="expression" dxfId="1258" priority="702">
      <formula>IF(RIGHT(TEXT(AE40,"0.#"),1)=".",TRUE,FALSE)</formula>
    </cfRule>
  </conditionalFormatting>
  <conditionalFormatting sqref="AE41">
    <cfRule type="expression" dxfId="1257" priority="699">
      <formula>IF(RIGHT(TEXT(AE41,"0.#"),1)=".",FALSE,TRUE)</formula>
    </cfRule>
    <cfRule type="expression" dxfId="1256" priority="700">
      <formula>IF(RIGHT(TEXT(AE41,"0.#"),1)=".",TRUE,FALSE)</formula>
    </cfRule>
  </conditionalFormatting>
  <conditionalFormatting sqref="AM39">
    <cfRule type="expression" dxfId="1255" priority="691">
      <formula>IF(RIGHT(TEXT(AM39,"0.#"),1)=".",FALSE,TRUE)</formula>
    </cfRule>
    <cfRule type="expression" dxfId="1254" priority="692">
      <formula>IF(RIGHT(TEXT(AM39,"0.#"),1)=".",TRUE,FALSE)</formula>
    </cfRule>
  </conditionalFormatting>
  <conditionalFormatting sqref="AI39">
    <cfRule type="expression" dxfId="1253" priority="693">
      <formula>IF(RIGHT(TEXT(AI39,"0.#"),1)=".",FALSE,TRUE)</formula>
    </cfRule>
    <cfRule type="expression" dxfId="1252" priority="694">
      <formula>IF(RIGHT(TEXT(AI39,"0.#"),1)=".",TRUE,FALSE)</formula>
    </cfRule>
  </conditionalFormatting>
  <conditionalFormatting sqref="AI40">
    <cfRule type="expression" dxfId="1251" priority="695">
      <formula>IF(RIGHT(TEXT(AI40,"0.#"),1)=".",FALSE,TRUE)</formula>
    </cfRule>
    <cfRule type="expression" dxfId="1250" priority="696">
      <formula>IF(RIGHT(TEXT(AI40,"0.#"),1)=".",TRUE,FALSE)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AM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3">
      <formula>IF(RIGHT(TEXT(AU67,"0.#"),1)=".",FALSE,TRUE)</formula>
    </cfRule>
    <cfRule type="expression" dxfId="714" priority="14">
      <formula>IF(RIGHT(TEXT(AU67,"0.#"),1)=".",TRUE,FALSE)</formula>
    </cfRule>
  </conditionalFormatting>
  <conditionalFormatting sqref="AU66">
    <cfRule type="expression" dxfId="713" priority="15">
      <formula>IF(RIGHT(TEXT(AU66,"0.#"),1)=".",FALSE,TRUE)</formula>
    </cfRule>
    <cfRule type="expression" dxfId="712" priority="16">
      <formula>IF(RIGHT(TEXT(AU66,"0.#"),1)=".",TRUE,FALSE)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3" max="49" man="1"/>
    <brk id="220" max="16383" man="1"/>
    <brk id="246"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717</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t="s">
        <v>717</v>
      </c>
      <c r="M10" s="13" t="str">
        <f t="shared" si="2"/>
        <v>食料安定供給関係</v>
      </c>
      <c r="N10" s="13" t="str">
        <f t="shared" si="6"/>
        <v>食料安定供給関係</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食料安定供給関係</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食料安定供給関係</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t="s">
        <v>717</v>
      </c>
      <c r="H36" s="13" t="str">
        <f t="shared" si="1"/>
        <v>東日本大震災復興特別会計</v>
      </c>
      <c r="I36" s="13" t="str">
        <f t="shared" si="5"/>
        <v>東日本大震災復興特別会計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東日本大震災復興特別会計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370</v>
      </c>
      <c r="AF2" s="922"/>
      <c r="AG2" s="922"/>
      <c r="AH2" s="128"/>
      <c r="AI2" s="922" t="s">
        <v>466</v>
      </c>
      <c r="AJ2" s="922"/>
      <c r="AK2" s="922"/>
      <c r="AL2" s="128"/>
      <c r="AM2" s="922" t="s">
        <v>467</v>
      </c>
      <c r="AN2" s="922"/>
      <c r="AO2" s="922"/>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0"/>
      <c r="Z3" s="931"/>
      <c r="AA3" s="932"/>
      <c r="AB3" s="936"/>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0"/>
      <c r="I4" s="940"/>
      <c r="J4" s="940"/>
      <c r="K4" s="940"/>
      <c r="L4" s="940"/>
      <c r="M4" s="940"/>
      <c r="N4" s="940"/>
      <c r="O4" s="941"/>
      <c r="P4" s="146"/>
      <c r="Q4" s="654"/>
      <c r="R4" s="654"/>
      <c r="S4" s="654"/>
      <c r="T4" s="654"/>
      <c r="U4" s="654"/>
      <c r="V4" s="654"/>
      <c r="W4" s="654"/>
      <c r="X4" s="655"/>
      <c r="Y4" s="926" t="s">
        <v>12</v>
      </c>
      <c r="Z4" s="927"/>
      <c r="AA4" s="928"/>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5"/>
      <c r="H6" s="946"/>
      <c r="I6" s="946"/>
      <c r="J6" s="946"/>
      <c r="K6" s="946"/>
      <c r="L6" s="946"/>
      <c r="M6" s="946"/>
      <c r="N6" s="946"/>
      <c r="O6" s="947"/>
      <c r="P6" s="657"/>
      <c r="Q6" s="657"/>
      <c r="R6" s="657"/>
      <c r="S6" s="657"/>
      <c r="T6" s="657"/>
      <c r="U6" s="657"/>
      <c r="V6" s="657"/>
      <c r="W6" s="657"/>
      <c r="X6" s="658"/>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342</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370</v>
      </c>
      <c r="AF9" s="922"/>
      <c r="AG9" s="922"/>
      <c r="AH9" s="128"/>
      <c r="AI9" s="922" t="s">
        <v>466</v>
      </c>
      <c r="AJ9" s="922"/>
      <c r="AK9" s="922"/>
      <c r="AL9" s="128"/>
      <c r="AM9" s="922" t="s">
        <v>467</v>
      </c>
      <c r="AN9" s="922"/>
      <c r="AO9" s="922"/>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0"/>
      <c r="Z10" s="931"/>
      <c r="AA10" s="932"/>
      <c r="AB10" s="936"/>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0"/>
      <c r="I11" s="940"/>
      <c r="J11" s="940"/>
      <c r="K11" s="940"/>
      <c r="L11" s="940"/>
      <c r="M11" s="940"/>
      <c r="N11" s="940"/>
      <c r="O11" s="941"/>
      <c r="P11" s="146"/>
      <c r="Q11" s="654"/>
      <c r="R11" s="654"/>
      <c r="S11" s="654"/>
      <c r="T11" s="654"/>
      <c r="U11" s="654"/>
      <c r="V11" s="654"/>
      <c r="W11" s="654"/>
      <c r="X11" s="655"/>
      <c r="Y11" s="926" t="s">
        <v>12</v>
      </c>
      <c r="Z11" s="927"/>
      <c r="AA11" s="928"/>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7"/>
      <c r="Q13" s="657"/>
      <c r="R13" s="657"/>
      <c r="S13" s="657"/>
      <c r="T13" s="657"/>
      <c r="U13" s="657"/>
      <c r="V13" s="657"/>
      <c r="W13" s="657"/>
      <c r="X13" s="658"/>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342</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370</v>
      </c>
      <c r="AF16" s="922"/>
      <c r="AG16" s="922"/>
      <c r="AH16" s="128"/>
      <c r="AI16" s="922" t="s">
        <v>466</v>
      </c>
      <c r="AJ16" s="922"/>
      <c r="AK16" s="922"/>
      <c r="AL16" s="128"/>
      <c r="AM16" s="922" t="s">
        <v>467</v>
      </c>
      <c r="AN16" s="922"/>
      <c r="AO16" s="922"/>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0"/>
      <c r="Z17" s="931"/>
      <c r="AA17" s="932"/>
      <c r="AB17" s="936"/>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0"/>
      <c r="I18" s="940"/>
      <c r="J18" s="940"/>
      <c r="K18" s="940"/>
      <c r="L18" s="940"/>
      <c r="M18" s="940"/>
      <c r="N18" s="940"/>
      <c r="O18" s="941"/>
      <c r="P18" s="146"/>
      <c r="Q18" s="654"/>
      <c r="R18" s="654"/>
      <c r="S18" s="654"/>
      <c r="T18" s="654"/>
      <c r="U18" s="654"/>
      <c r="V18" s="654"/>
      <c r="W18" s="654"/>
      <c r="X18" s="655"/>
      <c r="Y18" s="926" t="s">
        <v>12</v>
      </c>
      <c r="Z18" s="927"/>
      <c r="AA18" s="928"/>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7"/>
      <c r="Q20" s="657"/>
      <c r="R20" s="657"/>
      <c r="S20" s="657"/>
      <c r="T20" s="657"/>
      <c r="U20" s="657"/>
      <c r="V20" s="657"/>
      <c r="W20" s="657"/>
      <c r="X20" s="658"/>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342</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370</v>
      </c>
      <c r="AF23" s="922"/>
      <c r="AG23" s="922"/>
      <c r="AH23" s="128"/>
      <c r="AI23" s="922" t="s">
        <v>466</v>
      </c>
      <c r="AJ23" s="922"/>
      <c r="AK23" s="922"/>
      <c r="AL23" s="128"/>
      <c r="AM23" s="922" t="s">
        <v>467</v>
      </c>
      <c r="AN23" s="922"/>
      <c r="AO23" s="922"/>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0"/>
      <c r="Z24" s="931"/>
      <c r="AA24" s="932"/>
      <c r="AB24" s="936"/>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0"/>
      <c r="I25" s="940"/>
      <c r="J25" s="940"/>
      <c r="K25" s="940"/>
      <c r="L25" s="940"/>
      <c r="M25" s="940"/>
      <c r="N25" s="940"/>
      <c r="O25" s="941"/>
      <c r="P25" s="146"/>
      <c r="Q25" s="654"/>
      <c r="R25" s="654"/>
      <c r="S25" s="654"/>
      <c r="T25" s="654"/>
      <c r="U25" s="654"/>
      <c r="V25" s="654"/>
      <c r="W25" s="654"/>
      <c r="X25" s="655"/>
      <c r="Y25" s="926" t="s">
        <v>12</v>
      </c>
      <c r="Z25" s="927"/>
      <c r="AA25" s="928"/>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7"/>
      <c r="Q27" s="657"/>
      <c r="R27" s="657"/>
      <c r="S27" s="657"/>
      <c r="T27" s="657"/>
      <c r="U27" s="657"/>
      <c r="V27" s="657"/>
      <c r="W27" s="657"/>
      <c r="X27" s="658"/>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342</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370</v>
      </c>
      <c r="AF30" s="922"/>
      <c r="AG30" s="922"/>
      <c r="AH30" s="128"/>
      <c r="AI30" s="922" t="s">
        <v>466</v>
      </c>
      <c r="AJ30" s="922"/>
      <c r="AK30" s="922"/>
      <c r="AL30" s="128"/>
      <c r="AM30" s="922" t="s">
        <v>467</v>
      </c>
      <c r="AN30" s="922"/>
      <c r="AO30" s="922"/>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0"/>
      <c r="Z31" s="931"/>
      <c r="AA31" s="932"/>
      <c r="AB31" s="936"/>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0"/>
      <c r="I32" s="940"/>
      <c r="J32" s="940"/>
      <c r="K32" s="940"/>
      <c r="L32" s="940"/>
      <c r="M32" s="940"/>
      <c r="N32" s="940"/>
      <c r="O32" s="941"/>
      <c r="P32" s="146"/>
      <c r="Q32" s="654"/>
      <c r="R32" s="654"/>
      <c r="S32" s="654"/>
      <c r="T32" s="654"/>
      <c r="U32" s="654"/>
      <c r="V32" s="654"/>
      <c r="W32" s="654"/>
      <c r="X32" s="655"/>
      <c r="Y32" s="926" t="s">
        <v>12</v>
      </c>
      <c r="Z32" s="927"/>
      <c r="AA32" s="928"/>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7"/>
      <c r="Q34" s="657"/>
      <c r="R34" s="657"/>
      <c r="S34" s="657"/>
      <c r="T34" s="657"/>
      <c r="U34" s="657"/>
      <c r="V34" s="657"/>
      <c r="W34" s="657"/>
      <c r="X34" s="658"/>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342</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370</v>
      </c>
      <c r="AF37" s="922"/>
      <c r="AG37" s="922"/>
      <c r="AH37" s="128"/>
      <c r="AI37" s="922" t="s">
        <v>466</v>
      </c>
      <c r="AJ37" s="922"/>
      <c r="AK37" s="922"/>
      <c r="AL37" s="128"/>
      <c r="AM37" s="922" t="s">
        <v>467</v>
      </c>
      <c r="AN37" s="922"/>
      <c r="AO37" s="922"/>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0"/>
      <c r="Z38" s="931"/>
      <c r="AA38" s="932"/>
      <c r="AB38" s="936"/>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0"/>
      <c r="I39" s="940"/>
      <c r="J39" s="940"/>
      <c r="K39" s="940"/>
      <c r="L39" s="940"/>
      <c r="M39" s="940"/>
      <c r="N39" s="940"/>
      <c r="O39" s="941"/>
      <c r="P39" s="146"/>
      <c r="Q39" s="654"/>
      <c r="R39" s="654"/>
      <c r="S39" s="654"/>
      <c r="T39" s="654"/>
      <c r="U39" s="654"/>
      <c r="V39" s="654"/>
      <c r="W39" s="654"/>
      <c r="X39" s="655"/>
      <c r="Y39" s="926" t="s">
        <v>12</v>
      </c>
      <c r="Z39" s="927"/>
      <c r="AA39" s="928"/>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7"/>
      <c r="Q41" s="657"/>
      <c r="R41" s="657"/>
      <c r="S41" s="657"/>
      <c r="T41" s="657"/>
      <c r="U41" s="657"/>
      <c r="V41" s="657"/>
      <c r="W41" s="657"/>
      <c r="X41" s="658"/>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342</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370</v>
      </c>
      <c r="AF44" s="922"/>
      <c r="AG44" s="922"/>
      <c r="AH44" s="128"/>
      <c r="AI44" s="922" t="s">
        <v>466</v>
      </c>
      <c r="AJ44" s="922"/>
      <c r="AK44" s="922"/>
      <c r="AL44" s="128"/>
      <c r="AM44" s="922" t="s">
        <v>467</v>
      </c>
      <c r="AN44" s="922"/>
      <c r="AO44" s="922"/>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0"/>
      <c r="Z45" s="931"/>
      <c r="AA45" s="932"/>
      <c r="AB45" s="936"/>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0"/>
      <c r="I46" s="940"/>
      <c r="J46" s="940"/>
      <c r="K46" s="940"/>
      <c r="L46" s="940"/>
      <c r="M46" s="940"/>
      <c r="N46" s="940"/>
      <c r="O46" s="941"/>
      <c r="P46" s="146"/>
      <c r="Q46" s="654"/>
      <c r="R46" s="654"/>
      <c r="S46" s="654"/>
      <c r="T46" s="654"/>
      <c r="U46" s="654"/>
      <c r="V46" s="654"/>
      <c r="W46" s="654"/>
      <c r="X46" s="655"/>
      <c r="Y46" s="926" t="s">
        <v>12</v>
      </c>
      <c r="Z46" s="927"/>
      <c r="AA46" s="928"/>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7"/>
      <c r="Q48" s="657"/>
      <c r="R48" s="657"/>
      <c r="S48" s="657"/>
      <c r="T48" s="657"/>
      <c r="U48" s="657"/>
      <c r="V48" s="657"/>
      <c r="W48" s="657"/>
      <c r="X48" s="658"/>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342</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370</v>
      </c>
      <c r="AF51" s="922"/>
      <c r="AG51" s="922"/>
      <c r="AH51" s="128"/>
      <c r="AI51" s="922" t="s">
        <v>466</v>
      </c>
      <c r="AJ51" s="922"/>
      <c r="AK51" s="922"/>
      <c r="AL51" s="128"/>
      <c r="AM51" s="922" t="s">
        <v>467</v>
      </c>
      <c r="AN51" s="922"/>
      <c r="AO51" s="922"/>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0"/>
      <c r="Z52" s="931"/>
      <c r="AA52" s="932"/>
      <c r="AB52" s="936"/>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0"/>
      <c r="I53" s="940"/>
      <c r="J53" s="940"/>
      <c r="K53" s="940"/>
      <c r="L53" s="940"/>
      <c r="M53" s="940"/>
      <c r="N53" s="940"/>
      <c r="O53" s="941"/>
      <c r="P53" s="146"/>
      <c r="Q53" s="654"/>
      <c r="R53" s="654"/>
      <c r="S53" s="654"/>
      <c r="T53" s="654"/>
      <c r="U53" s="654"/>
      <c r="V53" s="654"/>
      <c r="W53" s="654"/>
      <c r="X53" s="655"/>
      <c r="Y53" s="926" t="s">
        <v>12</v>
      </c>
      <c r="Z53" s="927"/>
      <c r="AA53" s="928"/>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7"/>
      <c r="Q55" s="657"/>
      <c r="R55" s="657"/>
      <c r="S55" s="657"/>
      <c r="T55" s="657"/>
      <c r="U55" s="657"/>
      <c r="V55" s="657"/>
      <c r="W55" s="657"/>
      <c r="X55" s="658"/>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342</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370</v>
      </c>
      <c r="AF58" s="922"/>
      <c r="AG58" s="922"/>
      <c r="AH58" s="128"/>
      <c r="AI58" s="922" t="s">
        <v>466</v>
      </c>
      <c r="AJ58" s="922"/>
      <c r="AK58" s="922"/>
      <c r="AL58" s="128"/>
      <c r="AM58" s="922" t="s">
        <v>467</v>
      </c>
      <c r="AN58" s="922"/>
      <c r="AO58" s="922"/>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0"/>
      <c r="Z59" s="931"/>
      <c r="AA59" s="932"/>
      <c r="AB59" s="936"/>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0"/>
      <c r="I60" s="940"/>
      <c r="J60" s="940"/>
      <c r="K60" s="940"/>
      <c r="L60" s="940"/>
      <c r="M60" s="940"/>
      <c r="N60" s="940"/>
      <c r="O60" s="941"/>
      <c r="P60" s="146"/>
      <c r="Q60" s="654"/>
      <c r="R60" s="654"/>
      <c r="S60" s="654"/>
      <c r="T60" s="654"/>
      <c r="U60" s="654"/>
      <c r="V60" s="654"/>
      <c r="W60" s="654"/>
      <c r="X60" s="655"/>
      <c r="Y60" s="926" t="s">
        <v>12</v>
      </c>
      <c r="Z60" s="927"/>
      <c r="AA60" s="928"/>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7"/>
      <c r="Q62" s="657"/>
      <c r="R62" s="657"/>
      <c r="S62" s="657"/>
      <c r="T62" s="657"/>
      <c r="U62" s="657"/>
      <c r="V62" s="657"/>
      <c r="W62" s="657"/>
      <c r="X62" s="658"/>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342</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370</v>
      </c>
      <c r="AF65" s="922"/>
      <c r="AG65" s="922"/>
      <c r="AH65" s="128"/>
      <c r="AI65" s="922" t="s">
        <v>466</v>
      </c>
      <c r="AJ65" s="922"/>
      <c r="AK65" s="922"/>
      <c r="AL65" s="128"/>
      <c r="AM65" s="922" t="s">
        <v>467</v>
      </c>
      <c r="AN65" s="922"/>
      <c r="AO65" s="922"/>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0"/>
      <c r="Z66" s="931"/>
      <c r="AA66" s="932"/>
      <c r="AB66" s="936"/>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0"/>
      <c r="I67" s="940"/>
      <c r="J67" s="940"/>
      <c r="K67" s="940"/>
      <c r="L67" s="940"/>
      <c r="M67" s="940"/>
      <c r="N67" s="940"/>
      <c r="O67" s="941"/>
      <c r="P67" s="146"/>
      <c r="Q67" s="654"/>
      <c r="R67" s="654"/>
      <c r="S67" s="654"/>
      <c r="T67" s="654"/>
      <c r="U67" s="654"/>
      <c r="V67" s="654"/>
      <c r="W67" s="654"/>
      <c r="X67" s="655"/>
      <c r="Y67" s="926" t="s">
        <v>12</v>
      </c>
      <c r="Z67" s="927"/>
      <c r="AA67" s="928"/>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7"/>
      <c r="Q69" s="657"/>
      <c r="R69" s="657"/>
      <c r="S69" s="657"/>
      <c r="T69" s="657"/>
      <c r="U69" s="657"/>
      <c r="V69" s="657"/>
      <c r="W69" s="657"/>
      <c r="X69" s="658"/>
      <c r="Y69" s="190" t="s">
        <v>13</v>
      </c>
      <c r="Z69" s="923"/>
      <c r="AA69" s="924"/>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342</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318</v>
      </c>
      <c r="Z3" s="273"/>
      <c r="AA3" s="273"/>
      <c r="AB3" s="273"/>
      <c r="AC3" s="986" t="s">
        <v>309</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318</v>
      </c>
      <c r="Z36" s="273"/>
      <c r="AA36" s="273"/>
      <c r="AB36" s="273"/>
      <c r="AC36" s="986" t="s">
        <v>309</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318</v>
      </c>
      <c r="Z69" s="273"/>
      <c r="AA69" s="273"/>
      <c r="AB69" s="273"/>
      <c r="AC69" s="986" t="s">
        <v>309</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318</v>
      </c>
      <c r="Z102" s="273"/>
      <c r="AA102" s="273"/>
      <c r="AB102" s="273"/>
      <c r="AC102" s="986" t="s">
        <v>309</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318</v>
      </c>
      <c r="Z135" s="273"/>
      <c r="AA135" s="273"/>
      <c r="AB135" s="273"/>
      <c r="AC135" s="986" t="s">
        <v>309</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318</v>
      </c>
      <c r="Z168" s="273"/>
      <c r="AA168" s="273"/>
      <c r="AB168" s="273"/>
      <c r="AC168" s="986" t="s">
        <v>309</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318</v>
      </c>
      <c r="Z201" s="273"/>
      <c r="AA201" s="273"/>
      <c r="AB201" s="273"/>
      <c r="AC201" s="986" t="s">
        <v>309</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318</v>
      </c>
      <c r="Z234" s="273"/>
      <c r="AA234" s="273"/>
      <c r="AB234" s="273"/>
      <c r="AC234" s="986" t="s">
        <v>309</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318</v>
      </c>
      <c r="Z267" s="273"/>
      <c r="AA267" s="273"/>
      <c r="AB267" s="273"/>
      <c r="AC267" s="986" t="s">
        <v>309</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318</v>
      </c>
      <c r="Z300" s="273"/>
      <c r="AA300" s="273"/>
      <c r="AB300" s="273"/>
      <c r="AC300" s="986" t="s">
        <v>309</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318</v>
      </c>
      <c r="Z333" s="273"/>
      <c r="AA333" s="273"/>
      <c r="AB333" s="273"/>
      <c r="AC333" s="986" t="s">
        <v>309</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318</v>
      </c>
      <c r="Z366" s="273"/>
      <c r="AA366" s="273"/>
      <c r="AB366" s="273"/>
      <c r="AC366" s="986" t="s">
        <v>309</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318</v>
      </c>
      <c r="Z399" s="273"/>
      <c r="AA399" s="273"/>
      <c r="AB399" s="273"/>
      <c r="AC399" s="986" t="s">
        <v>309</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318</v>
      </c>
      <c r="Z432" s="273"/>
      <c r="AA432" s="273"/>
      <c r="AB432" s="273"/>
      <c r="AC432" s="986" t="s">
        <v>309</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318</v>
      </c>
      <c r="Z465" s="273"/>
      <c r="AA465" s="273"/>
      <c r="AB465" s="273"/>
      <c r="AC465" s="986" t="s">
        <v>309</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318</v>
      </c>
      <c r="Z498" s="273"/>
      <c r="AA498" s="273"/>
      <c r="AB498" s="273"/>
      <c r="AC498" s="986" t="s">
        <v>309</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318</v>
      </c>
      <c r="Z531" s="273"/>
      <c r="AA531" s="273"/>
      <c r="AB531" s="273"/>
      <c r="AC531" s="986" t="s">
        <v>309</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318</v>
      </c>
      <c r="Z564" s="273"/>
      <c r="AA564" s="273"/>
      <c r="AB564" s="273"/>
      <c r="AC564" s="986" t="s">
        <v>309</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318</v>
      </c>
      <c r="Z597" s="273"/>
      <c r="AA597" s="273"/>
      <c r="AB597" s="273"/>
      <c r="AC597" s="986" t="s">
        <v>309</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318</v>
      </c>
      <c r="Z630" s="273"/>
      <c r="AA630" s="273"/>
      <c r="AB630" s="273"/>
      <c r="AC630" s="986" t="s">
        <v>309</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318</v>
      </c>
      <c r="Z663" s="273"/>
      <c r="AA663" s="273"/>
      <c r="AB663" s="273"/>
      <c r="AC663" s="986" t="s">
        <v>309</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318</v>
      </c>
      <c r="Z696" s="273"/>
      <c r="AA696" s="273"/>
      <c r="AB696" s="273"/>
      <c r="AC696" s="986" t="s">
        <v>309</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318</v>
      </c>
      <c r="Z729" s="273"/>
      <c r="AA729" s="273"/>
      <c r="AB729" s="273"/>
      <c r="AC729" s="986" t="s">
        <v>309</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318</v>
      </c>
      <c r="Z762" s="273"/>
      <c r="AA762" s="273"/>
      <c r="AB762" s="273"/>
      <c r="AC762" s="986" t="s">
        <v>309</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318</v>
      </c>
      <c r="Z795" s="273"/>
      <c r="AA795" s="273"/>
      <c r="AB795" s="273"/>
      <c r="AC795" s="986" t="s">
        <v>309</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318</v>
      </c>
      <c r="Z828" s="273"/>
      <c r="AA828" s="273"/>
      <c r="AB828" s="273"/>
      <c r="AC828" s="986" t="s">
        <v>309</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318</v>
      </c>
      <c r="Z861" s="273"/>
      <c r="AA861" s="273"/>
      <c r="AB861" s="273"/>
      <c r="AC861" s="986" t="s">
        <v>309</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318</v>
      </c>
      <c r="Z894" s="273"/>
      <c r="AA894" s="273"/>
      <c r="AB894" s="273"/>
      <c r="AC894" s="986" t="s">
        <v>309</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318</v>
      </c>
      <c r="Z927" s="273"/>
      <c r="AA927" s="273"/>
      <c r="AB927" s="273"/>
      <c r="AC927" s="986" t="s">
        <v>309</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318</v>
      </c>
      <c r="Z960" s="273"/>
      <c r="AA960" s="273"/>
      <c r="AB960" s="273"/>
      <c r="AC960" s="986" t="s">
        <v>309</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318</v>
      </c>
      <c r="Z993" s="273"/>
      <c r="AA993" s="273"/>
      <c r="AB993" s="273"/>
      <c r="AC993" s="986" t="s">
        <v>309</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318</v>
      </c>
      <c r="Z1026" s="273"/>
      <c r="AA1026" s="273"/>
      <c r="AB1026" s="273"/>
      <c r="AC1026" s="986" t="s">
        <v>309</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318</v>
      </c>
      <c r="Z1059" s="273"/>
      <c r="AA1059" s="273"/>
      <c r="AB1059" s="273"/>
      <c r="AC1059" s="986" t="s">
        <v>309</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318</v>
      </c>
      <c r="Z1092" s="273"/>
      <c r="AA1092" s="273"/>
      <c r="AB1092" s="273"/>
      <c r="AC1092" s="986" t="s">
        <v>309</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318</v>
      </c>
      <c r="Z1125" s="273"/>
      <c r="AA1125" s="273"/>
      <c r="AB1125" s="273"/>
      <c r="AC1125" s="986" t="s">
        <v>309</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318</v>
      </c>
      <c r="Z1158" s="273"/>
      <c r="AA1158" s="273"/>
      <c r="AB1158" s="273"/>
      <c r="AC1158" s="986" t="s">
        <v>309</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318</v>
      </c>
      <c r="Z1191" s="273"/>
      <c r="AA1191" s="273"/>
      <c r="AB1191" s="273"/>
      <c r="AC1191" s="986" t="s">
        <v>309</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318</v>
      </c>
      <c r="Z1224" s="273"/>
      <c r="AA1224" s="273"/>
      <c r="AB1224" s="273"/>
      <c r="AC1224" s="986" t="s">
        <v>309</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318</v>
      </c>
      <c r="Z1257" s="273"/>
      <c r="AA1257" s="273"/>
      <c r="AB1257" s="273"/>
      <c r="AC1257" s="986" t="s">
        <v>309</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318</v>
      </c>
      <c r="Z1290" s="273"/>
      <c r="AA1290" s="273"/>
      <c r="AB1290" s="273"/>
      <c r="AC1290" s="986" t="s">
        <v>309</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2022-08-16T02:00:25Z</cp:lastPrinted>
  <dcterms:created xsi:type="dcterms:W3CDTF">2012-03-13T00:50:25Z</dcterms:created>
  <dcterms:modified xsi:type="dcterms:W3CDTF">2022-09-06T05:18:57Z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