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99" i="11" l="1"/>
  <c r="AY397"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6" i="11" l="1"/>
  <c r="AY55" i="11"/>
  <c r="AY63"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<sst xmlns="http://schemas.openxmlformats.org/spreadsheetml/2006/main" count="1417" uniqueCount="702">
  <si>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</si>
  <si>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</si>
  <si>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</si>
  <si>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</si>
  <si>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</si>
  <si>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</si>
  <si>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</si>
  <si>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</si>
  <si>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</si>
  <si>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</si>
  <si>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</si>
  <si>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</si>
  <si>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</si>
  <si>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</si>
  <si>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</si>
  <si>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</si>
  <si>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</si>
  <si>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</si>
  <si>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</si>
  <si>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</si>
  <si>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</si>
  <si>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</si>
  <si>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</si>
  <si>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</si>
  <si>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</si>
  <si>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</si>
  <si>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</si>
  <si>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</si>
  <si>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</si>
  <si>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</si>
  <si>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</si>
  <si>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</si>
  <si>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</si>
  <si>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</si>
  <si>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</si>
  <si>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</si>
  <si>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</si>
  <si>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</si>
  <si>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</si>
  <si>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</si>
  <si>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</si>
  <si>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</si>
  <si>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</si>
  <si>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</si>
  <si>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</si>
  <si>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</si>
  <si>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</si>
  <si>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</si>
  <si>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</si>
  <si>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</si>
  <si>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</si>
  <si>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</si>
  <si>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</si>
  <si>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</si>
  <si>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</si>
  <si>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</si>
  <si>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</si>
  <si>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</si>
  <si>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</si>
  <si>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</si>
  <si>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</si>
  <si>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</si>
  <si>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</si>
  <si>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</si>
  <si>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</si>
  <si>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</si>
  <si>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</si>
  <si>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</si>
  <si>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</si>
  <si>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</si>
  <si>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</si>
  <si>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</si>
  <si>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</si>
  <si>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</si>
  <si>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</si>
  <si>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</si>
  <si>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</si>
  <si>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</si>
  <si>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</si>
  <si>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</si>
  <si>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</si>
  <si>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</si>
  <si>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</si>
  <si>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</si>
  <si>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</si>
  <si>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</si>
  <si>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</si>
  <si>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</si>
  <si>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</si>
  <si>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</si>
  <si>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</si>
  <si>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</si>
  <si>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</si>
  <si>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</si>
  <si>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</si>
  <si>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</si>
  <si>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</si>
  <si>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</si>
  <si>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</si>
  <si>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</si>
  <si>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</si>
  <si>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</si>
  <si>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</si>
  <si>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</si>
  <si>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</si>
  <si>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</si>
  <si>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</si>
  <si>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</si>
  <si>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</si>
  <si>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</si>
  <si>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</si>
  <si>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</si>
  <si>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</si>
  <si>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</si>
  <si>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</si>
  <si>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</si>
  <si>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</si>
  <si>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</si>
  <si>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</si>
  <si>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</si>
  <si>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</si>
  <si>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</si>
  <si>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</si>
  <si>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</si>
  <si>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</si>
  <si>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</si>
  <si>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</si>
  <si>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</si>
  <si>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</si>
  <si>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</si>
  <si>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</si>
  <si>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</si>
  <si>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</si>
  <si>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</si>
  <si>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</si>
  <si>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</si>
  <si>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</si>
  <si>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</si>
  <si>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</si>
  <si>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</si>
  <si>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</si>
  <si>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</si>
  <si>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</si>
  <si>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</si>
  <si>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</si>
  <si>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</si>
  <si>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</si>
  <si>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</si>
  <si>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</si>
  <si>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</si>
  <si>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</si>
  <si>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</si>
  <si>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</si>
  <si>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</si>
  <si>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</si>
  <si>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</si>
  <si>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</si>
  <si>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</si>
  <si>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</si>
  <si>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</si>
  <si>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</si>
  <si>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</si>
  <si>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</si>
  <si>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</si>
  <si>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</si>
  <si>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</si>
  <si>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</si>
  <si>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</si>
  <si>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</si>
  <si>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</si>
  <si>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</si>
  <si>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</si>
  <si>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</si>
  <si>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</si>
  <si>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</si>
  <si>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</si>
  <si>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</si>
  <si>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</si>
  <si>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</si>
  <si>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</si>
  <si>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</si>
  <si>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</si>
  <si>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</si>
  <si>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</si>
  <si>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</si>
  <si>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</si>
  <si>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</si>
  <si>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</si>
  <si>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</si>
  <si>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</si>
  <si>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</si>
  <si>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</si>
  <si>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</si>
  <si>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</si>
  <si>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</si>
  <si>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</si>
  <si>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</si>
  <si>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</si>
  <si>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</si>
  <si>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</si>
  <si>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</si>
  <si>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</si>
  <si>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</si>
  <si>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</si>
  <si>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</si>
  <si>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</si>
  <si>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</si>
  <si>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</si>
  <si>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</si>
  <si>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</si>
  <si>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</si>
  <si>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</si>
  <si>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</si>
  <si>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</si>
  <si>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</si>
  <si>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</si>
  <si>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</si>
  <si>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</si>
  <si>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</si>
  <si>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</si>
  <si>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</si>
  <si>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</si>
  <si>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</si>
  <si>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</si>
  <si>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</si>
  <si>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</si>
  <si>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</si>
  <si>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</si>
  <si>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</si>
  <si>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</si>
  <si>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</si>
  <si>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</si>
  <si>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</si>
  <si>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</si>
  <si>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</si>
  <si>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</si>
  <si>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</si>
  <si>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</si>
  <si>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</si>
  <si>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</si>
  <si>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</si>
  <si>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</si>
  <si>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</si>
  <si>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</si>
  <si>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</si>
  <si>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</si>
  <si>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</si>
  <si>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</si>
  <si>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</si>
  <si>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</si>
  <si>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</si>
  <si>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</si>
  <si>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</si>
  <si>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</si>
  <si>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</si>
  <si>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</si>
  <si>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</si>
  <si>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</si>
  <si>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</si>
  <si>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</si>
  <si>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</si>
  <si>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</si>
  <si>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</si>
  <si>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</si>
  <si>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</si>
  <si>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</si>
  <si>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</si>
  <si>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</si>
  <si>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</si>
  <si>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</si>
  <si>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</si>
  <si>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</si>
  <si>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</si>
  <si>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</si>
  <si>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</si>
  <si>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</si>
  <si>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</si>
  <si>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</si>
  <si>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</si>
  <si>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</si>
  <si>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</si>
  <si>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</si>
  <si>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</si>
  <si>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</si>
  <si>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</si>
  <si>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</si>
  <si>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</si>
  <si>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</si>
  <si>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</si>
  <si>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</si>
  <si>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</si>
  <si>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</si>
  <si>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</si>
  <si>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</si>
  <si>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</si>
  <si>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</si>
  <si>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</si>
  <si>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</si>
  <si>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</si>
  <si>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</si>
  <si>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</si>
  <si>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</si>
  <si>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</si>
  <si>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</si>
  <si>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</si>
  <si>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</si>
  <si>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</si>
  <si>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</si>
  <si>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</si>
  <si>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</si>
  <si>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</si>
  <si>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</si>
  <si>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</si>
  <si>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</si>
  <si>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</si>
  <si>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</si>
  <si>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</si>
  <si>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</si>
  <si>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</si>
  <si>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</si>
  <si>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</si>
  <si>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</si>
  <si>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</si>
  <si>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</si>
  <si>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</si>
  <si>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</si>
  <si>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</si>
  <si>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</si>
  <si>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</si>
  <si>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</si>
  <si>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</si>
  <si>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</si>
  <si>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</si>
  <si>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</si>
  <si>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</si>
  <si>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</si>
  <si>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</si>
  <si>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</si>
  <si>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</si>
  <si>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</si>
  <si>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</si>
  <si>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</si>
  <si>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</si>
  <si>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</si>
  <si>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</si>
  <si>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</si>
  <si>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</si>
  <si>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</si>
  <si>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</si>
  <si>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</si>
  <si>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</si>
  <si>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</si>
  <si>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</si>
  <si>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</si>
  <si>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</si>
  <si>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</si>
  <si>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</si>
  <si>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</si>
  <si>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</si>
  <si>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</si>
  <si>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</si>
  <si>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</si>
  <si>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</si>
  <si>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</si>
  <si>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</si>
  <si>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</si>
  <si>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</si>
  <si>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</si>
  <si>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</si>
  <si>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</si>
  <si>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</si>
  <si>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</si>
  <si>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</si>
  <si>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</si>
  <si>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</si>
  <si>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</si>
  <si>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</si>
  <si>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</si>
  <si>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</si>
  <si>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</si>
  <si>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</si>
  <si>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</si>
  <si>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</si>
  <si>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</si>
  <si>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</si>
  <si>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</si>
  <si>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</si>
  <si>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</si>
  <si>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</si>
  <si>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</si>
  <si>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</si>
  <si>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</si>
  <si>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</si>
  <si>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</si>
  <si>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</si>
  <si>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</si>
  <si>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</si>
  <si>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</si>
  <si>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</si>
  <si>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</si>
  <si>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</si>
  <si>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</si>
  <si>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</si>
  <si>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</si>
  <si>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</si>
  <si>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</si>
  <si>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</si>
  <si>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</si>
  <si>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</si>
  <si>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</si>
  <si>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</si>
  <si>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</si>
  <si>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</si>
  <si>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</si>
  <si>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</si>
  <si>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</si>
  <si>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</si>
  <si>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</si>
  <si>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</si>
  <si>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</si>
  <si>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</si>
  <si>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</si>
  <si>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</si>
  <si>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</si>
  <si>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</si>
  <si>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</si>
  <si>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</si>
  <si>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</si>
  <si>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</si>
  <si>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</si>
  <si>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</si>
  <si>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</si>
  <si>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</si>
  <si>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</si>
  <si>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</si>
  <si>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</si>
  <si>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</si>
  <si>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</si>
  <si>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</si>
  <si>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</si>
  <si>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</si>
  <si>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</si>
  <si>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</si>
  <si>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</si>
  <si>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</si>
  <si>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</si>
  <si>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</si>
  <si>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</si>
  <si>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</si>
  <si>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</si>
  <si>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</si>
  <si>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</si>
  <si>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</si>
  <si>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</si>
  <si>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</si>
  <si>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</si>
  <si>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</si>
  <si>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</si>
  <si>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</si>
  <si>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</si>
  <si>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</si>
  <si>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</si>
  <si>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</si>
  <si>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</si>
  <si>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</si>
  <si>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</si>
  <si>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</si>
  <si>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</si>
  <si>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</si>
  <si>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</si>
  <si>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</si>
  <si>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</si>
  <si>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</si>
  <si>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</si>
  <si>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</si>
  <si>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</si>
  <si>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</si>
  <si>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</si>
  <si>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</si>
  <si>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</si>
  <si>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</si>
  <si>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</si>
  <si>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</si>
  <si>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</si>
  <si>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</si>
  <si>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</si>
  <si>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</si>
  <si>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</si>
  <si>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</si>
  <si>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</si>
  <si>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</si>
  <si>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</si>
  <si>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</si>
  <si>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</si>
  <si>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</si>
  <si>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</si>
  <si>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</si>
  <si>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</si>
  <si>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</si>
  <si>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</si>
  <si>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</si>
  <si>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</si>
  <si>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</si>
  <si>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</si>
  <si>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</si>
  <si>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</si>
  <si>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</si>
  <si>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</si>
  <si>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</si>
  <si>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</si>
  <si>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</si>
  <si>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</si>
  <si>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</si>
  <si>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</si>
  <si>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</si>
  <si>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</si>
  <si>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</si>
  <si>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</si>
  <si>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</si>
  <si>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</si>
  <si>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</si>
  <si>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</si>
  <si>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</si>
  <si>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</si>
  <si>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</si>
  <si>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</si>
  <si>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</si>
  <si>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</si>
  <si>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</si>
  <si>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</si>
  <si>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</si>
  <si>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</si>
  <si>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</si>
  <si>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</si>
  <si>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</si>
  <si>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</si>
  <si>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</si>
  <si>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</si>
  <si>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</si>
  <si>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</si>
  <si>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</si>
  <si>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</si>
  <si>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</si>
  <si>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</si>
  <si>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</si>
  <si>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</si>
  <si>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</si>
  <si>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</si>
  <si>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</si>
  <si>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</si>
  <si>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</si>
  <si>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</si>
  <si>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</si>
  <si>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</si>
  <si>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</si>
  <si>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</si>
  <si>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</si>
  <si>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</si>
  <si>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</si>
  <si>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</si>
  <si>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</si>
  <si>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</si>
  <si>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</si>
  <si>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</si>
  <si>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</si>
  <si>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</si>
  <si>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</si>
  <si>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</si>
  <si>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</si>
  <si>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</si>
  <si>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</si>
  <si>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</si>
  <si>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</si>
  <si>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</si>
  <si>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</si>
  <si>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</si>
  <si>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</si>
  <si>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</si>
  <si>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</si>
  <si>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</si>
  <si>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</si>
  <si>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</si>
  <si>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</si>
  <si>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</si>
  <si>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</si>
  <si>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</si>
  <si>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</si>
  <si>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</si>
  <si>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</si>
  <si>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</si>
  <si>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</si>
  <si>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</si>
  <si>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</si>
  <si>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</si>
  <si>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</si>
  <si>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</si>
  <si>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</si>
  <si>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</si>
  <si>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</si>
  <si>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</si>
  <si>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</si>
  <si>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</si>
  <si>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</si>
  <si>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</si>
  <si>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</si>
  <si>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</si>
  <si>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</si>
  <si>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</si>
  <si>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</si>
  <si>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</si>
  <si>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</si>
  <si>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</si>
  <si>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森林整備事業（直轄）</t>
    <rPh sb="0" eb="2">
      <t>シンリン</t>
    </rPh>
    <rPh sb="2" eb="4">
      <t>セイビ</t>
    </rPh>
    <rPh sb="4" eb="6">
      <t>ジギョウ</t>
    </rPh>
    <rPh sb="7" eb="9">
      <t>チョッカツ</t>
    </rPh>
    <phoneticPr fontId="5"/>
  </si>
  <si>
    <t>・森林・林業基本法第12条
・森林法第7条の2
・国有林野の管理経営に関する法律第3条、4条、6条</t>
  </si>
  <si>
    <t>・森林・林業基本計画（令和３年６月15日閣議決定）
・森林整備保全事業計画（令和元年５月28日閣議決定）
・全国森林計画（令和３年６月15日閣議決定）</t>
    <phoneticPr fontId="5"/>
  </si>
  <si>
    <t>東日本大震災の被災地に所在する国有林野において、間伐等やこれと一体となった路網の整備等を実施。
　なお、 国有林野の管理経営に関する法律に基づき、農林水産大臣が管理経営基本計画を定め、これに即して森林管理局長が樹立した地域管理経営計画と国有林野施業実施計画に基づき事業を実施している。</t>
  </si>
  <si>
    <t>-</t>
  </si>
  <si>
    <t>-</t>
    <phoneticPr fontId="5"/>
  </si>
  <si>
    <t>森林環境保全整備事業費</t>
    <rPh sb="2" eb="4">
      <t>カンキョウ</t>
    </rPh>
    <rPh sb="4" eb="6">
      <t>ホゼン</t>
    </rPh>
    <rPh sb="6" eb="8">
      <t>セイビ</t>
    </rPh>
    <rPh sb="8" eb="11">
      <t>ジギョウヒ</t>
    </rPh>
    <phoneticPr fontId="5"/>
  </si>
  <si>
    <t>執行額／活動実績</t>
    <rPh sb="0" eb="2">
      <t>シッコウ</t>
    </rPh>
    <rPh sb="2" eb="3">
      <t>ガク</t>
    </rPh>
    <rPh sb="4" eb="6">
      <t>カツドウ</t>
    </rPh>
    <rPh sb="6" eb="8">
      <t>ジッセキ</t>
    </rPh>
    <phoneticPr fontId="5"/>
  </si>
  <si>
    <t>千ha</t>
    <rPh sb="0" eb="1">
      <t>セン</t>
    </rPh>
    <phoneticPr fontId="5"/>
  </si>
  <si>
    <t>千円/ha</t>
  </si>
  <si>
    <t>百万円/千ha</t>
  </si>
  <si>
    <t>2,057百万円/2千ha</t>
    <phoneticPr fontId="5"/>
  </si>
  <si>
    <t>2,282百万円/2千ha</t>
    <rPh sb="7" eb="8">
      <t>エン</t>
    </rPh>
    <phoneticPr fontId="5"/>
  </si>
  <si>
    <t>令和５年度までに、市町村森林整備計画等において水源涵養機能維持増進森林及び山地災害防止機能/土壌保全機能維持増進森林に区分された育成林のうち、土壌を保持し、水を育む機能が良好に保たれている森林の割合を約75%にまで向上させる。
（令和２年度成果実績は暫定値）</t>
    <rPh sb="125" eb="128">
      <t>ザンテイチ</t>
    </rPh>
    <phoneticPr fontId="5"/>
  </si>
  <si>
    <t>市町村森林整備計画等において水源涵養機能維持増進森林及び山地災害防止機能/土壌保全機能維持増進森林に区分された育成林のうち、土壌を保持し、水を育む機能が良好に保たれている森林の割合
( 市町村森林整備計画等において水源涵養機能維持増進森林及び山地災害防止機能/土壌保全機能維持増進森林に区分された育成林のうち、土壌を保持し、水を育む機能が良好に保たれている森林の面積 ÷ 市町村森林整備計画等において水源涵養機能維持増進森林及び山地災害防止機能/土壌保全機能維持増進森林に区分された育成林の面積 )</t>
  </si>
  <si>
    <t>事業実施都道府県等からの実績報告により、当該年度において実施された間伐面積等を集計し、実績値を把握。</t>
    <phoneticPr fontId="5"/>
  </si>
  <si>
    <t>森林吸収源対策については、林野庁関係の様々な事業をもって実施しているところ。個々の事業については、森林・林業・木材産業を巡る情勢を踏まえつつ、毎年度予算措置がなされるものであり、その具体的な削減目標等について定量的に設定することは困難であることから、森林・林業・木材産業を巡る情勢を踏まえつつ、コストの低減に努めることとする。
（令和元年度実績は７月末把握予定）</t>
    <rPh sb="174" eb="175">
      <t>ガツ</t>
    </rPh>
    <rPh sb="175" eb="176">
      <t>マツ</t>
    </rPh>
    <phoneticPr fontId="5"/>
  </si>
  <si>
    <t>毎年度環境省がとりまとめ、公表している「地球温暖化対策予算」において、森林吸収源対策として、温室効果ガスの削減に効果がある事業の予算額の合計を当該年度の森林吸収量で除して算出。</t>
  </si>
  <si>
    <t>５　森林の有する多面的機能の発揮と林業・木材産業の持続的かつ健全な発展</t>
  </si>
  <si>
    <t>⑲　森林の有する多面的機能の発揮</t>
  </si>
  <si>
    <t>Ｐ（令和４年８月公表予定）</t>
    <rPh sb="2" eb="4">
      <t>レイワ</t>
    </rPh>
    <rPh sb="5" eb="6">
      <t>ネン</t>
    </rPh>
    <rPh sb="7" eb="8">
      <t>ガツ</t>
    </rPh>
    <rPh sb="8" eb="10">
      <t>コウヒョウ</t>
    </rPh>
    <rPh sb="10" eb="12">
      <t>ヨテイ</t>
    </rPh>
    <phoneticPr fontId="5"/>
  </si>
  <si>
    <t>△</t>
  </si>
  <si>
    <t>有</t>
  </si>
  <si>
    <t>無</t>
  </si>
  <si>
    <t>国民共通の財産である国有林において、公益的機能を持続的に発揮する「災害に強い森林づくり」や放射性物質の影響を受けた森林の整備を被災地のニーズを踏まえ実施するものである。</t>
  </si>
  <si>
    <t>各森林管理局が国有林野の管理経営を行うこととなっており、国有林における森林整備事業については、国が実施する必要がある。</t>
  </si>
  <si>
    <t>政策目的は、国有林野が有する公益的機能の維持増進、森林の有する多面的機能の発揮に寄与するものであり優先度は高い。</t>
  </si>
  <si>
    <t>本事業は、一般競争入札及び総合評価入札により事業発注を行っているが、技術者不足等により一部事業において一者応札となっている。</t>
  </si>
  <si>
    <t>単価の異なる多種な作業種が含まれており、単純に単位当たりコストを比較することは困難であるが、人件費単価の上昇等がある中で、コスト縮減に努め、一定水準を維持している。</t>
    <rPh sb="46" eb="49">
      <t>ジンケンヒ</t>
    </rPh>
    <rPh sb="49" eb="51">
      <t>タンカ</t>
    </rPh>
    <rPh sb="52" eb="54">
      <t>ジョウショウ</t>
    </rPh>
    <rPh sb="54" eb="55">
      <t>トウ</t>
    </rPh>
    <rPh sb="58" eb="59">
      <t>ナカ</t>
    </rPh>
    <rPh sb="64" eb="66">
      <t>シュクゲン</t>
    </rPh>
    <rPh sb="67" eb="68">
      <t>ツト</t>
    </rPh>
    <rPh sb="70" eb="72">
      <t>イッテイ</t>
    </rPh>
    <rPh sb="72" eb="74">
      <t>スイジュン</t>
    </rPh>
    <rPh sb="75" eb="77">
      <t>イジ</t>
    </rPh>
    <phoneticPr fontId="5"/>
  </si>
  <si>
    <t>中間段階の支出はない。</t>
  </si>
  <si>
    <t>費目使途は、事業目的に即し必要なものに限定されていることを実績報告書等で確認している。</t>
    <phoneticPr fontId="5"/>
  </si>
  <si>
    <t>繰越額は、入札不調等により年度内の完了が困難となり翌年度へ繰り越したものである。</t>
    <rPh sb="0" eb="2">
      <t>クリコシ</t>
    </rPh>
    <rPh sb="2" eb="3">
      <t>ガク</t>
    </rPh>
    <rPh sb="5" eb="7">
      <t>ニュウサツ</t>
    </rPh>
    <rPh sb="7" eb="9">
      <t>フチョウ</t>
    </rPh>
    <rPh sb="9" eb="10">
      <t>トウ</t>
    </rPh>
    <rPh sb="13" eb="16">
      <t>ネンドナイ</t>
    </rPh>
    <rPh sb="17" eb="19">
      <t>カンリョウ</t>
    </rPh>
    <rPh sb="20" eb="22">
      <t>コンナン</t>
    </rPh>
    <rPh sb="25" eb="28">
      <t>ヨクネンド</t>
    </rPh>
    <rPh sb="29" eb="30">
      <t>ク</t>
    </rPh>
    <rPh sb="31" eb="32">
      <t>コ</t>
    </rPh>
    <phoneticPr fontId="5"/>
  </si>
  <si>
    <t>本事業の実施に当たっては、効率的な作業方法を積極的に導入する等、コスト削減や効率化に向けた取組を実施している。</t>
    <rPh sb="17" eb="19">
      <t>サギョウ</t>
    </rPh>
    <rPh sb="19" eb="21">
      <t>ホウホウ</t>
    </rPh>
    <rPh sb="22" eb="25">
      <t>セッキョクテキ</t>
    </rPh>
    <rPh sb="26" eb="28">
      <t>ドウニュウ</t>
    </rPh>
    <rPh sb="30" eb="31">
      <t>トウ</t>
    </rPh>
    <rPh sb="45" eb="46">
      <t>ト</t>
    </rPh>
    <rPh sb="46" eb="47">
      <t>ク</t>
    </rPh>
    <rPh sb="48" eb="50">
      <t>ジッシ</t>
    </rPh>
    <phoneticPr fontId="5"/>
  </si>
  <si>
    <t>国有林における森林整備事業については、各森林管理局が直接事業を実施することとなっており、他の手段は考えられない。</t>
    <rPh sb="0" eb="3">
      <t>コクユウリン</t>
    </rPh>
    <rPh sb="7" eb="9">
      <t>シンリン</t>
    </rPh>
    <rPh sb="9" eb="11">
      <t>セイビ</t>
    </rPh>
    <rPh sb="11" eb="13">
      <t>ジギョウ</t>
    </rPh>
    <rPh sb="19" eb="20">
      <t>カク</t>
    </rPh>
    <rPh sb="20" eb="22">
      <t>シンリン</t>
    </rPh>
    <rPh sb="22" eb="24">
      <t>カンリ</t>
    </rPh>
    <rPh sb="24" eb="25">
      <t>キョク</t>
    </rPh>
    <rPh sb="26" eb="28">
      <t>チョクセツ</t>
    </rPh>
    <rPh sb="28" eb="30">
      <t>ジギョウ</t>
    </rPh>
    <rPh sb="31" eb="33">
      <t>ジッシ</t>
    </rPh>
    <rPh sb="44" eb="45">
      <t>タ</t>
    </rPh>
    <rPh sb="46" eb="48">
      <t>シュダン</t>
    </rPh>
    <rPh sb="49" eb="50">
      <t>カンガ</t>
    </rPh>
    <phoneticPr fontId="5"/>
  </si>
  <si>
    <t>活動実績は見込みに見合ったものである。</t>
  </si>
  <si>
    <t>整備された国有林野は国土保全上重要な奥地脊梁山地や水源地域に広く分布しており、国土保全その他の公益的機能の高度発揮に重要な役割を果たしている。</t>
  </si>
  <si>
    <t xml:space="preserve">   森林整備事業(直轄)は、東日本大震災の被災地において国有林を対象とし、必要な森林整備を行っている。
　森林整備事業（補助）は、民有林で森林所有者や森林組合、地方公共団体等が行う間伐等とこれらの施業を実施するために必要となる路網整備等を支援している。また、森林整備事業（国研）は民有林で森林所有者の自助努力では適切な整備が困難な奥地水源林を対象としている、</t>
  </si>
  <si>
    <t>森林整備事業（補助）</t>
    <rPh sb="0" eb="2">
      <t>シンリン</t>
    </rPh>
    <rPh sb="2" eb="4">
      <t>セイビ</t>
    </rPh>
    <rPh sb="4" eb="6">
      <t>ジギョウ</t>
    </rPh>
    <rPh sb="7" eb="9">
      <t>ホジョ</t>
    </rPh>
    <phoneticPr fontId="5"/>
  </si>
  <si>
    <t>森林整備事業（国研）</t>
    <rPh sb="0" eb="2">
      <t>シンリン</t>
    </rPh>
    <rPh sb="2" eb="4">
      <t>セイビ</t>
    </rPh>
    <rPh sb="4" eb="6">
      <t>ジギョウ</t>
    </rPh>
    <rPh sb="7" eb="9">
      <t>コッケン</t>
    </rPh>
    <phoneticPr fontId="5"/>
  </si>
  <si>
    <t>【事業の必要性】
被災地の国有林野において、「災害に強い森林づくり」を推進するともに、放射性物質の影響を受けた森林の整備に対する被災地のニーズを踏まえ事業を実施するものであり、必要性は高い。
【事業の有効性】
「東日本大震災からの復興の基本方針」に基づき、森林の公益的機能の発揮による災害に強い森林づくりを推進するともに、森林・林業・木材産業を自立した地域の基幹産業として再生するための震災復興関連事業であり有効性は高い。
【事業の効率性】
本事業の実施にあたっては、一般競争入札又は総合評価落札方式により入札を行い事業実施者と契約を締結しており、競争性・透明性が確保されている。また、事業の仕様においても、列状間伐等効率性の高い作業システムを積極的に採用していることに加え、事業規模拡大により効率的な事業区域の設定を行い、単位当たりコストの削減にも取り組んでいる。</t>
    <rPh sb="338" eb="340">
      <t>ジギョウ</t>
    </rPh>
    <rPh sb="340" eb="342">
      <t>キボ</t>
    </rPh>
    <rPh sb="342" eb="344">
      <t>カクダイ</t>
    </rPh>
    <rPh sb="359" eb="360">
      <t>オコナ</t>
    </rPh>
    <phoneticPr fontId="5"/>
  </si>
  <si>
    <t>97</t>
    <phoneticPr fontId="5"/>
  </si>
  <si>
    <t>129</t>
    <phoneticPr fontId="5"/>
  </si>
  <si>
    <t>148</t>
    <phoneticPr fontId="5"/>
  </si>
  <si>
    <t>0148</t>
    <phoneticPr fontId="5"/>
  </si>
  <si>
    <t>0132</t>
    <phoneticPr fontId="5"/>
  </si>
  <si>
    <t>0105</t>
    <phoneticPr fontId="5"/>
  </si>
  <si>
    <t>98</t>
    <phoneticPr fontId="5"/>
  </si>
  <si>
    <t>A.関東森林管理局</t>
    <rPh sb="2" eb="4">
      <t>カントウ</t>
    </rPh>
    <rPh sb="4" eb="9">
      <t>シンリンカンリキョク</t>
    </rPh>
    <phoneticPr fontId="5"/>
  </si>
  <si>
    <t>B.奥久慈林業協同組合</t>
    <phoneticPr fontId="5"/>
  </si>
  <si>
    <t>造林・間伐等経費</t>
    <rPh sb="0" eb="2">
      <t>ゾウリン</t>
    </rPh>
    <rPh sb="3" eb="5">
      <t>カンバツ</t>
    </rPh>
    <rPh sb="5" eb="6">
      <t>トウ</t>
    </rPh>
    <rPh sb="6" eb="8">
      <t>ケイヒ</t>
    </rPh>
    <phoneticPr fontId="5"/>
  </si>
  <si>
    <t>間伐等の実施に係る請負費（奥久慈林業協同組合７８９百万円、一般競争（総合評価））</t>
    <phoneticPr fontId="5"/>
  </si>
  <si>
    <t>建設費</t>
    <rPh sb="0" eb="3">
      <t>ケンセツヒ</t>
    </rPh>
    <phoneticPr fontId="5"/>
  </si>
  <si>
    <t>林道・作業道の新設や改良に係る経費（（株）橋本組９９百万円、一般競争（総合評価））</t>
    <phoneticPr fontId="5"/>
  </si>
  <si>
    <t>役務費</t>
    <rPh sb="0" eb="2">
      <t>エキム</t>
    </rPh>
    <rPh sb="2" eb="3">
      <t>ヒ</t>
    </rPh>
    <phoneticPr fontId="5"/>
  </si>
  <si>
    <t>森林整備事業を実施するために必要な調査経費（（有）大須賀林業　１５百万円、一般競争（総合評価））</t>
    <phoneticPr fontId="5"/>
  </si>
  <si>
    <t>間伐等の実施に係る請負費</t>
    <rPh sb="0" eb="2">
      <t>カンバツ</t>
    </rPh>
    <rPh sb="2" eb="3">
      <t>トウ</t>
    </rPh>
    <rPh sb="4" eb="6">
      <t>ジッシ</t>
    </rPh>
    <rPh sb="7" eb="8">
      <t>カカ</t>
    </rPh>
    <rPh sb="9" eb="11">
      <t>ウケオイ</t>
    </rPh>
    <rPh sb="11" eb="12">
      <t>ヒ</t>
    </rPh>
    <phoneticPr fontId="5"/>
  </si>
  <si>
    <t>関東森林管理局</t>
    <rPh sb="0" eb="2">
      <t>カントウ</t>
    </rPh>
    <rPh sb="2" eb="4">
      <t>シンリン</t>
    </rPh>
    <rPh sb="4" eb="6">
      <t>カンリ</t>
    </rPh>
    <rPh sb="6" eb="7">
      <t>キョク</t>
    </rPh>
    <phoneticPr fontId="5"/>
  </si>
  <si>
    <t>製品生産、造林事業の実施等</t>
    <rPh sb="0" eb="2">
      <t>セイヒン</t>
    </rPh>
    <rPh sb="2" eb="4">
      <t>セイサン</t>
    </rPh>
    <rPh sb="5" eb="7">
      <t>ゾウリン</t>
    </rPh>
    <rPh sb="7" eb="9">
      <t>ジギョウ</t>
    </rPh>
    <rPh sb="10" eb="12">
      <t>ジッシ</t>
    </rPh>
    <rPh sb="12" eb="13">
      <t>トウ</t>
    </rPh>
    <phoneticPr fontId="5"/>
  </si>
  <si>
    <t>東北森林管理局</t>
    <rPh sb="0" eb="2">
      <t>トウホク</t>
    </rPh>
    <rPh sb="2" eb="4">
      <t>シンリン</t>
    </rPh>
    <rPh sb="4" eb="6">
      <t>カンリ</t>
    </rPh>
    <rPh sb="6" eb="7">
      <t>キョク</t>
    </rPh>
    <phoneticPr fontId="5"/>
  </si>
  <si>
    <t>奥久慈林業協同組合</t>
    <phoneticPr fontId="5"/>
  </si>
  <si>
    <t>上記１契約以外</t>
    <rPh sb="0" eb="2">
      <t>ジョウキ</t>
    </rPh>
    <rPh sb="3" eb="5">
      <t>ケイヤク</t>
    </rPh>
    <rPh sb="5" eb="7">
      <t>イガイ</t>
    </rPh>
    <phoneticPr fontId="5"/>
  </si>
  <si>
    <t>磐城林業協同組合</t>
    <phoneticPr fontId="5"/>
  </si>
  <si>
    <t>上記２契約以外</t>
    <rPh sb="0" eb="2">
      <t>ジョウキ</t>
    </rPh>
    <rPh sb="3" eb="5">
      <t>ケイヤク</t>
    </rPh>
    <rPh sb="5" eb="7">
      <t>イガイ</t>
    </rPh>
    <phoneticPr fontId="5"/>
  </si>
  <si>
    <t>奥州地方森林組合</t>
    <phoneticPr fontId="5"/>
  </si>
  <si>
    <t>石川地区造林共同企業体</t>
    <phoneticPr fontId="5"/>
  </si>
  <si>
    <t>ふくしま中央森林組合</t>
    <phoneticPr fontId="5"/>
  </si>
  <si>
    <t>東日本大震災の被災地に所在する国有林野において、間伐等の適切な森林整備による「災害に強い森林づくり」を進めるとともに、放射性物質の影響を受けた森林の整備に対する被災地のニーズを踏まえた事業を実施することにより、地域の森林・林業・木材産業の再生を図る。</t>
  </si>
  <si>
    <t>間伐や主伐後の再造林、路網整備等の着実な実施</t>
    <rPh sb="0" eb="2">
      <t>カンバツ</t>
    </rPh>
    <rPh sb="3" eb="5">
      <t>シュバツ</t>
    </rPh>
    <rPh sb="5" eb="6">
      <t>ゴ</t>
    </rPh>
    <rPh sb="7" eb="9">
      <t>サイゾウ</t>
    </rPh>
    <rPh sb="9" eb="10">
      <t>リン</t>
    </rPh>
    <rPh sb="11" eb="12">
      <t>ロ</t>
    </rPh>
    <rPh sb="12" eb="13">
      <t>モウ</t>
    </rPh>
    <rPh sb="13" eb="15">
      <t>セイビ</t>
    </rPh>
    <rPh sb="15" eb="16">
      <t>トウ</t>
    </rPh>
    <rPh sb="17" eb="19">
      <t>チャクジツ</t>
    </rPh>
    <rPh sb="20" eb="22">
      <t>ジッシ</t>
    </rPh>
    <phoneticPr fontId="5"/>
  </si>
  <si>
    <t>不用額発生の理由は、主に入札執行時の差額であり、執行率は100%である。</t>
    <rPh sb="0" eb="2">
      <t>フヨウ</t>
    </rPh>
    <rPh sb="2" eb="3">
      <t>ガク</t>
    </rPh>
    <rPh sb="3" eb="5">
      <t>ハッセイ</t>
    </rPh>
    <rPh sb="6" eb="8">
      <t>リユウ</t>
    </rPh>
    <rPh sb="10" eb="11">
      <t>オモ</t>
    </rPh>
    <rPh sb="12" eb="14">
      <t>ニュウサツ</t>
    </rPh>
    <rPh sb="14" eb="16">
      <t>シッコウ</t>
    </rPh>
    <rPh sb="16" eb="17">
      <t>ジ</t>
    </rPh>
    <rPh sb="18" eb="20">
      <t>サガク</t>
    </rPh>
    <rPh sb="24" eb="27">
      <t>シッコウリツ</t>
    </rPh>
    <phoneticPr fontId="5"/>
  </si>
  <si>
    <t>１t当たりのCO2削減コスト</t>
    <phoneticPr fontId="5"/>
  </si>
  <si>
    <t>【事業の効率性】
　一部の事業において一者応札となっており、発注情報の早期かつ詳細な公表に努めるとともに、早期発注により公告期間や工期を確保するなどして、競争性・透明性の一層の確保に取り組む。
　特に、地域の林業会社や森林組合等が請け負う造林、間伐等の森林施業については、民有林・国有林共通の森林施業の担い手である林業労働者や事業体数の減少が進む中、継続的に競争性を確保していくため、地域差や新規参入に係る実情等も踏まえつつ、事業発注を通じた事業体の育成にも努める必要がある。このため、総合評価落札方式での入札において、民有林における整備実績や、作業員の雇用形態等雇用条件の改善を促す効果が期待される項目などを評価すること等に取り組む。</t>
    <phoneticPr fontId="5"/>
  </si>
  <si>
    <t>-</t>
    <phoneticPr fontId="5"/>
  </si>
  <si>
    <t>-</t>
    <phoneticPr fontId="5"/>
  </si>
  <si>
    <t>株式会社 橋本組</t>
    <rPh sb="0" eb="4">
      <t>カブシキカイシャ</t>
    </rPh>
    <phoneticPr fontId="5"/>
  </si>
  <si>
    <t>有限会社 大須賀林業</t>
    <rPh sb="0" eb="4">
      <t>ユウゲンカイシャ</t>
    </rPh>
    <phoneticPr fontId="5"/>
  </si>
  <si>
    <t>安田林業 株式会社</t>
    <phoneticPr fontId="5"/>
  </si>
  <si>
    <t>横山建設 株式会社</t>
    <rPh sb="5" eb="7">
      <t>カブシキ</t>
    </rPh>
    <rPh sb="7" eb="9">
      <t>カイシャ</t>
    </rPh>
    <phoneticPr fontId="5"/>
  </si>
  <si>
    <t>堀江工業 株式会社</t>
    <rPh sb="5" eb="9">
      <t>カブシキカイシャ</t>
    </rPh>
    <phoneticPr fontId="5"/>
  </si>
  <si>
    <t>参事官　原　崇</t>
    <phoneticPr fontId="5"/>
  </si>
  <si>
    <t>森林施業面積</t>
    <rPh sb="0" eb="2">
      <t>シンリン</t>
    </rPh>
    <rPh sb="2" eb="4">
      <t>セギョウ</t>
    </rPh>
    <rPh sb="4" eb="6">
      <t>メンセキ</t>
    </rPh>
    <phoneticPr fontId="5"/>
  </si>
  <si>
    <t>1,898百万円/2千ha</t>
    <rPh sb="7" eb="8">
      <t>エン</t>
    </rPh>
    <phoneticPr fontId="5"/>
  </si>
  <si>
    <t>-</t>
    <phoneticPr fontId="5"/>
  </si>
  <si>
    <t>-</t>
    <phoneticPr fontId="5"/>
  </si>
  <si>
    <t>対象外</t>
    <rPh sb="0" eb="3">
      <t>タイショウガイ</t>
    </rPh>
    <phoneticPr fontId="11"/>
  </si>
  <si>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2"/>
  </si>
  <si>
    <t>森林整備保全事業計画に基づく国有林・民有林一体の成果
目標に対する達成度は、95～99%である。</t>
    <phoneticPr fontId="5"/>
  </si>
  <si>
    <t>国有林における造林、間伐等とそれらの施業を実施する為の路網整備等を実施。</t>
    <phoneticPr fontId="5"/>
  </si>
  <si>
    <t>要望額に基づく減</t>
    <rPh sb="0" eb="3">
      <t>ヨウボウガク</t>
    </rPh>
    <rPh sb="4" eb="5">
      <t>モト</t>
    </rPh>
    <rPh sb="7" eb="8">
      <t>ゲン</t>
    </rPh>
    <phoneticPr fontId="5"/>
  </si>
  <si>
    <t>本事業は、東日本大震災により被災した国有林において、災害に強い森林づくりを推進するため、汚染土壌流出防止対策と一体的に行う森林整備であり、国民（受益者）の生活に不可欠な水源の涵養や国土保全等に貢献するものであることから、負担関係は妥当である。</t>
    <rPh sb="5" eb="8">
      <t>ヒガシニホン</t>
    </rPh>
    <rPh sb="8" eb="11">
      <t>ダイシンサイ</t>
    </rPh>
    <rPh sb="14" eb="16">
      <t>ヒサイ</t>
    </rPh>
    <rPh sb="18" eb="21">
      <t>コクユウリン</t>
    </rPh>
    <rPh sb="26" eb="28">
      <t>サイガイ</t>
    </rPh>
    <rPh sb="29" eb="30">
      <t>ツヨ</t>
    </rPh>
    <rPh sb="31" eb="33">
      <t>シンリン</t>
    </rPh>
    <rPh sb="37" eb="39">
      <t>スイシン</t>
    </rPh>
    <rPh sb="48" eb="50">
      <t>リュウシュツ</t>
    </rPh>
    <rPh sb="50" eb="52">
      <t>ボウシ</t>
    </rPh>
    <rPh sb="52" eb="54">
      <t>タイサク</t>
    </rPh>
    <rPh sb="55" eb="58">
      <t>イッタイテキ</t>
    </rPh>
    <rPh sb="59" eb="60">
      <t>オコナ</t>
    </rPh>
    <rPh sb="61" eb="65">
      <t>シンリンセイビ</t>
    </rPh>
    <phoneticPr fontId="5"/>
  </si>
  <si>
    <t>事業終了に向けて、引き続き、対象箇所の計画的な森林整備を行い、効率的・効果的な予算執行に努めていく。</t>
    <rPh sb="0" eb="4">
      <t>ジギョウシュウリョウ</t>
    </rPh>
    <rPh sb="5" eb="6">
      <t>ム</t>
    </rPh>
    <rPh sb="9" eb="10">
      <t>ヒ</t>
    </rPh>
    <rPh sb="11" eb="12">
      <t>ツヅ</t>
    </rPh>
    <rPh sb="14" eb="18">
      <t>タイショウカショ</t>
    </rPh>
    <rPh sb="19" eb="22">
      <t>ケイカクテキ</t>
    </rPh>
    <rPh sb="23" eb="25">
      <t>シンリン</t>
    </rPh>
    <rPh sb="25" eb="27">
      <t>セイビ</t>
    </rPh>
    <rPh sb="28" eb="29">
      <t>オコナ</t>
    </rPh>
    <rPh sb="31" eb="33">
      <t>コウリツ</t>
    </rPh>
    <rPh sb="33" eb="34">
      <t>テキ</t>
    </rPh>
    <rPh sb="35" eb="37">
      <t>コウカ</t>
    </rPh>
    <rPh sb="37" eb="38">
      <t>テキ</t>
    </rPh>
    <rPh sb="39" eb="41">
      <t>ヨサン</t>
    </rPh>
    <rPh sb="41" eb="43">
      <t>シッコウ</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</si>
</sst>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182" fontId="0" fillId="0" borderId="38"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182" fontId="0" fillId="0" borderId="122" xfId="0" applyNumberFormat="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0" fillId="0" borderId="50" xfId="1" applyFont="1" applyBorder="1" applyAlignment="1" applyProtection="1">
      <alignment horizontal="left" vertical="top" wrapText="1"/>
      <protection locked="0"/>
    </xf>
    <xf numFmtId="0" fontId="0" fillId="0" borderId="51" xfId="1" applyFont="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61"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4"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38100</xdr:colOff>
      <xdr:row>270</xdr:row>
      <xdr:rowOff>50800</xdr:rowOff>
    </xdr:from>
    <xdr:to>
      <xdr:col>34</xdr:col>
      <xdr:colOff>102134</xdr:colOff>
      <xdr:row>272</xdr:row>
      <xdr:rowOff>270329</xdr:rowOff>
    </xdr:to>
    <xdr:sp macro="" textlink="">
      <xdr:nvSpPr>
        <xdr:cNvPr id="4" name="Text Box 25">
          <a:extLst>
            <a:ext uri="{FF2B5EF4-FFF2-40B4-BE49-F238E27FC236}">
              <a16:creationId xmlns:a16="http://schemas.microsoft.com/office/drawing/2014/main" id="{6EEC48A8-A76C-4358-A3E4-7FE229A5F0B6}"/>
            </a:ext>
          </a:extLst>
        </xdr:cNvPr>
        <xdr:cNvSpPr txBox="1">
          <a:spLocks noChangeArrowheads="1"/>
        </xdr:cNvSpPr>
      </xdr:nvSpPr>
      <xdr:spPr bwMode="auto">
        <a:xfrm>
          <a:off x="4508500" y="48260000"/>
          <a:ext cx="2502434" cy="930729"/>
        </a:xfrm>
        <a:prstGeom prst="rect">
          <a:avLst/>
        </a:prstGeom>
        <a:noFill/>
        <a:ln w="15875">
          <a:solidFill>
            <a:srgbClr val="000000"/>
          </a:solidFill>
          <a:miter lim="800000"/>
          <a:headEnd/>
          <a:tailEnd/>
        </a:ln>
      </xdr:spPr>
      <xdr:txBody>
        <a:bodyPr vertOverflow="clip" wrap="square" lIns="27432" tIns="18288" rIns="0" bIns="0" anchor="t" upright="1"/>
        <a:lstStyle/>
        <a:p>
          <a:pPr algn="ctr" rtl="0">
            <a:lnSpc>
              <a:spcPts val="1500"/>
            </a:lnSpc>
            <a:defRPr sz="1000"/>
          </a:pP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復興庁</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（東日本大震災復興特別会計）</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１，８９８百万円</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28</xdr:col>
      <xdr:colOff>38100</xdr:colOff>
      <xdr:row>272</xdr:row>
      <xdr:rowOff>279400</xdr:rowOff>
    </xdr:from>
    <xdr:to>
      <xdr:col>28</xdr:col>
      <xdr:colOff>39701</xdr:colOff>
      <xdr:row>274</xdr:row>
      <xdr:rowOff>189754</xdr:rowOff>
    </xdr:to>
    <xdr:cxnSp macro="">
      <xdr:nvCxnSpPr>
        <xdr:cNvPr id="5" name="直線矢印コネクタ 4">
          <a:extLst>
            <a:ext uri="{FF2B5EF4-FFF2-40B4-BE49-F238E27FC236}">
              <a16:creationId xmlns:a16="http://schemas.microsoft.com/office/drawing/2014/main" id="{44CC2CC8-1EAC-4C6C-A86E-3AC46AFF9C59}"/>
            </a:ext>
          </a:extLst>
        </xdr:cNvPr>
        <xdr:cNvCxnSpPr/>
      </xdr:nvCxnSpPr>
      <xdr:spPr>
        <a:xfrm flipH="1">
          <a:off x="5727700" y="49199800"/>
          <a:ext cx="1601" cy="6215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xdr:colOff>
      <xdr:row>274</xdr:row>
      <xdr:rowOff>215900</xdr:rowOff>
    </xdr:from>
    <xdr:to>
      <xdr:col>34</xdr:col>
      <xdr:colOff>76734</xdr:colOff>
      <xdr:row>276</xdr:row>
      <xdr:rowOff>247918</xdr:rowOff>
    </xdr:to>
    <xdr:sp macro="" textlink="">
      <xdr:nvSpPr>
        <xdr:cNvPr id="6" name="Text Box 25">
          <a:extLst>
            <a:ext uri="{FF2B5EF4-FFF2-40B4-BE49-F238E27FC236}">
              <a16:creationId xmlns:a16="http://schemas.microsoft.com/office/drawing/2014/main" id="{7FC91DB2-EE0B-4752-B966-DBB22DADF660}"/>
            </a:ext>
          </a:extLst>
        </xdr:cNvPr>
        <xdr:cNvSpPr txBox="1">
          <a:spLocks noChangeArrowheads="1"/>
        </xdr:cNvSpPr>
      </xdr:nvSpPr>
      <xdr:spPr bwMode="auto">
        <a:xfrm>
          <a:off x="4483100" y="49847500"/>
          <a:ext cx="2502434" cy="743218"/>
        </a:xfrm>
        <a:prstGeom prst="rect">
          <a:avLst/>
        </a:prstGeom>
        <a:noFill/>
        <a:ln w="15875">
          <a:solidFill>
            <a:srgbClr val="000000"/>
          </a:solidFill>
          <a:miter lim="800000"/>
          <a:headEnd/>
          <a:tailEnd/>
        </a:ln>
      </xdr:spPr>
      <xdr:txBody>
        <a:bodyPr vertOverflow="clip" wrap="square" lIns="27432" tIns="18288" rIns="0" bIns="0" anchor="t" upright="1"/>
        <a:lstStyle/>
        <a:p>
          <a:pPr algn="ctr" rtl="0">
            <a:lnSpc>
              <a:spcPts val="1500"/>
            </a:lnSpc>
            <a:defRPr sz="1000"/>
          </a:pP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林野庁</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１，８９８百万円</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28</xdr:col>
      <xdr:colOff>50800</xdr:colOff>
      <xdr:row>276</xdr:row>
      <xdr:rowOff>266700</xdr:rowOff>
    </xdr:from>
    <xdr:to>
      <xdr:col>28</xdr:col>
      <xdr:colOff>52401</xdr:colOff>
      <xdr:row>278</xdr:row>
      <xdr:rowOff>177053</xdr:rowOff>
    </xdr:to>
    <xdr:cxnSp macro="">
      <xdr:nvCxnSpPr>
        <xdr:cNvPr id="7" name="直線矢印コネクタ 6">
          <a:extLst>
            <a:ext uri="{FF2B5EF4-FFF2-40B4-BE49-F238E27FC236}">
              <a16:creationId xmlns:a16="http://schemas.microsoft.com/office/drawing/2014/main" id="{3816CC17-999C-45DD-961E-0F0FB272BBF6}"/>
            </a:ext>
          </a:extLst>
        </xdr:cNvPr>
        <xdr:cNvCxnSpPr/>
      </xdr:nvCxnSpPr>
      <xdr:spPr>
        <a:xfrm flipH="1">
          <a:off x="5740400" y="50609500"/>
          <a:ext cx="1601" cy="6215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278</xdr:row>
      <xdr:rowOff>228600</xdr:rowOff>
    </xdr:from>
    <xdr:to>
      <xdr:col>39</xdr:col>
      <xdr:colOff>25400</xdr:colOff>
      <xdr:row>280</xdr:row>
      <xdr:rowOff>215795</xdr:rowOff>
    </xdr:to>
    <xdr:sp macro="" textlink="">
      <xdr:nvSpPr>
        <xdr:cNvPr id="8" name="Text Box 25">
          <a:extLst>
            <a:ext uri="{FF2B5EF4-FFF2-40B4-BE49-F238E27FC236}">
              <a16:creationId xmlns:a16="http://schemas.microsoft.com/office/drawing/2014/main" id="{9CA0E8CD-C589-4DB6-9DD5-000E9D224992}"/>
            </a:ext>
          </a:extLst>
        </xdr:cNvPr>
        <xdr:cNvSpPr txBox="1">
          <a:spLocks noChangeArrowheads="1"/>
        </xdr:cNvSpPr>
      </xdr:nvSpPr>
      <xdr:spPr bwMode="auto">
        <a:xfrm>
          <a:off x="3467100" y="51282600"/>
          <a:ext cx="4483100" cy="698395"/>
        </a:xfrm>
        <a:prstGeom prst="rect">
          <a:avLst/>
        </a:prstGeom>
        <a:noFill/>
        <a:ln w="15875">
          <a:solidFill>
            <a:srgbClr val="000000"/>
          </a:solidFill>
          <a:miter lim="800000"/>
          <a:headEnd/>
          <a:tailEnd/>
        </a:ln>
      </xdr:spPr>
      <xdr:txBody>
        <a:bodyPr vertOverflow="clip" wrap="square" lIns="27432" tIns="18288" rIns="0" bIns="0" anchor="t" upright="1"/>
        <a:lstStyle/>
        <a:p>
          <a:pPr algn="l" rtl="0">
            <a:lnSpc>
              <a:spcPts val="1500"/>
            </a:lnSpc>
            <a:defRPr sz="1000"/>
          </a:pPr>
          <a:endParaRPr lang="en-US" altLang="ja-JP" sz="1300" b="0" i="0" u="none" strike="noStrike" baseline="0">
            <a:solidFill>
              <a:schemeClr val="tx1"/>
            </a:solidFill>
            <a:latin typeface="ＭＳ Ｐゴシック"/>
            <a:ea typeface="ＭＳ Ｐゴシック"/>
          </a:endParaRPr>
        </a:p>
        <a:p>
          <a:pPr algn="l" rtl="0">
            <a:lnSpc>
              <a:spcPts val="1500"/>
            </a:lnSpc>
            <a:defRPr sz="1000"/>
          </a:pPr>
          <a:r>
            <a:rPr lang="en-US" altLang="ja-JP" sz="1300" b="0" i="0" u="none" strike="noStrike" baseline="0">
              <a:solidFill>
                <a:schemeClr val="tx1"/>
              </a:solidFill>
              <a:latin typeface="ＭＳ Ｐゴシック"/>
              <a:ea typeface="ＭＳ Ｐゴシック"/>
            </a:rPr>
            <a:t> A. </a:t>
          </a:r>
          <a:r>
            <a:rPr lang="ja-JP" altLang="en-US" sz="1300" b="0" i="0" u="none" strike="noStrike" baseline="0">
              <a:solidFill>
                <a:schemeClr val="tx1"/>
              </a:solidFill>
              <a:latin typeface="ＭＳ Ｐゴシック"/>
              <a:ea typeface="ＭＳ Ｐゴシック"/>
            </a:rPr>
            <a:t>森林管理局　１，８９８百万円</a:t>
          </a:r>
          <a:endParaRPr lang="en-US" altLang="ja-JP" sz="1300" b="0" i="0" u="none" strike="noStrike" baseline="0">
            <a:solidFill>
              <a:schemeClr val="tx1"/>
            </a:solidFill>
            <a:latin typeface="ＭＳ Ｐゴシック"/>
            <a:ea typeface="ＭＳ Ｐゴシック"/>
          </a:endParaRPr>
        </a:p>
        <a:p>
          <a:pPr algn="l" rtl="0">
            <a:lnSpc>
              <a:spcPts val="1500"/>
            </a:lnSpc>
            <a:defRPr sz="1000"/>
          </a:pPr>
          <a:r>
            <a:rPr lang="ja-JP" altLang="en-US" sz="1300" b="0" i="0" u="none" strike="noStrike" baseline="0">
              <a:solidFill>
                <a:schemeClr val="tx1"/>
              </a:solidFill>
              <a:latin typeface="ＭＳ Ｐゴシック"/>
              <a:ea typeface="ＭＳ Ｐゴシック"/>
            </a:rPr>
            <a:t>（関東森林管理局　１，８３０百万円　外１森林管理局）</a:t>
          </a:r>
          <a:endParaRPr lang="en-US" altLang="ja-JP" sz="1300" b="0" i="0" u="none" strike="noStrike" baseline="0">
            <a:solidFill>
              <a:schemeClr val="tx1"/>
            </a:solidFill>
            <a:latin typeface="ＭＳ Ｐゴシック"/>
            <a:ea typeface="ＭＳ Ｐゴシック"/>
          </a:endParaRPr>
        </a:p>
        <a:p>
          <a:pPr algn="l"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17</xdr:col>
      <xdr:colOff>12700</xdr:colOff>
      <xdr:row>280</xdr:row>
      <xdr:rowOff>279400</xdr:rowOff>
    </xdr:from>
    <xdr:to>
      <xdr:col>39</xdr:col>
      <xdr:colOff>63500</xdr:colOff>
      <xdr:row>282</xdr:row>
      <xdr:rowOff>2241</xdr:rowOff>
    </xdr:to>
    <xdr:sp macro="" textlink="">
      <xdr:nvSpPr>
        <xdr:cNvPr id="9" name="大かっこ 8">
          <a:extLst>
            <a:ext uri="{FF2B5EF4-FFF2-40B4-BE49-F238E27FC236}">
              <a16:creationId xmlns:a16="http://schemas.microsoft.com/office/drawing/2014/main" id="{76A08507-BDCB-420D-9D94-1CFFF8B8BA80}"/>
            </a:ext>
          </a:extLst>
        </xdr:cNvPr>
        <xdr:cNvSpPr/>
      </xdr:nvSpPr>
      <xdr:spPr>
        <a:xfrm>
          <a:off x="3467100" y="52044600"/>
          <a:ext cx="4521200" cy="434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139700</xdr:colOff>
      <xdr:row>281</xdr:row>
      <xdr:rowOff>63500</xdr:rowOff>
    </xdr:from>
    <xdr:to>
      <xdr:col>37</xdr:col>
      <xdr:colOff>101600</xdr:colOff>
      <xdr:row>281</xdr:row>
      <xdr:rowOff>279400</xdr:rowOff>
    </xdr:to>
    <xdr:sp macro="" textlink="">
      <xdr:nvSpPr>
        <xdr:cNvPr id="11" name="Text Box 25">
          <a:extLst>
            <a:ext uri="{FF2B5EF4-FFF2-40B4-BE49-F238E27FC236}">
              <a16:creationId xmlns:a16="http://schemas.microsoft.com/office/drawing/2014/main" id="{DBA8BCB0-8AFB-43D8-AA33-242D9FE258A0}"/>
            </a:ext>
          </a:extLst>
        </xdr:cNvPr>
        <xdr:cNvSpPr txBox="1">
          <a:spLocks noChangeArrowheads="1"/>
        </xdr:cNvSpPr>
      </xdr:nvSpPr>
      <xdr:spPr bwMode="auto">
        <a:xfrm>
          <a:off x="3797300" y="52019200"/>
          <a:ext cx="3822700" cy="215900"/>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ja-JP" altLang="en-US" sz="1300" b="0" i="0" u="none" strike="noStrike" baseline="0">
              <a:solidFill>
                <a:schemeClr val="tx1"/>
              </a:solidFill>
              <a:latin typeface="ＭＳ Ｐゴシック"/>
              <a:ea typeface="ＭＳ Ｐゴシック"/>
            </a:rPr>
            <a:t>更新・保育等造林事業の実施に係る契約事務</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28</xdr:col>
      <xdr:colOff>0</xdr:colOff>
      <xdr:row>282</xdr:row>
      <xdr:rowOff>50800</xdr:rowOff>
    </xdr:from>
    <xdr:to>
      <xdr:col>28</xdr:col>
      <xdr:colOff>1601</xdr:colOff>
      <xdr:row>283</xdr:row>
      <xdr:rowOff>316753</xdr:rowOff>
    </xdr:to>
    <xdr:cxnSp macro="">
      <xdr:nvCxnSpPr>
        <xdr:cNvPr id="12" name="直線矢印コネクタ 11">
          <a:extLst>
            <a:ext uri="{FF2B5EF4-FFF2-40B4-BE49-F238E27FC236}">
              <a16:creationId xmlns:a16="http://schemas.microsoft.com/office/drawing/2014/main" id="{ECAAF874-DBEC-45C8-BCE3-9D48C8118148}"/>
            </a:ext>
          </a:extLst>
        </xdr:cNvPr>
        <xdr:cNvCxnSpPr/>
      </xdr:nvCxnSpPr>
      <xdr:spPr>
        <a:xfrm flipH="1">
          <a:off x="5689600" y="52527200"/>
          <a:ext cx="1601" cy="6215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63500</xdr:colOff>
      <xdr:row>284</xdr:row>
      <xdr:rowOff>25400</xdr:rowOff>
    </xdr:from>
    <xdr:to>
      <xdr:col>38</xdr:col>
      <xdr:colOff>41088</xdr:colOff>
      <xdr:row>286</xdr:row>
      <xdr:rowOff>12596</xdr:rowOff>
    </xdr:to>
    <xdr:sp macro="" textlink="">
      <xdr:nvSpPr>
        <xdr:cNvPr id="14" name="Text Box 25">
          <a:extLst>
            <a:ext uri="{FF2B5EF4-FFF2-40B4-BE49-F238E27FC236}">
              <a16:creationId xmlns:a16="http://schemas.microsoft.com/office/drawing/2014/main" id="{C5C06303-9972-4DE4-A161-71ED1F61B3A9}"/>
            </a:ext>
          </a:extLst>
        </xdr:cNvPr>
        <xdr:cNvSpPr txBox="1">
          <a:spLocks noChangeArrowheads="1"/>
        </xdr:cNvSpPr>
      </xdr:nvSpPr>
      <xdr:spPr bwMode="auto">
        <a:xfrm>
          <a:off x="3721100" y="53213000"/>
          <a:ext cx="4041588" cy="1015896"/>
        </a:xfrm>
        <a:prstGeom prst="rect">
          <a:avLst/>
        </a:prstGeom>
        <a:noFill/>
        <a:ln w="15875">
          <a:solidFill>
            <a:srgbClr val="000000"/>
          </a:solidFill>
          <a:miter lim="800000"/>
          <a:headEnd/>
          <a:tailEnd/>
        </a:ln>
      </xdr:spPr>
      <xdr:txBody>
        <a:bodyPr vertOverflow="clip" wrap="square" lIns="27432" tIns="18288" rIns="0" bIns="0" anchor="t" upright="1"/>
        <a:lstStyle/>
        <a:p>
          <a:pPr algn="l" rtl="0">
            <a:lnSpc>
              <a:spcPts val="1500"/>
            </a:lnSpc>
            <a:defRPr sz="1000"/>
          </a:pPr>
          <a:endParaRPr lang="en-US" altLang="ja-JP" sz="1300" b="0" i="0" u="none" strike="noStrike" baseline="0">
            <a:solidFill>
              <a:schemeClr val="tx1"/>
            </a:solidFill>
            <a:latin typeface="ＭＳ Ｐゴシック"/>
            <a:ea typeface="ＭＳ Ｐゴシック"/>
          </a:endParaRPr>
        </a:p>
        <a:p>
          <a:pPr algn="l" rtl="0">
            <a:lnSpc>
              <a:spcPts val="1500"/>
            </a:lnSpc>
            <a:defRPr sz="1000"/>
          </a:pPr>
          <a:r>
            <a:rPr lang="en-US" altLang="ja-JP" sz="1300" b="0" i="0" u="none" strike="noStrike" baseline="0">
              <a:solidFill>
                <a:schemeClr val="tx1"/>
              </a:solidFill>
              <a:latin typeface="ＭＳ Ｐゴシック"/>
              <a:ea typeface="ＭＳ Ｐゴシック"/>
            </a:rPr>
            <a:t> B. </a:t>
          </a:r>
          <a:r>
            <a:rPr lang="ja-JP" altLang="en-US" sz="1300" b="0" i="0" u="none" strike="noStrike" baseline="0">
              <a:solidFill>
                <a:schemeClr val="tx1"/>
              </a:solidFill>
              <a:latin typeface="ＭＳ Ｐゴシック"/>
              <a:ea typeface="ＭＳ Ｐゴシック"/>
            </a:rPr>
            <a:t>支出先　１，８３０百万円</a:t>
          </a:r>
          <a:endParaRPr lang="en-US" altLang="ja-JP" sz="1300" b="0" i="0" u="none" strike="noStrike" baseline="0">
            <a:solidFill>
              <a:schemeClr val="tx1"/>
            </a:solidFill>
            <a:latin typeface="ＭＳ Ｐゴシック"/>
            <a:ea typeface="ＭＳ Ｐゴシック"/>
          </a:endParaRPr>
        </a:p>
        <a:p>
          <a:pPr algn="l" rtl="0">
            <a:lnSpc>
              <a:spcPts val="1500"/>
            </a:lnSpc>
            <a:defRPr sz="1000"/>
          </a:pPr>
          <a:r>
            <a:rPr lang="ja-JP" altLang="en-US" sz="1300" b="0" i="0" u="none" strike="noStrike" baseline="0">
              <a:solidFill>
                <a:schemeClr val="tx1"/>
              </a:solidFill>
              <a:latin typeface="ＭＳ Ｐゴシック"/>
              <a:ea typeface="ＭＳ Ｐゴシック"/>
            </a:rPr>
            <a:t>（奥久慈林業協同組合　７８９百万円　外１７社）</a:t>
          </a:r>
          <a:endParaRPr lang="en-US" altLang="ja-JP" sz="1300" b="0" i="0" u="none" strike="noStrike" baseline="0">
            <a:solidFill>
              <a:schemeClr val="tx1"/>
            </a:solidFill>
            <a:latin typeface="ＭＳ Ｐゴシック"/>
            <a:ea typeface="ＭＳ Ｐゴシック"/>
          </a:endParaRPr>
        </a:p>
        <a:p>
          <a:pPr algn="l"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18</xdr:col>
      <xdr:colOff>25400</xdr:colOff>
      <xdr:row>286</xdr:row>
      <xdr:rowOff>88900</xdr:rowOff>
    </xdr:from>
    <xdr:to>
      <xdr:col>38</xdr:col>
      <xdr:colOff>127746</xdr:colOff>
      <xdr:row>286</xdr:row>
      <xdr:rowOff>514723</xdr:rowOff>
    </xdr:to>
    <xdr:sp macro="" textlink="">
      <xdr:nvSpPr>
        <xdr:cNvPr id="15" name="大かっこ 14">
          <a:extLst>
            <a:ext uri="{FF2B5EF4-FFF2-40B4-BE49-F238E27FC236}">
              <a16:creationId xmlns:a16="http://schemas.microsoft.com/office/drawing/2014/main" id="{6AE8A42B-2E71-44A8-8D6D-4463B093B3D6}"/>
            </a:ext>
          </a:extLst>
        </xdr:cNvPr>
        <xdr:cNvSpPr/>
      </xdr:nvSpPr>
      <xdr:spPr>
        <a:xfrm>
          <a:off x="3683000" y="54305200"/>
          <a:ext cx="4166346" cy="425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154782</xdr:colOff>
      <xdr:row>286</xdr:row>
      <xdr:rowOff>146049</xdr:rowOff>
    </xdr:from>
    <xdr:to>
      <xdr:col>36</xdr:col>
      <xdr:colOff>140375</xdr:colOff>
      <xdr:row>286</xdr:row>
      <xdr:rowOff>345280</xdr:rowOff>
    </xdr:to>
    <xdr:sp macro="" textlink="">
      <xdr:nvSpPr>
        <xdr:cNvPr id="16" name="Text Box 25">
          <a:extLst>
            <a:ext uri="{FF2B5EF4-FFF2-40B4-BE49-F238E27FC236}">
              <a16:creationId xmlns:a16="http://schemas.microsoft.com/office/drawing/2014/main" id="{E071EFC6-55E8-40FA-AFC4-EF8FB8E53911}"/>
            </a:ext>
          </a:extLst>
        </xdr:cNvPr>
        <xdr:cNvSpPr txBox="1">
          <a:spLocks noChangeArrowheads="1"/>
        </xdr:cNvSpPr>
      </xdr:nvSpPr>
      <xdr:spPr bwMode="auto">
        <a:xfrm>
          <a:off x="4000501" y="59343924"/>
          <a:ext cx="3426499" cy="199231"/>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ja-JP" altLang="en-US" sz="1300" b="0" i="0" u="none" strike="noStrike" baseline="0">
              <a:solidFill>
                <a:schemeClr val="tx1"/>
              </a:solidFill>
              <a:latin typeface="ＭＳ Ｐゴシック"/>
              <a:ea typeface="ＭＳ Ｐゴシック"/>
            </a:rPr>
            <a:t>更新・保育等造林事業の実施</a:t>
          </a: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14</xdr:col>
      <xdr:colOff>64293</xdr:colOff>
      <xdr:row>288</xdr:row>
      <xdr:rowOff>103981</xdr:rowOff>
    </xdr:from>
    <xdr:to>
      <xdr:col>37</xdr:col>
      <xdr:colOff>109717</xdr:colOff>
      <xdr:row>289</xdr:row>
      <xdr:rowOff>81756</xdr:rowOff>
    </xdr:to>
    <xdr:sp macro="" textlink="">
      <xdr:nvSpPr>
        <xdr:cNvPr id="17" name="Text Box 25">
          <a:extLst>
            <a:ext uri="{FF2B5EF4-FFF2-40B4-BE49-F238E27FC236}">
              <a16:creationId xmlns:a16="http://schemas.microsoft.com/office/drawing/2014/main" id="{00EF78BD-DA79-423B-91FF-AF3079C5A489}"/>
            </a:ext>
          </a:extLst>
        </xdr:cNvPr>
        <xdr:cNvSpPr txBox="1">
          <a:spLocks noChangeArrowheads="1"/>
        </xdr:cNvSpPr>
      </xdr:nvSpPr>
      <xdr:spPr bwMode="auto">
        <a:xfrm>
          <a:off x="2897981" y="59992419"/>
          <a:ext cx="4700767" cy="323056"/>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en-US" altLang="ja-JP" sz="1300" b="0" i="0" u="none" strike="noStrike" baseline="0">
              <a:solidFill>
                <a:schemeClr val="tx1"/>
              </a:solidFill>
              <a:latin typeface="ＭＳ Ｐゴシック"/>
              <a:ea typeface="ＭＳ Ｐゴシック"/>
            </a:rPr>
            <a:t>【</a:t>
          </a:r>
          <a:r>
            <a:rPr lang="ja-JP" altLang="en-US" sz="1300" b="0" i="0" u="none" strike="noStrike" baseline="0">
              <a:solidFill>
                <a:schemeClr val="tx1"/>
              </a:solidFill>
              <a:latin typeface="ＭＳ Ｐゴシック"/>
              <a:ea typeface="ＭＳ Ｐゴシック"/>
            </a:rPr>
            <a:t>関東森林管理局の執行状況　１，８３０百万円</a:t>
          </a:r>
          <a:r>
            <a:rPr lang="en-US" altLang="ja-JP" sz="1300" b="0" i="0" u="none" strike="noStrike" baseline="0">
              <a:solidFill>
                <a:schemeClr val="tx1"/>
              </a:solidFill>
              <a:latin typeface="ＭＳ Ｐゴシック"/>
              <a:ea typeface="ＭＳ Ｐゴシック"/>
            </a:rPr>
            <a:t>】</a:t>
          </a: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28</xdr:col>
      <xdr:colOff>95250</xdr:colOff>
      <xdr:row>277</xdr:row>
      <xdr:rowOff>95250</xdr:rowOff>
    </xdr:from>
    <xdr:to>
      <xdr:col>40</xdr:col>
      <xdr:colOff>32251</xdr:colOff>
      <xdr:row>278</xdr:row>
      <xdr:rowOff>49407</xdr:rowOff>
    </xdr:to>
    <xdr:sp macro="" textlink="">
      <xdr:nvSpPr>
        <xdr:cNvPr id="35" name="Text Box 25">
          <a:extLst>
            <a:ext uri="{FF2B5EF4-FFF2-40B4-BE49-F238E27FC236}">
              <a16:creationId xmlns:a16="http://schemas.microsoft.com/office/drawing/2014/main" id="{7CDAAA03-5777-4800-94E6-E3B6570B62F6}"/>
            </a:ext>
          </a:extLst>
        </xdr:cNvPr>
        <xdr:cNvSpPr txBox="1">
          <a:spLocks noChangeArrowheads="1"/>
        </xdr:cNvSpPr>
      </xdr:nvSpPr>
      <xdr:spPr bwMode="auto">
        <a:xfrm>
          <a:off x="5810250" y="56319964"/>
          <a:ext cx="2386287" cy="294336"/>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ja-JP" altLang="en-US" sz="1100" b="0" i="0" u="none" strike="noStrike" baseline="0">
              <a:solidFill>
                <a:schemeClr val="tx1"/>
              </a:solidFill>
              <a:latin typeface="ＭＳ Ｐゴシック"/>
              <a:ea typeface="ＭＳ Ｐゴシック"/>
            </a:rPr>
            <a:t>２，２８２百万円（</a:t>
          </a:r>
          <a:r>
            <a:rPr lang="en-US" altLang="ja-JP" sz="1100" b="0" i="0" u="none" strike="noStrike" baseline="0">
              <a:solidFill>
                <a:schemeClr val="tx1"/>
              </a:solidFill>
              <a:latin typeface="ＭＳ Ｐゴシック"/>
              <a:ea typeface="ＭＳ Ｐゴシック"/>
            </a:rPr>
            <a:t>R</a:t>
          </a:r>
          <a:r>
            <a:rPr lang="ja-JP" altLang="en-US" sz="1100" b="0" i="0" u="none" strike="noStrike" baseline="0">
              <a:solidFill>
                <a:schemeClr val="tx1"/>
              </a:solidFill>
              <a:latin typeface="ＭＳ Ｐゴシック"/>
              <a:ea typeface="ＭＳ Ｐゴシック"/>
            </a:rPr>
            <a:t>２年度執行額）</a:t>
          </a:r>
          <a:endParaRPr lang="en-US" altLang="ja-JP" sz="11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18</xdr:col>
      <xdr:colOff>27211</xdr:colOff>
      <xdr:row>288</xdr:row>
      <xdr:rowOff>326571</xdr:rowOff>
    </xdr:from>
    <xdr:to>
      <xdr:col>38</xdr:col>
      <xdr:colOff>133314</xdr:colOff>
      <xdr:row>305</xdr:row>
      <xdr:rowOff>29724</xdr:rowOff>
    </xdr:to>
    <xdr:sp macro="" textlink="">
      <xdr:nvSpPr>
        <xdr:cNvPr id="36" name="Text Box 25">
          <a:extLst>
            <a:ext uri="{FF2B5EF4-FFF2-40B4-BE49-F238E27FC236}">
              <a16:creationId xmlns:a16="http://schemas.microsoft.com/office/drawing/2014/main" id="{8E79C9C7-504D-4244-9CBC-474BC10062CC}"/>
            </a:ext>
          </a:extLst>
        </xdr:cNvPr>
        <xdr:cNvSpPr txBox="1">
          <a:spLocks noChangeArrowheads="1"/>
        </xdr:cNvSpPr>
      </xdr:nvSpPr>
      <xdr:spPr bwMode="auto">
        <a:xfrm>
          <a:off x="3701140" y="60293250"/>
          <a:ext cx="4188245" cy="3907760"/>
        </a:xfrm>
        <a:prstGeom prst="rect">
          <a:avLst/>
        </a:prstGeom>
        <a:noFill/>
        <a:ln w="15875">
          <a:solidFill>
            <a:srgbClr val="000000"/>
          </a:solidFill>
          <a:miter lim="800000"/>
          <a:headEnd/>
          <a:tailEnd/>
        </a:ln>
      </xdr:spPr>
      <xdr:txBody>
        <a:bodyPr vertOverflow="clip" wrap="square" lIns="27432" tIns="18288" rIns="0" bIns="0" anchor="t" upright="1"/>
        <a:lstStyle/>
        <a:p>
          <a:pPr algn="l" rtl="0">
            <a:lnSpc>
              <a:spcPts val="1500"/>
            </a:lnSpc>
            <a:defRPr sz="1000"/>
          </a:pPr>
          <a:endParaRPr lang="ja-JP" altLang="en-US" sz="1300" b="0" i="0" u="none" strike="noStrike" baseline="0">
            <a:solidFill>
              <a:schemeClr val="tx1"/>
            </a:solidFill>
            <a:latin typeface="ＭＳ Ｐゴシック"/>
            <a:ea typeface="ＭＳ Ｐゴシック"/>
          </a:endParaRPr>
        </a:p>
        <a:p>
          <a:pPr algn="l" rtl="0">
            <a:lnSpc>
              <a:spcPts val="1500"/>
            </a:lnSpc>
            <a:defRPr sz="1000"/>
          </a:pPr>
          <a:r>
            <a:rPr lang="ja-JP" altLang="en-US" sz="1300" b="0" i="0" u="none" strike="noStrike" baseline="0">
              <a:solidFill>
                <a:schemeClr val="tx1"/>
              </a:solidFill>
              <a:latin typeface="ＭＳ Ｐゴシック"/>
              <a:ea typeface="ＭＳ Ｐゴシック"/>
            </a:rPr>
            <a:t>　①造林・間伐等経費  　１，４８６百万円</a:t>
          </a:r>
        </a:p>
        <a:p>
          <a:pPr algn="l" rtl="0">
            <a:lnSpc>
              <a:spcPts val="1500"/>
            </a:lnSpc>
            <a:defRPr sz="1000"/>
          </a:pPr>
          <a:r>
            <a:rPr lang="ja-JP" altLang="en-US" sz="1300" b="0" i="0" u="none" strike="noStrike" baseline="0">
              <a:solidFill>
                <a:schemeClr val="tx1"/>
              </a:solidFill>
              <a:latin typeface="ＭＳ Ｐゴシック"/>
              <a:ea typeface="ＭＳ Ｐゴシック"/>
            </a:rPr>
            <a:t>　　・一般競争（総合評価）　１，４７８百万円</a:t>
          </a:r>
        </a:p>
        <a:p>
          <a:pPr rtl="0"/>
          <a:r>
            <a:rPr lang="ja-JP" altLang="en-US" sz="1300" b="0" i="0" u="none" strike="noStrike" baseline="0">
              <a:solidFill>
                <a:schemeClr val="tx1"/>
              </a:solidFill>
              <a:latin typeface="ＭＳ Ｐゴシック"/>
              <a:ea typeface="ＭＳ Ｐゴシック"/>
            </a:rPr>
            <a:t>　　　奥久慈林業協同組合　７８９百万円</a:t>
          </a:r>
          <a:r>
            <a:rPr lang="ja-JP" altLang="en-US" sz="1300" b="0" i="0" u="none" strike="noStrike" baseline="0">
              <a:solidFill>
                <a:srgbClr val="FF0000"/>
              </a:solidFill>
              <a:latin typeface="ＭＳ Ｐゴシック"/>
              <a:ea typeface="ＭＳ Ｐゴシック"/>
            </a:rPr>
            <a:t>　</a:t>
          </a:r>
          <a:r>
            <a:rPr lang="ja-JP" altLang="en-US" sz="1300" b="0" i="0" u="none" strike="noStrike" baseline="0">
              <a:solidFill>
                <a:schemeClr val="tx1"/>
              </a:solidFill>
              <a:latin typeface="ＭＳ Ｐゴシック"/>
              <a:ea typeface="ＭＳ Ｐゴシック"/>
            </a:rPr>
            <a:t>外８社</a:t>
          </a:r>
          <a:endParaRPr lang="en-US" altLang="ja-JP" sz="1300" b="0" i="0" u="none" strike="noStrike" baseline="0">
            <a:solidFill>
              <a:schemeClr val="tx1"/>
            </a:solidFill>
            <a:latin typeface="ＭＳ Ｐゴシック"/>
            <a:ea typeface="ＭＳ Ｐゴシック"/>
          </a:endParaRPr>
        </a:p>
        <a:p>
          <a:pPr rtl="0"/>
          <a:r>
            <a:rPr lang="ja-JP" altLang="en-US" sz="1300" b="0" i="0" u="none" strike="noStrike" baseline="0">
              <a:solidFill>
                <a:schemeClr val="tx1"/>
              </a:solidFill>
              <a:effectLst/>
              <a:latin typeface="ＭＳ Ｐゴシック"/>
              <a:ea typeface="ＭＳ Ｐゴシック"/>
              <a:cs typeface="+mn-cs"/>
            </a:rPr>
            <a:t>　　</a:t>
          </a:r>
          <a:r>
            <a:rPr lang="ja-JP" altLang="ja-JP" sz="1300" b="0" i="0" baseline="0">
              <a:effectLst/>
              <a:latin typeface="+mn-lt"/>
              <a:ea typeface="+mn-ea"/>
              <a:cs typeface="+mn-cs"/>
            </a:rPr>
            <a:t>・一般競争（最低価格）　</a:t>
          </a:r>
          <a:r>
            <a:rPr lang="ja-JP" altLang="en-US" sz="1300" b="0" i="0" baseline="0">
              <a:effectLst/>
              <a:latin typeface="+mn-lt"/>
              <a:ea typeface="+mn-ea"/>
              <a:cs typeface="+mn-cs"/>
            </a:rPr>
            <a:t>８</a:t>
          </a:r>
          <a:r>
            <a:rPr lang="ja-JP" altLang="ja-JP" sz="1300" b="0" i="0" baseline="0">
              <a:effectLst/>
              <a:latin typeface="+mn-lt"/>
              <a:ea typeface="+mn-ea"/>
              <a:cs typeface="+mn-cs"/>
            </a:rPr>
            <a:t>百万円</a:t>
          </a:r>
          <a:endParaRPr lang="ja-JP" altLang="ja-JP" sz="1300">
            <a:effectLst/>
          </a:endParaRPr>
        </a:p>
        <a:p>
          <a:pPr rtl="0"/>
          <a:r>
            <a:rPr lang="ja-JP" altLang="ja-JP" sz="1100" b="0" i="0" baseline="0">
              <a:effectLst/>
              <a:latin typeface="+mn-lt"/>
              <a:ea typeface="+mn-ea"/>
              <a:cs typeface="+mn-cs"/>
            </a:rPr>
            <a:t>　　　</a:t>
          </a:r>
          <a:r>
            <a:rPr lang="ja-JP" altLang="en-US" sz="1300" b="0" i="0" baseline="0">
              <a:effectLst/>
              <a:latin typeface="+mn-lt"/>
              <a:ea typeface="+mn-ea"/>
              <a:cs typeface="+mn-cs"/>
            </a:rPr>
            <a:t>磐城林業協同組合　５</a:t>
          </a:r>
          <a:r>
            <a:rPr lang="ja-JP" altLang="ja-JP" sz="1300" b="0" i="0" baseline="0">
              <a:effectLst/>
              <a:latin typeface="+mn-lt"/>
              <a:ea typeface="+mn-ea"/>
              <a:cs typeface="+mn-cs"/>
            </a:rPr>
            <a:t>百万円</a:t>
          </a:r>
          <a:r>
            <a:rPr lang="ja-JP" altLang="en-US" sz="1300" b="0" i="0" baseline="0">
              <a:effectLst/>
              <a:latin typeface="+mn-lt"/>
              <a:ea typeface="+mn-ea"/>
              <a:cs typeface="+mn-cs"/>
            </a:rPr>
            <a:t>　外２社</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②</a:t>
          </a:r>
          <a:r>
            <a:rPr lang="ja-JP" altLang="ja-JP" sz="1300" b="0" i="0" baseline="0">
              <a:effectLst/>
              <a:latin typeface="+mn-lt"/>
              <a:ea typeface="+mn-ea"/>
              <a:cs typeface="+mn-cs"/>
            </a:rPr>
            <a:t>建設費　</a:t>
          </a:r>
          <a:r>
            <a:rPr lang="ja-JP" altLang="en-US" sz="1300" b="0" i="0" baseline="0">
              <a:effectLst/>
              <a:latin typeface="+mn-lt"/>
              <a:ea typeface="+mn-ea"/>
              <a:cs typeface="+mn-cs"/>
            </a:rPr>
            <a:t>１９０</a:t>
          </a:r>
          <a:r>
            <a:rPr lang="ja-JP" altLang="ja-JP" sz="1300" b="0" i="0" baseline="0">
              <a:effectLst/>
              <a:latin typeface="+mn-lt"/>
              <a:ea typeface="+mn-ea"/>
              <a:cs typeface="+mn-cs"/>
            </a:rPr>
            <a:t>百万円</a:t>
          </a:r>
          <a:endParaRPr lang="ja-JP" altLang="ja-JP" sz="1300">
            <a:effectLst/>
          </a:endParaRPr>
        </a:p>
        <a:p>
          <a:pPr rtl="0"/>
          <a:r>
            <a:rPr lang="ja-JP" altLang="ja-JP" sz="1300" b="0" i="0" baseline="0">
              <a:effectLst/>
              <a:latin typeface="+mn-lt"/>
              <a:ea typeface="+mn-ea"/>
              <a:cs typeface="+mn-cs"/>
            </a:rPr>
            <a:t>　　　・一般競争（総合評価）　</a:t>
          </a:r>
          <a:r>
            <a:rPr lang="ja-JP" altLang="en-US" sz="1300" b="0" i="0" baseline="0">
              <a:effectLst/>
              <a:latin typeface="+mn-lt"/>
              <a:ea typeface="+mn-ea"/>
              <a:cs typeface="+mn-cs"/>
            </a:rPr>
            <a:t>１９０</a:t>
          </a:r>
          <a:r>
            <a:rPr lang="ja-JP" altLang="ja-JP" sz="1300" b="0" i="0" baseline="0">
              <a:effectLst/>
              <a:latin typeface="+mn-lt"/>
              <a:ea typeface="+mn-ea"/>
              <a:cs typeface="+mn-cs"/>
            </a:rPr>
            <a:t>百万円</a:t>
          </a:r>
          <a:endParaRPr lang="ja-JP" altLang="ja-JP" sz="1300">
            <a:effectLst/>
          </a:endParaRPr>
        </a:p>
        <a:p>
          <a:pPr rtl="0"/>
          <a:r>
            <a:rPr lang="ja-JP" altLang="ja-JP" sz="1300" b="0" i="0" baseline="0">
              <a:effectLst/>
              <a:latin typeface="+mn-lt"/>
              <a:ea typeface="+mn-ea"/>
              <a:cs typeface="+mn-cs"/>
            </a:rPr>
            <a:t>　　</a:t>
          </a:r>
          <a:r>
            <a:rPr lang="ja-JP" altLang="en-US" sz="1300" b="0" i="0" baseline="0">
              <a:effectLst/>
              <a:latin typeface="+mn-lt"/>
              <a:ea typeface="+mn-ea"/>
              <a:cs typeface="+mn-cs"/>
            </a:rPr>
            <a:t> </a:t>
          </a:r>
          <a:r>
            <a:rPr lang="ja-JP" altLang="ja-JP" sz="1300" b="0" i="0" baseline="0">
              <a:effectLst/>
              <a:latin typeface="+mn-lt"/>
              <a:ea typeface="+mn-ea"/>
              <a:cs typeface="+mn-cs"/>
            </a:rPr>
            <a:t>　</a:t>
          </a:r>
          <a:r>
            <a:rPr lang="ja-JP" altLang="en-US" sz="1300" b="0" i="0" baseline="0">
              <a:effectLst/>
              <a:latin typeface="+mn-lt"/>
              <a:ea typeface="+mn-ea"/>
              <a:cs typeface="+mn-cs"/>
            </a:rPr>
            <a:t>株式会社 </a:t>
          </a:r>
          <a:r>
            <a:rPr lang="ja-JP" altLang="ja-JP" sz="1300" b="0" i="0" baseline="0">
              <a:effectLst/>
              <a:latin typeface="+mn-lt"/>
              <a:ea typeface="+mn-ea"/>
              <a:cs typeface="+mn-cs"/>
            </a:rPr>
            <a:t>橋本組　</a:t>
          </a:r>
          <a:r>
            <a:rPr lang="ja-JP" altLang="en-US" sz="1300" b="0" i="0" baseline="0">
              <a:effectLst/>
              <a:latin typeface="+mn-lt"/>
              <a:ea typeface="+mn-ea"/>
              <a:cs typeface="+mn-cs"/>
            </a:rPr>
            <a:t>１３１</a:t>
          </a:r>
          <a:r>
            <a:rPr lang="ja-JP" altLang="ja-JP" sz="1300" b="0" i="0" baseline="0">
              <a:effectLst/>
              <a:latin typeface="+mn-lt"/>
              <a:ea typeface="+mn-ea"/>
              <a:cs typeface="+mn-cs"/>
            </a:rPr>
            <a:t>百万円　外</a:t>
          </a:r>
          <a:r>
            <a:rPr lang="ja-JP" altLang="en-US" sz="1300" b="0" i="0" baseline="0">
              <a:effectLst/>
              <a:latin typeface="+mn-lt"/>
              <a:ea typeface="+mn-ea"/>
              <a:cs typeface="+mn-cs"/>
            </a:rPr>
            <a:t>２</a:t>
          </a:r>
          <a:r>
            <a:rPr lang="ja-JP" altLang="ja-JP" sz="1300" b="0" i="0" baseline="0">
              <a:effectLst/>
              <a:latin typeface="+mn-lt"/>
              <a:ea typeface="+mn-ea"/>
              <a:cs typeface="+mn-cs"/>
            </a:rPr>
            <a:t>社</a:t>
          </a:r>
          <a:endParaRPr lang="en-US" altLang="ja-JP" sz="1300" b="0" i="0" baseline="0">
            <a:effectLst/>
            <a:latin typeface="+mn-lt"/>
            <a:ea typeface="+mn-ea"/>
            <a:cs typeface="+mn-cs"/>
          </a:endParaRPr>
        </a:p>
        <a:p>
          <a:pPr rtl="0"/>
          <a:r>
            <a:rPr lang="ja-JP" altLang="en-US" sz="1300">
              <a:effectLst/>
            </a:rPr>
            <a:t>　</a:t>
          </a:r>
          <a:r>
            <a:rPr lang="ja-JP" altLang="ja-JP" sz="1300" b="0" i="0" baseline="0">
              <a:effectLst/>
              <a:latin typeface="+mn-lt"/>
              <a:ea typeface="+mn-ea"/>
              <a:cs typeface="+mn-cs"/>
            </a:rPr>
            <a:t>　</a:t>
          </a:r>
          <a:r>
            <a:rPr lang="ja-JP" altLang="en-US" sz="1300" b="0" i="0" u="none" strike="noStrike" baseline="0">
              <a:solidFill>
                <a:schemeClr val="tx1"/>
              </a:solidFill>
              <a:latin typeface="ＭＳ Ｐゴシック"/>
              <a:ea typeface="ＭＳ Ｐゴシック"/>
            </a:rPr>
            <a:t>　</a:t>
          </a:r>
          <a:endParaRPr lang="en-US" altLang="ja-JP" sz="1300" b="0" i="0" u="none" strike="noStrike" baseline="0">
            <a:solidFill>
              <a:schemeClr val="tx1"/>
            </a:solidFill>
            <a:latin typeface="ＭＳ Ｐゴシック"/>
            <a:ea typeface="ＭＳ Ｐゴシック"/>
          </a:endParaRPr>
        </a:p>
        <a:p>
          <a:pPr algn="l" rtl="0">
            <a:lnSpc>
              <a:spcPts val="1400"/>
            </a:lnSpc>
            <a:defRPr sz="1000"/>
          </a:pPr>
          <a:r>
            <a:rPr lang="ja-JP" altLang="en-US" sz="1300" b="0" i="0" u="none" strike="noStrike" baseline="0">
              <a:solidFill>
                <a:schemeClr val="tx1"/>
              </a:solidFill>
              <a:latin typeface="ＭＳ Ｐゴシック"/>
              <a:ea typeface="ＭＳ Ｐゴシック"/>
            </a:rPr>
            <a:t>　③</a:t>
          </a:r>
          <a:r>
            <a:rPr lang="ja-JP" altLang="ja-JP" sz="1300" b="0" i="0" baseline="0">
              <a:effectLst/>
              <a:latin typeface="+mn-lt"/>
              <a:ea typeface="+mn-ea"/>
              <a:cs typeface="+mn-cs"/>
            </a:rPr>
            <a:t>役務費　　</a:t>
          </a:r>
          <a:r>
            <a:rPr lang="ja-JP" altLang="en-US" sz="1300" b="0" i="0" baseline="0">
              <a:effectLst/>
              <a:latin typeface="+mn-lt"/>
              <a:ea typeface="+mn-ea"/>
              <a:cs typeface="+mn-cs"/>
            </a:rPr>
            <a:t>１５４</a:t>
          </a:r>
          <a:r>
            <a:rPr lang="ja-JP" altLang="ja-JP" sz="1300" b="0" i="0" baseline="0">
              <a:effectLst/>
              <a:latin typeface="+mn-lt"/>
              <a:ea typeface="+mn-ea"/>
              <a:cs typeface="+mn-cs"/>
            </a:rPr>
            <a:t>百万円</a:t>
          </a:r>
          <a:endParaRPr lang="en-US" altLang="ja-JP" sz="1300" b="0" i="0" baseline="0">
            <a:effectLst/>
            <a:latin typeface="+mn-lt"/>
            <a:ea typeface="+mn-ea"/>
            <a:cs typeface="+mn-cs"/>
          </a:endParaRPr>
        </a:p>
        <a:p>
          <a:pPr algn="l" rtl="0">
            <a:lnSpc>
              <a:spcPts val="1400"/>
            </a:lnSpc>
            <a:defRPr sz="1000"/>
          </a:pPr>
          <a:r>
            <a:rPr lang="ja-JP" altLang="en-US" sz="1300">
              <a:effectLst/>
            </a:rPr>
            <a:t>　　　・一般競争（総合評価）　１２３百万円</a:t>
          </a:r>
        </a:p>
        <a:p>
          <a:pPr algn="l" rtl="0">
            <a:lnSpc>
              <a:spcPts val="1400"/>
            </a:lnSpc>
            <a:defRPr sz="1000"/>
          </a:pPr>
          <a:r>
            <a:rPr lang="ja-JP" altLang="en-US" sz="1300">
              <a:effectLst/>
            </a:rPr>
            <a:t>　　 　磐城林業協同組合　１０８百万円　外１社</a:t>
          </a:r>
        </a:p>
        <a:p>
          <a:pPr algn="l" rtl="0">
            <a:lnSpc>
              <a:spcPts val="1400"/>
            </a:lnSpc>
            <a:defRPr sz="1000"/>
          </a:pPr>
          <a:r>
            <a:rPr lang="ja-JP" altLang="en-US" sz="1300">
              <a:effectLst/>
            </a:rPr>
            <a:t>　　　・一般競争（最低価格）　３１百万円</a:t>
          </a:r>
        </a:p>
        <a:p>
          <a:pPr algn="l" rtl="0">
            <a:lnSpc>
              <a:spcPts val="1400"/>
            </a:lnSpc>
            <a:defRPr sz="1000"/>
          </a:pPr>
          <a:r>
            <a:rPr lang="ja-JP" altLang="en-US" sz="1300">
              <a:effectLst/>
            </a:rPr>
            <a:t>　　 　株式会社 橋本組　１２百万円　外５社　</a:t>
          </a:r>
        </a:p>
        <a:p>
          <a:endParaRPr lang="en-US" altLang="ja-JP" sz="1300" b="0" i="0" u="none" strike="no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415" sqref="A415:XFD4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33">
        <v>2022</v>
      </c>
      <c r="AE2" s="933"/>
      <c r="AF2" s="933"/>
      <c r="AG2" s="933"/>
      <c r="AH2" s="933"/>
      <c r="AI2" s="75" t="s">
        <v>284</v>
      </c>
      <c r="AJ2" s="933" t="s">
        <v>607</v>
      </c>
      <c r="AK2" s="933"/>
      <c r="AL2" s="933"/>
      <c r="AM2" s="933"/>
      <c r="AN2" s="75" t="s">
        <v>284</v>
      </c>
      <c r="AO2" s="933">
        <v>21</v>
      </c>
      <c r="AP2" s="933"/>
      <c r="AQ2" s="933"/>
      <c r="AR2" s="76" t="s">
        <v>284</v>
      </c>
      <c r="AS2" s="934">
        <v>83</v>
      </c>
      <c r="AT2" s="934"/>
      <c r="AU2" s="934"/>
      <c r="AV2" s="75" t="str">
        <f>IF(AW2="","","-")</f>
        <v/>
      </c>
      <c r="AW2" s="935"/>
      <c r="AX2" s="935"/>
    </row>
    <row r="3" spans="1:50" ht="27" customHeight="1" thickBot="1" x14ac:dyDescent="0.2">
      <c r="A3" s="936" t="s">
        <v>597</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23" t="s">
        <v>59</v>
      </c>
      <c r="AJ3" s="938" t="s">
        <v>608</v>
      </c>
      <c r="AK3" s="938"/>
      <c r="AL3" s="938"/>
      <c r="AM3" s="938"/>
      <c r="AN3" s="938"/>
      <c r="AO3" s="938"/>
      <c r="AP3" s="938"/>
      <c r="AQ3" s="938"/>
      <c r="AR3" s="938"/>
      <c r="AS3" s="938"/>
      <c r="AT3" s="938"/>
      <c r="AU3" s="938"/>
      <c r="AV3" s="938"/>
      <c r="AW3" s="938"/>
      <c r="AX3" s="24" t="s">
        <v>60</v>
      </c>
    </row>
    <row r="4" spans="1:50" ht="30.75" customHeight="1" x14ac:dyDescent="0.15">
      <c r="A4" s="908" t="s">
        <v>23</v>
      </c>
      <c r="B4" s="909"/>
      <c r="C4" s="909"/>
      <c r="D4" s="909"/>
      <c r="E4" s="909"/>
      <c r="F4" s="909"/>
      <c r="G4" s="910" t="s">
        <v>612</v>
      </c>
      <c r="H4" s="911"/>
      <c r="I4" s="911"/>
      <c r="J4" s="911"/>
      <c r="K4" s="911"/>
      <c r="L4" s="911"/>
      <c r="M4" s="911"/>
      <c r="N4" s="911"/>
      <c r="O4" s="911"/>
      <c r="P4" s="911"/>
      <c r="Q4" s="911"/>
      <c r="R4" s="911"/>
      <c r="S4" s="911"/>
      <c r="T4" s="911"/>
      <c r="U4" s="911"/>
      <c r="V4" s="911"/>
      <c r="W4" s="911"/>
      <c r="X4" s="911"/>
      <c r="Y4" s="912" t="s">
        <v>1</v>
      </c>
      <c r="Z4" s="913"/>
      <c r="AA4" s="913"/>
      <c r="AB4" s="913"/>
      <c r="AC4" s="913"/>
      <c r="AD4" s="914"/>
      <c r="AE4" s="915" t="s">
        <v>609</v>
      </c>
      <c r="AF4" s="916"/>
      <c r="AG4" s="916"/>
      <c r="AH4" s="916"/>
      <c r="AI4" s="916"/>
      <c r="AJ4" s="916"/>
      <c r="AK4" s="916"/>
      <c r="AL4" s="916"/>
      <c r="AM4" s="916"/>
      <c r="AN4" s="916"/>
      <c r="AO4" s="916"/>
      <c r="AP4" s="917"/>
      <c r="AQ4" s="918" t="s">
        <v>2</v>
      </c>
      <c r="AR4" s="913"/>
      <c r="AS4" s="913"/>
      <c r="AT4" s="913"/>
      <c r="AU4" s="913"/>
      <c r="AV4" s="913"/>
      <c r="AW4" s="913"/>
      <c r="AX4" s="919"/>
    </row>
    <row r="5" spans="1:50" ht="34.5" customHeight="1" x14ac:dyDescent="0.15">
      <c r="A5" s="920" t="s">
        <v>62</v>
      </c>
      <c r="B5" s="921"/>
      <c r="C5" s="921"/>
      <c r="D5" s="921"/>
      <c r="E5" s="921"/>
      <c r="F5" s="922"/>
      <c r="G5" s="923" t="s">
        <v>377</v>
      </c>
      <c r="H5" s="924"/>
      <c r="I5" s="924"/>
      <c r="J5" s="924"/>
      <c r="K5" s="924"/>
      <c r="L5" s="924"/>
      <c r="M5" s="925" t="s">
        <v>61</v>
      </c>
      <c r="N5" s="926"/>
      <c r="O5" s="926"/>
      <c r="P5" s="926"/>
      <c r="Q5" s="926"/>
      <c r="R5" s="927"/>
      <c r="S5" s="928" t="s">
        <v>65</v>
      </c>
      <c r="T5" s="924"/>
      <c r="U5" s="924"/>
      <c r="V5" s="924"/>
      <c r="W5" s="924"/>
      <c r="X5" s="929"/>
      <c r="Y5" s="930" t="s">
        <v>3</v>
      </c>
      <c r="Z5" s="931"/>
      <c r="AA5" s="931"/>
      <c r="AB5" s="931"/>
      <c r="AC5" s="931"/>
      <c r="AD5" s="932"/>
      <c r="AE5" s="953" t="s">
        <v>610</v>
      </c>
      <c r="AF5" s="954"/>
      <c r="AG5" s="954"/>
      <c r="AH5" s="954"/>
      <c r="AI5" s="954"/>
      <c r="AJ5" s="954"/>
      <c r="AK5" s="954"/>
      <c r="AL5" s="954"/>
      <c r="AM5" s="954"/>
      <c r="AN5" s="954"/>
      <c r="AO5" s="954"/>
      <c r="AP5" s="955"/>
      <c r="AQ5" s="956" t="s">
        <v>690</v>
      </c>
      <c r="AR5" s="957"/>
      <c r="AS5" s="957"/>
      <c r="AT5" s="957"/>
      <c r="AU5" s="957"/>
      <c r="AV5" s="957"/>
      <c r="AW5" s="957"/>
      <c r="AX5" s="958"/>
    </row>
    <row r="6" spans="1:50" ht="37.5" customHeight="1" x14ac:dyDescent="0.15">
      <c r="A6" s="959" t="s">
        <v>4</v>
      </c>
      <c r="B6" s="960"/>
      <c r="C6" s="960"/>
      <c r="D6" s="960"/>
      <c r="E6" s="960"/>
      <c r="F6" s="960"/>
      <c r="G6" s="961" t="str">
        <f>入力規則等!F39</f>
        <v>東日本大震災復興特別会計</v>
      </c>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3"/>
    </row>
    <row r="7" spans="1:50" ht="64.5" customHeight="1" x14ac:dyDescent="0.15">
      <c r="A7" s="939" t="s">
        <v>20</v>
      </c>
      <c r="B7" s="940"/>
      <c r="C7" s="940"/>
      <c r="D7" s="940"/>
      <c r="E7" s="940"/>
      <c r="F7" s="941"/>
      <c r="G7" s="964" t="s">
        <v>613</v>
      </c>
      <c r="H7" s="965"/>
      <c r="I7" s="965"/>
      <c r="J7" s="965"/>
      <c r="K7" s="965"/>
      <c r="L7" s="965"/>
      <c r="M7" s="965"/>
      <c r="N7" s="965"/>
      <c r="O7" s="965"/>
      <c r="P7" s="965"/>
      <c r="Q7" s="965"/>
      <c r="R7" s="965"/>
      <c r="S7" s="965"/>
      <c r="T7" s="965"/>
      <c r="U7" s="965"/>
      <c r="V7" s="965"/>
      <c r="W7" s="965"/>
      <c r="X7" s="966"/>
      <c r="Y7" s="967" t="s">
        <v>269</v>
      </c>
      <c r="Z7" s="760"/>
      <c r="AA7" s="760"/>
      <c r="AB7" s="760"/>
      <c r="AC7" s="760"/>
      <c r="AD7" s="968"/>
      <c r="AE7" s="893" t="s">
        <v>614</v>
      </c>
      <c r="AF7" s="894"/>
      <c r="AG7" s="894"/>
      <c r="AH7" s="894"/>
      <c r="AI7" s="894"/>
      <c r="AJ7" s="894"/>
      <c r="AK7" s="894"/>
      <c r="AL7" s="894"/>
      <c r="AM7" s="894"/>
      <c r="AN7" s="894"/>
      <c r="AO7" s="894"/>
      <c r="AP7" s="894"/>
      <c r="AQ7" s="894"/>
      <c r="AR7" s="894"/>
      <c r="AS7" s="894"/>
      <c r="AT7" s="894"/>
      <c r="AU7" s="894"/>
      <c r="AV7" s="894"/>
      <c r="AW7" s="894"/>
      <c r="AX7" s="895"/>
    </row>
    <row r="8" spans="1:50" ht="35.25" customHeight="1" x14ac:dyDescent="0.15">
      <c r="A8" s="939" t="s">
        <v>185</v>
      </c>
      <c r="B8" s="940"/>
      <c r="C8" s="940"/>
      <c r="D8" s="940"/>
      <c r="E8" s="940"/>
      <c r="F8" s="941"/>
      <c r="G8" s="942" t="str">
        <f>入力規則等!A27</f>
        <v>国土強靱化施策、地球温暖化対策</v>
      </c>
      <c r="H8" s="943"/>
      <c r="I8" s="943"/>
      <c r="J8" s="943"/>
      <c r="K8" s="943"/>
      <c r="L8" s="943"/>
      <c r="M8" s="943"/>
      <c r="N8" s="943"/>
      <c r="O8" s="943"/>
      <c r="P8" s="943"/>
      <c r="Q8" s="943"/>
      <c r="R8" s="943"/>
      <c r="S8" s="943"/>
      <c r="T8" s="943"/>
      <c r="U8" s="943"/>
      <c r="V8" s="943"/>
      <c r="W8" s="943"/>
      <c r="X8" s="944"/>
      <c r="Y8" s="945" t="s">
        <v>186</v>
      </c>
      <c r="Z8" s="946"/>
      <c r="AA8" s="946"/>
      <c r="AB8" s="946"/>
      <c r="AC8" s="946"/>
      <c r="AD8" s="947"/>
      <c r="AE8" s="948" t="str">
        <f>入力規則等!K13</f>
        <v>公共事業</v>
      </c>
      <c r="AF8" s="943"/>
      <c r="AG8" s="943"/>
      <c r="AH8" s="943"/>
      <c r="AI8" s="943"/>
      <c r="AJ8" s="943"/>
      <c r="AK8" s="943"/>
      <c r="AL8" s="943"/>
      <c r="AM8" s="943"/>
      <c r="AN8" s="943"/>
      <c r="AO8" s="943"/>
      <c r="AP8" s="943"/>
      <c r="AQ8" s="943"/>
      <c r="AR8" s="943"/>
      <c r="AS8" s="943"/>
      <c r="AT8" s="943"/>
      <c r="AU8" s="943"/>
      <c r="AV8" s="943"/>
      <c r="AW8" s="943"/>
      <c r="AX8" s="949"/>
    </row>
    <row r="9" spans="1:50" ht="67.5" customHeight="1" x14ac:dyDescent="0.15">
      <c r="A9" s="863" t="s">
        <v>21</v>
      </c>
      <c r="B9" s="864"/>
      <c r="C9" s="864"/>
      <c r="D9" s="864"/>
      <c r="E9" s="864"/>
      <c r="F9" s="864"/>
      <c r="G9" s="950" t="s">
        <v>678</v>
      </c>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2"/>
    </row>
    <row r="10" spans="1:50" ht="57.75" customHeight="1" x14ac:dyDescent="0.15">
      <c r="A10" s="851" t="s">
        <v>27</v>
      </c>
      <c r="B10" s="852"/>
      <c r="C10" s="852"/>
      <c r="D10" s="852"/>
      <c r="E10" s="852"/>
      <c r="F10" s="852"/>
      <c r="G10" s="853" t="s">
        <v>615</v>
      </c>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5"/>
    </row>
    <row r="11" spans="1:50" ht="32.25" customHeight="1" x14ac:dyDescent="0.15">
      <c r="A11" s="851" t="s">
        <v>5</v>
      </c>
      <c r="B11" s="852"/>
      <c r="C11" s="852"/>
      <c r="D11" s="852"/>
      <c r="E11" s="852"/>
      <c r="F11" s="856"/>
      <c r="G11" s="857" t="str">
        <f>入力規則等!P10</f>
        <v>直接実施、委託・請負</v>
      </c>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9"/>
    </row>
    <row r="12" spans="1:50" ht="35.25" customHeight="1" x14ac:dyDescent="0.15">
      <c r="A12" s="860" t="s">
        <v>22</v>
      </c>
      <c r="B12" s="861"/>
      <c r="C12" s="861"/>
      <c r="D12" s="861"/>
      <c r="E12" s="861"/>
      <c r="F12" s="862"/>
      <c r="G12" s="866"/>
      <c r="H12" s="867"/>
      <c r="I12" s="867"/>
      <c r="J12" s="867"/>
      <c r="K12" s="867"/>
      <c r="L12" s="867"/>
      <c r="M12" s="867"/>
      <c r="N12" s="867"/>
      <c r="O12" s="867"/>
      <c r="P12" s="176" t="s">
        <v>416</v>
      </c>
      <c r="Q12" s="177"/>
      <c r="R12" s="177"/>
      <c r="S12" s="177"/>
      <c r="T12" s="177"/>
      <c r="U12" s="177"/>
      <c r="V12" s="178"/>
      <c r="W12" s="176" t="s">
        <v>568</v>
      </c>
      <c r="X12" s="177"/>
      <c r="Y12" s="177"/>
      <c r="Z12" s="177"/>
      <c r="AA12" s="177"/>
      <c r="AB12" s="177"/>
      <c r="AC12" s="178"/>
      <c r="AD12" s="176" t="s">
        <v>570</v>
      </c>
      <c r="AE12" s="177"/>
      <c r="AF12" s="177"/>
      <c r="AG12" s="177"/>
      <c r="AH12" s="177"/>
      <c r="AI12" s="177"/>
      <c r="AJ12" s="178"/>
      <c r="AK12" s="176" t="s">
        <v>588</v>
      </c>
      <c r="AL12" s="177"/>
      <c r="AM12" s="177"/>
      <c r="AN12" s="177"/>
      <c r="AO12" s="177"/>
      <c r="AP12" s="177"/>
      <c r="AQ12" s="178"/>
      <c r="AR12" s="176" t="s">
        <v>589</v>
      </c>
      <c r="AS12" s="177"/>
      <c r="AT12" s="177"/>
      <c r="AU12" s="177"/>
      <c r="AV12" s="177"/>
      <c r="AW12" s="177"/>
      <c r="AX12" s="899"/>
    </row>
    <row r="13" spans="1:50" ht="21" customHeight="1" x14ac:dyDescent="0.15">
      <c r="A13" s="351"/>
      <c r="B13" s="352"/>
      <c r="C13" s="352"/>
      <c r="D13" s="352"/>
      <c r="E13" s="352"/>
      <c r="F13" s="353"/>
      <c r="G13" s="883" t="s">
        <v>6</v>
      </c>
      <c r="H13" s="884"/>
      <c r="I13" s="900" t="s">
        <v>7</v>
      </c>
      <c r="J13" s="901"/>
      <c r="K13" s="901"/>
      <c r="L13" s="901"/>
      <c r="M13" s="901"/>
      <c r="N13" s="901"/>
      <c r="O13" s="902"/>
      <c r="P13" s="868">
        <v>2254</v>
      </c>
      <c r="Q13" s="869"/>
      <c r="R13" s="869"/>
      <c r="S13" s="869"/>
      <c r="T13" s="869"/>
      <c r="U13" s="869"/>
      <c r="V13" s="870"/>
      <c r="W13" s="868">
        <v>2254</v>
      </c>
      <c r="X13" s="869"/>
      <c r="Y13" s="869"/>
      <c r="Z13" s="869"/>
      <c r="AA13" s="869"/>
      <c r="AB13" s="869"/>
      <c r="AC13" s="870"/>
      <c r="AD13" s="868">
        <v>1893</v>
      </c>
      <c r="AE13" s="869"/>
      <c r="AF13" s="869"/>
      <c r="AG13" s="869"/>
      <c r="AH13" s="869"/>
      <c r="AI13" s="869"/>
      <c r="AJ13" s="870"/>
      <c r="AK13" s="784">
        <v>1893</v>
      </c>
      <c r="AL13" s="785"/>
      <c r="AM13" s="785"/>
      <c r="AN13" s="785"/>
      <c r="AO13" s="785"/>
      <c r="AP13" s="785"/>
      <c r="AQ13" s="786"/>
      <c r="AR13" s="828">
        <v>1841</v>
      </c>
      <c r="AS13" s="829"/>
      <c r="AT13" s="829"/>
      <c r="AU13" s="829"/>
      <c r="AV13" s="829"/>
      <c r="AW13" s="829"/>
      <c r="AX13" s="903"/>
    </row>
    <row r="14" spans="1:50" ht="21" customHeight="1" x14ac:dyDescent="0.15">
      <c r="A14" s="351"/>
      <c r="B14" s="352"/>
      <c r="C14" s="352"/>
      <c r="D14" s="352"/>
      <c r="E14" s="352"/>
      <c r="F14" s="353"/>
      <c r="G14" s="885"/>
      <c r="H14" s="886"/>
      <c r="I14" s="878" t="s">
        <v>8</v>
      </c>
      <c r="J14" s="879"/>
      <c r="K14" s="879"/>
      <c r="L14" s="879"/>
      <c r="M14" s="879"/>
      <c r="N14" s="879"/>
      <c r="O14" s="880"/>
      <c r="P14" s="868" t="s">
        <v>616</v>
      </c>
      <c r="Q14" s="869"/>
      <c r="R14" s="869"/>
      <c r="S14" s="869"/>
      <c r="T14" s="869"/>
      <c r="U14" s="869"/>
      <c r="V14" s="870"/>
      <c r="W14" s="868" t="s">
        <v>616</v>
      </c>
      <c r="X14" s="869"/>
      <c r="Y14" s="869"/>
      <c r="Z14" s="869"/>
      <c r="AA14" s="869"/>
      <c r="AB14" s="869"/>
      <c r="AC14" s="870"/>
      <c r="AD14" s="868" t="s">
        <v>284</v>
      </c>
      <c r="AE14" s="869"/>
      <c r="AF14" s="869"/>
      <c r="AG14" s="869"/>
      <c r="AH14" s="869"/>
      <c r="AI14" s="869"/>
      <c r="AJ14" s="870"/>
      <c r="AK14" s="784" t="s">
        <v>617</v>
      </c>
      <c r="AL14" s="785"/>
      <c r="AM14" s="785"/>
      <c r="AN14" s="785"/>
      <c r="AO14" s="785"/>
      <c r="AP14" s="785"/>
      <c r="AQ14" s="786"/>
      <c r="AR14" s="889"/>
      <c r="AS14" s="889"/>
      <c r="AT14" s="889"/>
      <c r="AU14" s="889"/>
      <c r="AV14" s="889"/>
      <c r="AW14" s="889"/>
      <c r="AX14" s="890"/>
    </row>
    <row r="15" spans="1:50" ht="21" customHeight="1" x14ac:dyDescent="0.15">
      <c r="A15" s="351"/>
      <c r="B15" s="352"/>
      <c r="C15" s="352"/>
      <c r="D15" s="352"/>
      <c r="E15" s="352"/>
      <c r="F15" s="353"/>
      <c r="G15" s="885"/>
      <c r="H15" s="886"/>
      <c r="I15" s="878" t="s">
        <v>47</v>
      </c>
      <c r="J15" s="891"/>
      <c r="K15" s="891"/>
      <c r="L15" s="891"/>
      <c r="M15" s="891"/>
      <c r="N15" s="891"/>
      <c r="O15" s="892"/>
      <c r="P15" s="868">
        <v>167</v>
      </c>
      <c r="Q15" s="869"/>
      <c r="R15" s="869"/>
      <c r="S15" s="869"/>
      <c r="T15" s="869"/>
      <c r="U15" s="869"/>
      <c r="V15" s="870"/>
      <c r="W15" s="868">
        <v>272</v>
      </c>
      <c r="X15" s="869"/>
      <c r="Y15" s="869"/>
      <c r="Z15" s="869"/>
      <c r="AA15" s="869"/>
      <c r="AB15" s="869"/>
      <c r="AC15" s="870"/>
      <c r="AD15" s="868">
        <v>201</v>
      </c>
      <c r="AE15" s="869"/>
      <c r="AF15" s="869"/>
      <c r="AG15" s="869"/>
      <c r="AH15" s="869"/>
      <c r="AI15" s="869"/>
      <c r="AJ15" s="870"/>
      <c r="AK15" s="784">
        <v>191</v>
      </c>
      <c r="AL15" s="785"/>
      <c r="AM15" s="785"/>
      <c r="AN15" s="785"/>
      <c r="AO15" s="785"/>
      <c r="AP15" s="785"/>
      <c r="AQ15" s="786"/>
      <c r="AR15" s="784" t="s">
        <v>617</v>
      </c>
      <c r="AS15" s="785"/>
      <c r="AT15" s="785"/>
      <c r="AU15" s="785"/>
      <c r="AV15" s="785"/>
      <c r="AW15" s="785"/>
      <c r="AX15" s="904"/>
    </row>
    <row r="16" spans="1:50" ht="21" customHeight="1" x14ac:dyDescent="0.15">
      <c r="A16" s="351"/>
      <c r="B16" s="352"/>
      <c r="C16" s="352"/>
      <c r="D16" s="352"/>
      <c r="E16" s="352"/>
      <c r="F16" s="353"/>
      <c r="G16" s="885"/>
      <c r="H16" s="886"/>
      <c r="I16" s="878" t="s">
        <v>48</v>
      </c>
      <c r="J16" s="891"/>
      <c r="K16" s="891"/>
      <c r="L16" s="891"/>
      <c r="M16" s="891"/>
      <c r="N16" s="891"/>
      <c r="O16" s="892"/>
      <c r="P16" s="868">
        <v>-272</v>
      </c>
      <c r="Q16" s="869"/>
      <c r="R16" s="869"/>
      <c r="S16" s="869"/>
      <c r="T16" s="869"/>
      <c r="U16" s="869"/>
      <c r="V16" s="870"/>
      <c r="W16" s="868">
        <v>-201</v>
      </c>
      <c r="X16" s="869"/>
      <c r="Y16" s="869"/>
      <c r="Z16" s="869"/>
      <c r="AA16" s="869"/>
      <c r="AB16" s="869"/>
      <c r="AC16" s="870"/>
      <c r="AD16" s="868">
        <v>-191</v>
      </c>
      <c r="AE16" s="869"/>
      <c r="AF16" s="869"/>
      <c r="AG16" s="869"/>
      <c r="AH16" s="869"/>
      <c r="AI16" s="869"/>
      <c r="AJ16" s="870"/>
      <c r="AK16" s="784" t="s">
        <v>617</v>
      </c>
      <c r="AL16" s="785"/>
      <c r="AM16" s="785"/>
      <c r="AN16" s="785"/>
      <c r="AO16" s="785"/>
      <c r="AP16" s="785"/>
      <c r="AQ16" s="786"/>
      <c r="AR16" s="896"/>
      <c r="AS16" s="897"/>
      <c r="AT16" s="897"/>
      <c r="AU16" s="897"/>
      <c r="AV16" s="897"/>
      <c r="AW16" s="897"/>
      <c r="AX16" s="898"/>
    </row>
    <row r="17" spans="1:50" ht="24.75" customHeight="1" x14ac:dyDescent="0.15">
      <c r="A17" s="351"/>
      <c r="B17" s="352"/>
      <c r="C17" s="352"/>
      <c r="D17" s="352"/>
      <c r="E17" s="352"/>
      <c r="F17" s="353"/>
      <c r="G17" s="885"/>
      <c r="H17" s="886"/>
      <c r="I17" s="878" t="s">
        <v>46</v>
      </c>
      <c r="J17" s="879"/>
      <c r="K17" s="879"/>
      <c r="L17" s="879"/>
      <c r="M17" s="879"/>
      <c r="N17" s="879"/>
      <c r="O17" s="880"/>
      <c r="P17" s="868" t="s">
        <v>284</v>
      </c>
      <c r="Q17" s="869"/>
      <c r="R17" s="869"/>
      <c r="S17" s="869"/>
      <c r="T17" s="869"/>
      <c r="U17" s="869"/>
      <c r="V17" s="870"/>
      <c r="W17" s="868" t="s">
        <v>284</v>
      </c>
      <c r="X17" s="869"/>
      <c r="Y17" s="869"/>
      <c r="Z17" s="869"/>
      <c r="AA17" s="869"/>
      <c r="AB17" s="869"/>
      <c r="AC17" s="870"/>
      <c r="AD17" s="868" t="s">
        <v>284</v>
      </c>
      <c r="AE17" s="869"/>
      <c r="AF17" s="869"/>
      <c r="AG17" s="869"/>
      <c r="AH17" s="869"/>
      <c r="AI17" s="869"/>
      <c r="AJ17" s="870"/>
      <c r="AK17" s="784" t="s">
        <v>617</v>
      </c>
      <c r="AL17" s="785"/>
      <c r="AM17" s="785"/>
      <c r="AN17" s="785"/>
      <c r="AO17" s="785"/>
      <c r="AP17" s="785"/>
      <c r="AQ17" s="786"/>
      <c r="AR17" s="881"/>
      <c r="AS17" s="881"/>
      <c r="AT17" s="881"/>
      <c r="AU17" s="881"/>
      <c r="AV17" s="881"/>
      <c r="AW17" s="881"/>
      <c r="AX17" s="882"/>
    </row>
    <row r="18" spans="1:50" ht="24.75" customHeight="1" x14ac:dyDescent="0.15">
      <c r="A18" s="351"/>
      <c r="B18" s="352"/>
      <c r="C18" s="352"/>
      <c r="D18" s="352"/>
      <c r="E18" s="352"/>
      <c r="F18" s="353"/>
      <c r="G18" s="887"/>
      <c r="H18" s="888"/>
      <c r="I18" s="871" t="s">
        <v>18</v>
      </c>
      <c r="J18" s="872"/>
      <c r="K18" s="872"/>
      <c r="L18" s="872"/>
      <c r="M18" s="872"/>
      <c r="N18" s="872"/>
      <c r="O18" s="873"/>
      <c r="P18" s="874">
        <f>SUM(P13:V17)</f>
        <v>2149</v>
      </c>
      <c r="Q18" s="875"/>
      <c r="R18" s="875"/>
      <c r="S18" s="875"/>
      <c r="T18" s="875"/>
      <c r="U18" s="875"/>
      <c r="V18" s="876"/>
      <c r="W18" s="874">
        <f>SUM(W13:AC17)</f>
        <v>2325</v>
      </c>
      <c r="X18" s="875"/>
      <c r="Y18" s="875"/>
      <c r="Z18" s="875"/>
      <c r="AA18" s="875"/>
      <c r="AB18" s="875"/>
      <c r="AC18" s="876"/>
      <c r="AD18" s="874">
        <f>SUM(AD13:AJ17)</f>
        <v>1903</v>
      </c>
      <c r="AE18" s="875"/>
      <c r="AF18" s="875"/>
      <c r="AG18" s="875"/>
      <c r="AH18" s="875"/>
      <c r="AI18" s="875"/>
      <c r="AJ18" s="876"/>
      <c r="AK18" s="874">
        <f>SUM(AK13:AQ17)</f>
        <v>2084</v>
      </c>
      <c r="AL18" s="875"/>
      <c r="AM18" s="875"/>
      <c r="AN18" s="875"/>
      <c r="AO18" s="875"/>
      <c r="AP18" s="875"/>
      <c r="AQ18" s="876"/>
      <c r="AR18" s="874">
        <f>SUM(AR13:AX17)</f>
        <v>1841</v>
      </c>
      <c r="AS18" s="875"/>
      <c r="AT18" s="875"/>
      <c r="AU18" s="875"/>
      <c r="AV18" s="875"/>
      <c r="AW18" s="875"/>
      <c r="AX18" s="877"/>
    </row>
    <row r="19" spans="1:50" ht="24.75" customHeight="1" x14ac:dyDescent="0.15">
      <c r="A19" s="351"/>
      <c r="B19" s="352"/>
      <c r="C19" s="352"/>
      <c r="D19" s="352"/>
      <c r="E19" s="352"/>
      <c r="F19" s="353"/>
      <c r="G19" s="843" t="s">
        <v>9</v>
      </c>
      <c r="H19" s="844"/>
      <c r="I19" s="844"/>
      <c r="J19" s="844"/>
      <c r="K19" s="844"/>
      <c r="L19" s="844"/>
      <c r="M19" s="844"/>
      <c r="N19" s="844"/>
      <c r="O19" s="844"/>
      <c r="P19" s="868">
        <v>2057</v>
      </c>
      <c r="Q19" s="869"/>
      <c r="R19" s="869"/>
      <c r="S19" s="869"/>
      <c r="T19" s="869"/>
      <c r="U19" s="869"/>
      <c r="V19" s="870"/>
      <c r="W19" s="784">
        <v>2282</v>
      </c>
      <c r="X19" s="785"/>
      <c r="Y19" s="785"/>
      <c r="Z19" s="785"/>
      <c r="AA19" s="785"/>
      <c r="AB19" s="785"/>
      <c r="AC19" s="786"/>
      <c r="AD19" s="784">
        <v>1898</v>
      </c>
      <c r="AE19" s="785"/>
      <c r="AF19" s="785"/>
      <c r="AG19" s="785"/>
      <c r="AH19" s="785"/>
      <c r="AI19" s="785"/>
      <c r="AJ19" s="786"/>
      <c r="AK19" s="840"/>
      <c r="AL19" s="840"/>
      <c r="AM19" s="840"/>
      <c r="AN19" s="840"/>
      <c r="AO19" s="840"/>
      <c r="AP19" s="840"/>
      <c r="AQ19" s="840"/>
      <c r="AR19" s="840"/>
      <c r="AS19" s="840"/>
      <c r="AT19" s="840"/>
      <c r="AU19" s="840"/>
      <c r="AV19" s="840"/>
      <c r="AW19" s="840"/>
      <c r="AX19" s="842"/>
    </row>
    <row r="20" spans="1:50" ht="24.75" customHeight="1" x14ac:dyDescent="0.15">
      <c r="A20" s="351"/>
      <c r="B20" s="352"/>
      <c r="C20" s="352"/>
      <c r="D20" s="352"/>
      <c r="E20" s="352"/>
      <c r="F20" s="353"/>
      <c r="G20" s="843" t="s">
        <v>10</v>
      </c>
      <c r="H20" s="844"/>
      <c r="I20" s="844"/>
      <c r="J20" s="844"/>
      <c r="K20" s="844"/>
      <c r="L20" s="844"/>
      <c r="M20" s="844"/>
      <c r="N20" s="844"/>
      <c r="O20" s="844"/>
      <c r="P20" s="839">
        <f>IF(P18=0, "-", SUM(P19)/P18)</f>
        <v>0.95718939041414608</v>
      </c>
      <c r="Q20" s="839"/>
      <c r="R20" s="839"/>
      <c r="S20" s="839"/>
      <c r="T20" s="839"/>
      <c r="U20" s="839"/>
      <c r="V20" s="839"/>
      <c r="W20" s="839">
        <f>IF(W18=0, "-", SUM(W19)/W18)</f>
        <v>0.98150537634408597</v>
      </c>
      <c r="X20" s="839"/>
      <c r="Y20" s="839"/>
      <c r="Z20" s="839"/>
      <c r="AA20" s="839"/>
      <c r="AB20" s="839"/>
      <c r="AC20" s="839"/>
      <c r="AD20" s="839">
        <f>IF(AD18=0, "-", SUM(AD19)/AD18)</f>
        <v>0.9973725696269049</v>
      </c>
      <c r="AE20" s="839"/>
      <c r="AF20" s="839"/>
      <c r="AG20" s="839"/>
      <c r="AH20" s="839"/>
      <c r="AI20" s="839"/>
      <c r="AJ20" s="839"/>
      <c r="AK20" s="840"/>
      <c r="AL20" s="840"/>
      <c r="AM20" s="840"/>
      <c r="AN20" s="840"/>
      <c r="AO20" s="840"/>
      <c r="AP20" s="840"/>
      <c r="AQ20" s="841"/>
      <c r="AR20" s="841"/>
      <c r="AS20" s="841"/>
      <c r="AT20" s="841"/>
      <c r="AU20" s="840"/>
      <c r="AV20" s="840"/>
      <c r="AW20" s="840"/>
      <c r="AX20" s="842"/>
    </row>
    <row r="21" spans="1:50" ht="25.5" customHeight="1" x14ac:dyDescent="0.15">
      <c r="A21" s="863"/>
      <c r="B21" s="864"/>
      <c r="C21" s="864"/>
      <c r="D21" s="864"/>
      <c r="E21" s="864"/>
      <c r="F21" s="865"/>
      <c r="G21" s="837" t="s">
        <v>239</v>
      </c>
      <c r="H21" s="838"/>
      <c r="I21" s="838"/>
      <c r="J21" s="838"/>
      <c r="K21" s="838"/>
      <c r="L21" s="838"/>
      <c r="M21" s="838"/>
      <c r="N21" s="838"/>
      <c r="O21" s="838"/>
      <c r="P21" s="839">
        <f>IF(P19=0, "-", SUM(P19)/SUM(P13,P14))</f>
        <v>0.91259982253771077</v>
      </c>
      <c r="Q21" s="839"/>
      <c r="R21" s="839"/>
      <c r="S21" s="839"/>
      <c r="T21" s="839"/>
      <c r="U21" s="839"/>
      <c r="V21" s="839"/>
      <c r="W21" s="839">
        <f>IF(W19=0, "-", SUM(W19)/SUM(W13,W14))</f>
        <v>1.0124223602484472</v>
      </c>
      <c r="X21" s="839"/>
      <c r="Y21" s="839"/>
      <c r="Z21" s="839"/>
      <c r="AA21" s="839"/>
      <c r="AB21" s="839"/>
      <c r="AC21" s="839"/>
      <c r="AD21" s="839">
        <f>IF(AD19=0, "-", SUM(AD19)/SUM(AD13,AD14))</f>
        <v>1.0026413100898046</v>
      </c>
      <c r="AE21" s="839"/>
      <c r="AF21" s="839"/>
      <c r="AG21" s="839"/>
      <c r="AH21" s="839"/>
      <c r="AI21" s="839"/>
      <c r="AJ21" s="839"/>
      <c r="AK21" s="840"/>
      <c r="AL21" s="840"/>
      <c r="AM21" s="840"/>
      <c r="AN21" s="840"/>
      <c r="AO21" s="840"/>
      <c r="AP21" s="840"/>
      <c r="AQ21" s="841"/>
      <c r="AR21" s="841"/>
      <c r="AS21" s="841"/>
      <c r="AT21" s="841"/>
      <c r="AU21" s="840"/>
      <c r="AV21" s="840"/>
      <c r="AW21" s="840"/>
      <c r="AX21" s="842"/>
    </row>
    <row r="22" spans="1:50" ht="30" customHeight="1" x14ac:dyDescent="0.15">
      <c r="A22" s="792" t="s">
        <v>592</v>
      </c>
      <c r="B22" s="793"/>
      <c r="C22" s="793"/>
      <c r="D22" s="793"/>
      <c r="E22" s="793"/>
      <c r="F22" s="794"/>
      <c r="G22" s="798" t="s">
        <v>229</v>
      </c>
      <c r="H22" s="611"/>
      <c r="I22" s="611"/>
      <c r="J22" s="611"/>
      <c r="K22" s="611"/>
      <c r="L22" s="611"/>
      <c r="M22" s="611"/>
      <c r="N22" s="611"/>
      <c r="O22" s="612"/>
      <c r="P22" s="799" t="s">
        <v>590</v>
      </c>
      <c r="Q22" s="611"/>
      <c r="R22" s="611"/>
      <c r="S22" s="611"/>
      <c r="T22" s="611"/>
      <c r="U22" s="611"/>
      <c r="V22" s="612"/>
      <c r="W22" s="799" t="s">
        <v>591</v>
      </c>
      <c r="X22" s="611"/>
      <c r="Y22" s="611"/>
      <c r="Z22" s="611"/>
      <c r="AA22" s="611"/>
      <c r="AB22" s="611"/>
      <c r="AC22" s="612"/>
      <c r="AD22" s="799" t="s">
        <v>228</v>
      </c>
      <c r="AE22" s="611"/>
      <c r="AF22" s="611"/>
      <c r="AG22" s="611"/>
      <c r="AH22" s="611"/>
      <c r="AI22" s="611"/>
      <c r="AJ22" s="611"/>
      <c r="AK22" s="611"/>
      <c r="AL22" s="611"/>
      <c r="AM22" s="611"/>
      <c r="AN22" s="611"/>
      <c r="AO22" s="611"/>
      <c r="AP22" s="611"/>
      <c r="AQ22" s="611"/>
      <c r="AR22" s="611"/>
      <c r="AS22" s="611"/>
      <c r="AT22" s="611"/>
      <c r="AU22" s="611"/>
      <c r="AV22" s="611"/>
      <c r="AW22" s="611"/>
      <c r="AX22" s="821"/>
    </row>
    <row r="23" spans="1:50" ht="30" customHeight="1" x14ac:dyDescent="0.15">
      <c r="A23" s="795"/>
      <c r="B23" s="796"/>
      <c r="C23" s="796"/>
      <c r="D23" s="796"/>
      <c r="E23" s="796"/>
      <c r="F23" s="797"/>
      <c r="G23" s="822" t="s">
        <v>618</v>
      </c>
      <c r="H23" s="823"/>
      <c r="I23" s="823"/>
      <c r="J23" s="823"/>
      <c r="K23" s="823"/>
      <c r="L23" s="823"/>
      <c r="M23" s="823"/>
      <c r="N23" s="823"/>
      <c r="O23" s="824"/>
      <c r="P23" s="825">
        <v>1893</v>
      </c>
      <c r="Q23" s="826"/>
      <c r="R23" s="826"/>
      <c r="S23" s="826"/>
      <c r="T23" s="826"/>
      <c r="U23" s="826"/>
      <c r="V23" s="827"/>
      <c r="W23" s="828">
        <v>1841</v>
      </c>
      <c r="X23" s="829"/>
      <c r="Y23" s="829"/>
      <c r="Z23" s="829"/>
      <c r="AA23" s="829"/>
      <c r="AB23" s="829"/>
      <c r="AC23" s="830"/>
      <c r="AD23" s="831" t="s">
        <v>699</v>
      </c>
      <c r="AE23" s="832"/>
      <c r="AF23" s="832"/>
      <c r="AG23" s="832"/>
      <c r="AH23" s="832"/>
      <c r="AI23" s="832"/>
      <c r="AJ23" s="832"/>
      <c r="AK23" s="832"/>
      <c r="AL23" s="832"/>
      <c r="AM23" s="832"/>
      <c r="AN23" s="832"/>
      <c r="AO23" s="832"/>
      <c r="AP23" s="832"/>
      <c r="AQ23" s="832"/>
      <c r="AR23" s="832"/>
      <c r="AS23" s="832"/>
      <c r="AT23" s="832"/>
      <c r="AU23" s="832"/>
      <c r="AV23" s="832"/>
      <c r="AW23" s="832"/>
      <c r="AX23" s="833"/>
    </row>
    <row r="24" spans="1:50" ht="30" customHeight="1" x14ac:dyDescent="0.15">
      <c r="A24" s="795"/>
      <c r="B24" s="796"/>
      <c r="C24" s="796"/>
      <c r="D24" s="796"/>
      <c r="E24" s="796"/>
      <c r="F24" s="797"/>
      <c r="G24" s="787"/>
      <c r="H24" s="788"/>
      <c r="I24" s="788"/>
      <c r="J24" s="788"/>
      <c r="K24" s="788"/>
      <c r="L24" s="788"/>
      <c r="M24" s="788"/>
      <c r="N24" s="788"/>
      <c r="O24" s="789"/>
      <c r="P24" s="784"/>
      <c r="Q24" s="785"/>
      <c r="R24" s="785"/>
      <c r="S24" s="785"/>
      <c r="T24" s="785"/>
      <c r="U24" s="785"/>
      <c r="V24" s="786"/>
      <c r="W24" s="784"/>
      <c r="X24" s="785"/>
      <c r="Y24" s="785"/>
      <c r="Z24" s="785"/>
      <c r="AA24" s="785"/>
      <c r="AB24" s="785"/>
      <c r="AC24" s="786"/>
      <c r="AD24" s="834"/>
      <c r="AE24" s="835"/>
      <c r="AF24" s="835"/>
      <c r="AG24" s="835"/>
      <c r="AH24" s="835"/>
      <c r="AI24" s="835"/>
      <c r="AJ24" s="835"/>
      <c r="AK24" s="835"/>
      <c r="AL24" s="835"/>
      <c r="AM24" s="835"/>
      <c r="AN24" s="835"/>
      <c r="AO24" s="835"/>
      <c r="AP24" s="835"/>
      <c r="AQ24" s="835"/>
      <c r="AR24" s="835"/>
      <c r="AS24" s="835"/>
      <c r="AT24" s="835"/>
      <c r="AU24" s="835"/>
      <c r="AV24" s="835"/>
      <c r="AW24" s="835"/>
      <c r="AX24" s="836"/>
    </row>
    <row r="25" spans="1:50" ht="30" customHeight="1" x14ac:dyDescent="0.15">
      <c r="A25" s="795"/>
      <c r="B25" s="796"/>
      <c r="C25" s="796"/>
      <c r="D25" s="796"/>
      <c r="E25" s="796"/>
      <c r="F25" s="797"/>
      <c r="G25" s="787"/>
      <c r="H25" s="788"/>
      <c r="I25" s="788"/>
      <c r="J25" s="788"/>
      <c r="K25" s="788"/>
      <c r="L25" s="788"/>
      <c r="M25" s="788"/>
      <c r="N25" s="788"/>
      <c r="O25" s="789"/>
      <c r="P25" s="784"/>
      <c r="Q25" s="785"/>
      <c r="R25" s="785"/>
      <c r="S25" s="785"/>
      <c r="T25" s="785"/>
      <c r="U25" s="785"/>
      <c r="V25" s="786"/>
      <c r="W25" s="784"/>
      <c r="X25" s="785"/>
      <c r="Y25" s="785"/>
      <c r="Z25" s="785"/>
      <c r="AA25" s="785"/>
      <c r="AB25" s="785"/>
      <c r="AC25" s="786"/>
      <c r="AD25" s="834"/>
      <c r="AE25" s="835"/>
      <c r="AF25" s="835"/>
      <c r="AG25" s="835"/>
      <c r="AH25" s="835"/>
      <c r="AI25" s="835"/>
      <c r="AJ25" s="835"/>
      <c r="AK25" s="835"/>
      <c r="AL25" s="835"/>
      <c r="AM25" s="835"/>
      <c r="AN25" s="835"/>
      <c r="AO25" s="835"/>
      <c r="AP25" s="835"/>
      <c r="AQ25" s="835"/>
      <c r="AR25" s="835"/>
      <c r="AS25" s="835"/>
      <c r="AT25" s="835"/>
      <c r="AU25" s="835"/>
      <c r="AV25" s="835"/>
      <c r="AW25" s="835"/>
      <c r="AX25" s="836"/>
    </row>
    <row r="26" spans="1:50" ht="30" customHeight="1" x14ac:dyDescent="0.15">
      <c r="A26" s="795"/>
      <c r="B26" s="796"/>
      <c r="C26" s="796"/>
      <c r="D26" s="796"/>
      <c r="E26" s="796"/>
      <c r="F26" s="797"/>
      <c r="G26" s="787"/>
      <c r="H26" s="788"/>
      <c r="I26" s="788"/>
      <c r="J26" s="788"/>
      <c r="K26" s="788"/>
      <c r="L26" s="788"/>
      <c r="M26" s="788"/>
      <c r="N26" s="788"/>
      <c r="O26" s="789"/>
      <c r="P26" s="784"/>
      <c r="Q26" s="785"/>
      <c r="R26" s="785"/>
      <c r="S26" s="785"/>
      <c r="T26" s="785"/>
      <c r="U26" s="785"/>
      <c r="V26" s="786"/>
      <c r="W26" s="784"/>
      <c r="X26" s="785"/>
      <c r="Y26" s="785"/>
      <c r="Z26" s="785"/>
      <c r="AA26" s="785"/>
      <c r="AB26" s="785"/>
      <c r="AC26" s="786"/>
      <c r="AD26" s="834"/>
      <c r="AE26" s="835"/>
      <c r="AF26" s="835"/>
      <c r="AG26" s="835"/>
      <c r="AH26" s="835"/>
      <c r="AI26" s="835"/>
      <c r="AJ26" s="835"/>
      <c r="AK26" s="835"/>
      <c r="AL26" s="835"/>
      <c r="AM26" s="835"/>
      <c r="AN26" s="835"/>
      <c r="AO26" s="835"/>
      <c r="AP26" s="835"/>
      <c r="AQ26" s="835"/>
      <c r="AR26" s="835"/>
      <c r="AS26" s="835"/>
      <c r="AT26" s="835"/>
      <c r="AU26" s="835"/>
      <c r="AV26" s="835"/>
      <c r="AW26" s="835"/>
      <c r="AX26" s="836"/>
    </row>
    <row r="27" spans="1:50" ht="30" customHeight="1" x14ac:dyDescent="0.15">
      <c r="A27" s="795"/>
      <c r="B27" s="796"/>
      <c r="C27" s="796"/>
      <c r="D27" s="796"/>
      <c r="E27" s="796"/>
      <c r="F27" s="797"/>
      <c r="G27" s="787"/>
      <c r="H27" s="788"/>
      <c r="I27" s="788"/>
      <c r="J27" s="788"/>
      <c r="K27" s="788"/>
      <c r="L27" s="788"/>
      <c r="M27" s="788"/>
      <c r="N27" s="788"/>
      <c r="O27" s="789"/>
      <c r="P27" s="784"/>
      <c r="Q27" s="785"/>
      <c r="R27" s="785"/>
      <c r="S27" s="785"/>
      <c r="T27" s="785"/>
      <c r="U27" s="785"/>
      <c r="V27" s="786"/>
      <c r="W27" s="784"/>
      <c r="X27" s="785"/>
      <c r="Y27" s="785"/>
      <c r="Z27" s="785"/>
      <c r="AA27" s="785"/>
      <c r="AB27" s="785"/>
      <c r="AC27" s="786"/>
      <c r="AD27" s="834"/>
      <c r="AE27" s="835"/>
      <c r="AF27" s="835"/>
      <c r="AG27" s="835"/>
      <c r="AH27" s="835"/>
      <c r="AI27" s="835"/>
      <c r="AJ27" s="835"/>
      <c r="AK27" s="835"/>
      <c r="AL27" s="835"/>
      <c r="AM27" s="835"/>
      <c r="AN27" s="835"/>
      <c r="AO27" s="835"/>
      <c r="AP27" s="835"/>
      <c r="AQ27" s="835"/>
      <c r="AR27" s="835"/>
      <c r="AS27" s="835"/>
      <c r="AT27" s="835"/>
      <c r="AU27" s="835"/>
      <c r="AV27" s="835"/>
      <c r="AW27" s="835"/>
      <c r="AX27" s="836"/>
    </row>
    <row r="28" spans="1:50" ht="30" customHeight="1" x14ac:dyDescent="0.15">
      <c r="A28" s="795"/>
      <c r="B28" s="796"/>
      <c r="C28" s="796"/>
      <c r="D28" s="796"/>
      <c r="E28" s="796"/>
      <c r="F28" s="797"/>
      <c r="G28" s="845"/>
      <c r="H28" s="846"/>
      <c r="I28" s="846"/>
      <c r="J28" s="846"/>
      <c r="K28" s="846"/>
      <c r="L28" s="846"/>
      <c r="M28" s="846"/>
      <c r="N28" s="846"/>
      <c r="O28" s="847"/>
      <c r="P28" s="848"/>
      <c r="Q28" s="849"/>
      <c r="R28" s="849"/>
      <c r="S28" s="849"/>
      <c r="T28" s="849"/>
      <c r="U28" s="849"/>
      <c r="V28" s="850"/>
      <c r="W28" s="848"/>
      <c r="X28" s="849"/>
      <c r="Y28" s="849"/>
      <c r="Z28" s="849"/>
      <c r="AA28" s="849"/>
      <c r="AB28" s="849"/>
      <c r="AC28" s="850"/>
      <c r="AD28" s="834"/>
      <c r="AE28" s="835"/>
      <c r="AF28" s="835"/>
      <c r="AG28" s="835"/>
      <c r="AH28" s="835"/>
      <c r="AI28" s="835"/>
      <c r="AJ28" s="835"/>
      <c r="AK28" s="835"/>
      <c r="AL28" s="835"/>
      <c r="AM28" s="835"/>
      <c r="AN28" s="835"/>
      <c r="AO28" s="835"/>
      <c r="AP28" s="835"/>
      <c r="AQ28" s="835"/>
      <c r="AR28" s="835"/>
      <c r="AS28" s="835"/>
      <c r="AT28" s="835"/>
      <c r="AU28" s="835"/>
      <c r="AV28" s="835"/>
      <c r="AW28" s="835"/>
      <c r="AX28" s="836"/>
    </row>
    <row r="29" spans="1:50" ht="30" customHeight="1" thickBot="1" x14ac:dyDescent="0.2">
      <c r="A29" s="795"/>
      <c r="B29" s="796"/>
      <c r="C29" s="796"/>
      <c r="D29" s="796"/>
      <c r="E29" s="796"/>
      <c r="F29" s="797"/>
      <c r="G29" s="329" t="s">
        <v>18</v>
      </c>
      <c r="H29" s="806"/>
      <c r="I29" s="806"/>
      <c r="J29" s="806"/>
      <c r="K29" s="806"/>
      <c r="L29" s="806"/>
      <c r="M29" s="806"/>
      <c r="N29" s="806"/>
      <c r="O29" s="807"/>
      <c r="P29" s="808">
        <f>AK13</f>
        <v>1893</v>
      </c>
      <c r="Q29" s="809"/>
      <c r="R29" s="809"/>
      <c r="S29" s="809"/>
      <c r="T29" s="809"/>
      <c r="U29" s="809"/>
      <c r="V29" s="810"/>
      <c r="W29" s="811">
        <f>AR13</f>
        <v>1841</v>
      </c>
      <c r="X29" s="812"/>
      <c r="Y29" s="812"/>
      <c r="Z29" s="812"/>
      <c r="AA29" s="812"/>
      <c r="AB29" s="812"/>
      <c r="AC29" s="813"/>
      <c r="AD29" s="835"/>
      <c r="AE29" s="835"/>
      <c r="AF29" s="835"/>
      <c r="AG29" s="835"/>
      <c r="AH29" s="835"/>
      <c r="AI29" s="835"/>
      <c r="AJ29" s="835"/>
      <c r="AK29" s="835"/>
      <c r="AL29" s="835"/>
      <c r="AM29" s="835"/>
      <c r="AN29" s="835"/>
      <c r="AO29" s="835"/>
      <c r="AP29" s="835"/>
      <c r="AQ29" s="835"/>
      <c r="AR29" s="835"/>
      <c r="AS29" s="835"/>
      <c r="AT29" s="835"/>
      <c r="AU29" s="835"/>
      <c r="AV29" s="835"/>
      <c r="AW29" s="835"/>
      <c r="AX29" s="836"/>
    </row>
    <row r="30" spans="1:50" ht="47.25" customHeight="1" x14ac:dyDescent="0.15">
      <c r="A30" s="814" t="s">
        <v>579</v>
      </c>
      <c r="B30" s="815"/>
      <c r="C30" s="815"/>
      <c r="D30" s="815"/>
      <c r="E30" s="815"/>
      <c r="F30" s="816"/>
      <c r="G30" s="817" t="s">
        <v>698</v>
      </c>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818"/>
      <c r="AM30" s="818"/>
      <c r="AN30" s="818"/>
      <c r="AO30" s="818"/>
      <c r="AP30" s="818"/>
      <c r="AQ30" s="818"/>
      <c r="AR30" s="818"/>
      <c r="AS30" s="818"/>
      <c r="AT30" s="818"/>
      <c r="AU30" s="818"/>
      <c r="AV30" s="818"/>
      <c r="AW30" s="818"/>
      <c r="AX30" s="819"/>
    </row>
    <row r="31" spans="1:50" ht="31.5" customHeight="1" x14ac:dyDescent="0.15">
      <c r="A31" s="717" t="s">
        <v>580</v>
      </c>
      <c r="B31" s="154"/>
      <c r="C31" s="154"/>
      <c r="D31" s="154"/>
      <c r="E31" s="154"/>
      <c r="F31" s="155"/>
      <c r="G31" s="766" t="s">
        <v>572</v>
      </c>
      <c r="H31" s="767"/>
      <c r="I31" s="767"/>
      <c r="J31" s="767"/>
      <c r="K31" s="767"/>
      <c r="L31" s="767"/>
      <c r="M31" s="767"/>
      <c r="N31" s="767"/>
      <c r="O31" s="767"/>
      <c r="P31" s="768" t="s">
        <v>571</v>
      </c>
      <c r="Q31" s="767"/>
      <c r="R31" s="767"/>
      <c r="S31" s="767"/>
      <c r="T31" s="767"/>
      <c r="U31" s="767"/>
      <c r="V31" s="767"/>
      <c r="W31" s="767"/>
      <c r="X31" s="769"/>
      <c r="Y31" s="770"/>
      <c r="Z31" s="771"/>
      <c r="AA31" s="772"/>
      <c r="AB31" s="695" t="s">
        <v>11</v>
      </c>
      <c r="AC31" s="695"/>
      <c r="AD31" s="695"/>
      <c r="AE31" s="117" t="s">
        <v>416</v>
      </c>
      <c r="AF31" s="773"/>
      <c r="AG31" s="773"/>
      <c r="AH31" s="774"/>
      <c r="AI31" s="117" t="s">
        <v>568</v>
      </c>
      <c r="AJ31" s="773"/>
      <c r="AK31" s="773"/>
      <c r="AL31" s="774"/>
      <c r="AM31" s="117" t="s">
        <v>384</v>
      </c>
      <c r="AN31" s="773"/>
      <c r="AO31" s="773"/>
      <c r="AP31" s="774"/>
      <c r="AQ31" s="692" t="s">
        <v>415</v>
      </c>
      <c r="AR31" s="693"/>
      <c r="AS31" s="693"/>
      <c r="AT31" s="694"/>
      <c r="AU31" s="692" t="s">
        <v>593</v>
      </c>
      <c r="AV31" s="693"/>
      <c r="AW31" s="693"/>
      <c r="AX31" s="702"/>
    </row>
    <row r="32" spans="1:50" ht="39" customHeight="1" x14ac:dyDescent="0.15">
      <c r="A32" s="717"/>
      <c r="B32" s="154"/>
      <c r="C32" s="154"/>
      <c r="D32" s="154"/>
      <c r="E32" s="154"/>
      <c r="F32" s="155"/>
      <c r="G32" s="703" t="s">
        <v>679</v>
      </c>
      <c r="H32" s="704"/>
      <c r="I32" s="704"/>
      <c r="J32" s="704"/>
      <c r="K32" s="704"/>
      <c r="L32" s="704"/>
      <c r="M32" s="704"/>
      <c r="N32" s="704"/>
      <c r="O32" s="704"/>
      <c r="P32" s="820" t="s">
        <v>691</v>
      </c>
      <c r="Q32" s="708"/>
      <c r="R32" s="708"/>
      <c r="S32" s="708"/>
      <c r="T32" s="708"/>
      <c r="U32" s="708"/>
      <c r="V32" s="708"/>
      <c r="W32" s="708"/>
      <c r="X32" s="709"/>
      <c r="Y32" s="713" t="s">
        <v>51</v>
      </c>
      <c r="Z32" s="714"/>
      <c r="AA32" s="715"/>
      <c r="AB32" s="775" t="s">
        <v>620</v>
      </c>
      <c r="AC32" s="775"/>
      <c r="AD32" s="775"/>
      <c r="AE32" s="765">
        <v>2</v>
      </c>
      <c r="AF32" s="765"/>
      <c r="AG32" s="765"/>
      <c r="AH32" s="765"/>
      <c r="AI32" s="765">
        <v>2</v>
      </c>
      <c r="AJ32" s="765"/>
      <c r="AK32" s="765"/>
      <c r="AL32" s="765"/>
      <c r="AM32" s="765">
        <v>2</v>
      </c>
      <c r="AN32" s="765"/>
      <c r="AO32" s="765"/>
      <c r="AP32" s="765"/>
      <c r="AQ32" s="731" t="s">
        <v>617</v>
      </c>
      <c r="AR32" s="685"/>
      <c r="AS32" s="685"/>
      <c r="AT32" s="685"/>
      <c r="AU32" s="93" t="s">
        <v>617</v>
      </c>
      <c r="AV32" s="687"/>
      <c r="AW32" s="687"/>
      <c r="AX32" s="688"/>
    </row>
    <row r="33" spans="1:51" ht="48.75" customHeight="1" x14ac:dyDescent="0.15">
      <c r="A33" s="189"/>
      <c r="B33" s="159"/>
      <c r="C33" s="159"/>
      <c r="D33" s="159"/>
      <c r="E33" s="159"/>
      <c r="F33" s="160"/>
      <c r="G33" s="705"/>
      <c r="H33" s="706"/>
      <c r="I33" s="706"/>
      <c r="J33" s="706"/>
      <c r="K33" s="706"/>
      <c r="L33" s="706"/>
      <c r="M33" s="706"/>
      <c r="N33" s="706"/>
      <c r="O33" s="706"/>
      <c r="P33" s="710"/>
      <c r="Q33" s="711"/>
      <c r="R33" s="711"/>
      <c r="S33" s="711"/>
      <c r="T33" s="711"/>
      <c r="U33" s="711"/>
      <c r="V33" s="711"/>
      <c r="W33" s="711"/>
      <c r="X33" s="712"/>
      <c r="Y33" s="689" t="s">
        <v>52</v>
      </c>
      <c r="Z33" s="690"/>
      <c r="AA33" s="691"/>
      <c r="AB33" s="775" t="s">
        <v>620</v>
      </c>
      <c r="AC33" s="775"/>
      <c r="AD33" s="775"/>
      <c r="AE33" s="765">
        <v>2</v>
      </c>
      <c r="AF33" s="765"/>
      <c r="AG33" s="765"/>
      <c r="AH33" s="765"/>
      <c r="AI33" s="765">
        <v>2</v>
      </c>
      <c r="AJ33" s="765"/>
      <c r="AK33" s="765"/>
      <c r="AL33" s="765"/>
      <c r="AM33" s="685">
        <v>2</v>
      </c>
      <c r="AN33" s="685"/>
      <c r="AO33" s="685"/>
      <c r="AP33" s="685"/>
      <c r="AQ33" s="685">
        <v>2</v>
      </c>
      <c r="AR33" s="685"/>
      <c r="AS33" s="685"/>
      <c r="AT33" s="685"/>
      <c r="AU33" s="93" t="s">
        <v>694</v>
      </c>
      <c r="AV33" s="687"/>
      <c r="AW33" s="687"/>
      <c r="AX33" s="688"/>
    </row>
    <row r="34" spans="1:51" ht="23.25" customHeight="1" x14ac:dyDescent="0.15">
      <c r="A34" s="753" t="s">
        <v>581</v>
      </c>
      <c r="B34" s="754"/>
      <c r="C34" s="754"/>
      <c r="D34" s="754"/>
      <c r="E34" s="754"/>
      <c r="F34" s="755"/>
      <c r="G34" s="177" t="s">
        <v>582</v>
      </c>
      <c r="H34" s="177"/>
      <c r="I34" s="177"/>
      <c r="J34" s="177"/>
      <c r="K34" s="177"/>
      <c r="L34" s="177"/>
      <c r="M34" s="177"/>
      <c r="N34" s="177"/>
      <c r="O34" s="177"/>
      <c r="P34" s="177"/>
      <c r="Q34" s="177"/>
      <c r="R34" s="177"/>
      <c r="S34" s="177"/>
      <c r="T34" s="177"/>
      <c r="U34" s="177"/>
      <c r="V34" s="177"/>
      <c r="W34" s="177"/>
      <c r="X34" s="178"/>
      <c r="Y34" s="699"/>
      <c r="Z34" s="700"/>
      <c r="AA34" s="701"/>
      <c r="AB34" s="176" t="s">
        <v>11</v>
      </c>
      <c r="AC34" s="177"/>
      <c r="AD34" s="178"/>
      <c r="AE34" s="176" t="s">
        <v>416</v>
      </c>
      <c r="AF34" s="177"/>
      <c r="AG34" s="177"/>
      <c r="AH34" s="178"/>
      <c r="AI34" s="176" t="s">
        <v>568</v>
      </c>
      <c r="AJ34" s="177"/>
      <c r="AK34" s="177"/>
      <c r="AL34" s="178"/>
      <c r="AM34" s="176" t="s">
        <v>384</v>
      </c>
      <c r="AN34" s="177"/>
      <c r="AO34" s="177"/>
      <c r="AP34" s="178"/>
      <c r="AQ34" s="696" t="s">
        <v>594</v>
      </c>
      <c r="AR34" s="697"/>
      <c r="AS34" s="697"/>
      <c r="AT34" s="697"/>
      <c r="AU34" s="697"/>
      <c r="AV34" s="697"/>
      <c r="AW34" s="697"/>
      <c r="AX34" s="698"/>
    </row>
    <row r="35" spans="1:51" ht="45" customHeight="1" x14ac:dyDescent="0.15">
      <c r="A35" s="756"/>
      <c r="B35" s="757"/>
      <c r="C35" s="757"/>
      <c r="D35" s="757"/>
      <c r="E35" s="757"/>
      <c r="F35" s="758"/>
      <c r="G35" s="434" t="s">
        <v>619</v>
      </c>
      <c r="H35" s="434"/>
      <c r="I35" s="434"/>
      <c r="J35" s="434"/>
      <c r="K35" s="434"/>
      <c r="L35" s="434"/>
      <c r="M35" s="434"/>
      <c r="N35" s="434"/>
      <c r="O35" s="434"/>
      <c r="P35" s="434"/>
      <c r="Q35" s="434"/>
      <c r="R35" s="434"/>
      <c r="S35" s="434"/>
      <c r="T35" s="434"/>
      <c r="U35" s="434"/>
      <c r="V35" s="434"/>
      <c r="W35" s="434"/>
      <c r="X35" s="790"/>
      <c r="Y35" s="725" t="s">
        <v>581</v>
      </c>
      <c r="Z35" s="726"/>
      <c r="AA35" s="727"/>
      <c r="AB35" s="776" t="s">
        <v>621</v>
      </c>
      <c r="AC35" s="777"/>
      <c r="AD35" s="778"/>
      <c r="AE35" s="765">
        <v>1211</v>
      </c>
      <c r="AF35" s="765"/>
      <c r="AG35" s="765"/>
      <c r="AH35" s="765"/>
      <c r="AI35" s="765">
        <v>1096</v>
      </c>
      <c r="AJ35" s="765"/>
      <c r="AK35" s="765"/>
      <c r="AL35" s="765"/>
      <c r="AM35" s="731">
        <v>1019</v>
      </c>
      <c r="AN35" s="731"/>
      <c r="AO35" s="731"/>
      <c r="AP35" s="731"/>
      <c r="AQ35" s="93">
        <v>1124</v>
      </c>
      <c r="AR35" s="87"/>
      <c r="AS35" s="87"/>
      <c r="AT35" s="87"/>
      <c r="AU35" s="87"/>
      <c r="AV35" s="87"/>
      <c r="AW35" s="87"/>
      <c r="AX35" s="88"/>
    </row>
    <row r="36" spans="1:51" ht="46.5" customHeight="1" x14ac:dyDescent="0.15">
      <c r="A36" s="759"/>
      <c r="B36" s="760"/>
      <c r="C36" s="760"/>
      <c r="D36" s="760"/>
      <c r="E36" s="760"/>
      <c r="F36" s="761"/>
      <c r="G36" s="440"/>
      <c r="H36" s="440"/>
      <c r="I36" s="440"/>
      <c r="J36" s="440"/>
      <c r="K36" s="440"/>
      <c r="L36" s="440"/>
      <c r="M36" s="440"/>
      <c r="N36" s="440"/>
      <c r="O36" s="440"/>
      <c r="P36" s="440"/>
      <c r="Q36" s="440"/>
      <c r="R36" s="440"/>
      <c r="S36" s="440"/>
      <c r="T36" s="440"/>
      <c r="U36" s="440"/>
      <c r="V36" s="440"/>
      <c r="W36" s="440"/>
      <c r="X36" s="791"/>
      <c r="Y36" s="220" t="s">
        <v>584</v>
      </c>
      <c r="Z36" s="718"/>
      <c r="AA36" s="719"/>
      <c r="AB36" s="762" t="s">
        <v>622</v>
      </c>
      <c r="AC36" s="763"/>
      <c r="AD36" s="764"/>
      <c r="AE36" s="765" t="s">
        <v>623</v>
      </c>
      <c r="AF36" s="765"/>
      <c r="AG36" s="765"/>
      <c r="AH36" s="765"/>
      <c r="AI36" s="765" t="s">
        <v>624</v>
      </c>
      <c r="AJ36" s="765"/>
      <c r="AK36" s="765"/>
      <c r="AL36" s="765"/>
      <c r="AM36" s="765" t="s">
        <v>692</v>
      </c>
      <c r="AN36" s="765"/>
      <c r="AO36" s="765"/>
      <c r="AP36" s="765"/>
      <c r="AQ36" s="684" t="s">
        <v>693</v>
      </c>
      <c r="AR36" s="684"/>
      <c r="AS36" s="684"/>
      <c r="AT36" s="684"/>
      <c r="AU36" s="684"/>
      <c r="AV36" s="684"/>
      <c r="AW36" s="684"/>
      <c r="AX36" s="720"/>
    </row>
    <row r="37" spans="1:51" ht="18.75" customHeight="1" x14ac:dyDescent="0.15">
      <c r="A37" s="741" t="s">
        <v>236</v>
      </c>
      <c r="B37" s="742"/>
      <c r="C37" s="742"/>
      <c r="D37" s="742"/>
      <c r="E37" s="742"/>
      <c r="F37" s="743"/>
      <c r="G37" s="671" t="s">
        <v>139</v>
      </c>
      <c r="H37" s="198"/>
      <c r="I37" s="198"/>
      <c r="J37" s="198"/>
      <c r="K37" s="198"/>
      <c r="L37" s="198"/>
      <c r="M37" s="198"/>
      <c r="N37" s="198"/>
      <c r="O37" s="199"/>
      <c r="P37" s="200" t="s">
        <v>55</v>
      </c>
      <c r="Q37" s="198"/>
      <c r="R37" s="198"/>
      <c r="S37" s="198"/>
      <c r="T37" s="198"/>
      <c r="U37" s="198"/>
      <c r="V37" s="198"/>
      <c r="W37" s="198"/>
      <c r="X37" s="199"/>
      <c r="Y37" s="672"/>
      <c r="Z37" s="673"/>
      <c r="AA37" s="674"/>
      <c r="AB37" s="678" t="s">
        <v>11</v>
      </c>
      <c r="AC37" s="679"/>
      <c r="AD37" s="680"/>
      <c r="AE37" s="678" t="s">
        <v>416</v>
      </c>
      <c r="AF37" s="679"/>
      <c r="AG37" s="679"/>
      <c r="AH37" s="680"/>
      <c r="AI37" s="751" t="s">
        <v>568</v>
      </c>
      <c r="AJ37" s="751"/>
      <c r="AK37" s="751"/>
      <c r="AL37" s="678"/>
      <c r="AM37" s="751" t="s">
        <v>384</v>
      </c>
      <c r="AN37" s="751"/>
      <c r="AO37" s="751"/>
      <c r="AP37" s="678"/>
      <c r="AQ37" s="217" t="s">
        <v>174</v>
      </c>
      <c r="AR37" s="218"/>
      <c r="AS37" s="218"/>
      <c r="AT37" s="219"/>
      <c r="AU37" s="198" t="s">
        <v>128</v>
      </c>
      <c r="AV37" s="198"/>
      <c r="AW37" s="198"/>
      <c r="AX37" s="201"/>
    </row>
    <row r="38" spans="1:51" ht="18.75" customHeight="1" x14ac:dyDescent="0.15">
      <c r="A38" s="744"/>
      <c r="B38" s="745"/>
      <c r="C38" s="745"/>
      <c r="D38" s="745"/>
      <c r="E38" s="745"/>
      <c r="F38" s="746"/>
      <c r="G38" s="157"/>
      <c r="H38" s="109"/>
      <c r="I38" s="109"/>
      <c r="J38" s="109"/>
      <c r="K38" s="109"/>
      <c r="L38" s="109"/>
      <c r="M38" s="109"/>
      <c r="N38" s="109"/>
      <c r="O38" s="110"/>
      <c r="P38" s="108"/>
      <c r="Q38" s="109"/>
      <c r="R38" s="109"/>
      <c r="S38" s="109"/>
      <c r="T38" s="109"/>
      <c r="U38" s="109"/>
      <c r="V38" s="109"/>
      <c r="W38" s="109"/>
      <c r="X38" s="110"/>
      <c r="Y38" s="675"/>
      <c r="Z38" s="676"/>
      <c r="AA38" s="677"/>
      <c r="AB38" s="117"/>
      <c r="AC38" s="118"/>
      <c r="AD38" s="119"/>
      <c r="AE38" s="117"/>
      <c r="AF38" s="118"/>
      <c r="AG38" s="118"/>
      <c r="AH38" s="119"/>
      <c r="AI38" s="752"/>
      <c r="AJ38" s="752"/>
      <c r="AK38" s="752"/>
      <c r="AL38" s="117"/>
      <c r="AM38" s="752"/>
      <c r="AN38" s="752"/>
      <c r="AO38" s="752"/>
      <c r="AP38" s="117"/>
      <c r="AQ38" s="565" t="s">
        <v>617</v>
      </c>
      <c r="AR38" s="566"/>
      <c r="AS38" s="128" t="s">
        <v>175</v>
      </c>
      <c r="AT38" s="129"/>
      <c r="AU38" s="127">
        <v>5</v>
      </c>
      <c r="AV38" s="127"/>
      <c r="AW38" s="109" t="s">
        <v>166</v>
      </c>
      <c r="AX38" s="130"/>
    </row>
    <row r="39" spans="1:51" ht="113.25" customHeight="1" x14ac:dyDescent="0.15">
      <c r="A39" s="747"/>
      <c r="B39" s="745"/>
      <c r="C39" s="745"/>
      <c r="D39" s="745"/>
      <c r="E39" s="745"/>
      <c r="F39" s="746"/>
      <c r="G39" s="190" t="s">
        <v>625</v>
      </c>
      <c r="H39" s="191"/>
      <c r="I39" s="191"/>
      <c r="J39" s="191"/>
      <c r="K39" s="191"/>
      <c r="L39" s="191"/>
      <c r="M39" s="191"/>
      <c r="N39" s="191"/>
      <c r="O39" s="779"/>
      <c r="P39" s="132" t="s">
        <v>626</v>
      </c>
      <c r="Q39" s="132"/>
      <c r="R39" s="132"/>
      <c r="S39" s="132"/>
      <c r="T39" s="132"/>
      <c r="U39" s="132"/>
      <c r="V39" s="132"/>
      <c r="W39" s="132"/>
      <c r="X39" s="133"/>
      <c r="Y39" s="220" t="s">
        <v>12</v>
      </c>
      <c r="Z39" s="221"/>
      <c r="AA39" s="222"/>
      <c r="AB39" s="737" t="s">
        <v>14</v>
      </c>
      <c r="AC39" s="737"/>
      <c r="AD39" s="737"/>
      <c r="AE39" s="558">
        <v>65.400000000000006</v>
      </c>
      <c r="AF39" s="559"/>
      <c r="AG39" s="559"/>
      <c r="AH39" s="559"/>
      <c r="AI39" s="558">
        <v>65.3</v>
      </c>
      <c r="AJ39" s="559"/>
      <c r="AK39" s="559"/>
      <c r="AL39" s="559"/>
      <c r="AM39" s="93">
        <v>65.099999999999994</v>
      </c>
      <c r="AN39" s="87"/>
      <c r="AO39" s="87"/>
      <c r="AP39" s="87"/>
      <c r="AQ39" s="94" t="s">
        <v>617</v>
      </c>
      <c r="AR39" s="95"/>
      <c r="AS39" s="95"/>
      <c r="AT39" s="96"/>
      <c r="AU39" s="87" t="s">
        <v>617</v>
      </c>
      <c r="AV39" s="87"/>
      <c r="AW39" s="87"/>
      <c r="AX39" s="88"/>
    </row>
    <row r="40" spans="1:51" ht="113.25" customHeight="1" x14ac:dyDescent="0.15">
      <c r="A40" s="748"/>
      <c r="B40" s="749"/>
      <c r="C40" s="749"/>
      <c r="D40" s="749"/>
      <c r="E40" s="749"/>
      <c r="F40" s="750"/>
      <c r="G40" s="780"/>
      <c r="H40" s="781"/>
      <c r="I40" s="781"/>
      <c r="J40" s="781"/>
      <c r="K40" s="781"/>
      <c r="L40" s="781"/>
      <c r="M40" s="781"/>
      <c r="N40" s="781"/>
      <c r="O40" s="782"/>
      <c r="P40" s="135"/>
      <c r="Q40" s="135"/>
      <c r="R40" s="135"/>
      <c r="S40" s="135"/>
      <c r="T40" s="135"/>
      <c r="U40" s="135"/>
      <c r="V40" s="135"/>
      <c r="W40" s="135"/>
      <c r="X40" s="136"/>
      <c r="Y40" s="176" t="s">
        <v>50</v>
      </c>
      <c r="Z40" s="177"/>
      <c r="AA40" s="178"/>
      <c r="AB40" s="737" t="s">
        <v>14</v>
      </c>
      <c r="AC40" s="737"/>
      <c r="AD40" s="737"/>
      <c r="AE40" s="558">
        <v>67.2</v>
      </c>
      <c r="AF40" s="559"/>
      <c r="AG40" s="559"/>
      <c r="AH40" s="559"/>
      <c r="AI40" s="558">
        <v>69</v>
      </c>
      <c r="AJ40" s="559"/>
      <c r="AK40" s="559"/>
      <c r="AL40" s="559"/>
      <c r="AM40" s="93">
        <v>71</v>
      </c>
      <c r="AN40" s="87"/>
      <c r="AO40" s="87"/>
      <c r="AP40" s="87"/>
      <c r="AQ40" s="94" t="s">
        <v>617</v>
      </c>
      <c r="AR40" s="95"/>
      <c r="AS40" s="95"/>
      <c r="AT40" s="96"/>
      <c r="AU40" s="87">
        <v>74.5</v>
      </c>
      <c r="AV40" s="87"/>
      <c r="AW40" s="87"/>
      <c r="AX40" s="88"/>
    </row>
    <row r="41" spans="1:51" ht="113.25" customHeight="1" x14ac:dyDescent="0.15">
      <c r="A41" s="747"/>
      <c r="B41" s="745"/>
      <c r="C41" s="745"/>
      <c r="D41" s="745"/>
      <c r="E41" s="745"/>
      <c r="F41" s="746"/>
      <c r="G41" s="193"/>
      <c r="H41" s="194"/>
      <c r="I41" s="194"/>
      <c r="J41" s="194"/>
      <c r="K41" s="194"/>
      <c r="L41" s="194"/>
      <c r="M41" s="194"/>
      <c r="N41" s="194"/>
      <c r="O41" s="783"/>
      <c r="P41" s="138"/>
      <c r="Q41" s="138"/>
      <c r="R41" s="138"/>
      <c r="S41" s="138"/>
      <c r="T41" s="138"/>
      <c r="U41" s="138"/>
      <c r="V41" s="138"/>
      <c r="W41" s="138"/>
      <c r="X41" s="139"/>
      <c r="Y41" s="176" t="s">
        <v>13</v>
      </c>
      <c r="Z41" s="177"/>
      <c r="AA41" s="178"/>
      <c r="AB41" s="661" t="s">
        <v>14</v>
      </c>
      <c r="AC41" s="661"/>
      <c r="AD41" s="661"/>
      <c r="AE41" s="558">
        <v>97.3</v>
      </c>
      <c r="AF41" s="559"/>
      <c r="AG41" s="559"/>
      <c r="AH41" s="559"/>
      <c r="AI41" s="558">
        <v>94.6</v>
      </c>
      <c r="AJ41" s="559"/>
      <c r="AK41" s="559"/>
      <c r="AL41" s="559"/>
      <c r="AM41" s="93">
        <v>91.7</v>
      </c>
      <c r="AN41" s="87"/>
      <c r="AO41" s="87"/>
      <c r="AP41" s="87"/>
      <c r="AQ41" s="738" t="s">
        <v>284</v>
      </c>
      <c r="AR41" s="739"/>
      <c r="AS41" s="739"/>
      <c r="AT41" s="740"/>
      <c r="AU41" s="559" t="s">
        <v>284</v>
      </c>
      <c r="AV41" s="559"/>
      <c r="AW41" s="559"/>
      <c r="AX41" s="561"/>
    </row>
    <row r="42" spans="1:51" ht="23.25" customHeight="1" x14ac:dyDescent="0.15">
      <c r="A42" s="188" t="s">
        <v>260</v>
      </c>
      <c r="B42" s="151"/>
      <c r="C42" s="151"/>
      <c r="D42" s="151"/>
      <c r="E42" s="151"/>
      <c r="F42" s="152"/>
      <c r="G42" s="190" t="s">
        <v>627</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573</v>
      </c>
      <c r="B44" s="153" t="s">
        <v>574</v>
      </c>
      <c r="C44" s="154"/>
      <c r="D44" s="154"/>
      <c r="E44" s="154"/>
      <c r="F44" s="155"/>
      <c r="G44" s="198" t="s">
        <v>575</v>
      </c>
      <c r="H44" s="198"/>
      <c r="I44" s="198"/>
      <c r="J44" s="198"/>
      <c r="K44" s="198"/>
      <c r="L44" s="198"/>
      <c r="M44" s="198"/>
      <c r="N44" s="198"/>
      <c r="O44" s="198"/>
      <c r="P44" s="198"/>
      <c r="Q44" s="198"/>
      <c r="R44" s="198"/>
      <c r="S44" s="198"/>
      <c r="T44" s="198"/>
      <c r="U44" s="198"/>
      <c r="V44" s="198"/>
      <c r="W44" s="198"/>
      <c r="X44" s="198"/>
      <c r="Y44" s="198"/>
      <c r="Z44" s="198"/>
      <c r="AA44" s="199"/>
      <c r="AB44" s="200" t="s">
        <v>595</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416</v>
      </c>
      <c r="AF49" s="120"/>
      <c r="AG49" s="120"/>
      <c r="AH49" s="120"/>
      <c r="AI49" s="120" t="s">
        <v>568</v>
      </c>
      <c r="AJ49" s="120"/>
      <c r="AK49" s="120"/>
      <c r="AL49" s="120"/>
      <c r="AM49" s="120" t="s">
        <v>384</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416</v>
      </c>
      <c r="AF54" s="120"/>
      <c r="AG54" s="120"/>
      <c r="AH54" s="120"/>
      <c r="AI54" s="120" t="s">
        <v>568</v>
      </c>
      <c r="AJ54" s="120"/>
      <c r="AK54" s="120"/>
      <c r="AL54" s="120"/>
      <c r="AM54" s="120" t="s">
        <v>384</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416</v>
      </c>
      <c r="AF59" s="120"/>
      <c r="AG59" s="120"/>
      <c r="AH59" s="120"/>
      <c r="AI59" s="120" t="s">
        <v>568</v>
      </c>
      <c r="AJ59" s="120"/>
      <c r="AK59" s="120"/>
      <c r="AL59" s="120"/>
      <c r="AM59" s="120" t="s">
        <v>384</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814" t="s">
        <v>579</v>
      </c>
      <c r="B64" s="815"/>
      <c r="C64" s="815"/>
      <c r="D64" s="815"/>
      <c r="E64" s="815"/>
      <c r="F64" s="816"/>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COUNTA($G$64)</f>
        <v>0</v>
      </c>
    </row>
    <row r="65" spans="1:51" ht="31.5" hidden="1" customHeight="1" x14ac:dyDescent="0.15">
      <c r="A65" s="717" t="s">
        <v>580</v>
      </c>
      <c r="B65" s="154"/>
      <c r="C65" s="154"/>
      <c r="D65" s="154"/>
      <c r="E65" s="154"/>
      <c r="F65" s="155"/>
      <c r="G65" s="766" t="s">
        <v>572</v>
      </c>
      <c r="H65" s="767"/>
      <c r="I65" s="767"/>
      <c r="J65" s="767"/>
      <c r="K65" s="767"/>
      <c r="L65" s="767"/>
      <c r="M65" s="767"/>
      <c r="N65" s="767"/>
      <c r="O65" s="767"/>
      <c r="P65" s="768" t="s">
        <v>571</v>
      </c>
      <c r="Q65" s="767"/>
      <c r="R65" s="767"/>
      <c r="S65" s="767"/>
      <c r="T65" s="767"/>
      <c r="U65" s="767"/>
      <c r="V65" s="767"/>
      <c r="W65" s="767"/>
      <c r="X65" s="769"/>
      <c r="Y65" s="770"/>
      <c r="Z65" s="771"/>
      <c r="AA65" s="772"/>
      <c r="AB65" s="695" t="s">
        <v>11</v>
      </c>
      <c r="AC65" s="695"/>
      <c r="AD65" s="695"/>
      <c r="AE65" s="117" t="s">
        <v>416</v>
      </c>
      <c r="AF65" s="773"/>
      <c r="AG65" s="773"/>
      <c r="AH65" s="774"/>
      <c r="AI65" s="117" t="s">
        <v>568</v>
      </c>
      <c r="AJ65" s="773"/>
      <c r="AK65" s="773"/>
      <c r="AL65" s="774"/>
      <c r="AM65" s="117" t="s">
        <v>384</v>
      </c>
      <c r="AN65" s="773"/>
      <c r="AO65" s="773"/>
      <c r="AP65" s="774"/>
      <c r="AQ65" s="692" t="s">
        <v>415</v>
      </c>
      <c r="AR65" s="693"/>
      <c r="AS65" s="693"/>
      <c r="AT65" s="694"/>
      <c r="AU65" s="692" t="s">
        <v>593</v>
      </c>
      <c r="AV65" s="693"/>
      <c r="AW65" s="693"/>
      <c r="AX65" s="702"/>
      <c r="AY65">
        <f>COUNTA($G$66)</f>
        <v>0</v>
      </c>
    </row>
    <row r="66" spans="1:51" ht="23.25" hidden="1" customHeight="1" x14ac:dyDescent="0.15">
      <c r="A66" s="717"/>
      <c r="B66" s="154"/>
      <c r="C66" s="154"/>
      <c r="D66" s="154"/>
      <c r="E66" s="154"/>
      <c r="F66" s="155"/>
      <c r="G66" s="703"/>
      <c r="H66" s="704"/>
      <c r="I66" s="704"/>
      <c r="J66" s="704"/>
      <c r="K66" s="704"/>
      <c r="L66" s="704"/>
      <c r="M66" s="704"/>
      <c r="N66" s="704"/>
      <c r="O66" s="704"/>
      <c r="P66" s="707"/>
      <c r="Q66" s="708"/>
      <c r="R66" s="708"/>
      <c r="S66" s="708"/>
      <c r="T66" s="708"/>
      <c r="U66" s="708"/>
      <c r="V66" s="708"/>
      <c r="W66" s="708"/>
      <c r="X66" s="709"/>
      <c r="Y66" s="713" t="s">
        <v>51</v>
      </c>
      <c r="Z66" s="714"/>
      <c r="AA66" s="715"/>
      <c r="AB66" s="716"/>
      <c r="AC66" s="716"/>
      <c r="AD66" s="716"/>
      <c r="AE66" s="685"/>
      <c r="AF66" s="685"/>
      <c r="AG66" s="685"/>
      <c r="AH66" s="685"/>
      <c r="AI66" s="685"/>
      <c r="AJ66" s="685"/>
      <c r="AK66" s="685"/>
      <c r="AL66" s="685"/>
      <c r="AM66" s="685"/>
      <c r="AN66" s="685"/>
      <c r="AO66" s="685"/>
      <c r="AP66" s="685"/>
      <c r="AQ66" s="685"/>
      <c r="AR66" s="685"/>
      <c r="AS66" s="685"/>
      <c r="AT66" s="685"/>
      <c r="AU66" s="686"/>
      <c r="AV66" s="687"/>
      <c r="AW66" s="687"/>
      <c r="AX66" s="688"/>
      <c r="AY66">
        <f>$AY$65</f>
        <v>0</v>
      </c>
    </row>
    <row r="67" spans="1:51" ht="23.25" hidden="1" customHeight="1" x14ac:dyDescent="0.15">
      <c r="A67" s="189"/>
      <c r="B67" s="159"/>
      <c r="C67" s="159"/>
      <c r="D67" s="159"/>
      <c r="E67" s="159"/>
      <c r="F67" s="160"/>
      <c r="G67" s="705"/>
      <c r="H67" s="706"/>
      <c r="I67" s="706"/>
      <c r="J67" s="706"/>
      <c r="K67" s="706"/>
      <c r="L67" s="706"/>
      <c r="M67" s="706"/>
      <c r="N67" s="706"/>
      <c r="O67" s="706"/>
      <c r="P67" s="710"/>
      <c r="Q67" s="711"/>
      <c r="R67" s="711"/>
      <c r="S67" s="711"/>
      <c r="T67" s="711"/>
      <c r="U67" s="711"/>
      <c r="V67" s="711"/>
      <c r="W67" s="711"/>
      <c r="X67" s="712"/>
      <c r="Y67" s="689" t="s">
        <v>52</v>
      </c>
      <c r="Z67" s="690"/>
      <c r="AA67" s="691"/>
      <c r="AB67" s="716"/>
      <c r="AC67" s="716"/>
      <c r="AD67" s="716"/>
      <c r="AE67" s="685"/>
      <c r="AF67" s="685"/>
      <c r="AG67" s="685"/>
      <c r="AH67" s="685"/>
      <c r="AI67" s="685"/>
      <c r="AJ67" s="685"/>
      <c r="AK67" s="685"/>
      <c r="AL67" s="685"/>
      <c r="AM67" s="685"/>
      <c r="AN67" s="685"/>
      <c r="AO67" s="685"/>
      <c r="AP67" s="685"/>
      <c r="AQ67" s="685"/>
      <c r="AR67" s="685"/>
      <c r="AS67" s="685"/>
      <c r="AT67" s="685"/>
      <c r="AU67" s="686"/>
      <c r="AV67" s="687"/>
      <c r="AW67" s="687"/>
      <c r="AX67" s="688"/>
      <c r="AY67">
        <f>$AY$65</f>
        <v>0</v>
      </c>
    </row>
    <row r="68" spans="1:51" ht="23.25" hidden="1" customHeight="1" x14ac:dyDescent="0.15">
      <c r="A68" s="753" t="s">
        <v>581</v>
      </c>
      <c r="B68" s="754"/>
      <c r="C68" s="754"/>
      <c r="D68" s="754"/>
      <c r="E68" s="754"/>
      <c r="F68" s="755"/>
      <c r="G68" s="177" t="s">
        <v>582</v>
      </c>
      <c r="H68" s="177"/>
      <c r="I68" s="177"/>
      <c r="J68" s="177"/>
      <c r="K68" s="177"/>
      <c r="L68" s="177"/>
      <c r="M68" s="177"/>
      <c r="N68" s="177"/>
      <c r="O68" s="177"/>
      <c r="P68" s="177"/>
      <c r="Q68" s="177"/>
      <c r="R68" s="177"/>
      <c r="S68" s="177"/>
      <c r="T68" s="177"/>
      <c r="U68" s="177"/>
      <c r="V68" s="177"/>
      <c r="W68" s="177"/>
      <c r="X68" s="178"/>
      <c r="Y68" s="699"/>
      <c r="Z68" s="700"/>
      <c r="AA68" s="701"/>
      <c r="AB68" s="176" t="s">
        <v>11</v>
      </c>
      <c r="AC68" s="177"/>
      <c r="AD68" s="178"/>
      <c r="AE68" s="120" t="s">
        <v>416</v>
      </c>
      <c r="AF68" s="120"/>
      <c r="AG68" s="120"/>
      <c r="AH68" s="120"/>
      <c r="AI68" s="120" t="s">
        <v>568</v>
      </c>
      <c r="AJ68" s="120"/>
      <c r="AK68" s="120"/>
      <c r="AL68" s="120"/>
      <c r="AM68" s="120" t="s">
        <v>384</v>
      </c>
      <c r="AN68" s="120"/>
      <c r="AO68" s="120"/>
      <c r="AP68" s="120"/>
      <c r="AQ68" s="696" t="s">
        <v>594</v>
      </c>
      <c r="AR68" s="697"/>
      <c r="AS68" s="697"/>
      <c r="AT68" s="697"/>
      <c r="AU68" s="697"/>
      <c r="AV68" s="697"/>
      <c r="AW68" s="697"/>
      <c r="AX68" s="698"/>
      <c r="AY68">
        <f>IF(SUBSTITUTE(SUBSTITUTE($G$69,"／",""),"　","")="",0,1)</f>
        <v>0</v>
      </c>
    </row>
    <row r="69" spans="1:51" ht="23.25" hidden="1" customHeight="1" x14ac:dyDescent="0.15">
      <c r="A69" s="756"/>
      <c r="B69" s="757"/>
      <c r="C69" s="757"/>
      <c r="D69" s="757"/>
      <c r="E69" s="757"/>
      <c r="F69" s="758"/>
      <c r="G69" s="721" t="s">
        <v>583</v>
      </c>
      <c r="H69" s="722"/>
      <c r="I69" s="722"/>
      <c r="J69" s="722"/>
      <c r="K69" s="722"/>
      <c r="L69" s="722"/>
      <c r="M69" s="722"/>
      <c r="N69" s="722"/>
      <c r="O69" s="722"/>
      <c r="P69" s="722"/>
      <c r="Q69" s="722"/>
      <c r="R69" s="722"/>
      <c r="S69" s="722"/>
      <c r="T69" s="722"/>
      <c r="U69" s="722"/>
      <c r="V69" s="722"/>
      <c r="W69" s="722"/>
      <c r="X69" s="722"/>
      <c r="Y69" s="725" t="s">
        <v>581</v>
      </c>
      <c r="Z69" s="726"/>
      <c r="AA69" s="727"/>
      <c r="AB69" s="728"/>
      <c r="AC69" s="729"/>
      <c r="AD69" s="730"/>
      <c r="AE69" s="731"/>
      <c r="AF69" s="731"/>
      <c r="AG69" s="731"/>
      <c r="AH69" s="731"/>
      <c r="AI69" s="731"/>
      <c r="AJ69" s="731"/>
      <c r="AK69" s="731"/>
      <c r="AL69" s="731"/>
      <c r="AM69" s="731"/>
      <c r="AN69" s="731"/>
      <c r="AO69" s="731"/>
      <c r="AP69" s="731"/>
      <c r="AQ69" s="93"/>
      <c r="AR69" s="87"/>
      <c r="AS69" s="87"/>
      <c r="AT69" s="87"/>
      <c r="AU69" s="87"/>
      <c r="AV69" s="87"/>
      <c r="AW69" s="87"/>
      <c r="AX69" s="88"/>
      <c r="AY69">
        <f>$AY$68</f>
        <v>0</v>
      </c>
    </row>
    <row r="70" spans="1:51" ht="46.5" hidden="1" customHeight="1" x14ac:dyDescent="0.15">
      <c r="A70" s="759"/>
      <c r="B70" s="760"/>
      <c r="C70" s="760"/>
      <c r="D70" s="760"/>
      <c r="E70" s="760"/>
      <c r="F70" s="761"/>
      <c r="G70" s="723"/>
      <c r="H70" s="724"/>
      <c r="I70" s="724"/>
      <c r="J70" s="724"/>
      <c r="K70" s="724"/>
      <c r="L70" s="724"/>
      <c r="M70" s="724"/>
      <c r="N70" s="724"/>
      <c r="O70" s="724"/>
      <c r="P70" s="724"/>
      <c r="Q70" s="724"/>
      <c r="R70" s="724"/>
      <c r="S70" s="724"/>
      <c r="T70" s="724"/>
      <c r="U70" s="724"/>
      <c r="V70" s="724"/>
      <c r="W70" s="724"/>
      <c r="X70" s="724"/>
      <c r="Y70" s="220" t="s">
        <v>584</v>
      </c>
      <c r="Z70" s="718"/>
      <c r="AA70" s="719"/>
      <c r="AB70" s="681" t="s">
        <v>585</v>
      </c>
      <c r="AC70" s="682"/>
      <c r="AD70" s="683"/>
      <c r="AE70" s="684"/>
      <c r="AF70" s="684"/>
      <c r="AG70" s="684"/>
      <c r="AH70" s="684"/>
      <c r="AI70" s="684"/>
      <c r="AJ70" s="684"/>
      <c r="AK70" s="684"/>
      <c r="AL70" s="684"/>
      <c r="AM70" s="684"/>
      <c r="AN70" s="684"/>
      <c r="AO70" s="684"/>
      <c r="AP70" s="684"/>
      <c r="AQ70" s="684"/>
      <c r="AR70" s="684"/>
      <c r="AS70" s="684"/>
      <c r="AT70" s="684"/>
      <c r="AU70" s="684"/>
      <c r="AV70" s="684"/>
      <c r="AW70" s="684"/>
      <c r="AX70" s="720"/>
      <c r="AY70">
        <f>$AY$68</f>
        <v>0</v>
      </c>
    </row>
    <row r="71" spans="1:51" ht="18.75" hidden="1" customHeight="1" x14ac:dyDescent="0.15">
      <c r="A71" s="468" t="s">
        <v>236</v>
      </c>
      <c r="B71" s="662"/>
      <c r="C71" s="662"/>
      <c r="D71" s="662"/>
      <c r="E71" s="662"/>
      <c r="F71" s="663"/>
      <c r="G71" s="671" t="s">
        <v>139</v>
      </c>
      <c r="H71" s="198"/>
      <c r="I71" s="198"/>
      <c r="J71" s="198"/>
      <c r="K71" s="198"/>
      <c r="L71" s="198"/>
      <c r="M71" s="198"/>
      <c r="N71" s="198"/>
      <c r="O71" s="199"/>
      <c r="P71" s="200" t="s">
        <v>55</v>
      </c>
      <c r="Q71" s="198"/>
      <c r="R71" s="198"/>
      <c r="S71" s="198"/>
      <c r="T71" s="198"/>
      <c r="U71" s="198"/>
      <c r="V71" s="198"/>
      <c r="W71" s="198"/>
      <c r="X71" s="199"/>
      <c r="Y71" s="672"/>
      <c r="Z71" s="673"/>
      <c r="AA71" s="674"/>
      <c r="AB71" s="678" t="s">
        <v>11</v>
      </c>
      <c r="AC71" s="679"/>
      <c r="AD71" s="680"/>
      <c r="AE71" s="120" t="s">
        <v>416</v>
      </c>
      <c r="AF71" s="120"/>
      <c r="AG71" s="120"/>
      <c r="AH71" s="120"/>
      <c r="AI71" s="120" t="s">
        <v>568</v>
      </c>
      <c r="AJ71" s="120"/>
      <c r="AK71" s="120"/>
      <c r="AL71" s="120"/>
      <c r="AM71" s="120" t="s">
        <v>384</v>
      </c>
      <c r="AN71" s="120"/>
      <c r="AO71" s="120"/>
      <c r="AP71" s="120"/>
      <c r="AQ71" s="217" t="s">
        <v>174</v>
      </c>
      <c r="AR71" s="218"/>
      <c r="AS71" s="218"/>
      <c r="AT71" s="219"/>
      <c r="AU71" s="198" t="s">
        <v>128</v>
      </c>
      <c r="AV71" s="198"/>
      <c r="AW71" s="198"/>
      <c r="AX71" s="201"/>
      <c r="AY71">
        <f>COUNTA($G$73)</f>
        <v>0</v>
      </c>
    </row>
    <row r="72" spans="1:51" ht="18.75" hidden="1" customHeight="1" x14ac:dyDescent="0.15">
      <c r="A72" s="664"/>
      <c r="B72" s="665"/>
      <c r="C72" s="665"/>
      <c r="D72" s="665"/>
      <c r="E72" s="665"/>
      <c r="F72" s="666"/>
      <c r="G72" s="157"/>
      <c r="H72" s="109"/>
      <c r="I72" s="109"/>
      <c r="J72" s="109"/>
      <c r="K72" s="109"/>
      <c r="L72" s="109"/>
      <c r="M72" s="109"/>
      <c r="N72" s="109"/>
      <c r="O72" s="110"/>
      <c r="P72" s="108"/>
      <c r="Q72" s="109"/>
      <c r="R72" s="109"/>
      <c r="S72" s="109"/>
      <c r="T72" s="109"/>
      <c r="U72" s="109"/>
      <c r="V72" s="109"/>
      <c r="W72" s="109"/>
      <c r="X72" s="110"/>
      <c r="Y72" s="675"/>
      <c r="Z72" s="676"/>
      <c r="AA72" s="677"/>
      <c r="AB72" s="117"/>
      <c r="AC72" s="118"/>
      <c r="AD72" s="119"/>
      <c r="AE72" s="120"/>
      <c r="AF72" s="120"/>
      <c r="AG72" s="120"/>
      <c r="AH72" s="120"/>
      <c r="AI72" s="120"/>
      <c r="AJ72" s="120"/>
      <c r="AK72" s="120"/>
      <c r="AL72" s="120"/>
      <c r="AM72" s="120"/>
      <c r="AN72" s="120"/>
      <c r="AO72" s="120"/>
      <c r="AP72" s="120"/>
      <c r="AQ72" s="565"/>
      <c r="AR72" s="566"/>
      <c r="AS72" s="128" t="s">
        <v>175</v>
      </c>
      <c r="AT72" s="129"/>
      <c r="AU72" s="127"/>
      <c r="AV72" s="127"/>
      <c r="AW72" s="109" t="s">
        <v>166</v>
      </c>
      <c r="AX72" s="130"/>
      <c r="AY72">
        <f t="shared" ref="AY72:AY77" si="1">$AY$71</f>
        <v>0</v>
      </c>
    </row>
    <row r="73" spans="1:51" ht="23.25" hidden="1" customHeight="1" x14ac:dyDescent="0.15">
      <c r="A73" s="667"/>
      <c r="B73" s="665"/>
      <c r="C73" s="665"/>
      <c r="D73" s="665"/>
      <c r="E73" s="665"/>
      <c r="F73" s="666"/>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68"/>
      <c r="B74" s="669"/>
      <c r="C74" s="669"/>
      <c r="D74" s="669"/>
      <c r="E74" s="669"/>
      <c r="F74" s="670"/>
      <c r="G74" s="182"/>
      <c r="H74" s="183"/>
      <c r="I74" s="183"/>
      <c r="J74" s="183"/>
      <c r="K74" s="183"/>
      <c r="L74" s="183"/>
      <c r="M74" s="183"/>
      <c r="N74" s="183"/>
      <c r="O74" s="184"/>
      <c r="P74" s="135"/>
      <c r="Q74" s="135"/>
      <c r="R74" s="135"/>
      <c r="S74" s="135"/>
      <c r="T74" s="135"/>
      <c r="U74" s="135"/>
      <c r="V74" s="135"/>
      <c r="W74" s="135"/>
      <c r="X74" s="136"/>
      <c r="Y74" s="176" t="s">
        <v>50</v>
      </c>
      <c r="Z74" s="177"/>
      <c r="AA74" s="178"/>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67"/>
      <c r="B75" s="665"/>
      <c r="C75" s="665"/>
      <c r="D75" s="665"/>
      <c r="E75" s="665"/>
      <c r="F75" s="666"/>
      <c r="G75" s="185"/>
      <c r="H75" s="186"/>
      <c r="I75" s="186"/>
      <c r="J75" s="186"/>
      <c r="K75" s="186"/>
      <c r="L75" s="186"/>
      <c r="M75" s="186"/>
      <c r="N75" s="186"/>
      <c r="O75" s="187"/>
      <c r="P75" s="138"/>
      <c r="Q75" s="138"/>
      <c r="R75" s="138"/>
      <c r="S75" s="138"/>
      <c r="T75" s="138"/>
      <c r="U75" s="138"/>
      <c r="V75" s="138"/>
      <c r="W75" s="138"/>
      <c r="X75" s="139"/>
      <c r="Y75" s="176" t="s">
        <v>13</v>
      </c>
      <c r="Z75" s="177"/>
      <c r="AA75" s="178"/>
      <c r="AB75" s="661" t="s">
        <v>14</v>
      </c>
      <c r="AC75" s="661"/>
      <c r="AD75" s="66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8" t="s">
        <v>260</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573</v>
      </c>
      <c r="B78" s="153" t="s">
        <v>574</v>
      </c>
      <c r="C78" s="154"/>
      <c r="D78" s="154"/>
      <c r="E78" s="154"/>
      <c r="F78" s="155"/>
      <c r="G78" s="198" t="s">
        <v>575</v>
      </c>
      <c r="H78" s="198"/>
      <c r="I78" s="198"/>
      <c r="J78" s="198"/>
      <c r="K78" s="198"/>
      <c r="L78" s="198"/>
      <c r="M78" s="198"/>
      <c r="N78" s="198"/>
      <c r="O78" s="198"/>
      <c r="P78" s="198"/>
      <c r="Q78" s="198"/>
      <c r="R78" s="198"/>
      <c r="S78" s="198"/>
      <c r="T78" s="198"/>
      <c r="U78" s="198"/>
      <c r="V78" s="198"/>
      <c r="W78" s="198"/>
      <c r="X78" s="198"/>
      <c r="Y78" s="198"/>
      <c r="Z78" s="198"/>
      <c r="AA78" s="199"/>
      <c r="AB78" s="200" t="s">
        <v>595</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416</v>
      </c>
      <c r="AF83" s="120"/>
      <c r="AG83" s="120"/>
      <c r="AH83" s="120"/>
      <c r="AI83" s="120" t="s">
        <v>568</v>
      </c>
      <c r="AJ83" s="120"/>
      <c r="AK83" s="120"/>
      <c r="AL83" s="120"/>
      <c r="AM83" s="120" t="s">
        <v>384</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416</v>
      </c>
      <c r="AF88" s="120"/>
      <c r="AG88" s="120"/>
      <c r="AH88" s="120"/>
      <c r="AI88" s="120" t="s">
        <v>568</v>
      </c>
      <c r="AJ88" s="120"/>
      <c r="AK88" s="120"/>
      <c r="AL88" s="120"/>
      <c r="AM88" s="120" t="s">
        <v>384</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416</v>
      </c>
      <c r="AF93" s="120"/>
      <c r="AG93" s="120"/>
      <c r="AH93" s="120"/>
      <c r="AI93" s="120" t="s">
        <v>568</v>
      </c>
      <c r="AJ93" s="120"/>
      <c r="AK93" s="120"/>
      <c r="AL93" s="120"/>
      <c r="AM93" s="120" t="s">
        <v>384</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800" t="s">
        <v>579</v>
      </c>
      <c r="B98" s="801"/>
      <c r="C98" s="801"/>
      <c r="D98" s="801"/>
      <c r="E98" s="801"/>
      <c r="F98" s="802"/>
      <c r="G98" s="803"/>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804"/>
      <c r="AL98" s="804"/>
      <c r="AM98" s="804"/>
      <c r="AN98" s="804"/>
      <c r="AO98" s="804"/>
      <c r="AP98" s="804"/>
      <c r="AQ98" s="804"/>
      <c r="AR98" s="804"/>
      <c r="AS98" s="804"/>
      <c r="AT98" s="804"/>
      <c r="AU98" s="804"/>
      <c r="AV98" s="804"/>
      <c r="AW98" s="804"/>
      <c r="AX98" s="805"/>
      <c r="AY98">
        <f>COUNTA($G$98)</f>
        <v>0</v>
      </c>
    </row>
    <row r="99" spans="1:60" ht="31.5" hidden="1" customHeight="1" x14ac:dyDescent="0.15">
      <c r="A99" s="717" t="s">
        <v>580</v>
      </c>
      <c r="B99" s="154"/>
      <c r="C99" s="154"/>
      <c r="D99" s="154"/>
      <c r="E99" s="154"/>
      <c r="F99" s="155"/>
      <c r="G99" s="766" t="s">
        <v>572</v>
      </c>
      <c r="H99" s="767"/>
      <c r="I99" s="767"/>
      <c r="J99" s="767"/>
      <c r="K99" s="767"/>
      <c r="L99" s="767"/>
      <c r="M99" s="767"/>
      <c r="N99" s="767"/>
      <c r="O99" s="767"/>
      <c r="P99" s="768" t="s">
        <v>571</v>
      </c>
      <c r="Q99" s="767"/>
      <c r="R99" s="767"/>
      <c r="S99" s="767"/>
      <c r="T99" s="767"/>
      <c r="U99" s="767"/>
      <c r="V99" s="767"/>
      <c r="W99" s="767"/>
      <c r="X99" s="769"/>
      <c r="Y99" s="770"/>
      <c r="Z99" s="771"/>
      <c r="AA99" s="772"/>
      <c r="AB99" s="695" t="s">
        <v>11</v>
      </c>
      <c r="AC99" s="695"/>
      <c r="AD99" s="695"/>
      <c r="AE99" s="120" t="s">
        <v>416</v>
      </c>
      <c r="AF99" s="120"/>
      <c r="AG99" s="120"/>
      <c r="AH99" s="120"/>
      <c r="AI99" s="120" t="s">
        <v>568</v>
      </c>
      <c r="AJ99" s="120"/>
      <c r="AK99" s="120"/>
      <c r="AL99" s="120"/>
      <c r="AM99" s="120" t="s">
        <v>384</v>
      </c>
      <c r="AN99" s="120"/>
      <c r="AO99" s="120"/>
      <c r="AP99" s="120"/>
      <c r="AQ99" s="692" t="s">
        <v>415</v>
      </c>
      <c r="AR99" s="693"/>
      <c r="AS99" s="693"/>
      <c r="AT99" s="694"/>
      <c r="AU99" s="692" t="s">
        <v>593</v>
      </c>
      <c r="AV99" s="693"/>
      <c r="AW99" s="693"/>
      <c r="AX99" s="702"/>
      <c r="AY99">
        <f>COUNTA($G$100)</f>
        <v>0</v>
      </c>
    </row>
    <row r="100" spans="1:60" ht="23.25" hidden="1" customHeight="1" x14ac:dyDescent="0.15">
      <c r="A100" s="717"/>
      <c r="B100" s="154"/>
      <c r="C100" s="154"/>
      <c r="D100" s="154"/>
      <c r="E100" s="154"/>
      <c r="F100" s="155"/>
      <c r="G100" s="703"/>
      <c r="H100" s="704"/>
      <c r="I100" s="704"/>
      <c r="J100" s="704"/>
      <c r="K100" s="704"/>
      <c r="L100" s="704"/>
      <c r="M100" s="704"/>
      <c r="N100" s="704"/>
      <c r="O100" s="704"/>
      <c r="P100" s="707"/>
      <c r="Q100" s="708"/>
      <c r="R100" s="708"/>
      <c r="S100" s="708"/>
      <c r="T100" s="708"/>
      <c r="U100" s="708"/>
      <c r="V100" s="708"/>
      <c r="W100" s="708"/>
      <c r="X100" s="709"/>
      <c r="Y100" s="713" t="s">
        <v>51</v>
      </c>
      <c r="Z100" s="714"/>
      <c r="AA100" s="715"/>
      <c r="AB100" s="716"/>
      <c r="AC100" s="716"/>
      <c r="AD100" s="716"/>
      <c r="AE100" s="685"/>
      <c r="AF100" s="685"/>
      <c r="AG100" s="685"/>
      <c r="AH100" s="685"/>
      <c r="AI100" s="685"/>
      <c r="AJ100" s="685"/>
      <c r="AK100" s="685"/>
      <c r="AL100" s="685"/>
      <c r="AM100" s="685"/>
      <c r="AN100" s="685"/>
      <c r="AO100" s="685"/>
      <c r="AP100" s="685"/>
      <c r="AQ100" s="685"/>
      <c r="AR100" s="685"/>
      <c r="AS100" s="685"/>
      <c r="AT100" s="685"/>
      <c r="AU100" s="686"/>
      <c r="AV100" s="687"/>
      <c r="AW100" s="687"/>
      <c r="AX100" s="688"/>
      <c r="AY100">
        <f>$AY$99</f>
        <v>0</v>
      </c>
    </row>
    <row r="101" spans="1:60" ht="23.25" hidden="1" customHeight="1" x14ac:dyDescent="0.15">
      <c r="A101" s="189"/>
      <c r="B101" s="159"/>
      <c r="C101" s="159"/>
      <c r="D101" s="159"/>
      <c r="E101" s="159"/>
      <c r="F101" s="160"/>
      <c r="G101" s="705"/>
      <c r="H101" s="706"/>
      <c r="I101" s="706"/>
      <c r="J101" s="706"/>
      <c r="K101" s="706"/>
      <c r="L101" s="706"/>
      <c r="M101" s="706"/>
      <c r="N101" s="706"/>
      <c r="O101" s="706"/>
      <c r="P101" s="710"/>
      <c r="Q101" s="711"/>
      <c r="R101" s="711"/>
      <c r="S101" s="711"/>
      <c r="T101" s="711"/>
      <c r="U101" s="711"/>
      <c r="V101" s="711"/>
      <c r="W101" s="711"/>
      <c r="X101" s="712"/>
      <c r="Y101" s="689" t="s">
        <v>52</v>
      </c>
      <c r="Z101" s="690"/>
      <c r="AA101" s="691"/>
      <c r="AB101" s="716"/>
      <c r="AC101" s="716"/>
      <c r="AD101" s="716"/>
      <c r="AE101" s="685"/>
      <c r="AF101" s="685"/>
      <c r="AG101" s="685"/>
      <c r="AH101" s="685"/>
      <c r="AI101" s="685"/>
      <c r="AJ101" s="685"/>
      <c r="AK101" s="685"/>
      <c r="AL101" s="685"/>
      <c r="AM101" s="685"/>
      <c r="AN101" s="685"/>
      <c r="AO101" s="685"/>
      <c r="AP101" s="685"/>
      <c r="AQ101" s="685"/>
      <c r="AR101" s="685"/>
      <c r="AS101" s="685"/>
      <c r="AT101" s="685"/>
      <c r="AU101" s="686"/>
      <c r="AV101" s="687"/>
      <c r="AW101" s="687"/>
      <c r="AX101" s="688"/>
      <c r="AY101">
        <f>$AY$99</f>
        <v>0</v>
      </c>
    </row>
    <row r="102" spans="1:60" ht="23.25" hidden="1" customHeight="1" x14ac:dyDescent="0.15">
      <c r="A102" s="188" t="s">
        <v>581</v>
      </c>
      <c r="B102" s="106"/>
      <c r="C102" s="106"/>
      <c r="D102" s="106"/>
      <c r="E102" s="106"/>
      <c r="F102" s="732"/>
      <c r="G102" s="177" t="s">
        <v>582</v>
      </c>
      <c r="H102" s="177"/>
      <c r="I102" s="177"/>
      <c r="J102" s="177"/>
      <c r="K102" s="177"/>
      <c r="L102" s="177"/>
      <c r="M102" s="177"/>
      <c r="N102" s="177"/>
      <c r="O102" s="177"/>
      <c r="P102" s="177"/>
      <c r="Q102" s="177"/>
      <c r="R102" s="177"/>
      <c r="S102" s="177"/>
      <c r="T102" s="177"/>
      <c r="U102" s="177"/>
      <c r="V102" s="177"/>
      <c r="W102" s="177"/>
      <c r="X102" s="178"/>
      <c r="Y102" s="699"/>
      <c r="Z102" s="700"/>
      <c r="AA102" s="701"/>
      <c r="AB102" s="176" t="s">
        <v>11</v>
      </c>
      <c r="AC102" s="177"/>
      <c r="AD102" s="178"/>
      <c r="AE102" s="120" t="s">
        <v>416</v>
      </c>
      <c r="AF102" s="120"/>
      <c r="AG102" s="120"/>
      <c r="AH102" s="120"/>
      <c r="AI102" s="120" t="s">
        <v>568</v>
      </c>
      <c r="AJ102" s="120"/>
      <c r="AK102" s="120"/>
      <c r="AL102" s="120"/>
      <c r="AM102" s="120" t="s">
        <v>384</v>
      </c>
      <c r="AN102" s="120"/>
      <c r="AO102" s="120"/>
      <c r="AP102" s="120"/>
      <c r="AQ102" s="696" t="s">
        <v>594</v>
      </c>
      <c r="AR102" s="697"/>
      <c r="AS102" s="697"/>
      <c r="AT102" s="697"/>
      <c r="AU102" s="697"/>
      <c r="AV102" s="697"/>
      <c r="AW102" s="697"/>
      <c r="AX102" s="698"/>
      <c r="AY102">
        <f>IF(SUBSTITUTE(SUBSTITUTE($G$103,"／",""),"　","")="",0,1)</f>
        <v>0</v>
      </c>
    </row>
    <row r="103" spans="1:60" ht="23.25" hidden="1" customHeight="1" x14ac:dyDescent="0.15">
      <c r="A103" s="733"/>
      <c r="B103" s="198"/>
      <c r="C103" s="198"/>
      <c r="D103" s="198"/>
      <c r="E103" s="198"/>
      <c r="F103" s="734"/>
      <c r="G103" s="721" t="s">
        <v>583</v>
      </c>
      <c r="H103" s="722"/>
      <c r="I103" s="722"/>
      <c r="J103" s="722"/>
      <c r="K103" s="722"/>
      <c r="L103" s="722"/>
      <c r="M103" s="722"/>
      <c r="N103" s="722"/>
      <c r="O103" s="722"/>
      <c r="P103" s="722"/>
      <c r="Q103" s="722"/>
      <c r="R103" s="722"/>
      <c r="S103" s="722"/>
      <c r="T103" s="722"/>
      <c r="U103" s="722"/>
      <c r="V103" s="722"/>
      <c r="W103" s="722"/>
      <c r="X103" s="722"/>
      <c r="Y103" s="725" t="s">
        <v>581</v>
      </c>
      <c r="Z103" s="726"/>
      <c r="AA103" s="727"/>
      <c r="AB103" s="728"/>
      <c r="AC103" s="729"/>
      <c r="AD103" s="730"/>
      <c r="AE103" s="731"/>
      <c r="AF103" s="731"/>
      <c r="AG103" s="731"/>
      <c r="AH103" s="731"/>
      <c r="AI103" s="731"/>
      <c r="AJ103" s="731"/>
      <c r="AK103" s="731"/>
      <c r="AL103" s="731"/>
      <c r="AM103" s="731"/>
      <c r="AN103" s="731"/>
      <c r="AO103" s="731"/>
      <c r="AP103" s="731"/>
      <c r="AQ103" s="93"/>
      <c r="AR103" s="87"/>
      <c r="AS103" s="87"/>
      <c r="AT103" s="87"/>
      <c r="AU103" s="87"/>
      <c r="AV103" s="87"/>
      <c r="AW103" s="87"/>
      <c r="AX103" s="88"/>
      <c r="AY103">
        <f>$AY$102</f>
        <v>0</v>
      </c>
    </row>
    <row r="104" spans="1:60" ht="46.5" hidden="1" customHeight="1" x14ac:dyDescent="0.15">
      <c r="A104" s="735"/>
      <c r="B104" s="109"/>
      <c r="C104" s="109"/>
      <c r="D104" s="109"/>
      <c r="E104" s="109"/>
      <c r="F104" s="736"/>
      <c r="G104" s="723"/>
      <c r="H104" s="724"/>
      <c r="I104" s="724"/>
      <c r="J104" s="724"/>
      <c r="K104" s="724"/>
      <c r="L104" s="724"/>
      <c r="M104" s="724"/>
      <c r="N104" s="724"/>
      <c r="O104" s="724"/>
      <c r="P104" s="724"/>
      <c r="Q104" s="724"/>
      <c r="R104" s="724"/>
      <c r="S104" s="724"/>
      <c r="T104" s="724"/>
      <c r="U104" s="724"/>
      <c r="V104" s="724"/>
      <c r="W104" s="724"/>
      <c r="X104" s="724"/>
      <c r="Y104" s="220" t="s">
        <v>584</v>
      </c>
      <c r="Z104" s="718"/>
      <c r="AA104" s="719"/>
      <c r="AB104" s="681" t="s">
        <v>585</v>
      </c>
      <c r="AC104" s="682"/>
      <c r="AD104" s="683"/>
      <c r="AE104" s="684"/>
      <c r="AF104" s="684"/>
      <c r="AG104" s="684"/>
      <c r="AH104" s="684"/>
      <c r="AI104" s="684"/>
      <c r="AJ104" s="684"/>
      <c r="AK104" s="684"/>
      <c r="AL104" s="684"/>
      <c r="AM104" s="684"/>
      <c r="AN104" s="684"/>
      <c r="AO104" s="684"/>
      <c r="AP104" s="684"/>
      <c r="AQ104" s="684"/>
      <c r="AR104" s="684"/>
      <c r="AS104" s="684"/>
      <c r="AT104" s="684"/>
      <c r="AU104" s="684"/>
      <c r="AV104" s="684"/>
      <c r="AW104" s="684"/>
      <c r="AX104" s="720"/>
      <c r="AY104">
        <f>$AY$102</f>
        <v>0</v>
      </c>
    </row>
    <row r="105" spans="1:60" ht="18.75" hidden="1" customHeight="1" x14ac:dyDescent="0.15">
      <c r="A105" s="468" t="s">
        <v>236</v>
      </c>
      <c r="B105" s="662"/>
      <c r="C105" s="662"/>
      <c r="D105" s="662"/>
      <c r="E105" s="662"/>
      <c r="F105" s="663"/>
      <c r="G105" s="671" t="s">
        <v>139</v>
      </c>
      <c r="H105" s="198"/>
      <c r="I105" s="198"/>
      <c r="J105" s="198"/>
      <c r="K105" s="198"/>
      <c r="L105" s="198"/>
      <c r="M105" s="198"/>
      <c r="N105" s="198"/>
      <c r="O105" s="199"/>
      <c r="P105" s="200" t="s">
        <v>55</v>
      </c>
      <c r="Q105" s="198"/>
      <c r="R105" s="198"/>
      <c r="S105" s="198"/>
      <c r="T105" s="198"/>
      <c r="U105" s="198"/>
      <c r="V105" s="198"/>
      <c r="W105" s="198"/>
      <c r="X105" s="199"/>
      <c r="Y105" s="672"/>
      <c r="Z105" s="673"/>
      <c r="AA105" s="674"/>
      <c r="AB105" s="678" t="s">
        <v>11</v>
      </c>
      <c r="AC105" s="679"/>
      <c r="AD105" s="680"/>
      <c r="AE105" s="120" t="s">
        <v>416</v>
      </c>
      <c r="AF105" s="120"/>
      <c r="AG105" s="120"/>
      <c r="AH105" s="120"/>
      <c r="AI105" s="120" t="s">
        <v>568</v>
      </c>
      <c r="AJ105" s="120"/>
      <c r="AK105" s="120"/>
      <c r="AL105" s="120"/>
      <c r="AM105" s="120" t="s">
        <v>384</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664"/>
      <c r="B106" s="665"/>
      <c r="C106" s="665"/>
      <c r="D106" s="665"/>
      <c r="E106" s="665"/>
      <c r="F106" s="666"/>
      <c r="G106" s="157"/>
      <c r="H106" s="109"/>
      <c r="I106" s="109"/>
      <c r="J106" s="109"/>
      <c r="K106" s="109"/>
      <c r="L106" s="109"/>
      <c r="M106" s="109"/>
      <c r="N106" s="109"/>
      <c r="O106" s="110"/>
      <c r="P106" s="108"/>
      <c r="Q106" s="109"/>
      <c r="R106" s="109"/>
      <c r="S106" s="109"/>
      <c r="T106" s="109"/>
      <c r="U106" s="109"/>
      <c r="V106" s="109"/>
      <c r="W106" s="109"/>
      <c r="X106" s="110"/>
      <c r="Y106" s="675"/>
      <c r="Z106" s="676"/>
      <c r="AA106" s="677"/>
      <c r="AB106" s="117"/>
      <c r="AC106" s="118"/>
      <c r="AD106" s="119"/>
      <c r="AE106" s="120"/>
      <c r="AF106" s="120"/>
      <c r="AG106" s="120"/>
      <c r="AH106" s="120"/>
      <c r="AI106" s="120"/>
      <c r="AJ106" s="120"/>
      <c r="AK106" s="120"/>
      <c r="AL106" s="120"/>
      <c r="AM106" s="120"/>
      <c r="AN106" s="120"/>
      <c r="AO106" s="120"/>
      <c r="AP106" s="120"/>
      <c r="AQ106" s="565"/>
      <c r="AR106" s="566"/>
      <c r="AS106" s="128" t="s">
        <v>175</v>
      </c>
      <c r="AT106" s="129"/>
      <c r="AU106" s="127"/>
      <c r="AV106" s="127"/>
      <c r="AW106" s="109" t="s">
        <v>166</v>
      </c>
      <c r="AX106" s="130"/>
      <c r="AY106">
        <f t="shared" ref="AY106:AY111" si="3">$AY$105</f>
        <v>0</v>
      </c>
    </row>
    <row r="107" spans="1:60" ht="23.25" hidden="1" customHeight="1" x14ac:dyDescent="0.15">
      <c r="A107" s="667"/>
      <c r="B107" s="665"/>
      <c r="C107" s="665"/>
      <c r="D107" s="665"/>
      <c r="E107" s="665"/>
      <c r="F107" s="666"/>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68"/>
      <c r="B108" s="669"/>
      <c r="C108" s="669"/>
      <c r="D108" s="669"/>
      <c r="E108" s="669"/>
      <c r="F108" s="670"/>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67"/>
      <c r="B109" s="665"/>
      <c r="C109" s="665"/>
      <c r="D109" s="665"/>
      <c r="E109" s="665"/>
      <c r="F109" s="666"/>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61" t="s">
        <v>14</v>
      </c>
      <c r="AC109" s="661"/>
      <c r="AD109" s="66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8" t="s">
        <v>260</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573</v>
      </c>
      <c r="B112" s="153" t="s">
        <v>574</v>
      </c>
      <c r="C112" s="154"/>
      <c r="D112" s="154"/>
      <c r="E112" s="154"/>
      <c r="F112" s="155"/>
      <c r="G112" s="198" t="s">
        <v>575</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595</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416</v>
      </c>
      <c r="AF117" s="120"/>
      <c r="AG117" s="120"/>
      <c r="AH117" s="120"/>
      <c r="AI117" s="120" t="s">
        <v>568</v>
      </c>
      <c r="AJ117" s="120"/>
      <c r="AK117" s="120"/>
      <c r="AL117" s="120"/>
      <c r="AM117" s="120" t="s">
        <v>384</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416</v>
      </c>
      <c r="AF122" s="120"/>
      <c r="AG122" s="120"/>
      <c r="AH122" s="120"/>
      <c r="AI122" s="120" t="s">
        <v>568</v>
      </c>
      <c r="AJ122" s="120"/>
      <c r="AK122" s="120"/>
      <c r="AL122" s="120"/>
      <c r="AM122" s="120" t="s">
        <v>384</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416</v>
      </c>
      <c r="AF127" s="120"/>
      <c r="AG127" s="120"/>
      <c r="AH127" s="120"/>
      <c r="AI127" s="120" t="s">
        <v>568</v>
      </c>
      <c r="AJ127" s="120"/>
      <c r="AK127" s="120"/>
      <c r="AL127" s="120"/>
      <c r="AM127" s="120" t="s">
        <v>384</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800" t="s">
        <v>579</v>
      </c>
      <c r="B132" s="801"/>
      <c r="C132" s="801"/>
      <c r="D132" s="801"/>
      <c r="E132" s="801"/>
      <c r="F132" s="802"/>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COUNTA($G$132)</f>
        <v>0</v>
      </c>
    </row>
    <row r="133" spans="1:60" ht="31.5" hidden="1" customHeight="1" x14ac:dyDescent="0.15">
      <c r="A133" s="717" t="s">
        <v>580</v>
      </c>
      <c r="B133" s="154"/>
      <c r="C133" s="154"/>
      <c r="D133" s="154"/>
      <c r="E133" s="154"/>
      <c r="F133" s="155"/>
      <c r="G133" s="766" t="s">
        <v>572</v>
      </c>
      <c r="H133" s="767"/>
      <c r="I133" s="767"/>
      <c r="J133" s="767"/>
      <c r="K133" s="767"/>
      <c r="L133" s="767"/>
      <c r="M133" s="767"/>
      <c r="N133" s="767"/>
      <c r="O133" s="767"/>
      <c r="P133" s="768" t="s">
        <v>571</v>
      </c>
      <c r="Q133" s="767"/>
      <c r="R133" s="767"/>
      <c r="S133" s="767"/>
      <c r="T133" s="767"/>
      <c r="U133" s="767"/>
      <c r="V133" s="767"/>
      <c r="W133" s="767"/>
      <c r="X133" s="769"/>
      <c r="Y133" s="770"/>
      <c r="Z133" s="771"/>
      <c r="AA133" s="772"/>
      <c r="AB133" s="695" t="s">
        <v>11</v>
      </c>
      <c r="AC133" s="695"/>
      <c r="AD133" s="695"/>
      <c r="AE133" s="120" t="s">
        <v>416</v>
      </c>
      <c r="AF133" s="120"/>
      <c r="AG133" s="120"/>
      <c r="AH133" s="120"/>
      <c r="AI133" s="120" t="s">
        <v>568</v>
      </c>
      <c r="AJ133" s="120"/>
      <c r="AK133" s="120"/>
      <c r="AL133" s="120"/>
      <c r="AM133" s="120" t="s">
        <v>384</v>
      </c>
      <c r="AN133" s="120"/>
      <c r="AO133" s="120"/>
      <c r="AP133" s="120"/>
      <c r="AQ133" s="692" t="s">
        <v>415</v>
      </c>
      <c r="AR133" s="693"/>
      <c r="AS133" s="693"/>
      <c r="AT133" s="694"/>
      <c r="AU133" s="692" t="s">
        <v>593</v>
      </c>
      <c r="AV133" s="693"/>
      <c r="AW133" s="693"/>
      <c r="AX133" s="702"/>
      <c r="AY133">
        <f>COUNTA($G$134)</f>
        <v>0</v>
      </c>
    </row>
    <row r="134" spans="1:60" ht="23.25" hidden="1" customHeight="1" x14ac:dyDescent="0.15">
      <c r="A134" s="717"/>
      <c r="B134" s="154"/>
      <c r="C134" s="154"/>
      <c r="D134" s="154"/>
      <c r="E134" s="154"/>
      <c r="F134" s="155"/>
      <c r="G134" s="703"/>
      <c r="H134" s="704"/>
      <c r="I134" s="704"/>
      <c r="J134" s="704"/>
      <c r="K134" s="704"/>
      <c r="L134" s="704"/>
      <c r="M134" s="704"/>
      <c r="N134" s="704"/>
      <c r="O134" s="704"/>
      <c r="P134" s="707"/>
      <c r="Q134" s="708"/>
      <c r="R134" s="708"/>
      <c r="S134" s="708"/>
      <c r="T134" s="708"/>
      <c r="U134" s="708"/>
      <c r="V134" s="708"/>
      <c r="W134" s="708"/>
      <c r="X134" s="709"/>
      <c r="Y134" s="713" t="s">
        <v>51</v>
      </c>
      <c r="Z134" s="714"/>
      <c r="AA134" s="715"/>
      <c r="AB134" s="716"/>
      <c r="AC134" s="716"/>
      <c r="AD134" s="716"/>
      <c r="AE134" s="685"/>
      <c r="AF134" s="685"/>
      <c r="AG134" s="685"/>
      <c r="AH134" s="685"/>
      <c r="AI134" s="685"/>
      <c r="AJ134" s="685"/>
      <c r="AK134" s="685"/>
      <c r="AL134" s="685"/>
      <c r="AM134" s="685"/>
      <c r="AN134" s="685"/>
      <c r="AO134" s="685"/>
      <c r="AP134" s="685"/>
      <c r="AQ134" s="685"/>
      <c r="AR134" s="685"/>
      <c r="AS134" s="685"/>
      <c r="AT134" s="685"/>
      <c r="AU134" s="686"/>
      <c r="AV134" s="687"/>
      <c r="AW134" s="687"/>
      <c r="AX134" s="688"/>
      <c r="AY134">
        <f>$AY$133</f>
        <v>0</v>
      </c>
    </row>
    <row r="135" spans="1:60" ht="23.25" hidden="1" customHeight="1" x14ac:dyDescent="0.15">
      <c r="A135" s="189"/>
      <c r="B135" s="159"/>
      <c r="C135" s="159"/>
      <c r="D135" s="159"/>
      <c r="E135" s="159"/>
      <c r="F135" s="160"/>
      <c r="G135" s="705"/>
      <c r="H135" s="706"/>
      <c r="I135" s="706"/>
      <c r="J135" s="706"/>
      <c r="K135" s="706"/>
      <c r="L135" s="706"/>
      <c r="M135" s="706"/>
      <c r="N135" s="706"/>
      <c r="O135" s="706"/>
      <c r="P135" s="710"/>
      <c r="Q135" s="711"/>
      <c r="R135" s="711"/>
      <c r="S135" s="711"/>
      <c r="T135" s="711"/>
      <c r="U135" s="711"/>
      <c r="V135" s="711"/>
      <c r="W135" s="711"/>
      <c r="X135" s="712"/>
      <c r="Y135" s="689" t="s">
        <v>52</v>
      </c>
      <c r="Z135" s="690"/>
      <c r="AA135" s="691"/>
      <c r="AB135" s="716"/>
      <c r="AC135" s="716"/>
      <c r="AD135" s="716"/>
      <c r="AE135" s="685"/>
      <c r="AF135" s="685"/>
      <c r="AG135" s="685"/>
      <c r="AH135" s="685"/>
      <c r="AI135" s="685"/>
      <c r="AJ135" s="685"/>
      <c r="AK135" s="685"/>
      <c r="AL135" s="685"/>
      <c r="AM135" s="685"/>
      <c r="AN135" s="685"/>
      <c r="AO135" s="685"/>
      <c r="AP135" s="685"/>
      <c r="AQ135" s="685"/>
      <c r="AR135" s="685"/>
      <c r="AS135" s="685"/>
      <c r="AT135" s="685"/>
      <c r="AU135" s="686"/>
      <c r="AV135" s="687"/>
      <c r="AW135" s="687"/>
      <c r="AX135" s="688"/>
      <c r="AY135">
        <f>$AY$133</f>
        <v>0</v>
      </c>
    </row>
    <row r="136" spans="1:60" ht="23.25" hidden="1" customHeight="1" x14ac:dyDescent="0.15">
      <c r="A136" s="188" t="s">
        <v>581</v>
      </c>
      <c r="B136" s="106"/>
      <c r="C136" s="106"/>
      <c r="D136" s="106"/>
      <c r="E136" s="106"/>
      <c r="F136" s="732"/>
      <c r="G136" s="177" t="s">
        <v>582</v>
      </c>
      <c r="H136" s="177"/>
      <c r="I136" s="177"/>
      <c r="J136" s="177"/>
      <c r="K136" s="177"/>
      <c r="L136" s="177"/>
      <c r="M136" s="177"/>
      <c r="N136" s="177"/>
      <c r="O136" s="177"/>
      <c r="P136" s="177"/>
      <c r="Q136" s="177"/>
      <c r="R136" s="177"/>
      <c r="S136" s="177"/>
      <c r="T136" s="177"/>
      <c r="U136" s="177"/>
      <c r="V136" s="177"/>
      <c r="W136" s="177"/>
      <c r="X136" s="178"/>
      <c r="Y136" s="699"/>
      <c r="Z136" s="700"/>
      <c r="AA136" s="701"/>
      <c r="AB136" s="176" t="s">
        <v>11</v>
      </c>
      <c r="AC136" s="177"/>
      <c r="AD136" s="178"/>
      <c r="AE136" s="120" t="s">
        <v>416</v>
      </c>
      <c r="AF136" s="120"/>
      <c r="AG136" s="120"/>
      <c r="AH136" s="120"/>
      <c r="AI136" s="120" t="s">
        <v>568</v>
      </c>
      <c r="AJ136" s="120"/>
      <c r="AK136" s="120"/>
      <c r="AL136" s="120"/>
      <c r="AM136" s="120" t="s">
        <v>384</v>
      </c>
      <c r="AN136" s="120"/>
      <c r="AO136" s="120"/>
      <c r="AP136" s="120"/>
      <c r="AQ136" s="696" t="s">
        <v>594</v>
      </c>
      <c r="AR136" s="697"/>
      <c r="AS136" s="697"/>
      <c r="AT136" s="697"/>
      <c r="AU136" s="697"/>
      <c r="AV136" s="697"/>
      <c r="AW136" s="697"/>
      <c r="AX136" s="698"/>
      <c r="AY136">
        <f>IF(SUBSTITUTE(SUBSTITUTE($G$137,"／",""),"　","")="",0,1)</f>
        <v>0</v>
      </c>
    </row>
    <row r="137" spans="1:60" ht="23.25" hidden="1" customHeight="1" x14ac:dyDescent="0.15">
      <c r="A137" s="733"/>
      <c r="B137" s="198"/>
      <c r="C137" s="198"/>
      <c r="D137" s="198"/>
      <c r="E137" s="198"/>
      <c r="F137" s="734"/>
      <c r="G137" s="721" t="s">
        <v>583</v>
      </c>
      <c r="H137" s="722"/>
      <c r="I137" s="722"/>
      <c r="J137" s="722"/>
      <c r="K137" s="722"/>
      <c r="L137" s="722"/>
      <c r="M137" s="722"/>
      <c r="N137" s="722"/>
      <c r="O137" s="722"/>
      <c r="P137" s="722"/>
      <c r="Q137" s="722"/>
      <c r="R137" s="722"/>
      <c r="S137" s="722"/>
      <c r="T137" s="722"/>
      <c r="U137" s="722"/>
      <c r="V137" s="722"/>
      <c r="W137" s="722"/>
      <c r="X137" s="722"/>
      <c r="Y137" s="725" t="s">
        <v>581</v>
      </c>
      <c r="Z137" s="726"/>
      <c r="AA137" s="727"/>
      <c r="AB137" s="728"/>
      <c r="AC137" s="729"/>
      <c r="AD137" s="730"/>
      <c r="AE137" s="731"/>
      <c r="AF137" s="731"/>
      <c r="AG137" s="731"/>
      <c r="AH137" s="731"/>
      <c r="AI137" s="731"/>
      <c r="AJ137" s="731"/>
      <c r="AK137" s="731"/>
      <c r="AL137" s="731"/>
      <c r="AM137" s="731"/>
      <c r="AN137" s="731"/>
      <c r="AO137" s="731"/>
      <c r="AP137" s="731"/>
      <c r="AQ137" s="93"/>
      <c r="AR137" s="87"/>
      <c r="AS137" s="87"/>
      <c r="AT137" s="87"/>
      <c r="AU137" s="87"/>
      <c r="AV137" s="87"/>
      <c r="AW137" s="87"/>
      <c r="AX137" s="88"/>
      <c r="AY137">
        <f>$AY$136</f>
        <v>0</v>
      </c>
    </row>
    <row r="138" spans="1:60" ht="46.5" hidden="1" customHeight="1" x14ac:dyDescent="0.15">
      <c r="A138" s="735"/>
      <c r="B138" s="109"/>
      <c r="C138" s="109"/>
      <c r="D138" s="109"/>
      <c r="E138" s="109"/>
      <c r="F138" s="736"/>
      <c r="G138" s="723"/>
      <c r="H138" s="724"/>
      <c r="I138" s="724"/>
      <c r="J138" s="724"/>
      <c r="K138" s="724"/>
      <c r="L138" s="724"/>
      <c r="M138" s="724"/>
      <c r="N138" s="724"/>
      <c r="O138" s="724"/>
      <c r="P138" s="724"/>
      <c r="Q138" s="724"/>
      <c r="R138" s="724"/>
      <c r="S138" s="724"/>
      <c r="T138" s="724"/>
      <c r="U138" s="724"/>
      <c r="V138" s="724"/>
      <c r="W138" s="724"/>
      <c r="X138" s="724"/>
      <c r="Y138" s="220" t="s">
        <v>584</v>
      </c>
      <c r="Z138" s="718"/>
      <c r="AA138" s="719"/>
      <c r="AB138" s="681" t="s">
        <v>585</v>
      </c>
      <c r="AC138" s="682"/>
      <c r="AD138" s="683"/>
      <c r="AE138" s="684"/>
      <c r="AF138" s="684"/>
      <c r="AG138" s="684"/>
      <c r="AH138" s="684"/>
      <c r="AI138" s="684"/>
      <c r="AJ138" s="684"/>
      <c r="AK138" s="684"/>
      <c r="AL138" s="684"/>
      <c r="AM138" s="684"/>
      <c r="AN138" s="684"/>
      <c r="AO138" s="684"/>
      <c r="AP138" s="684"/>
      <c r="AQ138" s="684"/>
      <c r="AR138" s="684"/>
      <c r="AS138" s="684"/>
      <c r="AT138" s="684"/>
      <c r="AU138" s="684"/>
      <c r="AV138" s="684"/>
      <c r="AW138" s="684"/>
      <c r="AX138" s="720"/>
      <c r="AY138">
        <f>$AY$136</f>
        <v>0</v>
      </c>
    </row>
    <row r="139" spans="1:60" ht="18.75" hidden="1" customHeight="1" x14ac:dyDescent="0.15">
      <c r="A139" s="468" t="s">
        <v>236</v>
      </c>
      <c r="B139" s="662"/>
      <c r="C139" s="662"/>
      <c r="D139" s="662"/>
      <c r="E139" s="662"/>
      <c r="F139" s="663"/>
      <c r="G139" s="671" t="s">
        <v>139</v>
      </c>
      <c r="H139" s="198"/>
      <c r="I139" s="198"/>
      <c r="J139" s="198"/>
      <c r="K139" s="198"/>
      <c r="L139" s="198"/>
      <c r="M139" s="198"/>
      <c r="N139" s="198"/>
      <c r="O139" s="199"/>
      <c r="P139" s="200" t="s">
        <v>55</v>
      </c>
      <c r="Q139" s="198"/>
      <c r="R139" s="198"/>
      <c r="S139" s="198"/>
      <c r="T139" s="198"/>
      <c r="U139" s="198"/>
      <c r="V139" s="198"/>
      <c r="W139" s="198"/>
      <c r="X139" s="199"/>
      <c r="Y139" s="672"/>
      <c r="Z139" s="673"/>
      <c r="AA139" s="674"/>
      <c r="AB139" s="678" t="s">
        <v>11</v>
      </c>
      <c r="AC139" s="679"/>
      <c r="AD139" s="680"/>
      <c r="AE139" s="120" t="s">
        <v>416</v>
      </c>
      <c r="AF139" s="120"/>
      <c r="AG139" s="120"/>
      <c r="AH139" s="120"/>
      <c r="AI139" s="120" t="s">
        <v>568</v>
      </c>
      <c r="AJ139" s="120"/>
      <c r="AK139" s="120"/>
      <c r="AL139" s="120"/>
      <c r="AM139" s="120" t="s">
        <v>384</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664"/>
      <c r="B140" s="665"/>
      <c r="C140" s="665"/>
      <c r="D140" s="665"/>
      <c r="E140" s="665"/>
      <c r="F140" s="666"/>
      <c r="G140" s="157"/>
      <c r="H140" s="109"/>
      <c r="I140" s="109"/>
      <c r="J140" s="109"/>
      <c r="K140" s="109"/>
      <c r="L140" s="109"/>
      <c r="M140" s="109"/>
      <c r="N140" s="109"/>
      <c r="O140" s="110"/>
      <c r="P140" s="108"/>
      <c r="Q140" s="109"/>
      <c r="R140" s="109"/>
      <c r="S140" s="109"/>
      <c r="T140" s="109"/>
      <c r="U140" s="109"/>
      <c r="V140" s="109"/>
      <c r="W140" s="109"/>
      <c r="X140" s="110"/>
      <c r="Y140" s="675"/>
      <c r="Z140" s="676"/>
      <c r="AA140" s="677"/>
      <c r="AB140" s="117"/>
      <c r="AC140" s="118"/>
      <c r="AD140" s="119"/>
      <c r="AE140" s="120"/>
      <c r="AF140" s="120"/>
      <c r="AG140" s="120"/>
      <c r="AH140" s="120"/>
      <c r="AI140" s="120"/>
      <c r="AJ140" s="120"/>
      <c r="AK140" s="120"/>
      <c r="AL140" s="120"/>
      <c r="AM140" s="120"/>
      <c r="AN140" s="120"/>
      <c r="AO140" s="120"/>
      <c r="AP140" s="120"/>
      <c r="AQ140" s="565"/>
      <c r="AR140" s="566"/>
      <c r="AS140" s="128" t="s">
        <v>175</v>
      </c>
      <c r="AT140" s="129"/>
      <c r="AU140" s="127"/>
      <c r="AV140" s="127"/>
      <c r="AW140" s="109" t="s">
        <v>166</v>
      </c>
      <c r="AX140" s="130"/>
      <c r="AY140">
        <f t="shared" ref="AY140:AY145" si="5">$AY$139</f>
        <v>0</v>
      </c>
    </row>
    <row r="141" spans="1:60" ht="23.25" hidden="1" customHeight="1" x14ac:dyDescent="0.15">
      <c r="A141" s="667"/>
      <c r="B141" s="665"/>
      <c r="C141" s="665"/>
      <c r="D141" s="665"/>
      <c r="E141" s="665"/>
      <c r="F141" s="666"/>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68"/>
      <c r="B142" s="669"/>
      <c r="C142" s="669"/>
      <c r="D142" s="669"/>
      <c r="E142" s="669"/>
      <c r="F142" s="670"/>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67"/>
      <c r="B143" s="665"/>
      <c r="C143" s="665"/>
      <c r="D143" s="665"/>
      <c r="E143" s="665"/>
      <c r="F143" s="666"/>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61" t="s">
        <v>14</v>
      </c>
      <c r="AC143" s="661"/>
      <c r="AD143" s="66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8" t="s">
        <v>260</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573</v>
      </c>
      <c r="B146" s="153" t="s">
        <v>574</v>
      </c>
      <c r="C146" s="154"/>
      <c r="D146" s="154"/>
      <c r="E146" s="154"/>
      <c r="F146" s="155"/>
      <c r="G146" s="198" t="s">
        <v>575</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595</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416</v>
      </c>
      <c r="AF151" s="120"/>
      <c r="AG151" s="120"/>
      <c r="AH151" s="120"/>
      <c r="AI151" s="120" t="s">
        <v>568</v>
      </c>
      <c r="AJ151" s="120"/>
      <c r="AK151" s="120"/>
      <c r="AL151" s="120"/>
      <c r="AM151" s="120" t="s">
        <v>384</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416</v>
      </c>
      <c r="AF156" s="120"/>
      <c r="AG156" s="120"/>
      <c r="AH156" s="120"/>
      <c r="AI156" s="120" t="s">
        <v>568</v>
      </c>
      <c r="AJ156" s="120"/>
      <c r="AK156" s="120"/>
      <c r="AL156" s="120"/>
      <c r="AM156" s="120" t="s">
        <v>384</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416</v>
      </c>
      <c r="AF161" s="120"/>
      <c r="AG161" s="120"/>
      <c r="AH161" s="120"/>
      <c r="AI161" s="120" t="s">
        <v>568</v>
      </c>
      <c r="AJ161" s="120"/>
      <c r="AK161" s="120"/>
      <c r="AL161" s="120"/>
      <c r="AM161" s="120" t="s">
        <v>384</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800" t="s">
        <v>579</v>
      </c>
      <c r="B166" s="801"/>
      <c r="C166" s="801"/>
      <c r="D166" s="801"/>
      <c r="E166" s="801"/>
      <c r="F166" s="802"/>
      <c r="G166" s="803"/>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804"/>
      <c r="AK166" s="804"/>
      <c r="AL166" s="804"/>
      <c r="AM166" s="804"/>
      <c r="AN166" s="804"/>
      <c r="AO166" s="804"/>
      <c r="AP166" s="804"/>
      <c r="AQ166" s="804"/>
      <c r="AR166" s="804"/>
      <c r="AS166" s="804"/>
      <c r="AT166" s="804"/>
      <c r="AU166" s="804"/>
      <c r="AV166" s="804"/>
      <c r="AW166" s="804"/>
      <c r="AX166" s="805"/>
      <c r="AY166">
        <f>COUNTA($G$166)</f>
        <v>0</v>
      </c>
    </row>
    <row r="167" spans="1:60" ht="31.5" hidden="1" customHeight="1" x14ac:dyDescent="0.15">
      <c r="A167" s="717" t="s">
        <v>580</v>
      </c>
      <c r="B167" s="154"/>
      <c r="C167" s="154"/>
      <c r="D167" s="154"/>
      <c r="E167" s="154"/>
      <c r="F167" s="155"/>
      <c r="G167" s="766" t="s">
        <v>572</v>
      </c>
      <c r="H167" s="767"/>
      <c r="I167" s="767"/>
      <c r="J167" s="767"/>
      <c r="K167" s="767"/>
      <c r="L167" s="767"/>
      <c r="M167" s="767"/>
      <c r="N167" s="767"/>
      <c r="O167" s="767"/>
      <c r="P167" s="768" t="s">
        <v>571</v>
      </c>
      <c r="Q167" s="767"/>
      <c r="R167" s="767"/>
      <c r="S167" s="767"/>
      <c r="T167" s="767"/>
      <c r="U167" s="767"/>
      <c r="V167" s="767"/>
      <c r="W167" s="767"/>
      <c r="X167" s="769"/>
      <c r="Y167" s="770"/>
      <c r="Z167" s="771"/>
      <c r="AA167" s="772"/>
      <c r="AB167" s="695" t="s">
        <v>11</v>
      </c>
      <c r="AC167" s="695"/>
      <c r="AD167" s="695"/>
      <c r="AE167" s="120" t="s">
        <v>416</v>
      </c>
      <c r="AF167" s="120"/>
      <c r="AG167" s="120"/>
      <c r="AH167" s="120"/>
      <c r="AI167" s="120" t="s">
        <v>568</v>
      </c>
      <c r="AJ167" s="120"/>
      <c r="AK167" s="120"/>
      <c r="AL167" s="120"/>
      <c r="AM167" s="120" t="s">
        <v>384</v>
      </c>
      <c r="AN167" s="120"/>
      <c r="AO167" s="120"/>
      <c r="AP167" s="120"/>
      <c r="AQ167" s="692" t="s">
        <v>415</v>
      </c>
      <c r="AR167" s="693"/>
      <c r="AS167" s="693"/>
      <c r="AT167" s="694"/>
      <c r="AU167" s="692" t="s">
        <v>593</v>
      </c>
      <c r="AV167" s="693"/>
      <c r="AW167" s="693"/>
      <c r="AX167" s="702"/>
      <c r="AY167">
        <f>COUNTA($G$168)</f>
        <v>0</v>
      </c>
    </row>
    <row r="168" spans="1:60" ht="23.25" hidden="1" customHeight="1" x14ac:dyDescent="0.15">
      <c r="A168" s="717"/>
      <c r="B168" s="154"/>
      <c r="C168" s="154"/>
      <c r="D168" s="154"/>
      <c r="E168" s="154"/>
      <c r="F168" s="155"/>
      <c r="G168" s="703"/>
      <c r="H168" s="704"/>
      <c r="I168" s="704"/>
      <c r="J168" s="704"/>
      <c r="K168" s="704"/>
      <c r="L168" s="704"/>
      <c r="M168" s="704"/>
      <c r="N168" s="704"/>
      <c r="O168" s="704"/>
      <c r="P168" s="707"/>
      <c r="Q168" s="708"/>
      <c r="R168" s="708"/>
      <c r="S168" s="708"/>
      <c r="T168" s="708"/>
      <c r="U168" s="708"/>
      <c r="V168" s="708"/>
      <c r="W168" s="708"/>
      <c r="X168" s="709"/>
      <c r="Y168" s="713" t="s">
        <v>51</v>
      </c>
      <c r="Z168" s="714"/>
      <c r="AA168" s="715"/>
      <c r="AB168" s="716"/>
      <c r="AC168" s="716"/>
      <c r="AD168" s="716"/>
      <c r="AE168" s="685"/>
      <c r="AF168" s="685"/>
      <c r="AG168" s="685"/>
      <c r="AH168" s="685"/>
      <c r="AI168" s="685"/>
      <c r="AJ168" s="685"/>
      <c r="AK168" s="685"/>
      <c r="AL168" s="685"/>
      <c r="AM168" s="685"/>
      <c r="AN168" s="685"/>
      <c r="AO168" s="685"/>
      <c r="AP168" s="685"/>
      <c r="AQ168" s="685"/>
      <c r="AR168" s="685"/>
      <c r="AS168" s="685"/>
      <c r="AT168" s="685"/>
      <c r="AU168" s="686"/>
      <c r="AV168" s="687"/>
      <c r="AW168" s="687"/>
      <c r="AX168" s="688"/>
      <c r="AY168">
        <f>$AY$167</f>
        <v>0</v>
      </c>
    </row>
    <row r="169" spans="1:60" ht="23.25" hidden="1" customHeight="1" x14ac:dyDescent="0.15">
      <c r="A169" s="189"/>
      <c r="B169" s="159"/>
      <c r="C169" s="159"/>
      <c r="D169" s="159"/>
      <c r="E169" s="159"/>
      <c r="F169" s="160"/>
      <c r="G169" s="705"/>
      <c r="H169" s="706"/>
      <c r="I169" s="706"/>
      <c r="J169" s="706"/>
      <c r="K169" s="706"/>
      <c r="L169" s="706"/>
      <c r="M169" s="706"/>
      <c r="N169" s="706"/>
      <c r="O169" s="706"/>
      <c r="P169" s="710"/>
      <c r="Q169" s="711"/>
      <c r="R169" s="711"/>
      <c r="S169" s="711"/>
      <c r="T169" s="711"/>
      <c r="U169" s="711"/>
      <c r="V169" s="711"/>
      <c r="W169" s="711"/>
      <c r="X169" s="712"/>
      <c r="Y169" s="689" t="s">
        <v>52</v>
      </c>
      <c r="Z169" s="690"/>
      <c r="AA169" s="691"/>
      <c r="AB169" s="716"/>
      <c r="AC169" s="716"/>
      <c r="AD169" s="716"/>
      <c r="AE169" s="685"/>
      <c r="AF169" s="685"/>
      <c r="AG169" s="685"/>
      <c r="AH169" s="685"/>
      <c r="AI169" s="685"/>
      <c r="AJ169" s="685"/>
      <c r="AK169" s="685"/>
      <c r="AL169" s="685"/>
      <c r="AM169" s="685"/>
      <c r="AN169" s="685"/>
      <c r="AO169" s="685"/>
      <c r="AP169" s="685"/>
      <c r="AQ169" s="685"/>
      <c r="AR169" s="685"/>
      <c r="AS169" s="685"/>
      <c r="AT169" s="685"/>
      <c r="AU169" s="686"/>
      <c r="AV169" s="687"/>
      <c r="AW169" s="687"/>
      <c r="AX169" s="688"/>
      <c r="AY169">
        <f>$AY$167</f>
        <v>0</v>
      </c>
    </row>
    <row r="170" spans="1:60" ht="23.25" hidden="1" customHeight="1" x14ac:dyDescent="0.15">
      <c r="A170" s="188" t="s">
        <v>581</v>
      </c>
      <c r="B170" s="106"/>
      <c r="C170" s="106"/>
      <c r="D170" s="106"/>
      <c r="E170" s="106"/>
      <c r="F170" s="732"/>
      <c r="G170" s="177" t="s">
        <v>582</v>
      </c>
      <c r="H170" s="177"/>
      <c r="I170" s="177"/>
      <c r="J170" s="177"/>
      <c r="K170" s="177"/>
      <c r="L170" s="177"/>
      <c r="M170" s="177"/>
      <c r="N170" s="177"/>
      <c r="O170" s="177"/>
      <c r="P170" s="177"/>
      <c r="Q170" s="177"/>
      <c r="R170" s="177"/>
      <c r="S170" s="177"/>
      <c r="T170" s="177"/>
      <c r="U170" s="177"/>
      <c r="V170" s="177"/>
      <c r="W170" s="177"/>
      <c r="X170" s="178"/>
      <c r="Y170" s="699"/>
      <c r="Z170" s="700"/>
      <c r="AA170" s="701"/>
      <c r="AB170" s="176" t="s">
        <v>11</v>
      </c>
      <c r="AC170" s="177"/>
      <c r="AD170" s="178"/>
      <c r="AE170" s="120" t="s">
        <v>416</v>
      </c>
      <c r="AF170" s="120"/>
      <c r="AG170" s="120"/>
      <c r="AH170" s="120"/>
      <c r="AI170" s="120" t="s">
        <v>568</v>
      </c>
      <c r="AJ170" s="120"/>
      <c r="AK170" s="120"/>
      <c r="AL170" s="120"/>
      <c r="AM170" s="120" t="s">
        <v>384</v>
      </c>
      <c r="AN170" s="120"/>
      <c r="AO170" s="120"/>
      <c r="AP170" s="120"/>
      <c r="AQ170" s="696" t="s">
        <v>594</v>
      </c>
      <c r="AR170" s="697"/>
      <c r="AS170" s="697"/>
      <c r="AT170" s="697"/>
      <c r="AU170" s="697"/>
      <c r="AV170" s="697"/>
      <c r="AW170" s="697"/>
      <c r="AX170" s="698"/>
      <c r="AY170">
        <f>IF(SUBSTITUTE(SUBSTITUTE($G$171,"／",""),"　","")="",0,1)</f>
        <v>0</v>
      </c>
    </row>
    <row r="171" spans="1:60" ht="23.25" hidden="1" customHeight="1" x14ac:dyDescent="0.15">
      <c r="A171" s="733"/>
      <c r="B171" s="198"/>
      <c r="C171" s="198"/>
      <c r="D171" s="198"/>
      <c r="E171" s="198"/>
      <c r="F171" s="734"/>
      <c r="G171" s="721" t="s">
        <v>583</v>
      </c>
      <c r="H171" s="722"/>
      <c r="I171" s="722"/>
      <c r="J171" s="722"/>
      <c r="K171" s="722"/>
      <c r="L171" s="722"/>
      <c r="M171" s="722"/>
      <c r="N171" s="722"/>
      <c r="O171" s="722"/>
      <c r="P171" s="722"/>
      <c r="Q171" s="722"/>
      <c r="R171" s="722"/>
      <c r="S171" s="722"/>
      <c r="T171" s="722"/>
      <c r="U171" s="722"/>
      <c r="V171" s="722"/>
      <c r="W171" s="722"/>
      <c r="X171" s="722"/>
      <c r="Y171" s="725" t="s">
        <v>581</v>
      </c>
      <c r="Z171" s="726"/>
      <c r="AA171" s="727"/>
      <c r="AB171" s="728"/>
      <c r="AC171" s="729"/>
      <c r="AD171" s="730"/>
      <c r="AE171" s="731"/>
      <c r="AF171" s="731"/>
      <c r="AG171" s="731"/>
      <c r="AH171" s="731"/>
      <c r="AI171" s="731"/>
      <c r="AJ171" s="731"/>
      <c r="AK171" s="731"/>
      <c r="AL171" s="731"/>
      <c r="AM171" s="731"/>
      <c r="AN171" s="731"/>
      <c r="AO171" s="731"/>
      <c r="AP171" s="731"/>
      <c r="AQ171" s="93"/>
      <c r="AR171" s="87"/>
      <c r="AS171" s="87"/>
      <c r="AT171" s="87"/>
      <c r="AU171" s="87"/>
      <c r="AV171" s="87"/>
      <c r="AW171" s="87"/>
      <c r="AX171" s="88"/>
      <c r="AY171">
        <f>$AY$170</f>
        <v>0</v>
      </c>
    </row>
    <row r="172" spans="1:60" ht="46.5" hidden="1" customHeight="1" x14ac:dyDescent="0.15">
      <c r="A172" s="735"/>
      <c r="B172" s="109"/>
      <c r="C172" s="109"/>
      <c r="D172" s="109"/>
      <c r="E172" s="109"/>
      <c r="F172" s="736"/>
      <c r="G172" s="723"/>
      <c r="H172" s="724"/>
      <c r="I172" s="724"/>
      <c r="J172" s="724"/>
      <c r="K172" s="724"/>
      <c r="L172" s="724"/>
      <c r="M172" s="724"/>
      <c r="N172" s="724"/>
      <c r="O172" s="724"/>
      <c r="P172" s="724"/>
      <c r="Q172" s="724"/>
      <c r="R172" s="724"/>
      <c r="S172" s="724"/>
      <c r="T172" s="724"/>
      <c r="U172" s="724"/>
      <c r="V172" s="724"/>
      <c r="W172" s="724"/>
      <c r="X172" s="724"/>
      <c r="Y172" s="220" t="s">
        <v>584</v>
      </c>
      <c r="Z172" s="718"/>
      <c r="AA172" s="719"/>
      <c r="AB172" s="681" t="s">
        <v>585</v>
      </c>
      <c r="AC172" s="682"/>
      <c r="AD172" s="683"/>
      <c r="AE172" s="684"/>
      <c r="AF172" s="684"/>
      <c r="AG172" s="684"/>
      <c r="AH172" s="684"/>
      <c r="AI172" s="684"/>
      <c r="AJ172" s="684"/>
      <c r="AK172" s="684"/>
      <c r="AL172" s="684"/>
      <c r="AM172" s="684"/>
      <c r="AN172" s="684"/>
      <c r="AO172" s="684"/>
      <c r="AP172" s="684"/>
      <c r="AQ172" s="684"/>
      <c r="AR172" s="684"/>
      <c r="AS172" s="684"/>
      <c r="AT172" s="684"/>
      <c r="AU172" s="684"/>
      <c r="AV172" s="684"/>
      <c r="AW172" s="684"/>
      <c r="AX172" s="720"/>
      <c r="AY172">
        <f>$AY$170</f>
        <v>0</v>
      </c>
    </row>
    <row r="173" spans="1:60" ht="18.75" hidden="1" customHeight="1" x14ac:dyDescent="0.15">
      <c r="A173" s="468" t="s">
        <v>236</v>
      </c>
      <c r="B173" s="662"/>
      <c r="C173" s="662"/>
      <c r="D173" s="662"/>
      <c r="E173" s="662"/>
      <c r="F173" s="663"/>
      <c r="G173" s="671" t="s">
        <v>139</v>
      </c>
      <c r="H173" s="198"/>
      <c r="I173" s="198"/>
      <c r="J173" s="198"/>
      <c r="K173" s="198"/>
      <c r="L173" s="198"/>
      <c r="M173" s="198"/>
      <c r="N173" s="198"/>
      <c r="O173" s="199"/>
      <c r="P173" s="200" t="s">
        <v>55</v>
      </c>
      <c r="Q173" s="198"/>
      <c r="R173" s="198"/>
      <c r="S173" s="198"/>
      <c r="T173" s="198"/>
      <c r="U173" s="198"/>
      <c r="V173" s="198"/>
      <c r="W173" s="198"/>
      <c r="X173" s="199"/>
      <c r="Y173" s="672"/>
      <c r="Z173" s="673"/>
      <c r="AA173" s="674"/>
      <c r="AB173" s="678" t="s">
        <v>11</v>
      </c>
      <c r="AC173" s="679"/>
      <c r="AD173" s="680"/>
      <c r="AE173" s="120" t="s">
        <v>416</v>
      </c>
      <c r="AF173" s="120"/>
      <c r="AG173" s="120"/>
      <c r="AH173" s="120"/>
      <c r="AI173" s="120" t="s">
        <v>568</v>
      </c>
      <c r="AJ173" s="120"/>
      <c r="AK173" s="120"/>
      <c r="AL173" s="120"/>
      <c r="AM173" s="120" t="s">
        <v>384</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664"/>
      <c r="B174" s="665"/>
      <c r="C174" s="665"/>
      <c r="D174" s="665"/>
      <c r="E174" s="665"/>
      <c r="F174" s="666"/>
      <c r="G174" s="157"/>
      <c r="H174" s="109"/>
      <c r="I174" s="109"/>
      <c r="J174" s="109"/>
      <c r="K174" s="109"/>
      <c r="L174" s="109"/>
      <c r="M174" s="109"/>
      <c r="N174" s="109"/>
      <c r="O174" s="110"/>
      <c r="P174" s="108"/>
      <c r="Q174" s="109"/>
      <c r="R174" s="109"/>
      <c r="S174" s="109"/>
      <c r="T174" s="109"/>
      <c r="U174" s="109"/>
      <c r="V174" s="109"/>
      <c r="W174" s="109"/>
      <c r="X174" s="110"/>
      <c r="Y174" s="675"/>
      <c r="Z174" s="676"/>
      <c r="AA174" s="677"/>
      <c r="AB174" s="117"/>
      <c r="AC174" s="118"/>
      <c r="AD174" s="119"/>
      <c r="AE174" s="120"/>
      <c r="AF174" s="120"/>
      <c r="AG174" s="120"/>
      <c r="AH174" s="120"/>
      <c r="AI174" s="120"/>
      <c r="AJ174" s="120"/>
      <c r="AK174" s="120"/>
      <c r="AL174" s="120"/>
      <c r="AM174" s="120"/>
      <c r="AN174" s="120"/>
      <c r="AO174" s="120"/>
      <c r="AP174" s="120"/>
      <c r="AQ174" s="565"/>
      <c r="AR174" s="566"/>
      <c r="AS174" s="128" t="s">
        <v>175</v>
      </c>
      <c r="AT174" s="129"/>
      <c r="AU174" s="127"/>
      <c r="AV174" s="127"/>
      <c r="AW174" s="109" t="s">
        <v>166</v>
      </c>
      <c r="AX174" s="130"/>
      <c r="AY174">
        <f t="shared" ref="AY174:AY179" si="7">$AY$173</f>
        <v>0</v>
      </c>
    </row>
    <row r="175" spans="1:60" ht="23.25" hidden="1" customHeight="1" x14ac:dyDescent="0.15">
      <c r="A175" s="667"/>
      <c r="B175" s="665"/>
      <c r="C175" s="665"/>
      <c r="D175" s="665"/>
      <c r="E175" s="665"/>
      <c r="F175" s="666"/>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68"/>
      <c r="B176" s="669"/>
      <c r="C176" s="669"/>
      <c r="D176" s="669"/>
      <c r="E176" s="669"/>
      <c r="F176" s="670"/>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67"/>
      <c r="B177" s="665"/>
      <c r="C177" s="665"/>
      <c r="D177" s="665"/>
      <c r="E177" s="665"/>
      <c r="F177" s="666"/>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61" t="s">
        <v>14</v>
      </c>
      <c r="AC177" s="661"/>
      <c r="AD177" s="66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8" t="s">
        <v>260</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573</v>
      </c>
      <c r="B180" s="153" t="s">
        <v>574</v>
      </c>
      <c r="C180" s="154"/>
      <c r="D180" s="154"/>
      <c r="E180" s="154"/>
      <c r="F180" s="155"/>
      <c r="G180" s="198" t="s">
        <v>575</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595</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416</v>
      </c>
      <c r="AF185" s="120"/>
      <c r="AG185" s="120"/>
      <c r="AH185" s="120"/>
      <c r="AI185" s="120" t="s">
        <v>568</v>
      </c>
      <c r="AJ185" s="120"/>
      <c r="AK185" s="120"/>
      <c r="AL185" s="120"/>
      <c r="AM185" s="120" t="s">
        <v>384</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416</v>
      </c>
      <c r="AF190" s="120"/>
      <c r="AG190" s="120"/>
      <c r="AH190" s="120"/>
      <c r="AI190" s="120" t="s">
        <v>568</v>
      </c>
      <c r="AJ190" s="120"/>
      <c r="AK190" s="120"/>
      <c r="AL190" s="120"/>
      <c r="AM190" s="120" t="s">
        <v>384</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416</v>
      </c>
      <c r="AF195" s="120"/>
      <c r="AG195" s="120"/>
      <c r="AH195" s="120"/>
      <c r="AI195" s="120" t="s">
        <v>568</v>
      </c>
      <c r="AJ195" s="120"/>
      <c r="AK195" s="120"/>
      <c r="AL195" s="120"/>
      <c r="AM195" s="120" t="s">
        <v>384</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customHeight="1" x14ac:dyDescent="0.15">
      <c r="A200" s="613" t="s">
        <v>237</v>
      </c>
      <c r="B200" s="614"/>
      <c r="C200" s="614"/>
      <c r="D200" s="614"/>
      <c r="E200" s="614"/>
      <c r="F200" s="615"/>
      <c r="G200" s="646"/>
      <c r="H200" s="648" t="s">
        <v>139</v>
      </c>
      <c r="I200" s="648"/>
      <c r="J200" s="648"/>
      <c r="K200" s="648"/>
      <c r="L200" s="648"/>
      <c r="M200" s="648"/>
      <c r="N200" s="648"/>
      <c r="O200" s="649"/>
      <c r="P200" s="651" t="s">
        <v>55</v>
      </c>
      <c r="Q200" s="648"/>
      <c r="R200" s="648"/>
      <c r="S200" s="648"/>
      <c r="T200" s="648"/>
      <c r="U200" s="648"/>
      <c r="V200" s="649"/>
      <c r="W200" s="653" t="s">
        <v>233</v>
      </c>
      <c r="X200" s="654"/>
      <c r="Y200" s="657"/>
      <c r="Z200" s="657"/>
      <c r="AA200" s="658"/>
      <c r="AB200" s="651" t="s">
        <v>11</v>
      </c>
      <c r="AC200" s="648"/>
      <c r="AD200" s="649"/>
      <c r="AE200" s="120" t="s">
        <v>416</v>
      </c>
      <c r="AF200" s="120"/>
      <c r="AG200" s="120"/>
      <c r="AH200" s="120"/>
      <c r="AI200" s="120" t="s">
        <v>568</v>
      </c>
      <c r="AJ200" s="120"/>
      <c r="AK200" s="120"/>
      <c r="AL200" s="120"/>
      <c r="AM200" s="120" t="s">
        <v>384</v>
      </c>
      <c r="AN200" s="120"/>
      <c r="AO200" s="120"/>
      <c r="AP200" s="120"/>
      <c r="AQ200" s="121" t="s">
        <v>174</v>
      </c>
      <c r="AR200" s="122"/>
      <c r="AS200" s="122"/>
      <c r="AT200" s="123"/>
      <c r="AU200" s="642" t="s">
        <v>128</v>
      </c>
      <c r="AV200" s="642"/>
      <c r="AW200" s="642"/>
      <c r="AX200" s="643"/>
      <c r="AY200">
        <f>COUNTA($H$202)</f>
        <v>1</v>
      </c>
    </row>
    <row r="201" spans="1:60" ht="18.75" customHeight="1" x14ac:dyDescent="0.15">
      <c r="A201" s="571"/>
      <c r="B201" s="572"/>
      <c r="C201" s="572"/>
      <c r="D201" s="572"/>
      <c r="E201" s="572"/>
      <c r="F201" s="573"/>
      <c r="G201" s="647"/>
      <c r="H201" s="644"/>
      <c r="I201" s="644"/>
      <c r="J201" s="644"/>
      <c r="K201" s="644"/>
      <c r="L201" s="644"/>
      <c r="M201" s="644"/>
      <c r="N201" s="644"/>
      <c r="O201" s="650"/>
      <c r="P201" s="652"/>
      <c r="Q201" s="644"/>
      <c r="R201" s="644"/>
      <c r="S201" s="644"/>
      <c r="T201" s="644"/>
      <c r="U201" s="644"/>
      <c r="V201" s="650"/>
      <c r="W201" s="655"/>
      <c r="X201" s="656"/>
      <c r="Y201" s="659"/>
      <c r="Z201" s="659"/>
      <c r="AA201" s="660"/>
      <c r="AB201" s="652"/>
      <c r="AC201" s="644"/>
      <c r="AD201" s="650"/>
      <c r="AE201" s="120"/>
      <c r="AF201" s="120"/>
      <c r="AG201" s="120"/>
      <c r="AH201" s="120"/>
      <c r="AI201" s="120"/>
      <c r="AJ201" s="120"/>
      <c r="AK201" s="120"/>
      <c r="AL201" s="120"/>
      <c r="AM201" s="120"/>
      <c r="AN201" s="120"/>
      <c r="AO201" s="120"/>
      <c r="AP201" s="120"/>
      <c r="AQ201" s="565" t="s">
        <v>617</v>
      </c>
      <c r="AR201" s="566"/>
      <c r="AS201" s="128" t="s">
        <v>175</v>
      </c>
      <c r="AT201" s="129"/>
      <c r="AU201" s="127" t="s">
        <v>617</v>
      </c>
      <c r="AV201" s="127"/>
      <c r="AW201" s="644" t="s">
        <v>166</v>
      </c>
      <c r="AX201" s="645"/>
      <c r="AY201">
        <f t="shared" ref="AY201:AY207" si="10">$AY$200</f>
        <v>1</v>
      </c>
    </row>
    <row r="202" spans="1:60" ht="89.25" customHeight="1" x14ac:dyDescent="0.15">
      <c r="A202" s="571"/>
      <c r="B202" s="572"/>
      <c r="C202" s="572"/>
      <c r="D202" s="572"/>
      <c r="E202" s="572"/>
      <c r="F202" s="573"/>
      <c r="G202" s="622" t="s">
        <v>176</v>
      </c>
      <c r="H202" s="624" t="s">
        <v>628</v>
      </c>
      <c r="I202" s="625"/>
      <c r="J202" s="625"/>
      <c r="K202" s="625"/>
      <c r="L202" s="625"/>
      <c r="M202" s="625"/>
      <c r="N202" s="625"/>
      <c r="O202" s="626"/>
      <c r="P202" s="630" t="s">
        <v>681</v>
      </c>
      <c r="Q202" s="631"/>
      <c r="R202" s="631"/>
      <c r="S202" s="631"/>
      <c r="T202" s="631"/>
      <c r="U202" s="631"/>
      <c r="V202" s="632"/>
      <c r="W202" s="636"/>
      <c r="X202" s="637"/>
      <c r="Y202" s="609" t="s">
        <v>12</v>
      </c>
      <c r="Z202" s="609"/>
      <c r="AA202" s="610"/>
      <c r="AB202" s="621" t="s">
        <v>250</v>
      </c>
      <c r="AC202" s="621"/>
      <c r="AD202" s="621"/>
      <c r="AE202" s="558">
        <v>5103</v>
      </c>
      <c r="AF202" s="559"/>
      <c r="AG202" s="559"/>
      <c r="AH202" s="560"/>
      <c r="AI202" s="558">
        <v>5227</v>
      </c>
      <c r="AJ202" s="559"/>
      <c r="AK202" s="559"/>
      <c r="AL202" s="560"/>
      <c r="AM202" s="558" t="s">
        <v>284</v>
      </c>
      <c r="AN202" s="559"/>
      <c r="AO202" s="559"/>
      <c r="AP202" s="559"/>
      <c r="AQ202" s="558" t="s">
        <v>616</v>
      </c>
      <c r="AR202" s="559"/>
      <c r="AS202" s="559"/>
      <c r="AT202" s="560"/>
      <c r="AU202" s="559" t="s">
        <v>616</v>
      </c>
      <c r="AV202" s="559"/>
      <c r="AW202" s="559"/>
      <c r="AX202" s="561"/>
      <c r="AY202">
        <f t="shared" si="10"/>
        <v>1</v>
      </c>
    </row>
    <row r="203" spans="1:60" ht="89.25" customHeight="1" x14ac:dyDescent="0.15">
      <c r="A203" s="571"/>
      <c r="B203" s="572"/>
      <c r="C203" s="572"/>
      <c r="D203" s="572"/>
      <c r="E203" s="572"/>
      <c r="F203" s="573"/>
      <c r="G203" s="596"/>
      <c r="H203" s="627"/>
      <c r="I203" s="628"/>
      <c r="J203" s="628"/>
      <c r="K203" s="628"/>
      <c r="L203" s="628"/>
      <c r="M203" s="628"/>
      <c r="N203" s="628"/>
      <c r="O203" s="629"/>
      <c r="P203" s="633"/>
      <c r="Q203" s="634"/>
      <c r="R203" s="634"/>
      <c r="S203" s="634"/>
      <c r="T203" s="634"/>
      <c r="U203" s="634"/>
      <c r="V203" s="635"/>
      <c r="W203" s="638"/>
      <c r="X203" s="639"/>
      <c r="Y203" s="611" t="s">
        <v>50</v>
      </c>
      <c r="Z203" s="611"/>
      <c r="AA203" s="612"/>
      <c r="AB203" s="620" t="s">
        <v>250</v>
      </c>
      <c r="AC203" s="620"/>
      <c r="AD203" s="620"/>
      <c r="AE203" s="558" t="s">
        <v>616</v>
      </c>
      <c r="AF203" s="559"/>
      <c r="AG203" s="559"/>
      <c r="AH203" s="559"/>
      <c r="AI203" s="558" t="s">
        <v>616</v>
      </c>
      <c r="AJ203" s="559"/>
      <c r="AK203" s="559"/>
      <c r="AL203" s="559"/>
      <c r="AM203" s="558" t="s">
        <v>284</v>
      </c>
      <c r="AN203" s="559"/>
      <c r="AO203" s="559"/>
      <c r="AP203" s="559"/>
      <c r="AQ203" s="558" t="s">
        <v>616</v>
      </c>
      <c r="AR203" s="559"/>
      <c r="AS203" s="559"/>
      <c r="AT203" s="560"/>
      <c r="AU203" s="559" t="s">
        <v>616</v>
      </c>
      <c r="AV203" s="559"/>
      <c r="AW203" s="559"/>
      <c r="AX203" s="561"/>
      <c r="AY203">
        <f t="shared" si="10"/>
        <v>1</v>
      </c>
    </row>
    <row r="204" spans="1:60" ht="89.25" customHeight="1" x14ac:dyDescent="0.15">
      <c r="A204" s="571"/>
      <c r="B204" s="572"/>
      <c r="C204" s="572"/>
      <c r="D204" s="572"/>
      <c r="E204" s="572"/>
      <c r="F204" s="573"/>
      <c r="G204" s="623"/>
      <c r="H204" s="627"/>
      <c r="I204" s="628"/>
      <c r="J204" s="628"/>
      <c r="K204" s="628"/>
      <c r="L204" s="628"/>
      <c r="M204" s="628"/>
      <c r="N204" s="628"/>
      <c r="O204" s="629"/>
      <c r="P204" s="633"/>
      <c r="Q204" s="634"/>
      <c r="R204" s="634"/>
      <c r="S204" s="634"/>
      <c r="T204" s="634"/>
      <c r="U204" s="634"/>
      <c r="V204" s="635"/>
      <c r="W204" s="640"/>
      <c r="X204" s="641"/>
      <c r="Y204" s="611" t="s">
        <v>13</v>
      </c>
      <c r="Z204" s="611"/>
      <c r="AA204" s="612"/>
      <c r="AB204" s="616" t="s">
        <v>251</v>
      </c>
      <c r="AC204" s="616"/>
      <c r="AD204" s="616"/>
      <c r="AE204" s="617" t="s">
        <v>616</v>
      </c>
      <c r="AF204" s="618"/>
      <c r="AG204" s="618"/>
      <c r="AH204" s="618"/>
      <c r="AI204" s="617" t="s">
        <v>616</v>
      </c>
      <c r="AJ204" s="618"/>
      <c r="AK204" s="618"/>
      <c r="AL204" s="618"/>
      <c r="AM204" s="617" t="s">
        <v>284</v>
      </c>
      <c r="AN204" s="618"/>
      <c r="AO204" s="618"/>
      <c r="AP204" s="618"/>
      <c r="AQ204" s="558" t="s">
        <v>616</v>
      </c>
      <c r="AR204" s="559"/>
      <c r="AS204" s="559"/>
      <c r="AT204" s="560"/>
      <c r="AU204" s="559" t="s">
        <v>616</v>
      </c>
      <c r="AV204" s="559"/>
      <c r="AW204" s="559"/>
      <c r="AX204" s="561"/>
      <c r="AY204">
        <f t="shared" si="10"/>
        <v>1</v>
      </c>
    </row>
    <row r="205" spans="1:60" ht="52.5" customHeight="1" x14ac:dyDescent="0.15">
      <c r="A205" s="571" t="s">
        <v>240</v>
      </c>
      <c r="B205" s="572"/>
      <c r="C205" s="572"/>
      <c r="D205" s="572"/>
      <c r="E205" s="572"/>
      <c r="F205" s="573"/>
      <c r="G205" s="596" t="s">
        <v>177</v>
      </c>
      <c r="H205" s="597"/>
      <c r="I205" s="597"/>
      <c r="J205" s="597"/>
      <c r="K205" s="597"/>
      <c r="L205" s="597"/>
      <c r="M205" s="597"/>
      <c r="N205" s="597"/>
      <c r="O205" s="597"/>
      <c r="P205" s="600" t="s">
        <v>629</v>
      </c>
      <c r="Q205" s="600"/>
      <c r="R205" s="600"/>
      <c r="S205" s="600"/>
      <c r="T205" s="600"/>
      <c r="U205" s="600"/>
      <c r="V205" s="600"/>
      <c r="W205" s="603" t="s">
        <v>249</v>
      </c>
      <c r="X205" s="604"/>
      <c r="Y205" s="609" t="s">
        <v>12</v>
      </c>
      <c r="Z205" s="609"/>
      <c r="AA205" s="610"/>
      <c r="AB205" s="621" t="s">
        <v>250</v>
      </c>
      <c r="AC205" s="621"/>
      <c r="AD205" s="621"/>
      <c r="AE205" s="558" t="s">
        <v>616</v>
      </c>
      <c r="AF205" s="559"/>
      <c r="AG205" s="559"/>
      <c r="AH205" s="559"/>
      <c r="AI205" s="558" t="s">
        <v>616</v>
      </c>
      <c r="AJ205" s="559"/>
      <c r="AK205" s="559"/>
      <c r="AL205" s="559"/>
      <c r="AM205" s="558" t="s">
        <v>284</v>
      </c>
      <c r="AN205" s="559"/>
      <c r="AO205" s="559"/>
      <c r="AP205" s="559"/>
      <c r="AQ205" s="558" t="s">
        <v>616</v>
      </c>
      <c r="AR205" s="559"/>
      <c r="AS205" s="559"/>
      <c r="AT205" s="560"/>
      <c r="AU205" s="559" t="s">
        <v>616</v>
      </c>
      <c r="AV205" s="559"/>
      <c r="AW205" s="559"/>
      <c r="AX205" s="561"/>
      <c r="AY205">
        <f t="shared" si="10"/>
        <v>1</v>
      </c>
    </row>
    <row r="206" spans="1:60" ht="65.25" customHeight="1" x14ac:dyDescent="0.15">
      <c r="A206" s="571"/>
      <c r="B206" s="572"/>
      <c r="C206" s="572"/>
      <c r="D206" s="572"/>
      <c r="E206" s="572"/>
      <c r="F206" s="573"/>
      <c r="G206" s="596"/>
      <c r="H206" s="598"/>
      <c r="I206" s="598"/>
      <c r="J206" s="598"/>
      <c r="K206" s="598"/>
      <c r="L206" s="598"/>
      <c r="M206" s="598"/>
      <c r="N206" s="598"/>
      <c r="O206" s="598"/>
      <c r="P206" s="601"/>
      <c r="Q206" s="601"/>
      <c r="R206" s="601"/>
      <c r="S206" s="601"/>
      <c r="T206" s="601"/>
      <c r="U206" s="601"/>
      <c r="V206" s="601"/>
      <c r="W206" s="605"/>
      <c r="X206" s="606"/>
      <c r="Y206" s="611" t="s">
        <v>50</v>
      </c>
      <c r="Z206" s="611"/>
      <c r="AA206" s="612"/>
      <c r="AB206" s="620" t="s">
        <v>250</v>
      </c>
      <c r="AC206" s="620"/>
      <c r="AD206" s="620"/>
      <c r="AE206" s="558" t="s">
        <v>616</v>
      </c>
      <c r="AF206" s="559"/>
      <c r="AG206" s="559"/>
      <c r="AH206" s="559"/>
      <c r="AI206" s="558" t="s">
        <v>616</v>
      </c>
      <c r="AJ206" s="559"/>
      <c r="AK206" s="559"/>
      <c r="AL206" s="559"/>
      <c r="AM206" s="558" t="s">
        <v>284</v>
      </c>
      <c r="AN206" s="559"/>
      <c r="AO206" s="559"/>
      <c r="AP206" s="559"/>
      <c r="AQ206" s="558" t="s">
        <v>616</v>
      </c>
      <c r="AR206" s="559"/>
      <c r="AS206" s="559"/>
      <c r="AT206" s="560"/>
      <c r="AU206" s="559" t="s">
        <v>616</v>
      </c>
      <c r="AV206" s="559"/>
      <c r="AW206" s="559"/>
      <c r="AX206" s="561"/>
      <c r="AY206">
        <f t="shared" si="10"/>
        <v>1</v>
      </c>
    </row>
    <row r="207" spans="1:60" ht="66" customHeight="1" x14ac:dyDescent="0.15">
      <c r="A207" s="595"/>
      <c r="B207" s="551"/>
      <c r="C207" s="551"/>
      <c r="D207" s="551"/>
      <c r="E207" s="551"/>
      <c r="F207" s="552"/>
      <c r="G207" s="596"/>
      <c r="H207" s="599"/>
      <c r="I207" s="599"/>
      <c r="J207" s="599"/>
      <c r="K207" s="599"/>
      <c r="L207" s="599"/>
      <c r="M207" s="599"/>
      <c r="N207" s="599"/>
      <c r="O207" s="599"/>
      <c r="P207" s="602"/>
      <c r="Q207" s="602"/>
      <c r="R207" s="602"/>
      <c r="S207" s="602"/>
      <c r="T207" s="602"/>
      <c r="U207" s="602"/>
      <c r="V207" s="602"/>
      <c r="W207" s="607"/>
      <c r="X207" s="608"/>
      <c r="Y207" s="611" t="s">
        <v>13</v>
      </c>
      <c r="Z207" s="611"/>
      <c r="AA207" s="612"/>
      <c r="AB207" s="616" t="s">
        <v>251</v>
      </c>
      <c r="AC207" s="616"/>
      <c r="AD207" s="616"/>
      <c r="AE207" s="617" t="s">
        <v>616</v>
      </c>
      <c r="AF207" s="618"/>
      <c r="AG207" s="618"/>
      <c r="AH207" s="618"/>
      <c r="AI207" s="617" t="s">
        <v>616</v>
      </c>
      <c r="AJ207" s="618"/>
      <c r="AK207" s="618"/>
      <c r="AL207" s="618"/>
      <c r="AM207" s="617" t="s">
        <v>284</v>
      </c>
      <c r="AN207" s="618"/>
      <c r="AO207" s="618"/>
      <c r="AP207" s="619"/>
      <c r="AQ207" s="558" t="s">
        <v>616</v>
      </c>
      <c r="AR207" s="559"/>
      <c r="AS207" s="559"/>
      <c r="AT207" s="560"/>
      <c r="AU207" s="559" t="s">
        <v>616</v>
      </c>
      <c r="AV207" s="559"/>
      <c r="AW207" s="559"/>
      <c r="AX207" s="561"/>
      <c r="AY207">
        <f t="shared" si="10"/>
        <v>1</v>
      </c>
    </row>
    <row r="208" spans="1:60" ht="18.75" hidden="1" customHeight="1" x14ac:dyDescent="0.15">
      <c r="A208" s="568" t="s">
        <v>237</v>
      </c>
      <c r="B208" s="569"/>
      <c r="C208" s="569"/>
      <c r="D208" s="569"/>
      <c r="E208" s="569"/>
      <c r="F208" s="570"/>
      <c r="G208" s="574"/>
      <c r="H208" s="122" t="s">
        <v>139</v>
      </c>
      <c r="I208" s="122"/>
      <c r="J208" s="122"/>
      <c r="K208" s="122"/>
      <c r="L208" s="122"/>
      <c r="M208" s="122"/>
      <c r="N208" s="122"/>
      <c r="O208" s="123"/>
      <c r="P208" s="121" t="s">
        <v>55</v>
      </c>
      <c r="Q208" s="122"/>
      <c r="R208" s="122"/>
      <c r="S208" s="122"/>
      <c r="T208" s="122"/>
      <c r="U208" s="122"/>
      <c r="V208" s="122"/>
      <c r="W208" s="122"/>
      <c r="X208" s="123"/>
      <c r="Y208" s="577"/>
      <c r="Z208" s="578"/>
      <c r="AA208" s="579"/>
      <c r="AB208" s="105" t="s">
        <v>11</v>
      </c>
      <c r="AC208" s="106"/>
      <c r="AD208" s="107"/>
      <c r="AE208" s="257" t="s">
        <v>416</v>
      </c>
      <c r="AF208" s="257"/>
      <c r="AG208" s="257"/>
      <c r="AH208" s="257"/>
      <c r="AI208" s="120" t="s">
        <v>568</v>
      </c>
      <c r="AJ208" s="120"/>
      <c r="AK208" s="120"/>
      <c r="AL208" s="120"/>
      <c r="AM208" s="120" t="s">
        <v>384</v>
      </c>
      <c r="AN208" s="120"/>
      <c r="AO208" s="120"/>
      <c r="AP208" s="120"/>
      <c r="AQ208" s="121" t="s">
        <v>174</v>
      </c>
      <c r="AR208" s="122"/>
      <c r="AS208" s="122"/>
      <c r="AT208" s="123"/>
      <c r="AU208" s="562" t="s">
        <v>128</v>
      </c>
      <c r="AV208" s="563"/>
      <c r="AW208" s="563"/>
      <c r="AX208" s="564"/>
      <c r="AY208">
        <f>COUNTA($H$210)</f>
        <v>0</v>
      </c>
    </row>
    <row r="209" spans="1:51" ht="18.75" hidden="1" customHeight="1" x14ac:dyDescent="0.15">
      <c r="A209" s="571"/>
      <c r="B209" s="572"/>
      <c r="C209" s="572"/>
      <c r="D209" s="572"/>
      <c r="E209" s="572"/>
      <c r="F209" s="573"/>
      <c r="G209" s="575"/>
      <c r="H209" s="128"/>
      <c r="I209" s="128"/>
      <c r="J209" s="128"/>
      <c r="K209" s="128"/>
      <c r="L209" s="128"/>
      <c r="M209" s="128"/>
      <c r="N209" s="128"/>
      <c r="O209" s="129"/>
      <c r="P209" s="576"/>
      <c r="Q209" s="128"/>
      <c r="R209" s="128"/>
      <c r="S209" s="128"/>
      <c r="T209" s="128"/>
      <c r="U209" s="128"/>
      <c r="V209" s="128"/>
      <c r="W209" s="128"/>
      <c r="X209" s="129"/>
      <c r="Y209" s="580"/>
      <c r="Z209" s="581"/>
      <c r="AA209" s="582"/>
      <c r="AB209" s="108"/>
      <c r="AC209" s="109"/>
      <c r="AD209" s="110"/>
      <c r="AE209" s="257"/>
      <c r="AF209" s="257"/>
      <c r="AG209" s="257"/>
      <c r="AH209" s="257"/>
      <c r="AI209" s="120"/>
      <c r="AJ209" s="120"/>
      <c r="AK209" s="120"/>
      <c r="AL209" s="120"/>
      <c r="AM209" s="120"/>
      <c r="AN209" s="120"/>
      <c r="AO209" s="120"/>
      <c r="AP209" s="120"/>
      <c r="AQ209" s="565"/>
      <c r="AR209" s="566"/>
      <c r="AS209" s="128" t="s">
        <v>175</v>
      </c>
      <c r="AT209" s="129"/>
      <c r="AU209" s="565"/>
      <c r="AV209" s="566"/>
      <c r="AW209" s="128" t="s">
        <v>166</v>
      </c>
      <c r="AX209" s="567"/>
      <c r="AY209">
        <f>$AY$208</f>
        <v>0</v>
      </c>
    </row>
    <row r="210" spans="1:51" ht="23.25" hidden="1" customHeight="1" x14ac:dyDescent="0.15">
      <c r="A210" s="571"/>
      <c r="B210" s="572"/>
      <c r="C210" s="572"/>
      <c r="D210" s="572"/>
      <c r="E210" s="572"/>
      <c r="F210" s="573"/>
      <c r="G210" s="583" t="s">
        <v>176</v>
      </c>
      <c r="H210" s="132"/>
      <c r="I210" s="132"/>
      <c r="J210" s="132"/>
      <c r="K210" s="132"/>
      <c r="L210" s="132"/>
      <c r="M210" s="132"/>
      <c r="N210" s="132"/>
      <c r="O210" s="133"/>
      <c r="P210" s="132"/>
      <c r="Q210" s="132"/>
      <c r="R210" s="132"/>
      <c r="S210" s="132"/>
      <c r="T210" s="132"/>
      <c r="U210" s="132"/>
      <c r="V210" s="132"/>
      <c r="W210" s="132"/>
      <c r="X210" s="133"/>
      <c r="Y210" s="586" t="s">
        <v>12</v>
      </c>
      <c r="Z210" s="587"/>
      <c r="AA210" s="588"/>
      <c r="AB210" s="521"/>
      <c r="AC210" s="521"/>
      <c r="AD210" s="52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71"/>
      <c r="B211" s="572"/>
      <c r="C211" s="572"/>
      <c r="D211" s="572"/>
      <c r="E211" s="572"/>
      <c r="F211" s="573"/>
      <c r="G211" s="584"/>
      <c r="H211" s="135"/>
      <c r="I211" s="135"/>
      <c r="J211" s="135"/>
      <c r="K211" s="135"/>
      <c r="L211" s="135"/>
      <c r="M211" s="135"/>
      <c r="N211" s="135"/>
      <c r="O211" s="136"/>
      <c r="P211" s="135"/>
      <c r="Q211" s="135"/>
      <c r="R211" s="135"/>
      <c r="S211" s="135"/>
      <c r="T211" s="135"/>
      <c r="U211" s="135"/>
      <c r="V211" s="135"/>
      <c r="W211" s="135"/>
      <c r="X211" s="136"/>
      <c r="Y211" s="592" t="s">
        <v>50</v>
      </c>
      <c r="Z211" s="593"/>
      <c r="AA211" s="594"/>
      <c r="AB211" s="520"/>
      <c r="AC211" s="520"/>
      <c r="AD211" s="52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71"/>
      <c r="B212" s="572"/>
      <c r="C212" s="572"/>
      <c r="D212" s="572"/>
      <c r="E212" s="572"/>
      <c r="F212" s="573"/>
      <c r="G212" s="585"/>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89" t="s">
        <v>14</v>
      </c>
      <c r="AC212" s="589"/>
      <c r="AD212" s="589"/>
      <c r="AE212" s="590"/>
      <c r="AF212" s="591"/>
      <c r="AG212" s="591"/>
      <c r="AH212" s="591"/>
      <c r="AI212" s="590"/>
      <c r="AJ212" s="591"/>
      <c r="AK212" s="591"/>
      <c r="AL212" s="591"/>
      <c r="AM212" s="590"/>
      <c r="AN212" s="591"/>
      <c r="AO212" s="591"/>
      <c r="AP212" s="591"/>
      <c r="AQ212" s="94"/>
      <c r="AR212" s="95"/>
      <c r="AS212" s="95"/>
      <c r="AT212" s="96"/>
      <c r="AU212" s="87"/>
      <c r="AV212" s="87"/>
      <c r="AW212" s="87"/>
      <c r="AX212" s="88"/>
      <c r="AY212">
        <f>$AY$208</f>
        <v>0</v>
      </c>
    </row>
    <row r="213" spans="1:51" ht="69.75" hidden="1" customHeight="1" x14ac:dyDescent="0.15">
      <c r="A213" s="549" t="s">
        <v>263</v>
      </c>
      <c r="B213" s="550"/>
      <c r="C213" s="550"/>
      <c r="D213" s="550"/>
      <c r="E213" s="551" t="s">
        <v>225</v>
      </c>
      <c r="F213" s="552"/>
      <c r="G213" s="82" t="s">
        <v>177</v>
      </c>
      <c r="H213" s="553"/>
      <c r="I213" s="554"/>
      <c r="J213" s="554"/>
      <c r="K213" s="554"/>
      <c r="L213" s="554"/>
      <c r="M213" s="554"/>
      <c r="N213" s="554"/>
      <c r="O213" s="555"/>
      <c r="P213" s="241"/>
      <c r="Q213" s="241"/>
      <c r="R213" s="241"/>
      <c r="S213" s="241"/>
      <c r="T213" s="241"/>
      <c r="U213" s="241"/>
      <c r="V213" s="241"/>
      <c r="W213" s="241"/>
      <c r="X213" s="241"/>
      <c r="Y213" s="556"/>
      <c r="Z213" s="556"/>
      <c r="AA213" s="556"/>
      <c r="AB213" s="556"/>
      <c r="AC213" s="556"/>
      <c r="AD213" s="556"/>
      <c r="AE213" s="556"/>
      <c r="AF213" s="556"/>
      <c r="AG213" s="556"/>
      <c r="AH213" s="556"/>
      <c r="AI213" s="556"/>
      <c r="AJ213" s="556"/>
      <c r="AK213" s="556"/>
      <c r="AL213" s="556"/>
      <c r="AM213" s="556"/>
      <c r="AN213" s="556"/>
      <c r="AO213" s="556"/>
      <c r="AP213" s="556"/>
      <c r="AQ213" s="556"/>
      <c r="AR213" s="556"/>
      <c r="AS213" s="556"/>
      <c r="AT213" s="556"/>
      <c r="AU213" s="556"/>
      <c r="AV213" s="556"/>
      <c r="AW213" s="556"/>
      <c r="AX213" s="557"/>
      <c r="AY213">
        <f>$AY$208</f>
        <v>0</v>
      </c>
    </row>
    <row r="214" spans="1:51" ht="18.75" customHeight="1" thickBot="1" x14ac:dyDescent="0.2">
      <c r="A214" s="468" t="s">
        <v>576</v>
      </c>
      <c r="B214" s="469"/>
      <c r="C214" s="469"/>
      <c r="D214" s="469"/>
      <c r="E214" s="469"/>
      <c r="F214" s="469"/>
      <c r="G214" s="469"/>
      <c r="H214" s="469"/>
      <c r="I214" s="469"/>
      <c r="J214" s="469"/>
      <c r="K214" s="469"/>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70" t="s">
        <v>232</v>
      </c>
      <c r="AP214" s="471"/>
      <c r="AQ214" s="471"/>
      <c r="AR214" s="81"/>
      <c r="AS214" s="470"/>
      <c r="AT214" s="471"/>
      <c r="AU214" s="471"/>
      <c r="AV214" s="471"/>
      <c r="AW214" s="471"/>
      <c r="AX214" s="472"/>
      <c r="AY214">
        <f>COUNTIF($AR$214,"☑")</f>
        <v>0</v>
      </c>
    </row>
    <row r="215" spans="1:51" ht="45" customHeight="1" x14ac:dyDescent="0.15">
      <c r="A215" s="457" t="s">
        <v>283</v>
      </c>
      <c r="B215" s="458"/>
      <c r="C215" s="461" t="s">
        <v>178</v>
      </c>
      <c r="D215" s="458"/>
      <c r="E215" s="463" t="s">
        <v>194</v>
      </c>
      <c r="F215" s="464"/>
      <c r="G215" s="465" t="s">
        <v>630</v>
      </c>
      <c r="H215" s="466"/>
      <c r="I215" s="466"/>
      <c r="J215" s="466"/>
      <c r="K215" s="466"/>
      <c r="L215" s="466"/>
      <c r="M215" s="466"/>
      <c r="N215" s="466"/>
      <c r="O215" s="466"/>
      <c r="P215" s="466"/>
      <c r="Q215" s="466"/>
      <c r="R215" s="466"/>
      <c r="S215" s="466"/>
      <c r="T215" s="466"/>
      <c r="U215" s="466"/>
      <c r="V215" s="466"/>
      <c r="W215" s="466"/>
      <c r="X215" s="466"/>
      <c r="Y215" s="466"/>
      <c r="Z215" s="466"/>
      <c r="AA215" s="466"/>
      <c r="AB215" s="466"/>
      <c r="AC215" s="466"/>
      <c r="AD215" s="466"/>
      <c r="AE215" s="466"/>
      <c r="AF215" s="466"/>
      <c r="AG215" s="466"/>
      <c r="AH215" s="466"/>
      <c r="AI215" s="466"/>
      <c r="AJ215" s="466"/>
      <c r="AK215" s="466"/>
      <c r="AL215" s="466"/>
      <c r="AM215" s="466"/>
      <c r="AN215" s="466"/>
      <c r="AO215" s="466"/>
      <c r="AP215" s="466"/>
      <c r="AQ215" s="466"/>
      <c r="AR215" s="466"/>
      <c r="AS215" s="466"/>
      <c r="AT215" s="466"/>
      <c r="AU215" s="466"/>
      <c r="AV215" s="466"/>
      <c r="AW215" s="466"/>
      <c r="AX215" s="467"/>
    </row>
    <row r="216" spans="1:51" ht="32.25" customHeight="1" x14ac:dyDescent="0.15">
      <c r="A216" s="459"/>
      <c r="B216" s="460"/>
      <c r="C216" s="462"/>
      <c r="D216" s="460"/>
      <c r="E216" s="150" t="s">
        <v>193</v>
      </c>
      <c r="F216" s="152"/>
      <c r="G216" s="131" t="s">
        <v>631</v>
      </c>
      <c r="H216" s="132"/>
      <c r="I216" s="132"/>
      <c r="J216" s="132"/>
      <c r="K216" s="132"/>
      <c r="L216" s="132"/>
      <c r="M216" s="132"/>
      <c r="N216" s="132"/>
      <c r="O216" s="132"/>
      <c r="P216" s="132"/>
      <c r="Q216" s="132"/>
      <c r="R216" s="132"/>
      <c r="S216" s="132"/>
      <c r="T216" s="132"/>
      <c r="U216" s="132"/>
      <c r="V216" s="133"/>
      <c r="W216" s="535" t="s">
        <v>586</v>
      </c>
      <c r="X216" s="536"/>
      <c r="Y216" s="536"/>
      <c r="Z216" s="536"/>
      <c r="AA216" s="537"/>
      <c r="AB216" s="538" t="s">
        <v>632</v>
      </c>
      <c r="AC216" s="539"/>
      <c r="AD216" s="539"/>
      <c r="AE216" s="539"/>
      <c r="AF216" s="539"/>
      <c r="AG216" s="539"/>
      <c r="AH216" s="539"/>
      <c r="AI216" s="539"/>
      <c r="AJ216" s="539"/>
      <c r="AK216" s="539"/>
      <c r="AL216" s="539"/>
      <c r="AM216" s="539"/>
      <c r="AN216" s="539"/>
      <c r="AO216" s="539"/>
      <c r="AP216" s="539"/>
      <c r="AQ216" s="539"/>
      <c r="AR216" s="539"/>
      <c r="AS216" s="539"/>
      <c r="AT216" s="539"/>
      <c r="AU216" s="539"/>
      <c r="AV216" s="539"/>
      <c r="AW216" s="539"/>
      <c r="AX216" s="540"/>
    </row>
    <row r="217" spans="1:51" ht="21" customHeight="1" x14ac:dyDescent="0.15">
      <c r="A217" s="459"/>
      <c r="B217" s="460"/>
      <c r="C217" s="462"/>
      <c r="D217" s="460"/>
      <c r="E217" s="158"/>
      <c r="F217" s="160"/>
      <c r="G217" s="137"/>
      <c r="H217" s="138"/>
      <c r="I217" s="138"/>
      <c r="J217" s="138"/>
      <c r="K217" s="138"/>
      <c r="L217" s="138"/>
      <c r="M217" s="138"/>
      <c r="N217" s="138"/>
      <c r="O217" s="138"/>
      <c r="P217" s="138"/>
      <c r="Q217" s="138"/>
      <c r="R217" s="138"/>
      <c r="S217" s="138"/>
      <c r="T217" s="138"/>
      <c r="U217" s="138"/>
      <c r="V217" s="139"/>
      <c r="W217" s="541" t="s">
        <v>587</v>
      </c>
      <c r="X217" s="542"/>
      <c r="Y217" s="542"/>
      <c r="Z217" s="542"/>
      <c r="AA217" s="543"/>
      <c r="AB217" s="538"/>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40"/>
    </row>
    <row r="218" spans="1:51" ht="34.5" customHeight="1" x14ac:dyDescent="0.15">
      <c r="A218" s="459"/>
      <c r="B218" s="460"/>
      <c r="C218" s="544" t="s">
        <v>599</v>
      </c>
      <c r="D218" s="545"/>
      <c r="E218" s="150" t="s">
        <v>279</v>
      </c>
      <c r="F218" s="152"/>
      <c r="G218" s="525" t="s">
        <v>181</v>
      </c>
      <c r="H218" s="526"/>
      <c r="I218" s="526"/>
      <c r="J218" s="546" t="s">
        <v>616</v>
      </c>
      <c r="K218" s="547"/>
      <c r="L218" s="547"/>
      <c r="M218" s="547"/>
      <c r="N218" s="547"/>
      <c r="O218" s="547"/>
      <c r="P218" s="547"/>
      <c r="Q218" s="547"/>
      <c r="R218" s="547"/>
      <c r="S218" s="547"/>
      <c r="T218" s="548"/>
      <c r="U218" s="523" t="s">
        <v>284</v>
      </c>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70"/>
    </row>
    <row r="219" spans="1:51" ht="34.5" customHeight="1" x14ac:dyDescent="0.15">
      <c r="A219" s="459"/>
      <c r="B219" s="460"/>
      <c r="C219" s="462"/>
      <c r="D219" s="460"/>
      <c r="E219" s="153"/>
      <c r="F219" s="155"/>
      <c r="G219" s="525" t="s">
        <v>600</v>
      </c>
      <c r="H219" s="526"/>
      <c r="I219" s="526"/>
      <c r="J219" s="526"/>
      <c r="K219" s="526"/>
      <c r="L219" s="526"/>
      <c r="M219" s="526"/>
      <c r="N219" s="526"/>
      <c r="O219" s="526"/>
      <c r="P219" s="526"/>
      <c r="Q219" s="526"/>
      <c r="R219" s="526"/>
      <c r="S219" s="526"/>
      <c r="T219" s="526"/>
      <c r="U219" s="522" t="s">
        <v>284</v>
      </c>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4"/>
      <c r="AY219" s="70"/>
    </row>
    <row r="220" spans="1:51" ht="34.5" customHeight="1" thickBot="1" x14ac:dyDescent="0.2">
      <c r="A220" s="459"/>
      <c r="B220" s="460"/>
      <c r="C220" s="462"/>
      <c r="D220" s="460"/>
      <c r="E220" s="158"/>
      <c r="F220" s="160"/>
      <c r="G220" s="525" t="s">
        <v>587</v>
      </c>
      <c r="H220" s="526"/>
      <c r="I220" s="526"/>
      <c r="J220" s="526"/>
      <c r="K220" s="526"/>
      <c r="L220" s="526"/>
      <c r="M220" s="526"/>
      <c r="N220" s="526"/>
      <c r="O220" s="526"/>
      <c r="P220" s="526"/>
      <c r="Q220" s="526"/>
      <c r="R220" s="526"/>
      <c r="S220" s="526"/>
      <c r="T220" s="526"/>
      <c r="U220" s="905" t="s">
        <v>284</v>
      </c>
      <c r="V220" s="906"/>
      <c r="W220" s="906"/>
      <c r="X220" s="906"/>
      <c r="Y220" s="906"/>
      <c r="Z220" s="906"/>
      <c r="AA220" s="906"/>
      <c r="AB220" s="906"/>
      <c r="AC220" s="906"/>
      <c r="AD220" s="906"/>
      <c r="AE220" s="906"/>
      <c r="AF220" s="906"/>
      <c r="AG220" s="906"/>
      <c r="AH220" s="906"/>
      <c r="AI220" s="906"/>
      <c r="AJ220" s="906"/>
      <c r="AK220" s="906"/>
      <c r="AL220" s="906"/>
      <c r="AM220" s="906"/>
      <c r="AN220" s="906"/>
      <c r="AO220" s="906"/>
      <c r="AP220" s="906"/>
      <c r="AQ220" s="906"/>
      <c r="AR220" s="906"/>
      <c r="AS220" s="906"/>
      <c r="AT220" s="906"/>
      <c r="AU220" s="906"/>
      <c r="AV220" s="906"/>
      <c r="AW220" s="906"/>
      <c r="AX220" s="907"/>
      <c r="AY220" s="70"/>
    </row>
    <row r="221" spans="1:51" ht="27" customHeight="1" x14ac:dyDescent="0.15">
      <c r="A221" s="527" t="s">
        <v>44</v>
      </c>
      <c r="B221" s="528"/>
      <c r="C221" s="528"/>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8"/>
      <c r="AA221" s="528"/>
      <c r="AB221" s="528"/>
      <c r="AC221" s="528"/>
      <c r="AD221" s="528"/>
      <c r="AE221" s="528"/>
      <c r="AF221" s="528"/>
      <c r="AG221" s="528"/>
      <c r="AH221" s="528"/>
      <c r="AI221" s="528"/>
      <c r="AJ221" s="528"/>
      <c r="AK221" s="528"/>
      <c r="AL221" s="528"/>
      <c r="AM221" s="528"/>
      <c r="AN221" s="528"/>
      <c r="AO221" s="528"/>
      <c r="AP221" s="528"/>
      <c r="AQ221" s="528"/>
      <c r="AR221" s="528"/>
      <c r="AS221" s="528"/>
      <c r="AT221" s="528"/>
      <c r="AU221" s="528"/>
      <c r="AV221" s="528"/>
      <c r="AW221" s="528"/>
      <c r="AX221" s="529"/>
    </row>
    <row r="222" spans="1:51" ht="27" customHeight="1" x14ac:dyDescent="0.15">
      <c r="A222" s="5"/>
      <c r="B222" s="6"/>
      <c r="C222" s="530" t="s">
        <v>29</v>
      </c>
      <c r="D222" s="531"/>
      <c r="E222" s="531"/>
      <c r="F222" s="531"/>
      <c r="G222" s="531"/>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2"/>
      <c r="AD222" s="531" t="s">
        <v>33</v>
      </c>
      <c r="AE222" s="531"/>
      <c r="AF222" s="531"/>
      <c r="AG222" s="533" t="s">
        <v>28</v>
      </c>
      <c r="AH222" s="531"/>
      <c r="AI222" s="531"/>
      <c r="AJ222" s="531"/>
      <c r="AK222" s="531"/>
      <c r="AL222" s="531"/>
      <c r="AM222" s="531"/>
      <c r="AN222" s="531"/>
      <c r="AO222" s="531"/>
      <c r="AP222" s="531"/>
      <c r="AQ222" s="531"/>
      <c r="AR222" s="531"/>
      <c r="AS222" s="531"/>
      <c r="AT222" s="531"/>
      <c r="AU222" s="531"/>
      <c r="AV222" s="531"/>
      <c r="AW222" s="531"/>
      <c r="AX222" s="534"/>
    </row>
    <row r="223" spans="1:51" ht="60.75" customHeight="1" x14ac:dyDescent="0.15">
      <c r="A223" s="495" t="s">
        <v>133</v>
      </c>
      <c r="B223" s="496"/>
      <c r="C223" s="501" t="s">
        <v>134</v>
      </c>
      <c r="D223" s="502"/>
      <c r="E223" s="502"/>
      <c r="F223" s="502"/>
      <c r="G223" s="502"/>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3"/>
      <c r="AD223" s="504" t="s">
        <v>611</v>
      </c>
      <c r="AE223" s="505"/>
      <c r="AF223" s="505"/>
      <c r="AG223" s="506" t="s">
        <v>636</v>
      </c>
      <c r="AH223" s="507"/>
      <c r="AI223" s="507"/>
      <c r="AJ223" s="507"/>
      <c r="AK223" s="507"/>
      <c r="AL223" s="507"/>
      <c r="AM223" s="507"/>
      <c r="AN223" s="507"/>
      <c r="AO223" s="507"/>
      <c r="AP223" s="507"/>
      <c r="AQ223" s="507"/>
      <c r="AR223" s="507"/>
      <c r="AS223" s="507"/>
      <c r="AT223" s="507"/>
      <c r="AU223" s="507"/>
      <c r="AV223" s="507"/>
      <c r="AW223" s="507"/>
      <c r="AX223" s="508"/>
    </row>
    <row r="224" spans="1:51" ht="51" customHeight="1" x14ac:dyDescent="0.15">
      <c r="A224" s="497"/>
      <c r="B224" s="498"/>
      <c r="C224" s="509" t="s">
        <v>34</v>
      </c>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414"/>
      <c r="AD224" s="415" t="s">
        <v>611</v>
      </c>
      <c r="AE224" s="416"/>
      <c r="AF224" s="416"/>
      <c r="AG224" s="410" t="s">
        <v>637</v>
      </c>
      <c r="AH224" s="411"/>
      <c r="AI224" s="411"/>
      <c r="AJ224" s="411"/>
      <c r="AK224" s="411"/>
      <c r="AL224" s="411"/>
      <c r="AM224" s="411"/>
      <c r="AN224" s="411"/>
      <c r="AO224" s="411"/>
      <c r="AP224" s="411"/>
      <c r="AQ224" s="411"/>
      <c r="AR224" s="411"/>
      <c r="AS224" s="411"/>
      <c r="AT224" s="411"/>
      <c r="AU224" s="411"/>
      <c r="AV224" s="411"/>
      <c r="AW224" s="411"/>
      <c r="AX224" s="412"/>
    </row>
    <row r="225" spans="1:50" ht="51" customHeight="1" x14ac:dyDescent="0.15">
      <c r="A225" s="499"/>
      <c r="B225" s="500"/>
      <c r="C225" s="511" t="s">
        <v>135</v>
      </c>
      <c r="D225" s="512"/>
      <c r="E225" s="512"/>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3"/>
      <c r="AD225" s="452" t="s">
        <v>611</v>
      </c>
      <c r="AE225" s="453"/>
      <c r="AF225" s="453"/>
      <c r="AG225" s="436" t="s">
        <v>638</v>
      </c>
      <c r="AH225" s="437"/>
      <c r="AI225" s="437"/>
      <c r="AJ225" s="437"/>
      <c r="AK225" s="437"/>
      <c r="AL225" s="437"/>
      <c r="AM225" s="437"/>
      <c r="AN225" s="437"/>
      <c r="AO225" s="437"/>
      <c r="AP225" s="437"/>
      <c r="AQ225" s="437"/>
      <c r="AR225" s="437"/>
      <c r="AS225" s="437"/>
      <c r="AT225" s="437"/>
      <c r="AU225" s="437"/>
      <c r="AV225" s="437"/>
      <c r="AW225" s="437"/>
      <c r="AX225" s="438"/>
    </row>
    <row r="226" spans="1:50" ht="27" customHeight="1" x14ac:dyDescent="0.15">
      <c r="A226" s="390" t="s">
        <v>36</v>
      </c>
      <c r="B226" s="473"/>
      <c r="C226" s="475" t="s">
        <v>38</v>
      </c>
      <c r="D226" s="432"/>
      <c r="E226" s="476"/>
      <c r="F226" s="476"/>
      <c r="G226" s="476"/>
      <c r="H226" s="476"/>
      <c r="I226" s="476"/>
      <c r="J226" s="476"/>
      <c r="K226" s="476"/>
      <c r="L226" s="476"/>
      <c r="M226" s="476"/>
      <c r="N226" s="476"/>
      <c r="O226" s="476"/>
      <c r="P226" s="476"/>
      <c r="Q226" s="476"/>
      <c r="R226" s="476"/>
      <c r="S226" s="476"/>
      <c r="T226" s="476"/>
      <c r="U226" s="476"/>
      <c r="V226" s="476"/>
      <c r="W226" s="476"/>
      <c r="X226" s="476"/>
      <c r="Y226" s="476"/>
      <c r="Z226" s="476"/>
      <c r="AA226" s="476"/>
      <c r="AB226" s="476"/>
      <c r="AC226" s="477"/>
      <c r="AD226" s="478" t="s">
        <v>633</v>
      </c>
      <c r="AE226" s="479"/>
      <c r="AF226" s="479"/>
      <c r="AG226" s="433" t="s">
        <v>639</v>
      </c>
      <c r="AH226" s="434"/>
      <c r="AI226" s="434"/>
      <c r="AJ226" s="434"/>
      <c r="AK226" s="434"/>
      <c r="AL226" s="434"/>
      <c r="AM226" s="434"/>
      <c r="AN226" s="434"/>
      <c r="AO226" s="434"/>
      <c r="AP226" s="434"/>
      <c r="AQ226" s="434"/>
      <c r="AR226" s="434"/>
      <c r="AS226" s="434"/>
      <c r="AT226" s="434"/>
      <c r="AU226" s="434"/>
      <c r="AV226" s="434"/>
      <c r="AW226" s="434"/>
      <c r="AX226" s="435"/>
    </row>
    <row r="227" spans="1:50" ht="38.25" customHeight="1" x14ac:dyDescent="0.15">
      <c r="A227" s="392"/>
      <c r="B227" s="474"/>
      <c r="C227" s="480"/>
      <c r="D227" s="481"/>
      <c r="E227" s="484" t="s">
        <v>261</v>
      </c>
      <c r="F227" s="485"/>
      <c r="G227" s="485"/>
      <c r="H227" s="485"/>
      <c r="I227" s="485"/>
      <c r="J227" s="485"/>
      <c r="K227" s="485"/>
      <c r="L227" s="485"/>
      <c r="M227" s="485"/>
      <c r="N227" s="485"/>
      <c r="O227" s="485"/>
      <c r="P227" s="485"/>
      <c r="Q227" s="485"/>
      <c r="R227" s="485"/>
      <c r="S227" s="485"/>
      <c r="T227" s="485"/>
      <c r="U227" s="485"/>
      <c r="V227" s="485"/>
      <c r="W227" s="485"/>
      <c r="X227" s="485"/>
      <c r="Y227" s="485"/>
      <c r="Z227" s="485"/>
      <c r="AA227" s="485"/>
      <c r="AB227" s="485"/>
      <c r="AC227" s="486"/>
      <c r="AD227" s="415" t="s">
        <v>634</v>
      </c>
      <c r="AE227" s="416"/>
      <c r="AF227" s="487"/>
      <c r="AG227" s="436"/>
      <c r="AH227" s="437"/>
      <c r="AI227" s="437"/>
      <c r="AJ227" s="437"/>
      <c r="AK227" s="437"/>
      <c r="AL227" s="437"/>
      <c r="AM227" s="437"/>
      <c r="AN227" s="437"/>
      <c r="AO227" s="437"/>
      <c r="AP227" s="437"/>
      <c r="AQ227" s="437"/>
      <c r="AR227" s="437"/>
      <c r="AS227" s="437"/>
      <c r="AT227" s="437"/>
      <c r="AU227" s="437"/>
      <c r="AV227" s="437"/>
      <c r="AW227" s="437"/>
      <c r="AX227" s="438"/>
    </row>
    <row r="228" spans="1:50" ht="34.5" customHeight="1" x14ac:dyDescent="0.15">
      <c r="A228" s="392"/>
      <c r="B228" s="474"/>
      <c r="C228" s="482"/>
      <c r="D228" s="483"/>
      <c r="E228" s="488" t="s">
        <v>215</v>
      </c>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90"/>
      <c r="AD228" s="491" t="s">
        <v>635</v>
      </c>
      <c r="AE228" s="492"/>
      <c r="AF228" s="492"/>
      <c r="AG228" s="436"/>
      <c r="AH228" s="437"/>
      <c r="AI228" s="437"/>
      <c r="AJ228" s="437"/>
      <c r="AK228" s="437"/>
      <c r="AL228" s="437"/>
      <c r="AM228" s="437"/>
      <c r="AN228" s="437"/>
      <c r="AO228" s="437"/>
      <c r="AP228" s="437"/>
      <c r="AQ228" s="437"/>
      <c r="AR228" s="437"/>
      <c r="AS228" s="437"/>
      <c r="AT228" s="437"/>
      <c r="AU228" s="437"/>
      <c r="AV228" s="437"/>
      <c r="AW228" s="437"/>
      <c r="AX228" s="438"/>
    </row>
    <row r="229" spans="1:50" ht="74.25" customHeight="1" x14ac:dyDescent="0.15">
      <c r="A229" s="392"/>
      <c r="B229" s="393"/>
      <c r="C229" s="493" t="s">
        <v>39</v>
      </c>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399" t="s">
        <v>611</v>
      </c>
      <c r="AE229" s="400"/>
      <c r="AF229" s="400"/>
      <c r="AG229" s="402" t="s">
        <v>700</v>
      </c>
      <c r="AH229" s="403"/>
      <c r="AI229" s="403"/>
      <c r="AJ229" s="403"/>
      <c r="AK229" s="403"/>
      <c r="AL229" s="403"/>
      <c r="AM229" s="403"/>
      <c r="AN229" s="403"/>
      <c r="AO229" s="403"/>
      <c r="AP229" s="403"/>
      <c r="AQ229" s="403"/>
      <c r="AR229" s="403"/>
      <c r="AS229" s="403"/>
      <c r="AT229" s="403"/>
      <c r="AU229" s="403"/>
      <c r="AV229" s="403"/>
      <c r="AW229" s="403"/>
      <c r="AX229" s="404"/>
    </row>
    <row r="230" spans="1:50" ht="61.5" customHeight="1" x14ac:dyDescent="0.15">
      <c r="A230" s="392"/>
      <c r="B230" s="393"/>
      <c r="C230" s="413" t="s">
        <v>136</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611</v>
      </c>
      <c r="AE230" s="416"/>
      <c r="AF230" s="416"/>
      <c r="AG230" s="410" t="s">
        <v>640</v>
      </c>
      <c r="AH230" s="411"/>
      <c r="AI230" s="411"/>
      <c r="AJ230" s="411"/>
      <c r="AK230" s="411"/>
      <c r="AL230" s="411"/>
      <c r="AM230" s="411"/>
      <c r="AN230" s="411"/>
      <c r="AO230" s="411"/>
      <c r="AP230" s="411"/>
      <c r="AQ230" s="411"/>
      <c r="AR230" s="411"/>
      <c r="AS230" s="411"/>
      <c r="AT230" s="411"/>
      <c r="AU230" s="411"/>
      <c r="AV230" s="411"/>
      <c r="AW230" s="411"/>
      <c r="AX230" s="412"/>
    </row>
    <row r="231" spans="1:50" ht="27" customHeight="1" x14ac:dyDescent="0.15">
      <c r="A231" s="392"/>
      <c r="B231" s="393"/>
      <c r="C231" s="413" t="s">
        <v>35</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611</v>
      </c>
      <c r="AE231" s="416"/>
      <c r="AF231" s="416"/>
      <c r="AG231" s="410" t="s">
        <v>641</v>
      </c>
      <c r="AH231" s="411"/>
      <c r="AI231" s="411"/>
      <c r="AJ231" s="411"/>
      <c r="AK231" s="411"/>
      <c r="AL231" s="411"/>
      <c r="AM231" s="411"/>
      <c r="AN231" s="411"/>
      <c r="AO231" s="411"/>
      <c r="AP231" s="411"/>
      <c r="AQ231" s="411"/>
      <c r="AR231" s="411"/>
      <c r="AS231" s="411"/>
      <c r="AT231" s="411"/>
      <c r="AU231" s="411"/>
      <c r="AV231" s="411"/>
      <c r="AW231" s="411"/>
      <c r="AX231" s="412"/>
    </row>
    <row r="232" spans="1:50" ht="51" customHeight="1" x14ac:dyDescent="0.15">
      <c r="A232" s="392"/>
      <c r="B232" s="393"/>
      <c r="C232" s="413" t="s">
        <v>40</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51"/>
      <c r="AD232" s="415" t="s">
        <v>611</v>
      </c>
      <c r="AE232" s="416"/>
      <c r="AF232" s="416"/>
      <c r="AG232" s="410" t="s">
        <v>642</v>
      </c>
      <c r="AH232" s="411"/>
      <c r="AI232" s="411"/>
      <c r="AJ232" s="411"/>
      <c r="AK232" s="411"/>
      <c r="AL232" s="411"/>
      <c r="AM232" s="411"/>
      <c r="AN232" s="411"/>
      <c r="AO232" s="411"/>
      <c r="AP232" s="411"/>
      <c r="AQ232" s="411"/>
      <c r="AR232" s="411"/>
      <c r="AS232" s="411"/>
      <c r="AT232" s="411"/>
      <c r="AU232" s="411"/>
      <c r="AV232" s="411"/>
      <c r="AW232" s="411"/>
      <c r="AX232" s="412"/>
    </row>
    <row r="233" spans="1:50" ht="45" customHeight="1" x14ac:dyDescent="0.15">
      <c r="A233" s="392"/>
      <c r="B233" s="393"/>
      <c r="C233" s="413" t="s">
        <v>234</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52" t="s">
        <v>611</v>
      </c>
      <c r="AE233" s="453"/>
      <c r="AF233" s="453"/>
      <c r="AG233" s="454" t="s">
        <v>680</v>
      </c>
      <c r="AH233" s="455"/>
      <c r="AI233" s="455"/>
      <c r="AJ233" s="455"/>
      <c r="AK233" s="455"/>
      <c r="AL233" s="455"/>
      <c r="AM233" s="455"/>
      <c r="AN233" s="455"/>
      <c r="AO233" s="455"/>
      <c r="AP233" s="455"/>
      <c r="AQ233" s="455"/>
      <c r="AR233" s="455"/>
      <c r="AS233" s="455"/>
      <c r="AT233" s="455"/>
      <c r="AU233" s="455"/>
      <c r="AV233" s="455"/>
      <c r="AW233" s="455"/>
      <c r="AX233" s="456"/>
    </row>
    <row r="234" spans="1:50" ht="51" customHeight="1" x14ac:dyDescent="0.15">
      <c r="A234" s="392"/>
      <c r="B234" s="393"/>
      <c r="C234" s="514" t="s">
        <v>235</v>
      </c>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6"/>
      <c r="AD234" s="415" t="s">
        <v>611</v>
      </c>
      <c r="AE234" s="416"/>
      <c r="AF234" s="487"/>
      <c r="AG234" s="410" t="s">
        <v>643</v>
      </c>
      <c r="AH234" s="411"/>
      <c r="AI234" s="411"/>
      <c r="AJ234" s="411"/>
      <c r="AK234" s="411"/>
      <c r="AL234" s="411"/>
      <c r="AM234" s="411"/>
      <c r="AN234" s="411"/>
      <c r="AO234" s="411"/>
      <c r="AP234" s="411"/>
      <c r="AQ234" s="411"/>
      <c r="AR234" s="411"/>
      <c r="AS234" s="411"/>
      <c r="AT234" s="411"/>
      <c r="AU234" s="411"/>
      <c r="AV234" s="411"/>
      <c r="AW234" s="411"/>
      <c r="AX234" s="412"/>
    </row>
    <row r="235" spans="1:50" ht="51" customHeight="1" x14ac:dyDescent="0.15">
      <c r="A235" s="394"/>
      <c r="B235" s="395"/>
      <c r="C235" s="517" t="s">
        <v>222</v>
      </c>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9"/>
      <c r="AD235" s="445" t="s">
        <v>611</v>
      </c>
      <c r="AE235" s="446"/>
      <c r="AF235" s="447"/>
      <c r="AG235" s="448" t="s">
        <v>644</v>
      </c>
      <c r="AH235" s="449"/>
      <c r="AI235" s="449"/>
      <c r="AJ235" s="449"/>
      <c r="AK235" s="449"/>
      <c r="AL235" s="449"/>
      <c r="AM235" s="449"/>
      <c r="AN235" s="449"/>
      <c r="AO235" s="449"/>
      <c r="AP235" s="449"/>
      <c r="AQ235" s="449"/>
      <c r="AR235" s="449"/>
      <c r="AS235" s="449"/>
      <c r="AT235" s="449"/>
      <c r="AU235" s="449"/>
      <c r="AV235" s="449"/>
      <c r="AW235" s="449"/>
      <c r="AX235" s="450"/>
    </row>
    <row r="236" spans="1:50" ht="39" customHeight="1" x14ac:dyDescent="0.15">
      <c r="A236" s="390" t="s">
        <v>37</v>
      </c>
      <c r="B236" s="391"/>
      <c r="C236" s="396" t="s">
        <v>223</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8"/>
      <c r="AD236" s="399" t="s">
        <v>611</v>
      </c>
      <c r="AE236" s="400"/>
      <c r="AF236" s="401"/>
      <c r="AG236" s="402" t="s">
        <v>697</v>
      </c>
      <c r="AH236" s="403"/>
      <c r="AI236" s="403"/>
      <c r="AJ236" s="403"/>
      <c r="AK236" s="403"/>
      <c r="AL236" s="403"/>
      <c r="AM236" s="403"/>
      <c r="AN236" s="403"/>
      <c r="AO236" s="403"/>
      <c r="AP236" s="403"/>
      <c r="AQ236" s="403"/>
      <c r="AR236" s="403"/>
      <c r="AS236" s="403"/>
      <c r="AT236" s="403"/>
      <c r="AU236" s="403"/>
      <c r="AV236" s="403"/>
      <c r="AW236" s="403"/>
      <c r="AX236" s="404"/>
    </row>
    <row r="237" spans="1:50" ht="42.75" customHeight="1" x14ac:dyDescent="0.15">
      <c r="A237" s="392"/>
      <c r="B237" s="393"/>
      <c r="C237" s="405" t="s">
        <v>42</v>
      </c>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8" t="s">
        <v>611</v>
      </c>
      <c r="AE237" s="409"/>
      <c r="AF237" s="409"/>
      <c r="AG237" s="410" t="s">
        <v>645</v>
      </c>
      <c r="AH237" s="411"/>
      <c r="AI237" s="411"/>
      <c r="AJ237" s="411"/>
      <c r="AK237" s="411"/>
      <c r="AL237" s="411"/>
      <c r="AM237" s="411"/>
      <c r="AN237" s="411"/>
      <c r="AO237" s="411"/>
      <c r="AP237" s="411"/>
      <c r="AQ237" s="411"/>
      <c r="AR237" s="411"/>
      <c r="AS237" s="411"/>
      <c r="AT237" s="411"/>
      <c r="AU237" s="411"/>
      <c r="AV237" s="411"/>
      <c r="AW237" s="411"/>
      <c r="AX237" s="412"/>
    </row>
    <row r="238" spans="1:50" ht="35.1" customHeight="1" x14ac:dyDescent="0.15">
      <c r="A238" s="392"/>
      <c r="B238" s="393"/>
      <c r="C238" s="413" t="s">
        <v>179</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611</v>
      </c>
      <c r="AE238" s="416"/>
      <c r="AF238" s="416"/>
      <c r="AG238" s="410" t="s">
        <v>646</v>
      </c>
      <c r="AH238" s="411"/>
      <c r="AI238" s="411"/>
      <c r="AJ238" s="411"/>
      <c r="AK238" s="411"/>
      <c r="AL238" s="411"/>
      <c r="AM238" s="411"/>
      <c r="AN238" s="411"/>
      <c r="AO238" s="411"/>
      <c r="AP238" s="411"/>
      <c r="AQ238" s="411"/>
      <c r="AR238" s="411"/>
      <c r="AS238" s="411"/>
      <c r="AT238" s="411"/>
      <c r="AU238" s="411"/>
      <c r="AV238" s="411"/>
      <c r="AW238" s="411"/>
      <c r="AX238" s="412"/>
    </row>
    <row r="239" spans="1:50" ht="51" customHeight="1" x14ac:dyDescent="0.15">
      <c r="A239" s="394"/>
      <c r="B239" s="395"/>
      <c r="C239" s="413" t="s">
        <v>41</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611</v>
      </c>
      <c r="AE239" s="416"/>
      <c r="AF239" s="416"/>
      <c r="AG239" s="439" t="s">
        <v>647</v>
      </c>
      <c r="AH239" s="440"/>
      <c r="AI239" s="440"/>
      <c r="AJ239" s="440"/>
      <c r="AK239" s="440"/>
      <c r="AL239" s="440"/>
      <c r="AM239" s="440"/>
      <c r="AN239" s="440"/>
      <c r="AO239" s="440"/>
      <c r="AP239" s="440"/>
      <c r="AQ239" s="440"/>
      <c r="AR239" s="440"/>
      <c r="AS239" s="440"/>
      <c r="AT239" s="440"/>
      <c r="AU239" s="440"/>
      <c r="AV239" s="440"/>
      <c r="AW239" s="440"/>
      <c r="AX239" s="441"/>
    </row>
    <row r="240" spans="1:50" ht="41.25" customHeight="1" x14ac:dyDescent="0.15">
      <c r="A240" s="424" t="s">
        <v>54</v>
      </c>
      <c r="B240" s="425"/>
      <c r="C240" s="430" t="s">
        <v>137</v>
      </c>
      <c r="D240" s="431"/>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2"/>
      <c r="AD240" s="399" t="s">
        <v>611</v>
      </c>
      <c r="AE240" s="400"/>
      <c r="AF240" s="400"/>
      <c r="AG240" s="433" t="s">
        <v>648</v>
      </c>
      <c r="AH240" s="434"/>
      <c r="AI240" s="434"/>
      <c r="AJ240" s="434"/>
      <c r="AK240" s="434"/>
      <c r="AL240" s="434"/>
      <c r="AM240" s="434"/>
      <c r="AN240" s="434"/>
      <c r="AO240" s="434"/>
      <c r="AP240" s="434"/>
      <c r="AQ240" s="434"/>
      <c r="AR240" s="434"/>
      <c r="AS240" s="434"/>
      <c r="AT240" s="434"/>
      <c r="AU240" s="434"/>
      <c r="AV240" s="434"/>
      <c r="AW240" s="434"/>
      <c r="AX240" s="435"/>
    </row>
    <row r="241" spans="1:50" ht="19.7" customHeight="1" x14ac:dyDescent="0.15">
      <c r="A241" s="426"/>
      <c r="B241" s="427"/>
      <c r="C241" s="990" t="s">
        <v>0</v>
      </c>
      <c r="D241" s="991"/>
      <c r="E241" s="991"/>
      <c r="F241" s="991"/>
      <c r="G241" s="991"/>
      <c r="H241" s="991"/>
      <c r="I241" s="991"/>
      <c r="J241" s="991"/>
      <c r="K241" s="991"/>
      <c r="L241" s="991"/>
      <c r="M241" s="991"/>
      <c r="N241" s="991"/>
      <c r="O241" s="987" t="s">
        <v>605</v>
      </c>
      <c r="P241" s="988"/>
      <c r="Q241" s="988"/>
      <c r="R241" s="988"/>
      <c r="S241" s="988"/>
      <c r="T241" s="988"/>
      <c r="U241" s="988"/>
      <c r="V241" s="988"/>
      <c r="W241" s="988"/>
      <c r="X241" s="988"/>
      <c r="Y241" s="988"/>
      <c r="Z241" s="988"/>
      <c r="AA241" s="988"/>
      <c r="AB241" s="988"/>
      <c r="AC241" s="988"/>
      <c r="AD241" s="988"/>
      <c r="AE241" s="988"/>
      <c r="AF241" s="989"/>
      <c r="AG241" s="436"/>
      <c r="AH241" s="437"/>
      <c r="AI241" s="437"/>
      <c r="AJ241" s="437"/>
      <c r="AK241" s="437"/>
      <c r="AL241" s="437"/>
      <c r="AM241" s="437"/>
      <c r="AN241" s="437"/>
      <c r="AO241" s="437"/>
      <c r="AP241" s="437"/>
      <c r="AQ241" s="437"/>
      <c r="AR241" s="437"/>
      <c r="AS241" s="437"/>
      <c r="AT241" s="437"/>
      <c r="AU241" s="437"/>
      <c r="AV241" s="437"/>
      <c r="AW241" s="437"/>
      <c r="AX241" s="438"/>
    </row>
    <row r="242" spans="1:50" ht="24.75" customHeight="1" x14ac:dyDescent="0.15">
      <c r="A242" s="426"/>
      <c r="B242" s="427"/>
      <c r="C242" s="971">
        <v>2022</v>
      </c>
      <c r="D242" s="972"/>
      <c r="E242" s="419" t="s">
        <v>607</v>
      </c>
      <c r="F242" s="419"/>
      <c r="G242" s="419"/>
      <c r="H242" s="420">
        <v>21</v>
      </c>
      <c r="I242" s="420"/>
      <c r="J242" s="973">
        <v>84</v>
      </c>
      <c r="K242" s="973"/>
      <c r="L242" s="973"/>
      <c r="M242" s="420"/>
      <c r="N242" s="974"/>
      <c r="O242" s="975" t="s">
        <v>649</v>
      </c>
      <c r="P242" s="976"/>
      <c r="Q242" s="976"/>
      <c r="R242" s="976"/>
      <c r="S242" s="976"/>
      <c r="T242" s="976"/>
      <c r="U242" s="976"/>
      <c r="V242" s="976"/>
      <c r="W242" s="976"/>
      <c r="X242" s="976"/>
      <c r="Y242" s="976"/>
      <c r="Z242" s="976"/>
      <c r="AA242" s="976"/>
      <c r="AB242" s="976"/>
      <c r="AC242" s="976"/>
      <c r="AD242" s="976"/>
      <c r="AE242" s="976"/>
      <c r="AF242" s="977"/>
      <c r="AG242" s="436"/>
      <c r="AH242" s="437"/>
      <c r="AI242" s="437"/>
      <c r="AJ242" s="437"/>
      <c r="AK242" s="437"/>
      <c r="AL242" s="437"/>
      <c r="AM242" s="437"/>
      <c r="AN242" s="437"/>
      <c r="AO242" s="437"/>
      <c r="AP242" s="437"/>
      <c r="AQ242" s="437"/>
      <c r="AR242" s="437"/>
      <c r="AS242" s="437"/>
      <c r="AT242" s="437"/>
      <c r="AU242" s="437"/>
      <c r="AV242" s="437"/>
      <c r="AW242" s="437"/>
      <c r="AX242" s="438"/>
    </row>
    <row r="243" spans="1:50" ht="24.75" customHeight="1" x14ac:dyDescent="0.15">
      <c r="A243" s="426"/>
      <c r="B243" s="427"/>
      <c r="C243" s="417">
        <v>2022</v>
      </c>
      <c r="D243" s="418"/>
      <c r="E243" s="419" t="s">
        <v>607</v>
      </c>
      <c r="F243" s="419"/>
      <c r="G243" s="419"/>
      <c r="H243" s="420">
        <v>21</v>
      </c>
      <c r="I243" s="420"/>
      <c r="J243" s="421">
        <v>85</v>
      </c>
      <c r="K243" s="421"/>
      <c r="L243" s="421"/>
      <c r="M243" s="422"/>
      <c r="N243" s="423"/>
      <c r="O243" s="978" t="s">
        <v>650</v>
      </c>
      <c r="P243" s="979"/>
      <c r="Q243" s="979"/>
      <c r="R243" s="979"/>
      <c r="S243" s="979"/>
      <c r="T243" s="979"/>
      <c r="U243" s="979"/>
      <c r="V243" s="979"/>
      <c r="W243" s="979"/>
      <c r="X243" s="979"/>
      <c r="Y243" s="979"/>
      <c r="Z243" s="979"/>
      <c r="AA243" s="979"/>
      <c r="AB243" s="979"/>
      <c r="AC243" s="979"/>
      <c r="AD243" s="979"/>
      <c r="AE243" s="979"/>
      <c r="AF243" s="980"/>
      <c r="AG243" s="436"/>
      <c r="AH243" s="437"/>
      <c r="AI243" s="437"/>
      <c r="AJ243" s="437"/>
      <c r="AK243" s="437"/>
      <c r="AL243" s="437"/>
      <c r="AM243" s="437"/>
      <c r="AN243" s="437"/>
      <c r="AO243" s="437"/>
      <c r="AP243" s="437"/>
      <c r="AQ243" s="437"/>
      <c r="AR243" s="437"/>
      <c r="AS243" s="437"/>
      <c r="AT243" s="437"/>
      <c r="AU243" s="437"/>
      <c r="AV243" s="437"/>
      <c r="AW243" s="437"/>
      <c r="AX243" s="438"/>
    </row>
    <row r="244" spans="1:50" ht="24.75" customHeight="1" x14ac:dyDescent="0.15">
      <c r="A244" s="426"/>
      <c r="B244" s="427"/>
      <c r="C244" s="417"/>
      <c r="D244" s="418"/>
      <c r="E244" s="419"/>
      <c r="F244" s="419"/>
      <c r="G244" s="419"/>
      <c r="H244" s="420"/>
      <c r="I244" s="420"/>
      <c r="J244" s="421"/>
      <c r="K244" s="421"/>
      <c r="L244" s="421"/>
      <c r="M244" s="422"/>
      <c r="N244" s="423"/>
      <c r="O244" s="981"/>
      <c r="P244" s="982"/>
      <c r="Q244" s="982"/>
      <c r="R244" s="982"/>
      <c r="S244" s="982"/>
      <c r="T244" s="982"/>
      <c r="U244" s="982"/>
      <c r="V244" s="982"/>
      <c r="W244" s="982"/>
      <c r="X244" s="982"/>
      <c r="Y244" s="982"/>
      <c r="Z244" s="982"/>
      <c r="AA244" s="982"/>
      <c r="AB244" s="982"/>
      <c r="AC244" s="982"/>
      <c r="AD244" s="982"/>
      <c r="AE244" s="982"/>
      <c r="AF244" s="983"/>
      <c r="AG244" s="436"/>
      <c r="AH244" s="437"/>
      <c r="AI244" s="437"/>
      <c r="AJ244" s="437"/>
      <c r="AK244" s="437"/>
      <c r="AL244" s="437"/>
      <c r="AM244" s="437"/>
      <c r="AN244" s="437"/>
      <c r="AO244" s="437"/>
      <c r="AP244" s="437"/>
      <c r="AQ244" s="437"/>
      <c r="AR244" s="437"/>
      <c r="AS244" s="437"/>
      <c r="AT244" s="437"/>
      <c r="AU244" s="437"/>
      <c r="AV244" s="437"/>
      <c r="AW244" s="437"/>
      <c r="AX244" s="438"/>
    </row>
    <row r="245" spans="1:50" ht="24.75" hidden="1" customHeight="1" x14ac:dyDescent="0.15">
      <c r="A245" s="426"/>
      <c r="B245" s="427"/>
      <c r="C245" s="417"/>
      <c r="D245" s="418"/>
      <c r="E245" s="419"/>
      <c r="F245" s="419"/>
      <c r="G245" s="419"/>
      <c r="H245" s="420"/>
      <c r="I245" s="420"/>
      <c r="J245" s="421"/>
      <c r="K245" s="421"/>
      <c r="L245" s="421"/>
      <c r="M245" s="422"/>
      <c r="N245" s="423"/>
      <c r="O245" s="981"/>
      <c r="P245" s="982"/>
      <c r="Q245" s="982"/>
      <c r="R245" s="982"/>
      <c r="S245" s="982"/>
      <c r="T245" s="982"/>
      <c r="U245" s="982"/>
      <c r="V245" s="982"/>
      <c r="W245" s="982"/>
      <c r="X245" s="982"/>
      <c r="Y245" s="982"/>
      <c r="Z245" s="982"/>
      <c r="AA245" s="982"/>
      <c r="AB245" s="982"/>
      <c r="AC245" s="982"/>
      <c r="AD245" s="982"/>
      <c r="AE245" s="982"/>
      <c r="AF245" s="983"/>
      <c r="AG245" s="436"/>
      <c r="AH245" s="437"/>
      <c r="AI245" s="437"/>
      <c r="AJ245" s="437"/>
      <c r="AK245" s="437"/>
      <c r="AL245" s="437"/>
      <c r="AM245" s="437"/>
      <c r="AN245" s="437"/>
      <c r="AO245" s="437"/>
      <c r="AP245" s="437"/>
      <c r="AQ245" s="437"/>
      <c r="AR245" s="437"/>
      <c r="AS245" s="437"/>
      <c r="AT245" s="437"/>
      <c r="AU245" s="437"/>
      <c r="AV245" s="437"/>
      <c r="AW245" s="437"/>
      <c r="AX245" s="438"/>
    </row>
    <row r="246" spans="1:50" ht="24.75" customHeight="1" x14ac:dyDescent="0.15">
      <c r="A246" s="428"/>
      <c r="B246" s="429"/>
      <c r="C246" s="442"/>
      <c r="D246" s="443"/>
      <c r="E246" s="419"/>
      <c r="F246" s="419"/>
      <c r="G246" s="419"/>
      <c r="H246" s="420"/>
      <c r="I246" s="420"/>
      <c r="J246" s="444"/>
      <c r="K246" s="444"/>
      <c r="L246" s="444"/>
      <c r="M246" s="969"/>
      <c r="N246" s="970"/>
      <c r="O246" s="984"/>
      <c r="P246" s="985"/>
      <c r="Q246" s="985"/>
      <c r="R246" s="985"/>
      <c r="S246" s="985"/>
      <c r="T246" s="985"/>
      <c r="U246" s="985"/>
      <c r="V246" s="985"/>
      <c r="W246" s="985"/>
      <c r="X246" s="985"/>
      <c r="Y246" s="985"/>
      <c r="Z246" s="985"/>
      <c r="AA246" s="985"/>
      <c r="AB246" s="985"/>
      <c r="AC246" s="985"/>
      <c r="AD246" s="985"/>
      <c r="AE246" s="985"/>
      <c r="AF246" s="986"/>
      <c r="AG246" s="439"/>
      <c r="AH246" s="440"/>
      <c r="AI246" s="440"/>
      <c r="AJ246" s="440"/>
      <c r="AK246" s="440"/>
      <c r="AL246" s="440"/>
      <c r="AM246" s="440"/>
      <c r="AN246" s="440"/>
      <c r="AO246" s="440"/>
      <c r="AP246" s="440"/>
      <c r="AQ246" s="440"/>
      <c r="AR246" s="440"/>
      <c r="AS246" s="440"/>
      <c r="AT246" s="440"/>
      <c r="AU246" s="440"/>
      <c r="AV246" s="440"/>
      <c r="AW246" s="440"/>
      <c r="AX246" s="441"/>
    </row>
    <row r="247" spans="1:50" ht="151.5" customHeight="1" x14ac:dyDescent="0.15">
      <c r="A247" s="390" t="s">
        <v>45</v>
      </c>
      <c r="B247" s="1002"/>
      <c r="C247" s="329" t="s">
        <v>49</v>
      </c>
      <c r="D247" s="806"/>
      <c r="E247" s="806"/>
      <c r="F247" s="807"/>
      <c r="G247" s="1005" t="s">
        <v>651</v>
      </c>
      <c r="H247" s="1006"/>
      <c r="I247" s="1006"/>
      <c r="J247" s="1006"/>
      <c r="K247" s="1006"/>
      <c r="L247" s="1006"/>
      <c r="M247" s="1006"/>
      <c r="N247" s="1006"/>
      <c r="O247" s="1006"/>
      <c r="P247" s="1006"/>
      <c r="Q247" s="1006"/>
      <c r="R247" s="1006"/>
      <c r="S247" s="1006"/>
      <c r="T247" s="1006"/>
      <c r="U247" s="1006"/>
      <c r="V247" s="1006"/>
      <c r="W247" s="1006"/>
      <c r="X247" s="1006"/>
      <c r="Y247" s="1006"/>
      <c r="Z247" s="1006"/>
      <c r="AA247" s="1006"/>
      <c r="AB247" s="1006"/>
      <c r="AC247" s="1006"/>
      <c r="AD247" s="1006"/>
      <c r="AE247" s="1006"/>
      <c r="AF247" s="1006"/>
      <c r="AG247" s="1006"/>
      <c r="AH247" s="1006"/>
      <c r="AI247" s="1006"/>
      <c r="AJ247" s="1006"/>
      <c r="AK247" s="1006"/>
      <c r="AL247" s="1006"/>
      <c r="AM247" s="1006"/>
      <c r="AN247" s="1006"/>
      <c r="AO247" s="1006"/>
      <c r="AP247" s="1006"/>
      <c r="AQ247" s="1006"/>
      <c r="AR247" s="1006"/>
      <c r="AS247" s="1006"/>
      <c r="AT247" s="1006"/>
      <c r="AU247" s="1006"/>
      <c r="AV247" s="1006"/>
      <c r="AW247" s="1006"/>
      <c r="AX247" s="1007"/>
    </row>
    <row r="248" spans="1:50" ht="106.5" customHeight="1" thickBot="1" x14ac:dyDescent="0.2">
      <c r="A248" s="1003"/>
      <c r="B248" s="1004"/>
      <c r="C248" s="1008" t="s">
        <v>53</v>
      </c>
      <c r="D248" s="1009"/>
      <c r="E248" s="1009"/>
      <c r="F248" s="1010"/>
      <c r="G248" s="1011" t="s">
        <v>682</v>
      </c>
      <c r="H248" s="1012"/>
      <c r="I248" s="1012"/>
      <c r="J248" s="1012"/>
      <c r="K248" s="1012"/>
      <c r="L248" s="1012"/>
      <c r="M248" s="1012"/>
      <c r="N248" s="1012"/>
      <c r="O248" s="1012"/>
      <c r="P248" s="1012"/>
      <c r="Q248" s="1012"/>
      <c r="R248" s="1012"/>
      <c r="S248" s="1012"/>
      <c r="T248" s="1012"/>
      <c r="U248" s="1012"/>
      <c r="V248" s="1012"/>
      <c r="W248" s="1012"/>
      <c r="X248" s="1012"/>
      <c r="Y248" s="1012"/>
      <c r="Z248" s="1012"/>
      <c r="AA248" s="1012"/>
      <c r="AB248" s="1012"/>
      <c r="AC248" s="1012"/>
      <c r="AD248" s="1012"/>
      <c r="AE248" s="1012"/>
      <c r="AF248" s="1012"/>
      <c r="AG248" s="1012"/>
      <c r="AH248" s="1012"/>
      <c r="AI248" s="1012"/>
      <c r="AJ248" s="1012"/>
      <c r="AK248" s="1012"/>
      <c r="AL248" s="1012"/>
      <c r="AM248" s="1012"/>
      <c r="AN248" s="1012"/>
      <c r="AO248" s="1012"/>
      <c r="AP248" s="1012"/>
      <c r="AQ248" s="1012"/>
      <c r="AR248" s="1012"/>
      <c r="AS248" s="1012"/>
      <c r="AT248" s="1012"/>
      <c r="AU248" s="1012"/>
      <c r="AV248" s="1012"/>
      <c r="AW248" s="1012"/>
      <c r="AX248" s="1013"/>
    </row>
    <row r="249" spans="1:50" ht="24" customHeight="1" x14ac:dyDescent="0.15">
      <c r="A249" s="992" t="s">
        <v>30</v>
      </c>
      <c r="B249" s="993"/>
      <c r="C249" s="993"/>
      <c r="D249" s="993"/>
      <c r="E249" s="993"/>
      <c r="F249" s="993"/>
      <c r="G249" s="993"/>
      <c r="H249" s="993"/>
      <c r="I249" s="993"/>
      <c r="J249" s="993"/>
      <c r="K249" s="993"/>
      <c r="L249" s="993"/>
      <c r="M249" s="993"/>
      <c r="N249" s="993"/>
      <c r="O249" s="993"/>
      <c r="P249" s="993"/>
      <c r="Q249" s="993"/>
      <c r="R249" s="993"/>
      <c r="S249" s="993"/>
      <c r="T249" s="993"/>
      <c r="U249" s="993"/>
      <c r="V249" s="993"/>
      <c r="W249" s="993"/>
      <c r="X249" s="993"/>
      <c r="Y249" s="993"/>
      <c r="Z249" s="993"/>
      <c r="AA249" s="993"/>
      <c r="AB249" s="993"/>
      <c r="AC249" s="993"/>
      <c r="AD249" s="993"/>
      <c r="AE249" s="993"/>
      <c r="AF249" s="993"/>
      <c r="AG249" s="993"/>
      <c r="AH249" s="993"/>
      <c r="AI249" s="993"/>
      <c r="AJ249" s="993"/>
      <c r="AK249" s="993"/>
      <c r="AL249" s="993"/>
      <c r="AM249" s="993"/>
      <c r="AN249" s="993"/>
      <c r="AO249" s="993"/>
      <c r="AP249" s="993"/>
      <c r="AQ249" s="993"/>
      <c r="AR249" s="993"/>
      <c r="AS249" s="993"/>
      <c r="AT249" s="993"/>
      <c r="AU249" s="993"/>
      <c r="AV249" s="993"/>
      <c r="AW249" s="993"/>
      <c r="AX249" s="994"/>
    </row>
    <row r="250" spans="1:50" ht="37.5" customHeight="1" thickBot="1" x14ac:dyDescent="0.2">
      <c r="A250" s="995" t="s">
        <v>695</v>
      </c>
      <c r="B250" s="996"/>
      <c r="C250" s="996"/>
      <c r="D250" s="996"/>
      <c r="E250" s="996"/>
      <c r="F250" s="996"/>
      <c r="G250" s="996"/>
      <c r="H250" s="996"/>
      <c r="I250" s="996"/>
      <c r="J250" s="996"/>
      <c r="K250" s="996"/>
      <c r="L250" s="996"/>
      <c r="M250" s="996"/>
      <c r="N250" s="996"/>
      <c r="O250" s="996"/>
      <c r="P250" s="996"/>
      <c r="Q250" s="996"/>
      <c r="R250" s="996"/>
      <c r="S250" s="996"/>
      <c r="T250" s="996"/>
      <c r="U250" s="996"/>
      <c r="V250" s="996"/>
      <c r="W250" s="996"/>
      <c r="X250" s="996"/>
      <c r="Y250" s="996"/>
      <c r="Z250" s="996"/>
      <c r="AA250" s="996"/>
      <c r="AB250" s="996"/>
      <c r="AC250" s="996"/>
      <c r="AD250" s="996"/>
      <c r="AE250" s="996"/>
      <c r="AF250" s="996"/>
      <c r="AG250" s="996"/>
      <c r="AH250" s="996"/>
      <c r="AI250" s="996"/>
      <c r="AJ250" s="996"/>
      <c r="AK250" s="996"/>
      <c r="AL250" s="996"/>
      <c r="AM250" s="996"/>
      <c r="AN250" s="996"/>
      <c r="AO250" s="996"/>
      <c r="AP250" s="996"/>
      <c r="AQ250" s="996"/>
      <c r="AR250" s="996"/>
      <c r="AS250" s="996"/>
      <c r="AT250" s="996"/>
      <c r="AU250" s="996"/>
      <c r="AV250" s="996"/>
      <c r="AW250" s="996"/>
      <c r="AX250" s="997"/>
    </row>
    <row r="251" spans="1:50" ht="24.75" customHeight="1" x14ac:dyDescent="0.15">
      <c r="A251" s="998" t="s">
        <v>31</v>
      </c>
      <c r="B251" s="999"/>
      <c r="C251" s="999"/>
      <c r="D251" s="999"/>
      <c r="E251" s="999"/>
      <c r="F251" s="999"/>
      <c r="G251" s="999"/>
      <c r="H251" s="999"/>
      <c r="I251" s="999"/>
      <c r="J251" s="999"/>
      <c r="K251" s="999"/>
      <c r="L251" s="999"/>
      <c r="M251" s="999"/>
      <c r="N251" s="999"/>
      <c r="O251" s="999"/>
      <c r="P251" s="999"/>
      <c r="Q251" s="999"/>
      <c r="R251" s="999"/>
      <c r="S251" s="999"/>
      <c r="T251" s="999"/>
      <c r="U251" s="999"/>
      <c r="V251" s="999"/>
      <c r="W251" s="999"/>
      <c r="X251" s="999"/>
      <c r="Y251" s="999"/>
      <c r="Z251" s="999"/>
      <c r="AA251" s="999"/>
      <c r="AB251" s="999"/>
      <c r="AC251" s="999"/>
      <c r="AD251" s="999"/>
      <c r="AE251" s="999"/>
      <c r="AF251" s="999"/>
      <c r="AG251" s="999"/>
      <c r="AH251" s="999"/>
      <c r="AI251" s="999"/>
      <c r="AJ251" s="999"/>
      <c r="AK251" s="999"/>
      <c r="AL251" s="999"/>
      <c r="AM251" s="999"/>
      <c r="AN251" s="999"/>
      <c r="AO251" s="999"/>
      <c r="AP251" s="999"/>
      <c r="AQ251" s="999"/>
      <c r="AR251" s="999"/>
      <c r="AS251" s="999"/>
      <c r="AT251" s="999"/>
      <c r="AU251" s="999"/>
      <c r="AV251" s="999"/>
      <c r="AW251" s="999"/>
      <c r="AX251" s="1000"/>
    </row>
    <row r="252" spans="1:50" ht="37.5" customHeight="1" thickBot="1" x14ac:dyDescent="0.2">
      <c r="A252" s="374" t="s">
        <v>132</v>
      </c>
      <c r="B252" s="375"/>
      <c r="C252" s="375"/>
      <c r="D252" s="375"/>
      <c r="E252" s="376"/>
      <c r="F252" s="1001" t="s">
        <v>696</v>
      </c>
      <c r="G252" s="996"/>
      <c r="H252" s="996"/>
      <c r="I252" s="996"/>
      <c r="J252" s="996"/>
      <c r="K252" s="996"/>
      <c r="L252" s="996"/>
      <c r="M252" s="996"/>
      <c r="N252" s="996"/>
      <c r="O252" s="996"/>
      <c r="P252" s="996"/>
      <c r="Q252" s="996"/>
      <c r="R252" s="996"/>
      <c r="S252" s="996"/>
      <c r="T252" s="996"/>
      <c r="U252" s="996"/>
      <c r="V252" s="996"/>
      <c r="W252" s="996"/>
      <c r="X252" s="996"/>
      <c r="Y252" s="996"/>
      <c r="Z252" s="996"/>
      <c r="AA252" s="996"/>
      <c r="AB252" s="996"/>
      <c r="AC252" s="996"/>
      <c r="AD252" s="996"/>
      <c r="AE252" s="996"/>
      <c r="AF252" s="996"/>
      <c r="AG252" s="996"/>
      <c r="AH252" s="996"/>
      <c r="AI252" s="996"/>
      <c r="AJ252" s="996"/>
      <c r="AK252" s="996"/>
      <c r="AL252" s="996"/>
      <c r="AM252" s="996"/>
      <c r="AN252" s="996"/>
      <c r="AO252" s="996"/>
      <c r="AP252" s="996"/>
      <c r="AQ252" s="996"/>
      <c r="AR252" s="996"/>
      <c r="AS252" s="996"/>
      <c r="AT252" s="996"/>
      <c r="AU252" s="996"/>
      <c r="AV252" s="996"/>
      <c r="AW252" s="996"/>
      <c r="AX252" s="997"/>
    </row>
    <row r="253" spans="1:50" ht="24.75" customHeight="1" x14ac:dyDescent="0.15">
      <c r="A253" s="998" t="s">
        <v>43</v>
      </c>
      <c r="B253" s="999"/>
      <c r="C253" s="999"/>
      <c r="D253" s="999"/>
      <c r="E253" s="999"/>
      <c r="F253" s="999"/>
      <c r="G253" s="999"/>
      <c r="H253" s="999"/>
      <c r="I253" s="999"/>
      <c r="J253" s="999"/>
      <c r="K253" s="999"/>
      <c r="L253" s="999"/>
      <c r="M253" s="999"/>
      <c r="N253" s="999"/>
      <c r="O253" s="999"/>
      <c r="P253" s="999"/>
      <c r="Q253" s="999"/>
      <c r="R253" s="999"/>
      <c r="S253" s="999"/>
      <c r="T253" s="999"/>
      <c r="U253" s="999"/>
      <c r="V253" s="999"/>
      <c r="W253" s="999"/>
      <c r="X253" s="999"/>
      <c r="Y253" s="999"/>
      <c r="Z253" s="999"/>
      <c r="AA253" s="999"/>
      <c r="AB253" s="999"/>
      <c r="AC253" s="999"/>
      <c r="AD253" s="999"/>
      <c r="AE253" s="999"/>
      <c r="AF253" s="999"/>
      <c r="AG253" s="999"/>
      <c r="AH253" s="999"/>
      <c r="AI253" s="999"/>
      <c r="AJ253" s="999"/>
      <c r="AK253" s="999"/>
      <c r="AL253" s="999"/>
      <c r="AM253" s="999"/>
      <c r="AN253" s="999"/>
      <c r="AO253" s="999"/>
      <c r="AP253" s="999"/>
      <c r="AQ253" s="999"/>
      <c r="AR253" s="999"/>
      <c r="AS253" s="999"/>
      <c r="AT253" s="999"/>
      <c r="AU253" s="999"/>
      <c r="AV253" s="999"/>
      <c r="AW253" s="999"/>
      <c r="AX253" s="1000"/>
    </row>
    <row r="254" spans="1:50" ht="41.25" customHeight="1" thickBot="1" x14ac:dyDescent="0.2">
      <c r="A254" s="374" t="s">
        <v>132</v>
      </c>
      <c r="B254" s="375"/>
      <c r="C254" s="375"/>
      <c r="D254" s="375"/>
      <c r="E254" s="376"/>
      <c r="F254" s="377" t="s">
        <v>701</v>
      </c>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9"/>
    </row>
    <row r="255" spans="1:50" ht="24.75" customHeight="1" x14ac:dyDescent="0.15">
      <c r="A255" s="380" t="s">
        <v>32</v>
      </c>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381"/>
      <c r="AV255" s="381"/>
      <c r="AW255" s="381"/>
      <c r="AX255" s="382"/>
    </row>
    <row r="256" spans="1:50" ht="37.5" customHeight="1" thickBot="1" x14ac:dyDescent="0.2">
      <c r="A256" s="383" t="s">
        <v>683</v>
      </c>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2" ht="24.75" customHeight="1" x14ac:dyDescent="0.15">
      <c r="A257" s="386" t="s">
        <v>238</v>
      </c>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8"/>
      <c r="AZ257" s="10"/>
    </row>
    <row r="258" spans="1:52" ht="24.75" customHeight="1" x14ac:dyDescent="0.15">
      <c r="A258" s="389" t="s">
        <v>277</v>
      </c>
      <c r="B258" s="90"/>
      <c r="C258" s="90"/>
      <c r="D258" s="91"/>
      <c r="E258" s="371" t="s">
        <v>284</v>
      </c>
      <c r="F258" s="372"/>
      <c r="G258" s="372"/>
      <c r="H258" s="372"/>
      <c r="I258" s="372"/>
      <c r="J258" s="372"/>
      <c r="K258" s="372"/>
      <c r="L258" s="372"/>
      <c r="M258" s="372"/>
      <c r="N258" s="372"/>
      <c r="O258" s="372"/>
      <c r="P258" s="373"/>
      <c r="Q258" s="367"/>
      <c r="R258" s="368"/>
      <c r="S258" s="368"/>
      <c r="T258" s="368"/>
      <c r="U258" s="368"/>
      <c r="V258" s="368"/>
      <c r="W258" s="368"/>
      <c r="X258" s="368"/>
      <c r="Y258" s="368"/>
      <c r="Z258" s="368"/>
      <c r="AA258" s="368"/>
      <c r="AB258" s="369"/>
      <c r="AC258" s="367"/>
      <c r="AD258" s="368"/>
      <c r="AE258" s="368"/>
      <c r="AF258" s="368"/>
      <c r="AG258" s="368"/>
      <c r="AH258" s="368"/>
      <c r="AI258" s="368"/>
      <c r="AJ258" s="368"/>
      <c r="AK258" s="368"/>
      <c r="AL258" s="368"/>
      <c r="AM258" s="368"/>
      <c r="AN258" s="369"/>
      <c r="AO258" s="367"/>
      <c r="AP258" s="368"/>
      <c r="AQ258" s="368"/>
      <c r="AR258" s="368"/>
      <c r="AS258" s="368"/>
      <c r="AT258" s="368"/>
      <c r="AU258" s="368"/>
      <c r="AV258" s="368"/>
      <c r="AW258" s="368"/>
      <c r="AX258" s="370"/>
      <c r="AY258" s="74"/>
    </row>
    <row r="259" spans="1:52" ht="24.75" customHeight="1" x14ac:dyDescent="0.15">
      <c r="A259" s="257" t="s">
        <v>276</v>
      </c>
      <c r="B259" s="257"/>
      <c r="C259" s="257"/>
      <c r="D259" s="257"/>
      <c r="E259" s="371" t="s">
        <v>652</v>
      </c>
      <c r="F259" s="372"/>
      <c r="G259" s="372"/>
      <c r="H259" s="372"/>
      <c r="I259" s="372"/>
      <c r="J259" s="372"/>
      <c r="K259" s="372"/>
      <c r="L259" s="372"/>
      <c r="M259" s="372"/>
      <c r="N259" s="372"/>
      <c r="O259" s="372"/>
      <c r="P259" s="373"/>
      <c r="Q259" s="367"/>
      <c r="R259" s="368"/>
      <c r="S259" s="368"/>
      <c r="T259" s="368"/>
      <c r="U259" s="368"/>
      <c r="V259" s="368"/>
      <c r="W259" s="368"/>
      <c r="X259" s="368"/>
      <c r="Y259" s="368"/>
      <c r="Z259" s="368"/>
      <c r="AA259" s="368"/>
      <c r="AB259" s="369"/>
      <c r="AC259" s="367"/>
      <c r="AD259" s="368"/>
      <c r="AE259" s="368"/>
      <c r="AF259" s="368"/>
      <c r="AG259" s="368"/>
      <c r="AH259" s="368"/>
      <c r="AI259" s="368"/>
      <c r="AJ259" s="368"/>
      <c r="AK259" s="368"/>
      <c r="AL259" s="368"/>
      <c r="AM259" s="368"/>
      <c r="AN259" s="369"/>
      <c r="AO259" s="367"/>
      <c r="AP259" s="368"/>
      <c r="AQ259" s="368"/>
      <c r="AR259" s="368"/>
      <c r="AS259" s="368"/>
      <c r="AT259" s="368"/>
      <c r="AU259" s="368"/>
      <c r="AV259" s="368"/>
      <c r="AW259" s="368"/>
      <c r="AX259" s="370"/>
    </row>
    <row r="260" spans="1:52" ht="24.75" customHeight="1" x14ac:dyDescent="0.15">
      <c r="A260" s="257" t="s">
        <v>275</v>
      </c>
      <c r="B260" s="257"/>
      <c r="C260" s="257"/>
      <c r="D260" s="257"/>
      <c r="E260" s="371" t="s">
        <v>653</v>
      </c>
      <c r="F260" s="372"/>
      <c r="G260" s="372"/>
      <c r="H260" s="372"/>
      <c r="I260" s="372"/>
      <c r="J260" s="372"/>
      <c r="K260" s="372"/>
      <c r="L260" s="372"/>
      <c r="M260" s="372"/>
      <c r="N260" s="372"/>
      <c r="O260" s="372"/>
      <c r="P260" s="373"/>
      <c r="Q260" s="367"/>
      <c r="R260" s="368"/>
      <c r="S260" s="368"/>
      <c r="T260" s="368"/>
      <c r="U260" s="368"/>
      <c r="V260" s="368"/>
      <c r="W260" s="368"/>
      <c r="X260" s="368"/>
      <c r="Y260" s="368"/>
      <c r="Z260" s="368"/>
      <c r="AA260" s="368"/>
      <c r="AB260" s="369"/>
      <c r="AC260" s="367"/>
      <c r="AD260" s="368"/>
      <c r="AE260" s="368"/>
      <c r="AF260" s="368"/>
      <c r="AG260" s="368"/>
      <c r="AH260" s="368"/>
      <c r="AI260" s="368"/>
      <c r="AJ260" s="368"/>
      <c r="AK260" s="368"/>
      <c r="AL260" s="368"/>
      <c r="AM260" s="368"/>
      <c r="AN260" s="369"/>
      <c r="AO260" s="367"/>
      <c r="AP260" s="368"/>
      <c r="AQ260" s="368"/>
      <c r="AR260" s="368"/>
      <c r="AS260" s="368"/>
      <c r="AT260" s="368"/>
      <c r="AU260" s="368"/>
      <c r="AV260" s="368"/>
      <c r="AW260" s="368"/>
      <c r="AX260" s="370"/>
    </row>
    <row r="261" spans="1:52" ht="24.75" customHeight="1" x14ac:dyDescent="0.15">
      <c r="A261" s="257" t="s">
        <v>274</v>
      </c>
      <c r="B261" s="257"/>
      <c r="C261" s="257"/>
      <c r="D261" s="257"/>
      <c r="E261" s="371" t="s">
        <v>654</v>
      </c>
      <c r="F261" s="372"/>
      <c r="G261" s="372"/>
      <c r="H261" s="372"/>
      <c r="I261" s="372"/>
      <c r="J261" s="372"/>
      <c r="K261" s="372"/>
      <c r="L261" s="372"/>
      <c r="M261" s="372"/>
      <c r="N261" s="372"/>
      <c r="O261" s="372"/>
      <c r="P261" s="373"/>
      <c r="Q261" s="367"/>
      <c r="R261" s="368"/>
      <c r="S261" s="368"/>
      <c r="T261" s="368"/>
      <c r="U261" s="368"/>
      <c r="V261" s="368"/>
      <c r="W261" s="368"/>
      <c r="X261" s="368"/>
      <c r="Y261" s="368"/>
      <c r="Z261" s="368"/>
      <c r="AA261" s="368"/>
      <c r="AB261" s="369"/>
      <c r="AC261" s="367"/>
      <c r="AD261" s="368"/>
      <c r="AE261" s="368"/>
      <c r="AF261" s="368"/>
      <c r="AG261" s="368"/>
      <c r="AH261" s="368"/>
      <c r="AI261" s="368"/>
      <c r="AJ261" s="368"/>
      <c r="AK261" s="368"/>
      <c r="AL261" s="368"/>
      <c r="AM261" s="368"/>
      <c r="AN261" s="369"/>
      <c r="AO261" s="367"/>
      <c r="AP261" s="368"/>
      <c r="AQ261" s="368"/>
      <c r="AR261" s="368"/>
      <c r="AS261" s="368"/>
      <c r="AT261" s="368"/>
      <c r="AU261" s="368"/>
      <c r="AV261" s="368"/>
      <c r="AW261" s="368"/>
      <c r="AX261" s="370"/>
    </row>
    <row r="262" spans="1:52" ht="24.75" customHeight="1" x14ac:dyDescent="0.15">
      <c r="A262" s="257" t="s">
        <v>273</v>
      </c>
      <c r="B262" s="257"/>
      <c r="C262" s="257"/>
      <c r="D262" s="257"/>
      <c r="E262" s="371" t="s">
        <v>655</v>
      </c>
      <c r="F262" s="372"/>
      <c r="G262" s="372"/>
      <c r="H262" s="372"/>
      <c r="I262" s="372"/>
      <c r="J262" s="372"/>
      <c r="K262" s="372"/>
      <c r="L262" s="372"/>
      <c r="M262" s="372"/>
      <c r="N262" s="372"/>
      <c r="O262" s="372"/>
      <c r="P262" s="373"/>
      <c r="Q262" s="367"/>
      <c r="R262" s="368"/>
      <c r="S262" s="368"/>
      <c r="T262" s="368"/>
      <c r="U262" s="368"/>
      <c r="V262" s="368"/>
      <c r="W262" s="368"/>
      <c r="X262" s="368"/>
      <c r="Y262" s="368"/>
      <c r="Z262" s="368"/>
      <c r="AA262" s="368"/>
      <c r="AB262" s="369"/>
      <c r="AC262" s="367"/>
      <c r="AD262" s="368"/>
      <c r="AE262" s="368"/>
      <c r="AF262" s="368"/>
      <c r="AG262" s="368"/>
      <c r="AH262" s="368"/>
      <c r="AI262" s="368"/>
      <c r="AJ262" s="368"/>
      <c r="AK262" s="368"/>
      <c r="AL262" s="368"/>
      <c r="AM262" s="368"/>
      <c r="AN262" s="369"/>
      <c r="AO262" s="367"/>
      <c r="AP262" s="368"/>
      <c r="AQ262" s="368"/>
      <c r="AR262" s="368"/>
      <c r="AS262" s="368"/>
      <c r="AT262" s="368"/>
      <c r="AU262" s="368"/>
      <c r="AV262" s="368"/>
      <c r="AW262" s="368"/>
      <c r="AX262" s="370"/>
    </row>
    <row r="263" spans="1:52" ht="24.75" customHeight="1" x14ac:dyDescent="0.15">
      <c r="A263" s="257" t="s">
        <v>272</v>
      </c>
      <c r="B263" s="257"/>
      <c r="C263" s="257"/>
      <c r="D263" s="257"/>
      <c r="E263" s="371" t="s">
        <v>656</v>
      </c>
      <c r="F263" s="372"/>
      <c r="G263" s="372"/>
      <c r="H263" s="372"/>
      <c r="I263" s="372"/>
      <c r="J263" s="372"/>
      <c r="K263" s="372"/>
      <c r="L263" s="372"/>
      <c r="M263" s="372"/>
      <c r="N263" s="372"/>
      <c r="O263" s="372"/>
      <c r="P263" s="373"/>
      <c r="Q263" s="367"/>
      <c r="R263" s="368"/>
      <c r="S263" s="368"/>
      <c r="T263" s="368"/>
      <c r="U263" s="368"/>
      <c r="V263" s="368"/>
      <c r="W263" s="368"/>
      <c r="X263" s="368"/>
      <c r="Y263" s="368"/>
      <c r="Z263" s="368"/>
      <c r="AA263" s="368"/>
      <c r="AB263" s="369"/>
      <c r="AC263" s="367"/>
      <c r="AD263" s="368"/>
      <c r="AE263" s="368"/>
      <c r="AF263" s="368"/>
      <c r="AG263" s="368"/>
      <c r="AH263" s="368"/>
      <c r="AI263" s="368"/>
      <c r="AJ263" s="368"/>
      <c r="AK263" s="368"/>
      <c r="AL263" s="368"/>
      <c r="AM263" s="368"/>
      <c r="AN263" s="369"/>
      <c r="AO263" s="367"/>
      <c r="AP263" s="368"/>
      <c r="AQ263" s="368"/>
      <c r="AR263" s="368"/>
      <c r="AS263" s="368"/>
      <c r="AT263" s="368"/>
      <c r="AU263" s="368"/>
      <c r="AV263" s="368"/>
      <c r="AW263" s="368"/>
      <c r="AX263" s="370"/>
    </row>
    <row r="264" spans="1:52" ht="24.75" customHeight="1" x14ac:dyDescent="0.15">
      <c r="A264" s="257" t="s">
        <v>271</v>
      </c>
      <c r="B264" s="257"/>
      <c r="C264" s="257"/>
      <c r="D264" s="257"/>
      <c r="E264" s="371" t="s">
        <v>657</v>
      </c>
      <c r="F264" s="372"/>
      <c r="G264" s="372"/>
      <c r="H264" s="372"/>
      <c r="I264" s="372"/>
      <c r="J264" s="372"/>
      <c r="K264" s="372"/>
      <c r="L264" s="372"/>
      <c r="M264" s="372"/>
      <c r="N264" s="372"/>
      <c r="O264" s="372"/>
      <c r="P264" s="373"/>
      <c r="Q264" s="367"/>
      <c r="R264" s="368"/>
      <c r="S264" s="368"/>
      <c r="T264" s="368"/>
      <c r="U264" s="368"/>
      <c r="V264" s="368"/>
      <c r="W264" s="368"/>
      <c r="X264" s="368"/>
      <c r="Y264" s="368"/>
      <c r="Z264" s="368"/>
      <c r="AA264" s="368"/>
      <c r="AB264" s="369"/>
      <c r="AC264" s="367"/>
      <c r="AD264" s="368"/>
      <c r="AE264" s="368"/>
      <c r="AF264" s="368"/>
      <c r="AG264" s="368"/>
      <c r="AH264" s="368"/>
      <c r="AI264" s="368"/>
      <c r="AJ264" s="368"/>
      <c r="AK264" s="368"/>
      <c r="AL264" s="368"/>
      <c r="AM264" s="368"/>
      <c r="AN264" s="369"/>
      <c r="AO264" s="367"/>
      <c r="AP264" s="368"/>
      <c r="AQ264" s="368"/>
      <c r="AR264" s="368"/>
      <c r="AS264" s="368"/>
      <c r="AT264" s="368"/>
      <c r="AU264" s="368"/>
      <c r="AV264" s="368"/>
      <c r="AW264" s="368"/>
      <c r="AX264" s="370"/>
    </row>
    <row r="265" spans="1:52" ht="24.75" customHeight="1" x14ac:dyDescent="0.15">
      <c r="A265" s="257" t="s">
        <v>270</v>
      </c>
      <c r="B265" s="257"/>
      <c r="C265" s="257"/>
      <c r="D265" s="257"/>
      <c r="E265" s="364" t="s">
        <v>658</v>
      </c>
      <c r="F265" s="365"/>
      <c r="G265" s="365"/>
      <c r="H265" s="365"/>
      <c r="I265" s="365"/>
      <c r="J265" s="365"/>
      <c r="K265" s="365"/>
      <c r="L265" s="365"/>
      <c r="M265" s="365"/>
      <c r="N265" s="365"/>
      <c r="O265" s="365"/>
      <c r="P265" s="366"/>
      <c r="Q265" s="367"/>
      <c r="R265" s="368"/>
      <c r="S265" s="368"/>
      <c r="T265" s="368"/>
      <c r="U265" s="368"/>
      <c r="V265" s="368"/>
      <c r="W265" s="368"/>
      <c r="X265" s="368"/>
      <c r="Y265" s="368"/>
      <c r="Z265" s="368"/>
      <c r="AA265" s="368"/>
      <c r="AB265" s="369"/>
      <c r="AC265" s="367"/>
      <c r="AD265" s="368"/>
      <c r="AE265" s="368"/>
      <c r="AF265" s="368"/>
      <c r="AG265" s="368"/>
      <c r="AH265" s="368"/>
      <c r="AI265" s="368"/>
      <c r="AJ265" s="368"/>
      <c r="AK265" s="368"/>
      <c r="AL265" s="368"/>
      <c r="AM265" s="368"/>
      <c r="AN265" s="369"/>
      <c r="AO265" s="367"/>
      <c r="AP265" s="368"/>
      <c r="AQ265" s="368"/>
      <c r="AR265" s="368"/>
      <c r="AS265" s="368"/>
      <c r="AT265" s="368"/>
      <c r="AU265" s="368"/>
      <c r="AV265" s="368"/>
      <c r="AW265" s="368"/>
      <c r="AX265" s="370"/>
    </row>
    <row r="266" spans="1:52" ht="24.75" customHeight="1" x14ac:dyDescent="0.15">
      <c r="A266" s="257" t="s">
        <v>416</v>
      </c>
      <c r="B266" s="257"/>
      <c r="C266" s="257"/>
      <c r="D266" s="257"/>
      <c r="E266" s="100" t="s">
        <v>608</v>
      </c>
      <c r="F266" s="86"/>
      <c r="G266" s="86"/>
      <c r="H266" s="77" t="str">
        <f>IF(E266="","","-")</f>
        <v>-</v>
      </c>
      <c r="I266" s="86"/>
      <c r="J266" s="86"/>
      <c r="K266" s="77" t="str">
        <f>IF(I266="","","-")</f>
        <v/>
      </c>
      <c r="L266" s="101">
        <v>98</v>
      </c>
      <c r="M266" s="101"/>
      <c r="N266" s="77" t="str">
        <f>IF(O266="","","-")</f>
        <v/>
      </c>
      <c r="O266" s="102"/>
      <c r="P266" s="103"/>
      <c r="Q266" s="100"/>
      <c r="R266" s="86"/>
      <c r="S266" s="86"/>
      <c r="T266" s="77" t="str">
        <f>IF(Q266="","","-")</f>
        <v/>
      </c>
      <c r="U266" s="86"/>
      <c r="V266" s="86"/>
      <c r="W266" s="77" t="str">
        <f>IF(U266="","","-")</f>
        <v/>
      </c>
      <c r="X266" s="104"/>
      <c r="Y266" s="104"/>
      <c r="Z266" s="77" t="str">
        <f>IF(AA266="","","-")</f>
        <v/>
      </c>
      <c r="AA266" s="102"/>
      <c r="AB266" s="103"/>
      <c r="AC266" s="100"/>
      <c r="AD266" s="86"/>
      <c r="AE266" s="86"/>
      <c r="AF266" s="77" t="str">
        <f>IF(AC266="","","-")</f>
        <v/>
      </c>
      <c r="AG266" s="86"/>
      <c r="AH266" s="86"/>
      <c r="AI266" s="77" t="str">
        <f>IF(AG266="","","-")</f>
        <v/>
      </c>
      <c r="AJ266" s="104"/>
      <c r="AK266" s="104"/>
      <c r="AL266" s="77" t="str">
        <f>IF(AM266="","","-")</f>
        <v/>
      </c>
      <c r="AM266" s="102"/>
      <c r="AN266" s="103"/>
      <c r="AO266" s="100"/>
      <c r="AP266" s="86"/>
      <c r="AQ266" s="77" t="str">
        <f>IF(AO266="","","-")</f>
        <v/>
      </c>
      <c r="AR266" s="86"/>
      <c r="AS266" s="86"/>
      <c r="AT266" s="77" t="str">
        <f>IF(AR266="","","-")</f>
        <v/>
      </c>
      <c r="AU266" s="104"/>
      <c r="AV266" s="104"/>
      <c r="AW266" s="77" t="str">
        <f>IF(AX266="","","-")</f>
        <v/>
      </c>
      <c r="AX266" s="80"/>
    </row>
    <row r="267" spans="1:52" ht="24.75" customHeight="1" x14ac:dyDescent="0.15">
      <c r="A267" s="257" t="s">
        <v>596</v>
      </c>
      <c r="B267" s="257"/>
      <c r="C267" s="257"/>
      <c r="D267" s="257"/>
      <c r="E267" s="100" t="s">
        <v>608</v>
      </c>
      <c r="F267" s="86"/>
      <c r="G267" s="86"/>
      <c r="H267" s="77"/>
      <c r="I267" s="86"/>
      <c r="J267" s="86"/>
      <c r="K267" s="77"/>
      <c r="L267" s="101">
        <v>98</v>
      </c>
      <c r="M267" s="101"/>
      <c r="N267" s="77" t="str">
        <f>IF(O267="","","-")</f>
        <v/>
      </c>
      <c r="O267" s="102"/>
      <c r="P267" s="103"/>
      <c r="Q267" s="100"/>
      <c r="R267" s="86"/>
      <c r="S267" s="86"/>
      <c r="T267" s="77" t="str">
        <f>IF(Q267="","","-")</f>
        <v/>
      </c>
      <c r="U267" s="86"/>
      <c r="V267" s="86"/>
      <c r="W267" s="77" t="str">
        <f>IF(U267="","","-")</f>
        <v/>
      </c>
      <c r="X267" s="104"/>
      <c r="Y267" s="104"/>
      <c r="Z267" s="77" t="str">
        <f>IF(AA267="","","-")</f>
        <v/>
      </c>
      <c r="AA267" s="102"/>
      <c r="AB267" s="103"/>
      <c r="AC267" s="100"/>
      <c r="AD267" s="86"/>
      <c r="AE267" s="86"/>
      <c r="AF267" s="77" t="str">
        <f>IF(AC267="","","-")</f>
        <v/>
      </c>
      <c r="AG267" s="86"/>
      <c r="AH267" s="86"/>
      <c r="AI267" s="77" t="str">
        <f>IF(AG267="","","-")</f>
        <v/>
      </c>
      <c r="AJ267" s="104"/>
      <c r="AK267" s="104"/>
      <c r="AL267" s="77" t="str">
        <f>IF(AM267="","","-")</f>
        <v/>
      </c>
      <c r="AM267" s="102"/>
      <c r="AN267" s="103"/>
      <c r="AO267" s="100"/>
      <c r="AP267" s="86"/>
      <c r="AQ267" s="77" t="str">
        <f>IF(AO267="","","-")</f>
        <v/>
      </c>
      <c r="AR267" s="86"/>
      <c r="AS267" s="86"/>
      <c r="AT267" s="77" t="str">
        <f>IF(AR267="","","-")</f>
        <v/>
      </c>
      <c r="AU267" s="104"/>
      <c r="AV267" s="104"/>
      <c r="AW267" s="77" t="str">
        <f>IF(AX267="","","-")</f>
        <v/>
      </c>
      <c r="AX267" s="80"/>
    </row>
    <row r="268" spans="1:52" ht="24.75" customHeight="1" x14ac:dyDescent="0.15">
      <c r="A268" s="257" t="s">
        <v>384</v>
      </c>
      <c r="B268" s="257"/>
      <c r="C268" s="257"/>
      <c r="D268" s="257"/>
      <c r="E268" s="84">
        <v>2021</v>
      </c>
      <c r="F268" s="85"/>
      <c r="G268" s="86" t="s">
        <v>607</v>
      </c>
      <c r="H268" s="86"/>
      <c r="I268" s="86"/>
      <c r="J268" s="85">
        <v>20</v>
      </c>
      <c r="K268" s="85"/>
      <c r="L268" s="104">
        <v>96</v>
      </c>
      <c r="M268" s="104"/>
      <c r="N268" s="104"/>
      <c r="O268" s="85"/>
      <c r="P268" s="85"/>
      <c r="Q268" s="84"/>
      <c r="R268" s="85"/>
      <c r="S268" s="86"/>
      <c r="T268" s="86"/>
      <c r="U268" s="86"/>
      <c r="V268" s="85"/>
      <c r="W268" s="85"/>
      <c r="X268" s="104"/>
      <c r="Y268" s="104"/>
      <c r="Z268" s="104"/>
      <c r="AA268" s="85"/>
      <c r="AB268" s="350"/>
      <c r="AC268" s="84"/>
      <c r="AD268" s="85"/>
      <c r="AE268" s="86"/>
      <c r="AF268" s="86"/>
      <c r="AG268" s="86"/>
      <c r="AH268" s="85"/>
      <c r="AI268" s="85"/>
      <c r="AJ268" s="104"/>
      <c r="AK268" s="104"/>
      <c r="AL268" s="104"/>
      <c r="AM268" s="85"/>
      <c r="AN268" s="350"/>
      <c r="AO268" s="84"/>
      <c r="AP268" s="85"/>
      <c r="AQ268" s="86"/>
      <c r="AR268" s="86"/>
      <c r="AS268" s="86"/>
      <c r="AT268" s="85"/>
      <c r="AU268" s="85"/>
      <c r="AV268" s="104"/>
      <c r="AW268" s="104"/>
      <c r="AX268" s="80"/>
    </row>
    <row r="269" spans="1:52" ht="27" customHeight="1" x14ac:dyDescent="0.15">
      <c r="A269" s="351" t="s">
        <v>264</v>
      </c>
      <c r="B269" s="352"/>
      <c r="C269" s="352"/>
      <c r="D269" s="352"/>
      <c r="E269" s="352"/>
      <c r="F269" s="35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7" customHeight="1" x14ac:dyDescent="0.15">
      <c r="A270" s="351"/>
      <c r="B270" s="352"/>
      <c r="C270" s="352"/>
      <c r="D270" s="352"/>
      <c r="E270" s="352"/>
      <c r="F270" s="35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7" customHeight="1" x14ac:dyDescent="0.15">
      <c r="A271" s="351"/>
      <c r="B271" s="352"/>
      <c r="C271" s="352"/>
      <c r="D271" s="352"/>
      <c r="E271" s="352"/>
      <c r="F271" s="35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7" customHeight="1" x14ac:dyDescent="0.15">
      <c r="A272" s="351"/>
      <c r="B272" s="352"/>
      <c r="C272" s="352"/>
      <c r="D272" s="352"/>
      <c r="E272" s="352"/>
      <c r="F272" s="35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 customHeight="1" x14ac:dyDescent="0.15">
      <c r="A273" s="351"/>
      <c r="B273" s="352"/>
      <c r="C273" s="352"/>
      <c r="D273" s="352"/>
      <c r="E273" s="352"/>
      <c r="F273" s="35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7" customHeight="1" x14ac:dyDescent="0.15">
      <c r="A274" s="351"/>
      <c r="B274" s="352"/>
      <c r="C274" s="352"/>
      <c r="D274" s="352"/>
      <c r="E274" s="352"/>
      <c r="F274" s="35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 customHeight="1" x14ac:dyDescent="0.15">
      <c r="A275" s="351"/>
      <c r="B275" s="352"/>
      <c r="C275" s="352"/>
      <c r="D275" s="352"/>
      <c r="E275" s="352"/>
      <c r="F275" s="35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 customHeight="1" x14ac:dyDescent="0.15">
      <c r="A276" s="351"/>
      <c r="B276" s="352"/>
      <c r="C276" s="352"/>
      <c r="D276" s="352"/>
      <c r="E276" s="352"/>
      <c r="F276" s="35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7" customHeight="1" x14ac:dyDescent="0.15">
      <c r="A277" s="351"/>
      <c r="B277" s="352"/>
      <c r="C277" s="352"/>
      <c r="D277" s="352"/>
      <c r="E277" s="352"/>
      <c r="F277" s="35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7" customHeight="1" x14ac:dyDescent="0.15">
      <c r="A278" s="351"/>
      <c r="B278" s="352"/>
      <c r="C278" s="352"/>
      <c r="D278" s="352"/>
      <c r="E278" s="352"/>
      <c r="F278" s="35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7" customHeight="1" x14ac:dyDescent="0.15">
      <c r="A279" s="351"/>
      <c r="B279" s="352"/>
      <c r="C279" s="352"/>
      <c r="D279" s="352"/>
      <c r="E279" s="352"/>
      <c r="F279" s="35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7" customHeight="1" x14ac:dyDescent="0.15">
      <c r="A280" s="351"/>
      <c r="B280" s="352"/>
      <c r="C280" s="352"/>
      <c r="D280" s="352"/>
      <c r="E280" s="352"/>
      <c r="F280" s="35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7" customHeight="1" x14ac:dyDescent="0.15">
      <c r="A281" s="351"/>
      <c r="B281" s="352"/>
      <c r="C281" s="352"/>
      <c r="D281" s="352"/>
      <c r="E281" s="352"/>
      <c r="F281" s="35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 customHeight="1" x14ac:dyDescent="0.15">
      <c r="A282" s="351"/>
      <c r="B282" s="352"/>
      <c r="C282" s="352"/>
      <c r="D282" s="352"/>
      <c r="E282" s="352"/>
      <c r="F282" s="35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7" customHeight="1" x14ac:dyDescent="0.15">
      <c r="A283" s="351"/>
      <c r="B283" s="352"/>
      <c r="C283" s="352"/>
      <c r="D283" s="352"/>
      <c r="E283" s="352"/>
      <c r="F283" s="35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 customHeight="1" x14ac:dyDescent="0.15">
      <c r="A284" s="351"/>
      <c r="B284" s="352"/>
      <c r="C284" s="352"/>
      <c r="D284" s="352"/>
      <c r="E284" s="352"/>
      <c r="F284" s="35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7" customHeight="1" x14ac:dyDescent="0.15">
      <c r="A285" s="351"/>
      <c r="B285" s="352"/>
      <c r="C285" s="352"/>
      <c r="D285" s="352"/>
      <c r="E285" s="352"/>
      <c r="F285" s="35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 customHeight="1" x14ac:dyDescent="0.15">
      <c r="A286" s="351"/>
      <c r="B286" s="352"/>
      <c r="C286" s="352"/>
      <c r="D286" s="352"/>
      <c r="E286" s="352"/>
      <c r="F286" s="35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7" customHeight="1" x14ac:dyDescent="0.15">
      <c r="A287" s="351"/>
      <c r="B287" s="352"/>
      <c r="C287" s="352"/>
      <c r="D287" s="352"/>
      <c r="E287" s="352"/>
      <c r="F287" s="35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7" customHeight="1" x14ac:dyDescent="0.15">
      <c r="A288" s="351"/>
      <c r="B288" s="352"/>
      <c r="C288" s="352"/>
      <c r="D288" s="352"/>
      <c r="E288" s="352"/>
      <c r="F288" s="35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7" customHeight="1" x14ac:dyDescent="0.15">
      <c r="A289" s="351"/>
      <c r="B289" s="352"/>
      <c r="C289" s="352"/>
      <c r="D289" s="352"/>
      <c r="E289" s="352"/>
      <c r="F289" s="35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7" customHeight="1" x14ac:dyDescent="0.15">
      <c r="A290" s="351"/>
      <c r="B290" s="352"/>
      <c r="C290" s="352"/>
      <c r="D290" s="352"/>
      <c r="E290" s="352"/>
      <c r="F290" s="35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7" customHeight="1" x14ac:dyDescent="0.15">
      <c r="A291" s="351"/>
      <c r="B291" s="352"/>
      <c r="C291" s="352"/>
      <c r="D291" s="352"/>
      <c r="E291" s="352"/>
      <c r="F291" s="35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7" customHeight="1" x14ac:dyDescent="0.15">
      <c r="A292" s="351"/>
      <c r="B292" s="352"/>
      <c r="C292" s="352"/>
      <c r="D292" s="352"/>
      <c r="E292" s="352"/>
      <c r="F292" s="35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0.100000000000001" customHeight="1" x14ac:dyDescent="0.15">
      <c r="A293" s="351"/>
      <c r="B293" s="352"/>
      <c r="C293" s="352"/>
      <c r="D293" s="352"/>
      <c r="E293" s="352"/>
      <c r="F293" s="35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0.100000000000001" customHeight="1" x14ac:dyDescent="0.15">
      <c r="A294" s="351"/>
      <c r="B294" s="352"/>
      <c r="C294" s="352"/>
      <c r="D294" s="352"/>
      <c r="E294" s="352"/>
      <c r="F294" s="35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0.100000000000001" customHeight="1" x14ac:dyDescent="0.15">
      <c r="A295" s="351"/>
      <c r="B295" s="352"/>
      <c r="C295" s="352"/>
      <c r="D295" s="352"/>
      <c r="E295" s="352"/>
      <c r="F295" s="35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0.100000000000001" customHeight="1" x14ac:dyDescent="0.15">
      <c r="A296" s="351"/>
      <c r="B296" s="352"/>
      <c r="C296" s="352"/>
      <c r="D296" s="352"/>
      <c r="E296" s="352"/>
      <c r="F296" s="35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0.100000000000001" customHeight="1" x14ac:dyDescent="0.15">
      <c r="A297" s="351"/>
      <c r="B297" s="352"/>
      <c r="C297" s="352"/>
      <c r="D297" s="352"/>
      <c r="E297" s="352"/>
      <c r="F297" s="35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0.100000000000001" customHeight="1" x14ac:dyDescent="0.15">
      <c r="A298" s="351"/>
      <c r="B298" s="352"/>
      <c r="C298" s="352"/>
      <c r="D298" s="352"/>
      <c r="E298" s="352"/>
      <c r="F298" s="35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0.100000000000001" customHeight="1" x14ac:dyDescent="0.15">
      <c r="A299" s="351"/>
      <c r="B299" s="352"/>
      <c r="C299" s="352"/>
      <c r="D299" s="352"/>
      <c r="E299" s="352"/>
      <c r="F299" s="35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0.100000000000001" customHeight="1" x14ac:dyDescent="0.15">
      <c r="A300" s="351"/>
      <c r="B300" s="352"/>
      <c r="C300" s="352"/>
      <c r="D300" s="352"/>
      <c r="E300" s="352"/>
      <c r="F300" s="35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x14ac:dyDescent="0.15">
      <c r="A301" s="351"/>
      <c r="B301" s="352"/>
      <c r="C301" s="352"/>
      <c r="D301" s="352"/>
      <c r="E301" s="352"/>
      <c r="F301" s="35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x14ac:dyDescent="0.15">
      <c r="A302" s="351"/>
      <c r="B302" s="352"/>
      <c r="C302" s="352"/>
      <c r="D302" s="352"/>
      <c r="E302" s="352"/>
      <c r="F302" s="35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x14ac:dyDescent="0.15">
      <c r="A303" s="351"/>
      <c r="B303" s="352"/>
      <c r="C303" s="352"/>
      <c r="D303" s="352"/>
      <c r="E303" s="352"/>
      <c r="F303" s="35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x14ac:dyDescent="0.15">
      <c r="A304" s="351"/>
      <c r="B304" s="352"/>
      <c r="C304" s="352"/>
      <c r="D304" s="352"/>
      <c r="E304" s="352"/>
      <c r="F304" s="35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x14ac:dyDescent="0.15">
      <c r="A305" s="351"/>
      <c r="B305" s="352"/>
      <c r="C305" s="352"/>
      <c r="D305" s="352"/>
      <c r="E305" s="352"/>
      <c r="F305" s="35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x14ac:dyDescent="0.15">
      <c r="A306" s="351"/>
      <c r="B306" s="352"/>
      <c r="C306" s="352"/>
      <c r="D306" s="352"/>
      <c r="E306" s="352"/>
      <c r="F306" s="35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thickBot="1" x14ac:dyDescent="0.2">
      <c r="A307" s="354"/>
      <c r="B307" s="355"/>
      <c r="C307" s="355"/>
      <c r="D307" s="355"/>
      <c r="E307" s="355"/>
      <c r="F307" s="35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57" t="s">
        <v>266</v>
      </c>
      <c r="B308" s="358"/>
      <c r="C308" s="358"/>
      <c r="D308" s="358"/>
      <c r="E308" s="358"/>
      <c r="F308" s="359"/>
      <c r="G308" s="363" t="s">
        <v>659</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63" t="s">
        <v>660</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15">
      <c r="A309" s="360"/>
      <c r="B309" s="361"/>
      <c r="C309" s="361"/>
      <c r="D309" s="361"/>
      <c r="E309" s="361"/>
      <c r="F309" s="362"/>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39.75" customHeight="1" x14ac:dyDescent="0.15">
      <c r="A310" s="360"/>
      <c r="B310" s="361"/>
      <c r="C310" s="361"/>
      <c r="D310" s="361"/>
      <c r="E310" s="361"/>
      <c r="F310" s="362"/>
      <c r="G310" s="343" t="s">
        <v>661</v>
      </c>
      <c r="H310" s="316"/>
      <c r="I310" s="316"/>
      <c r="J310" s="316"/>
      <c r="K310" s="317"/>
      <c r="L310" s="318" t="s">
        <v>662</v>
      </c>
      <c r="M310" s="344"/>
      <c r="N310" s="344"/>
      <c r="O310" s="344"/>
      <c r="P310" s="344"/>
      <c r="Q310" s="344"/>
      <c r="R310" s="344"/>
      <c r="S310" s="344"/>
      <c r="T310" s="344"/>
      <c r="U310" s="344"/>
      <c r="V310" s="344"/>
      <c r="W310" s="344"/>
      <c r="X310" s="345"/>
      <c r="Y310" s="346">
        <v>1486</v>
      </c>
      <c r="Z310" s="347"/>
      <c r="AA310" s="347"/>
      <c r="AB310" s="348"/>
      <c r="AC310" s="343" t="s">
        <v>661</v>
      </c>
      <c r="AD310" s="316"/>
      <c r="AE310" s="316"/>
      <c r="AF310" s="316"/>
      <c r="AG310" s="317"/>
      <c r="AH310" s="318" t="s">
        <v>667</v>
      </c>
      <c r="AI310" s="319"/>
      <c r="AJ310" s="319"/>
      <c r="AK310" s="319"/>
      <c r="AL310" s="319"/>
      <c r="AM310" s="319"/>
      <c r="AN310" s="319"/>
      <c r="AO310" s="319"/>
      <c r="AP310" s="319"/>
      <c r="AQ310" s="319"/>
      <c r="AR310" s="319"/>
      <c r="AS310" s="319"/>
      <c r="AT310" s="320"/>
      <c r="AU310" s="346">
        <v>789</v>
      </c>
      <c r="AV310" s="347"/>
      <c r="AW310" s="347"/>
      <c r="AX310" s="349"/>
    </row>
    <row r="311" spans="1:50" ht="48.75" customHeight="1" x14ac:dyDescent="0.15">
      <c r="A311" s="360"/>
      <c r="B311" s="361"/>
      <c r="C311" s="361"/>
      <c r="D311" s="361"/>
      <c r="E311" s="361"/>
      <c r="F311" s="362"/>
      <c r="G311" s="337" t="s">
        <v>663</v>
      </c>
      <c r="H311" s="306"/>
      <c r="I311" s="306"/>
      <c r="J311" s="306"/>
      <c r="K311" s="307"/>
      <c r="L311" s="308" t="s">
        <v>664</v>
      </c>
      <c r="M311" s="338"/>
      <c r="N311" s="338"/>
      <c r="O311" s="338"/>
      <c r="P311" s="338"/>
      <c r="Q311" s="338"/>
      <c r="R311" s="338"/>
      <c r="S311" s="338"/>
      <c r="T311" s="338"/>
      <c r="U311" s="338"/>
      <c r="V311" s="338"/>
      <c r="W311" s="338"/>
      <c r="X311" s="339"/>
      <c r="Y311" s="340">
        <v>190</v>
      </c>
      <c r="Z311" s="341"/>
      <c r="AA311" s="341"/>
      <c r="AB311" s="342"/>
      <c r="AC311" s="305"/>
      <c r="AD311" s="306"/>
      <c r="AE311" s="306"/>
      <c r="AF311" s="306"/>
      <c r="AG311" s="307"/>
      <c r="AH311" s="308"/>
      <c r="AI311" s="309"/>
      <c r="AJ311" s="309"/>
      <c r="AK311" s="309"/>
      <c r="AL311" s="309"/>
      <c r="AM311" s="309"/>
      <c r="AN311" s="309"/>
      <c r="AO311" s="309"/>
      <c r="AP311" s="309"/>
      <c r="AQ311" s="309"/>
      <c r="AR311" s="309"/>
      <c r="AS311" s="309"/>
      <c r="AT311" s="310"/>
      <c r="AU311" s="311"/>
      <c r="AV311" s="312"/>
      <c r="AW311" s="312"/>
      <c r="AX311" s="314"/>
    </row>
    <row r="312" spans="1:50" ht="46.5" customHeight="1" x14ac:dyDescent="0.15">
      <c r="A312" s="360"/>
      <c r="B312" s="361"/>
      <c r="C312" s="361"/>
      <c r="D312" s="361"/>
      <c r="E312" s="361"/>
      <c r="F312" s="362"/>
      <c r="G312" s="337" t="s">
        <v>665</v>
      </c>
      <c r="H312" s="306"/>
      <c r="I312" s="306"/>
      <c r="J312" s="306"/>
      <c r="K312" s="307"/>
      <c r="L312" s="308" t="s">
        <v>666</v>
      </c>
      <c r="M312" s="338"/>
      <c r="N312" s="338"/>
      <c r="O312" s="338"/>
      <c r="P312" s="338"/>
      <c r="Q312" s="338"/>
      <c r="R312" s="338"/>
      <c r="S312" s="338"/>
      <c r="T312" s="338"/>
      <c r="U312" s="338"/>
      <c r="V312" s="338"/>
      <c r="W312" s="338"/>
      <c r="X312" s="339"/>
      <c r="Y312" s="340">
        <v>154</v>
      </c>
      <c r="Z312" s="341"/>
      <c r="AA312" s="341"/>
      <c r="AB312" s="342"/>
      <c r="AC312" s="305"/>
      <c r="AD312" s="306"/>
      <c r="AE312" s="306"/>
      <c r="AF312" s="306"/>
      <c r="AG312" s="307"/>
      <c r="AH312" s="308"/>
      <c r="AI312" s="309"/>
      <c r="AJ312" s="309"/>
      <c r="AK312" s="309"/>
      <c r="AL312" s="309"/>
      <c r="AM312" s="309"/>
      <c r="AN312" s="309"/>
      <c r="AO312" s="309"/>
      <c r="AP312" s="309"/>
      <c r="AQ312" s="309"/>
      <c r="AR312" s="309"/>
      <c r="AS312" s="309"/>
      <c r="AT312" s="310"/>
      <c r="AU312" s="311"/>
      <c r="AV312" s="312"/>
      <c r="AW312" s="312"/>
      <c r="AX312" s="314"/>
    </row>
    <row r="313" spans="1:50" ht="24.75" hidden="1" customHeight="1" x14ac:dyDescent="0.15">
      <c r="A313" s="360"/>
      <c r="B313" s="361"/>
      <c r="C313" s="361"/>
      <c r="D313" s="361"/>
      <c r="E313" s="361"/>
      <c r="F313" s="362"/>
      <c r="G313" s="305"/>
      <c r="H313" s="306"/>
      <c r="I313" s="306"/>
      <c r="J313" s="306"/>
      <c r="K313" s="307"/>
      <c r="L313" s="308"/>
      <c r="M313" s="309"/>
      <c r="N313" s="309"/>
      <c r="O313" s="309"/>
      <c r="P313" s="309"/>
      <c r="Q313" s="309"/>
      <c r="R313" s="309"/>
      <c r="S313" s="309"/>
      <c r="T313" s="309"/>
      <c r="U313" s="309"/>
      <c r="V313" s="309"/>
      <c r="W313" s="309"/>
      <c r="X313" s="310"/>
      <c r="Y313" s="311"/>
      <c r="Z313" s="312"/>
      <c r="AA313" s="312"/>
      <c r="AB313" s="313"/>
      <c r="AC313" s="305"/>
      <c r="AD313" s="306"/>
      <c r="AE313" s="306"/>
      <c r="AF313" s="306"/>
      <c r="AG313" s="307"/>
      <c r="AH313" s="308"/>
      <c r="AI313" s="309"/>
      <c r="AJ313" s="309"/>
      <c r="AK313" s="309"/>
      <c r="AL313" s="309"/>
      <c r="AM313" s="309"/>
      <c r="AN313" s="309"/>
      <c r="AO313" s="309"/>
      <c r="AP313" s="309"/>
      <c r="AQ313" s="309"/>
      <c r="AR313" s="309"/>
      <c r="AS313" s="309"/>
      <c r="AT313" s="310"/>
      <c r="AU313" s="311"/>
      <c r="AV313" s="312"/>
      <c r="AW313" s="312"/>
      <c r="AX313" s="314"/>
    </row>
    <row r="314" spans="1:50" ht="24.75" hidden="1" customHeight="1" x14ac:dyDescent="0.15">
      <c r="A314" s="360"/>
      <c r="B314" s="361"/>
      <c r="C314" s="361"/>
      <c r="D314" s="361"/>
      <c r="E314" s="361"/>
      <c r="F314" s="362"/>
      <c r="G314" s="305"/>
      <c r="H314" s="306"/>
      <c r="I314" s="306"/>
      <c r="J314" s="306"/>
      <c r="K314" s="307"/>
      <c r="L314" s="308"/>
      <c r="M314" s="309"/>
      <c r="N314" s="309"/>
      <c r="O314" s="309"/>
      <c r="P314" s="309"/>
      <c r="Q314" s="309"/>
      <c r="R314" s="309"/>
      <c r="S314" s="309"/>
      <c r="T314" s="309"/>
      <c r="U314" s="309"/>
      <c r="V314" s="309"/>
      <c r="W314" s="309"/>
      <c r="X314" s="310"/>
      <c r="Y314" s="311"/>
      <c r="Z314" s="312"/>
      <c r="AA314" s="312"/>
      <c r="AB314" s="313"/>
      <c r="AC314" s="305"/>
      <c r="AD314" s="306"/>
      <c r="AE314" s="306"/>
      <c r="AF314" s="306"/>
      <c r="AG314" s="307"/>
      <c r="AH314" s="308"/>
      <c r="AI314" s="309"/>
      <c r="AJ314" s="309"/>
      <c r="AK314" s="309"/>
      <c r="AL314" s="309"/>
      <c r="AM314" s="309"/>
      <c r="AN314" s="309"/>
      <c r="AO314" s="309"/>
      <c r="AP314" s="309"/>
      <c r="AQ314" s="309"/>
      <c r="AR314" s="309"/>
      <c r="AS314" s="309"/>
      <c r="AT314" s="310"/>
      <c r="AU314" s="311"/>
      <c r="AV314" s="312"/>
      <c r="AW314" s="312"/>
      <c r="AX314" s="314"/>
    </row>
    <row r="315" spans="1:50" ht="24.75" hidden="1" customHeight="1" x14ac:dyDescent="0.15">
      <c r="A315" s="360"/>
      <c r="B315" s="361"/>
      <c r="C315" s="361"/>
      <c r="D315" s="361"/>
      <c r="E315" s="361"/>
      <c r="F315" s="362"/>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hidden="1" customHeight="1" x14ac:dyDescent="0.15">
      <c r="A316" s="360"/>
      <c r="B316" s="361"/>
      <c r="C316" s="361"/>
      <c r="D316" s="361"/>
      <c r="E316" s="361"/>
      <c r="F316" s="362"/>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1" hidden="1" customHeight="1" x14ac:dyDescent="0.15">
      <c r="A317" s="360"/>
      <c r="B317" s="361"/>
      <c r="C317" s="361"/>
      <c r="D317" s="361"/>
      <c r="E317" s="361"/>
      <c r="F317" s="362"/>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7" hidden="1" customHeight="1" x14ac:dyDescent="0.15">
      <c r="A318" s="360"/>
      <c r="B318" s="361"/>
      <c r="C318" s="361"/>
      <c r="D318" s="361"/>
      <c r="E318" s="361"/>
      <c r="F318" s="362"/>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customHeight="1" x14ac:dyDescent="0.15">
      <c r="A319" s="360"/>
      <c r="B319" s="361"/>
      <c r="C319" s="361"/>
      <c r="D319" s="361"/>
      <c r="E319" s="361"/>
      <c r="F319" s="362"/>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x14ac:dyDescent="0.15">
      <c r="A320" s="360"/>
      <c r="B320" s="361"/>
      <c r="C320" s="361"/>
      <c r="D320" s="361"/>
      <c r="E320" s="361"/>
      <c r="F320" s="362"/>
      <c r="G320" s="296" t="s">
        <v>18</v>
      </c>
      <c r="H320" s="297"/>
      <c r="I320" s="297"/>
      <c r="J320" s="297"/>
      <c r="K320" s="297"/>
      <c r="L320" s="298"/>
      <c r="M320" s="299"/>
      <c r="N320" s="299"/>
      <c r="O320" s="299"/>
      <c r="P320" s="299"/>
      <c r="Q320" s="299"/>
      <c r="R320" s="299"/>
      <c r="S320" s="299"/>
      <c r="T320" s="299"/>
      <c r="U320" s="299"/>
      <c r="V320" s="299"/>
      <c r="W320" s="299"/>
      <c r="X320" s="300"/>
      <c r="Y320" s="301">
        <f>SUM(Y310:AB319)</f>
        <v>1830</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789</v>
      </c>
      <c r="AV320" s="302"/>
      <c r="AW320" s="302"/>
      <c r="AX320" s="304"/>
    </row>
    <row r="321" spans="1:51" ht="24.75" hidden="1" customHeight="1" x14ac:dyDescent="0.15">
      <c r="A321" s="360"/>
      <c r="B321" s="361"/>
      <c r="C321" s="361"/>
      <c r="D321" s="361"/>
      <c r="E321" s="361"/>
      <c r="F321" s="362"/>
      <c r="G321" s="325" t="s">
        <v>218</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217</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0</v>
      </c>
    </row>
    <row r="322" spans="1:51" ht="24.75" hidden="1" customHeight="1" x14ac:dyDescent="0.15">
      <c r="A322" s="360"/>
      <c r="B322" s="361"/>
      <c r="C322" s="361"/>
      <c r="D322" s="361"/>
      <c r="E322" s="361"/>
      <c r="F322" s="362"/>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0</v>
      </c>
    </row>
    <row r="323" spans="1:51" ht="24.75" hidden="1" customHeight="1" x14ac:dyDescent="0.15">
      <c r="A323" s="360"/>
      <c r="B323" s="361"/>
      <c r="C323" s="361"/>
      <c r="D323" s="361"/>
      <c r="E323" s="361"/>
      <c r="F323" s="362"/>
      <c r="G323" s="315"/>
      <c r="H323" s="316"/>
      <c r="I323" s="316"/>
      <c r="J323" s="316"/>
      <c r="K323" s="317"/>
      <c r="L323" s="318"/>
      <c r="M323" s="319"/>
      <c r="N323" s="319"/>
      <c r="O323" s="319"/>
      <c r="P323" s="319"/>
      <c r="Q323" s="319"/>
      <c r="R323" s="319"/>
      <c r="S323" s="319"/>
      <c r="T323" s="319"/>
      <c r="U323" s="319"/>
      <c r="V323" s="319"/>
      <c r="W323" s="319"/>
      <c r="X323" s="320"/>
      <c r="Y323" s="321"/>
      <c r="Z323" s="322"/>
      <c r="AA323" s="322"/>
      <c r="AB323" s="323"/>
      <c r="AC323" s="315"/>
      <c r="AD323" s="316"/>
      <c r="AE323" s="316"/>
      <c r="AF323" s="316"/>
      <c r="AG323" s="317"/>
      <c r="AH323" s="318"/>
      <c r="AI323" s="319"/>
      <c r="AJ323" s="319"/>
      <c r="AK323" s="319"/>
      <c r="AL323" s="319"/>
      <c r="AM323" s="319"/>
      <c r="AN323" s="319"/>
      <c r="AO323" s="319"/>
      <c r="AP323" s="319"/>
      <c r="AQ323" s="319"/>
      <c r="AR323" s="319"/>
      <c r="AS323" s="319"/>
      <c r="AT323" s="320"/>
      <c r="AU323" s="321"/>
      <c r="AV323" s="322"/>
      <c r="AW323" s="322"/>
      <c r="AX323" s="324"/>
      <c r="AY323">
        <f t="shared" si="11"/>
        <v>0</v>
      </c>
    </row>
    <row r="324" spans="1:51" ht="24.75" hidden="1" customHeight="1" x14ac:dyDescent="0.15">
      <c r="A324" s="360"/>
      <c r="B324" s="361"/>
      <c r="C324" s="361"/>
      <c r="D324" s="361"/>
      <c r="E324" s="361"/>
      <c r="F324" s="362"/>
      <c r="G324" s="305"/>
      <c r="H324" s="306"/>
      <c r="I324" s="306"/>
      <c r="J324" s="306"/>
      <c r="K324" s="307"/>
      <c r="L324" s="308"/>
      <c r="M324" s="309"/>
      <c r="N324" s="309"/>
      <c r="O324" s="309"/>
      <c r="P324" s="309"/>
      <c r="Q324" s="309"/>
      <c r="R324" s="309"/>
      <c r="S324" s="309"/>
      <c r="T324" s="309"/>
      <c r="U324" s="309"/>
      <c r="V324" s="309"/>
      <c r="W324" s="309"/>
      <c r="X324" s="310"/>
      <c r="Y324" s="311"/>
      <c r="Z324" s="312"/>
      <c r="AA324" s="312"/>
      <c r="AB324" s="313"/>
      <c r="AC324" s="305"/>
      <c r="AD324" s="306"/>
      <c r="AE324" s="306"/>
      <c r="AF324" s="306"/>
      <c r="AG324" s="307"/>
      <c r="AH324" s="308"/>
      <c r="AI324" s="309"/>
      <c r="AJ324" s="309"/>
      <c r="AK324" s="309"/>
      <c r="AL324" s="309"/>
      <c r="AM324" s="309"/>
      <c r="AN324" s="309"/>
      <c r="AO324" s="309"/>
      <c r="AP324" s="309"/>
      <c r="AQ324" s="309"/>
      <c r="AR324" s="309"/>
      <c r="AS324" s="309"/>
      <c r="AT324" s="310"/>
      <c r="AU324" s="311"/>
      <c r="AV324" s="312"/>
      <c r="AW324" s="312"/>
      <c r="AX324" s="314"/>
      <c r="AY324">
        <f t="shared" si="11"/>
        <v>0</v>
      </c>
    </row>
    <row r="325" spans="1:51" ht="24.75" hidden="1" customHeight="1" x14ac:dyDescent="0.15">
      <c r="A325" s="360"/>
      <c r="B325" s="361"/>
      <c r="C325" s="361"/>
      <c r="D325" s="361"/>
      <c r="E325" s="361"/>
      <c r="F325" s="362"/>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1"/>
        <v>0</v>
      </c>
    </row>
    <row r="326" spans="1:51" ht="24.75" hidden="1" customHeight="1" x14ac:dyDescent="0.15">
      <c r="A326" s="360"/>
      <c r="B326" s="361"/>
      <c r="C326" s="361"/>
      <c r="D326" s="361"/>
      <c r="E326" s="361"/>
      <c r="F326" s="362"/>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1"/>
        <v>0</v>
      </c>
    </row>
    <row r="327" spans="1:51" ht="24.75" hidden="1" customHeight="1" x14ac:dyDescent="0.15">
      <c r="A327" s="360"/>
      <c r="B327" s="361"/>
      <c r="C327" s="361"/>
      <c r="D327" s="361"/>
      <c r="E327" s="361"/>
      <c r="F327" s="362"/>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1"/>
        <v>0</v>
      </c>
    </row>
    <row r="328" spans="1:51" ht="24.75" hidden="1" customHeight="1" x14ac:dyDescent="0.15">
      <c r="A328" s="360"/>
      <c r="B328" s="361"/>
      <c r="C328" s="361"/>
      <c r="D328" s="361"/>
      <c r="E328" s="361"/>
      <c r="F328" s="362"/>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1"/>
        <v>0</v>
      </c>
    </row>
    <row r="329" spans="1:51" ht="24.75" hidden="1" customHeight="1" x14ac:dyDescent="0.15">
      <c r="A329" s="360"/>
      <c r="B329" s="361"/>
      <c r="C329" s="361"/>
      <c r="D329" s="361"/>
      <c r="E329" s="361"/>
      <c r="F329" s="362"/>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1"/>
        <v>0</v>
      </c>
    </row>
    <row r="330" spans="1:51" ht="24.75" hidden="1" customHeight="1" x14ac:dyDescent="0.15">
      <c r="A330" s="360"/>
      <c r="B330" s="361"/>
      <c r="C330" s="361"/>
      <c r="D330" s="361"/>
      <c r="E330" s="361"/>
      <c r="F330" s="362"/>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1"/>
        <v>0</v>
      </c>
    </row>
    <row r="331" spans="1:51" ht="24.75" hidden="1" customHeight="1" x14ac:dyDescent="0.15">
      <c r="A331" s="360"/>
      <c r="B331" s="361"/>
      <c r="C331" s="361"/>
      <c r="D331" s="361"/>
      <c r="E331" s="361"/>
      <c r="F331" s="362"/>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1"/>
        <v>0</v>
      </c>
    </row>
    <row r="332" spans="1:51" ht="24.75" hidden="1" customHeight="1" x14ac:dyDescent="0.15">
      <c r="A332" s="360"/>
      <c r="B332" s="361"/>
      <c r="C332" s="361"/>
      <c r="D332" s="361"/>
      <c r="E332" s="361"/>
      <c r="F332" s="362"/>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0</v>
      </c>
    </row>
    <row r="333" spans="1:51" ht="24.75" hidden="1" customHeight="1" thickBot="1" x14ac:dyDescent="0.2">
      <c r="A333" s="360"/>
      <c r="B333" s="361"/>
      <c r="C333" s="361"/>
      <c r="D333" s="361"/>
      <c r="E333" s="361"/>
      <c r="F333" s="362"/>
      <c r="G333" s="296" t="s">
        <v>18</v>
      </c>
      <c r="H333" s="297"/>
      <c r="I333" s="297"/>
      <c r="J333" s="297"/>
      <c r="K333" s="297"/>
      <c r="L333" s="298"/>
      <c r="M333" s="299"/>
      <c r="N333" s="299"/>
      <c r="O333" s="299"/>
      <c r="P333" s="299"/>
      <c r="Q333" s="299"/>
      <c r="R333" s="299"/>
      <c r="S333" s="299"/>
      <c r="T333" s="299"/>
      <c r="U333" s="299"/>
      <c r="V333" s="299"/>
      <c r="W333" s="299"/>
      <c r="X333" s="300"/>
      <c r="Y333" s="301">
        <f>SUM(Y323:AB332)</f>
        <v>0</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0</v>
      </c>
      <c r="AV333" s="302"/>
      <c r="AW333" s="302"/>
      <c r="AX333" s="304"/>
      <c r="AY333">
        <f t="shared" si="11"/>
        <v>0</v>
      </c>
    </row>
    <row r="334" spans="1:51" ht="24.75" hidden="1" customHeight="1" x14ac:dyDescent="0.15">
      <c r="A334" s="360"/>
      <c r="B334" s="361"/>
      <c r="C334" s="361"/>
      <c r="D334" s="361"/>
      <c r="E334" s="361"/>
      <c r="F334" s="362"/>
      <c r="G334" s="325" t="s">
        <v>219</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220</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0</v>
      </c>
    </row>
    <row r="335" spans="1:51" ht="24.75" hidden="1" customHeight="1" x14ac:dyDescent="0.15">
      <c r="A335" s="360"/>
      <c r="B335" s="361"/>
      <c r="C335" s="361"/>
      <c r="D335" s="361"/>
      <c r="E335" s="361"/>
      <c r="F335" s="362"/>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0</v>
      </c>
    </row>
    <row r="336" spans="1:51" ht="24.75" hidden="1" customHeight="1" x14ac:dyDescent="0.15">
      <c r="A336" s="360"/>
      <c r="B336" s="361"/>
      <c r="C336" s="361"/>
      <c r="D336" s="361"/>
      <c r="E336" s="361"/>
      <c r="F336" s="362"/>
      <c r="G336" s="315"/>
      <c r="H336" s="316"/>
      <c r="I336" s="316"/>
      <c r="J336" s="316"/>
      <c r="K336" s="317"/>
      <c r="L336" s="318"/>
      <c r="M336" s="319"/>
      <c r="N336" s="319"/>
      <c r="O336" s="319"/>
      <c r="P336" s="319"/>
      <c r="Q336" s="319"/>
      <c r="R336" s="319"/>
      <c r="S336" s="319"/>
      <c r="T336" s="319"/>
      <c r="U336" s="319"/>
      <c r="V336" s="319"/>
      <c r="W336" s="319"/>
      <c r="X336" s="320"/>
      <c r="Y336" s="321"/>
      <c r="Z336" s="322"/>
      <c r="AA336" s="322"/>
      <c r="AB336" s="323"/>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2"/>
        <v>0</v>
      </c>
    </row>
    <row r="337" spans="1:51" ht="24.75" hidden="1" customHeight="1" x14ac:dyDescent="0.15">
      <c r="A337" s="360"/>
      <c r="B337" s="361"/>
      <c r="C337" s="361"/>
      <c r="D337" s="361"/>
      <c r="E337" s="361"/>
      <c r="F337" s="362"/>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2"/>
        <v>0</v>
      </c>
    </row>
    <row r="338" spans="1:51" ht="24.75" hidden="1" customHeight="1" x14ac:dyDescent="0.15">
      <c r="A338" s="360"/>
      <c r="B338" s="361"/>
      <c r="C338" s="361"/>
      <c r="D338" s="361"/>
      <c r="E338" s="361"/>
      <c r="F338" s="362"/>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2"/>
        <v>0</v>
      </c>
    </row>
    <row r="339" spans="1:51" ht="24.75" hidden="1" customHeight="1" x14ac:dyDescent="0.15">
      <c r="A339" s="360"/>
      <c r="B339" s="361"/>
      <c r="C339" s="361"/>
      <c r="D339" s="361"/>
      <c r="E339" s="361"/>
      <c r="F339" s="362"/>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2"/>
        <v>0</v>
      </c>
    </row>
    <row r="340" spans="1:51" ht="24.75" hidden="1" customHeight="1" x14ac:dyDescent="0.15">
      <c r="A340" s="360"/>
      <c r="B340" s="361"/>
      <c r="C340" s="361"/>
      <c r="D340" s="361"/>
      <c r="E340" s="361"/>
      <c r="F340" s="362"/>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2"/>
        <v>0</v>
      </c>
    </row>
    <row r="341" spans="1:51" ht="24.75" hidden="1" customHeight="1" x14ac:dyDescent="0.15">
      <c r="A341" s="360"/>
      <c r="B341" s="361"/>
      <c r="C341" s="361"/>
      <c r="D341" s="361"/>
      <c r="E341" s="361"/>
      <c r="F341" s="362"/>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2"/>
        <v>0</v>
      </c>
    </row>
    <row r="342" spans="1:51" ht="24.75" hidden="1" customHeight="1" x14ac:dyDescent="0.15">
      <c r="A342" s="360"/>
      <c r="B342" s="361"/>
      <c r="C342" s="361"/>
      <c r="D342" s="361"/>
      <c r="E342" s="361"/>
      <c r="F342" s="362"/>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 t="shared" ref="AY342:AY346" si="13">$AY$334</f>
        <v>0</v>
      </c>
    </row>
    <row r="343" spans="1:51" ht="24.75" hidden="1" customHeight="1" x14ac:dyDescent="0.15">
      <c r="A343" s="360"/>
      <c r="B343" s="361"/>
      <c r="C343" s="361"/>
      <c r="D343" s="361"/>
      <c r="E343" s="361"/>
      <c r="F343" s="362"/>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 t="shared" si="13"/>
        <v>0</v>
      </c>
    </row>
    <row r="344" spans="1:51" ht="24.75" hidden="1" customHeight="1" x14ac:dyDescent="0.15">
      <c r="A344" s="360"/>
      <c r="B344" s="361"/>
      <c r="C344" s="361"/>
      <c r="D344" s="361"/>
      <c r="E344" s="361"/>
      <c r="F344" s="362"/>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 t="shared" si="13"/>
        <v>0</v>
      </c>
    </row>
    <row r="345" spans="1:51" ht="24.75" hidden="1" customHeight="1" x14ac:dyDescent="0.15">
      <c r="A345" s="360"/>
      <c r="B345" s="361"/>
      <c r="C345" s="361"/>
      <c r="D345" s="361"/>
      <c r="E345" s="361"/>
      <c r="F345" s="362"/>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 t="shared" si="13"/>
        <v>0</v>
      </c>
    </row>
    <row r="346" spans="1:51" ht="24.75" hidden="1" customHeight="1" thickBot="1" x14ac:dyDescent="0.2">
      <c r="A346" s="360"/>
      <c r="B346" s="361"/>
      <c r="C346" s="361"/>
      <c r="D346" s="361"/>
      <c r="E346" s="361"/>
      <c r="F346" s="362"/>
      <c r="G346" s="296" t="s">
        <v>18</v>
      </c>
      <c r="H346" s="297"/>
      <c r="I346" s="297"/>
      <c r="J346" s="297"/>
      <c r="K346" s="297"/>
      <c r="L346" s="298"/>
      <c r="M346" s="299"/>
      <c r="N346" s="299"/>
      <c r="O346" s="299"/>
      <c r="P346" s="299"/>
      <c r="Q346" s="299"/>
      <c r="R346" s="299"/>
      <c r="S346" s="299"/>
      <c r="T346" s="299"/>
      <c r="U346" s="299"/>
      <c r="V346" s="299"/>
      <c r="W346" s="299"/>
      <c r="X346" s="300"/>
      <c r="Y346" s="301">
        <f>SUM(Y336:AB345)</f>
        <v>0</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 t="shared" si="13"/>
        <v>0</v>
      </c>
    </row>
    <row r="347" spans="1:51" ht="24.75" hidden="1" customHeight="1" x14ac:dyDescent="0.15">
      <c r="A347" s="360"/>
      <c r="B347" s="361"/>
      <c r="C347" s="361"/>
      <c r="D347" s="361"/>
      <c r="E347" s="361"/>
      <c r="F347" s="362"/>
      <c r="G347" s="325" t="s">
        <v>195</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167</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x14ac:dyDescent="0.15">
      <c r="A348" s="360"/>
      <c r="B348" s="361"/>
      <c r="C348" s="361"/>
      <c r="D348" s="361"/>
      <c r="E348" s="361"/>
      <c r="F348" s="362"/>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0</v>
      </c>
    </row>
    <row r="349" spans="1:51" s="16" customFormat="1" ht="24.75" hidden="1" customHeight="1" x14ac:dyDescent="0.15">
      <c r="A349" s="360"/>
      <c r="B349" s="361"/>
      <c r="C349" s="361"/>
      <c r="D349" s="361"/>
      <c r="E349" s="361"/>
      <c r="F349" s="362"/>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4">$AY$347</f>
        <v>0</v>
      </c>
    </row>
    <row r="350" spans="1:51" ht="24.75" hidden="1" customHeight="1" x14ac:dyDescent="0.15">
      <c r="A350" s="360"/>
      <c r="B350" s="361"/>
      <c r="C350" s="361"/>
      <c r="D350" s="361"/>
      <c r="E350" s="361"/>
      <c r="F350" s="362"/>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4"/>
        <v>0</v>
      </c>
    </row>
    <row r="351" spans="1:51" ht="24.75" hidden="1" customHeight="1" x14ac:dyDescent="0.15">
      <c r="A351" s="360"/>
      <c r="B351" s="361"/>
      <c r="C351" s="361"/>
      <c r="D351" s="361"/>
      <c r="E351" s="361"/>
      <c r="F351" s="362"/>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4"/>
        <v>0</v>
      </c>
    </row>
    <row r="352" spans="1:51" ht="24.75" hidden="1" customHeight="1" x14ac:dyDescent="0.15">
      <c r="A352" s="360"/>
      <c r="B352" s="361"/>
      <c r="C352" s="361"/>
      <c r="D352" s="361"/>
      <c r="E352" s="361"/>
      <c r="F352" s="362"/>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4"/>
        <v>0</v>
      </c>
    </row>
    <row r="353" spans="1:51" ht="24.75" hidden="1" customHeight="1" x14ac:dyDescent="0.15">
      <c r="A353" s="360"/>
      <c r="B353" s="361"/>
      <c r="C353" s="361"/>
      <c r="D353" s="361"/>
      <c r="E353" s="361"/>
      <c r="F353" s="362"/>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0</v>
      </c>
    </row>
    <row r="354" spans="1:51" ht="24.75" hidden="1" customHeight="1" x14ac:dyDescent="0.15">
      <c r="A354" s="360"/>
      <c r="B354" s="361"/>
      <c r="C354" s="361"/>
      <c r="D354" s="361"/>
      <c r="E354" s="361"/>
      <c r="F354" s="362"/>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0</v>
      </c>
    </row>
    <row r="355" spans="1:51" ht="24.75" hidden="1" customHeight="1" x14ac:dyDescent="0.15">
      <c r="A355" s="360"/>
      <c r="B355" s="361"/>
      <c r="C355" s="361"/>
      <c r="D355" s="361"/>
      <c r="E355" s="361"/>
      <c r="F355" s="362"/>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0</v>
      </c>
    </row>
    <row r="356" spans="1:51" ht="24.75" hidden="1" customHeight="1" x14ac:dyDescent="0.15">
      <c r="A356" s="360"/>
      <c r="B356" s="361"/>
      <c r="C356" s="361"/>
      <c r="D356" s="361"/>
      <c r="E356" s="361"/>
      <c r="F356" s="362"/>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0</v>
      </c>
    </row>
    <row r="357" spans="1:51" ht="24.75" hidden="1" customHeight="1" x14ac:dyDescent="0.15">
      <c r="A357" s="360"/>
      <c r="B357" s="361"/>
      <c r="C357" s="361"/>
      <c r="D357" s="361"/>
      <c r="E357" s="361"/>
      <c r="F357" s="362"/>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0</v>
      </c>
    </row>
    <row r="358" spans="1:51" ht="24.75" hidden="1" customHeight="1" x14ac:dyDescent="0.15">
      <c r="A358" s="360"/>
      <c r="B358" s="361"/>
      <c r="C358" s="361"/>
      <c r="D358" s="361"/>
      <c r="E358" s="361"/>
      <c r="F358" s="362"/>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0</v>
      </c>
    </row>
    <row r="359" spans="1:51" ht="24.75" hidden="1" customHeight="1" x14ac:dyDescent="0.15">
      <c r="A359" s="360"/>
      <c r="B359" s="361"/>
      <c r="C359" s="361"/>
      <c r="D359" s="361"/>
      <c r="E359" s="361"/>
      <c r="F359" s="362"/>
      <c r="G359" s="296" t="s">
        <v>18</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4"/>
        <v>0</v>
      </c>
    </row>
    <row r="360" spans="1:51" ht="24.75" customHeight="1" thickBot="1" x14ac:dyDescent="0.2">
      <c r="A360" s="291" t="s">
        <v>577</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232</v>
      </c>
      <c r="AM360" s="295"/>
      <c r="AN360" s="29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248</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15">
      <c r="A366" s="231">
        <v>1</v>
      </c>
      <c r="B366" s="231">
        <v>1</v>
      </c>
      <c r="C366" s="283" t="s">
        <v>668</v>
      </c>
      <c r="D366" s="251"/>
      <c r="E366" s="251"/>
      <c r="F366" s="251"/>
      <c r="G366" s="251"/>
      <c r="H366" s="251"/>
      <c r="I366" s="251"/>
      <c r="J366" s="284">
        <v>4000012080002</v>
      </c>
      <c r="K366" s="235"/>
      <c r="L366" s="235"/>
      <c r="M366" s="235"/>
      <c r="N366" s="235"/>
      <c r="O366" s="235"/>
      <c r="P366" s="285" t="s">
        <v>669</v>
      </c>
      <c r="Q366" s="236"/>
      <c r="R366" s="236"/>
      <c r="S366" s="236"/>
      <c r="T366" s="236"/>
      <c r="U366" s="236"/>
      <c r="V366" s="236"/>
      <c r="W366" s="236"/>
      <c r="X366" s="236"/>
      <c r="Y366" s="276">
        <v>1830</v>
      </c>
      <c r="Z366" s="277"/>
      <c r="AA366" s="277"/>
      <c r="AB366" s="278"/>
      <c r="AC366" s="286" t="s">
        <v>75</v>
      </c>
      <c r="AD366" s="287"/>
      <c r="AE366" s="287"/>
      <c r="AF366" s="287"/>
      <c r="AG366" s="287"/>
      <c r="AH366" s="289" t="s">
        <v>284</v>
      </c>
      <c r="AI366" s="290"/>
      <c r="AJ366" s="290"/>
      <c r="AK366" s="290"/>
      <c r="AL366" s="261" t="s">
        <v>284</v>
      </c>
      <c r="AM366" s="262"/>
      <c r="AN366" s="262"/>
      <c r="AO366" s="263"/>
      <c r="AP366" s="230"/>
      <c r="AQ366" s="230"/>
      <c r="AR366" s="230"/>
      <c r="AS366" s="230"/>
      <c r="AT366" s="230"/>
      <c r="AU366" s="230"/>
      <c r="AV366" s="230"/>
      <c r="AW366" s="230"/>
      <c r="AX366" s="230"/>
    </row>
    <row r="367" spans="1:51" ht="30" customHeight="1" x14ac:dyDescent="0.15">
      <c r="A367" s="231">
        <v>2</v>
      </c>
      <c r="B367" s="231">
        <v>1</v>
      </c>
      <c r="C367" s="283" t="s">
        <v>670</v>
      </c>
      <c r="D367" s="251"/>
      <c r="E367" s="251"/>
      <c r="F367" s="251"/>
      <c r="G367" s="251"/>
      <c r="H367" s="251"/>
      <c r="I367" s="251"/>
      <c r="J367" s="284">
        <v>4000012080002</v>
      </c>
      <c r="K367" s="235"/>
      <c r="L367" s="235"/>
      <c r="M367" s="235"/>
      <c r="N367" s="235"/>
      <c r="O367" s="235"/>
      <c r="P367" s="285" t="s">
        <v>669</v>
      </c>
      <c r="Q367" s="236"/>
      <c r="R367" s="236"/>
      <c r="S367" s="236"/>
      <c r="T367" s="236"/>
      <c r="U367" s="236"/>
      <c r="V367" s="236"/>
      <c r="W367" s="236"/>
      <c r="X367" s="236"/>
      <c r="Y367" s="276">
        <v>68</v>
      </c>
      <c r="Z367" s="277"/>
      <c r="AA367" s="277"/>
      <c r="AB367" s="278"/>
      <c r="AC367" s="286" t="s">
        <v>75</v>
      </c>
      <c r="AD367" s="287"/>
      <c r="AE367" s="287"/>
      <c r="AF367" s="287"/>
      <c r="AG367" s="287"/>
      <c r="AH367" s="289" t="s">
        <v>284</v>
      </c>
      <c r="AI367" s="290"/>
      <c r="AJ367" s="290"/>
      <c r="AK367" s="290"/>
      <c r="AL367" s="261" t="s">
        <v>284</v>
      </c>
      <c r="AM367" s="262"/>
      <c r="AN367" s="262"/>
      <c r="AO367" s="263"/>
      <c r="AP367" s="230"/>
      <c r="AQ367" s="230"/>
      <c r="AR367" s="230"/>
      <c r="AS367" s="230"/>
      <c r="AT367" s="230"/>
      <c r="AU367" s="230"/>
      <c r="AV367" s="230"/>
      <c r="AW367" s="230"/>
      <c r="AX367" s="230"/>
      <c r="AY367">
        <f>COUNTA($C$367)</f>
        <v>1</v>
      </c>
    </row>
    <row r="368" spans="1:51" ht="30" hidden="1" customHeight="1" x14ac:dyDescent="0.15">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248</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30" customHeight="1" x14ac:dyDescent="0.15">
      <c r="A399" s="231">
        <v>1</v>
      </c>
      <c r="B399" s="231">
        <v>1</v>
      </c>
      <c r="C399" s="283" t="s">
        <v>671</v>
      </c>
      <c r="D399" s="251"/>
      <c r="E399" s="251"/>
      <c r="F399" s="251"/>
      <c r="G399" s="251"/>
      <c r="H399" s="251"/>
      <c r="I399" s="251"/>
      <c r="J399" s="284">
        <v>2380005004774</v>
      </c>
      <c r="K399" s="235"/>
      <c r="L399" s="235"/>
      <c r="M399" s="235"/>
      <c r="N399" s="235"/>
      <c r="O399" s="235"/>
      <c r="P399" s="285" t="s">
        <v>669</v>
      </c>
      <c r="Q399" s="236"/>
      <c r="R399" s="236"/>
      <c r="S399" s="236"/>
      <c r="T399" s="236"/>
      <c r="U399" s="236"/>
      <c r="V399" s="236"/>
      <c r="W399" s="236"/>
      <c r="X399" s="236"/>
      <c r="Y399" s="276">
        <v>451</v>
      </c>
      <c r="Z399" s="277"/>
      <c r="AA399" s="277"/>
      <c r="AB399" s="278"/>
      <c r="AC399" s="286" t="s">
        <v>253</v>
      </c>
      <c r="AD399" s="287"/>
      <c r="AE399" s="287"/>
      <c r="AF399" s="287"/>
      <c r="AG399" s="287"/>
      <c r="AH399" s="289">
        <v>1</v>
      </c>
      <c r="AI399" s="290"/>
      <c r="AJ399" s="290"/>
      <c r="AK399" s="290"/>
      <c r="AL399" s="261">
        <v>99</v>
      </c>
      <c r="AM399" s="262"/>
      <c r="AN399" s="262"/>
      <c r="AO399" s="263"/>
      <c r="AP399" s="230" t="s">
        <v>684</v>
      </c>
      <c r="AQ399" s="230"/>
      <c r="AR399" s="230"/>
      <c r="AS399" s="230"/>
      <c r="AT399" s="230"/>
      <c r="AU399" s="230"/>
      <c r="AV399" s="230"/>
      <c r="AW399" s="230"/>
      <c r="AX399" s="230"/>
      <c r="AY399">
        <f>$AY$396</f>
        <v>1</v>
      </c>
    </row>
    <row r="400" spans="1:51" ht="30" customHeight="1" x14ac:dyDescent="0.15">
      <c r="A400" s="231">
        <v>2</v>
      </c>
      <c r="B400" s="231">
        <v>1</v>
      </c>
      <c r="C400" s="283" t="s">
        <v>671</v>
      </c>
      <c r="D400" s="251"/>
      <c r="E400" s="251"/>
      <c r="F400" s="251"/>
      <c r="G400" s="251"/>
      <c r="H400" s="251"/>
      <c r="I400" s="251"/>
      <c r="J400" s="284">
        <v>2380005004774</v>
      </c>
      <c r="K400" s="235"/>
      <c r="L400" s="235"/>
      <c r="M400" s="235"/>
      <c r="N400" s="235"/>
      <c r="O400" s="235"/>
      <c r="P400" s="285" t="s">
        <v>672</v>
      </c>
      <c r="Q400" s="236"/>
      <c r="R400" s="236"/>
      <c r="S400" s="236"/>
      <c r="T400" s="236"/>
      <c r="U400" s="236"/>
      <c r="V400" s="236"/>
      <c r="W400" s="236"/>
      <c r="X400" s="236"/>
      <c r="Y400" s="276">
        <v>338</v>
      </c>
      <c r="Z400" s="277"/>
      <c r="AA400" s="277"/>
      <c r="AB400" s="278"/>
      <c r="AC400" s="286" t="s">
        <v>253</v>
      </c>
      <c r="AD400" s="287"/>
      <c r="AE400" s="287"/>
      <c r="AF400" s="287"/>
      <c r="AG400" s="287"/>
      <c r="AH400" s="289" t="s">
        <v>284</v>
      </c>
      <c r="AI400" s="290"/>
      <c r="AJ400" s="290"/>
      <c r="AK400" s="290"/>
      <c r="AL400" s="261" t="s">
        <v>284</v>
      </c>
      <c r="AM400" s="262"/>
      <c r="AN400" s="262"/>
      <c r="AO400" s="263"/>
      <c r="AP400" s="230" t="s">
        <v>684</v>
      </c>
      <c r="AQ400" s="230"/>
      <c r="AR400" s="230"/>
      <c r="AS400" s="230"/>
      <c r="AT400" s="230"/>
      <c r="AU400" s="230"/>
      <c r="AV400" s="230"/>
      <c r="AW400" s="230"/>
      <c r="AX400" s="230"/>
      <c r="AY400">
        <f>COUNTA($C$400)</f>
        <v>1</v>
      </c>
    </row>
    <row r="401" spans="1:51" ht="30" customHeight="1" x14ac:dyDescent="0.15">
      <c r="A401" s="231">
        <v>3</v>
      </c>
      <c r="B401" s="231">
        <v>1</v>
      </c>
      <c r="C401" s="283" t="s">
        <v>673</v>
      </c>
      <c r="D401" s="251"/>
      <c r="E401" s="251"/>
      <c r="F401" s="251"/>
      <c r="G401" s="251"/>
      <c r="H401" s="251"/>
      <c r="I401" s="251"/>
      <c r="J401" s="284">
        <v>3380005006027</v>
      </c>
      <c r="K401" s="235"/>
      <c r="L401" s="235"/>
      <c r="M401" s="235"/>
      <c r="N401" s="235"/>
      <c r="O401" s="235"/>
      <c r="P401" s="285" t="s">
        <v>669</v>
      </c>
      <c r="Q401" s="236"/>
      <c r="R401" s="236"/>
      <c r="S401" s="236"/>
      <c r="T401" s="236"/>
      <c r="U401" s="236"/>
      <c r="V401" s="236"/>
      <c r="W401" s="236"/>
      <c r="X401" s="236"/>
      <c r="Y401" s="276">
        <v>414</v>
      </c>
      <c r="Z401" s="277"/>
      <c r="AA401" s="277"/>
      <c r="AB401" s="278"/>
      <c r="AC401" s="286" t="s">
        <v>253</v>
      </c>
      <c r="AD401" s="287"/>
      <c r="AE401" s="287"/>
      <c r="AF401" s="287"/>
      <c r="AG401" s="287"/>
      <c r="AH401" s="288">
        <v>1</v>
      </c>
      <c r="AI401" s="226"/>
      <c r="AJ401" s="226"/>
      <c r="AK401" s="226"/>
      <c r="AL401" s="261">
        <v>99.5</v>
      </c>
      <c r="AM401" s="262"/>
      <c r="AN401" s="262"/>
      <c r="AO401" s="263"/>
      <c r="AP401" s="230" t="s">
        <v>684</v>
      </c>
      <c r="AQ401" s="230"/>
      <c r="AR401" s="230"/>
      <c r="AS401" s="230"/>
      <c r="AT401" s="230"/>
      <c r="AU401" s="230"/>
      <c r="AV401" s="230"/>
      <c r="AW401" s="230"/>
      <c r="AX401" s="230"/>
      <c r="AY401">
        <f>COUNTA($C$401)</f>
        <v>1</v>
      </c>
    </row>
    <row r="402" spans="1:51" ht="30" customHeight="1" x14ac:dyDescent="0.15">
      <c r="A402" s="231">
        <v>4</v>
      </c>
      <c r="B402" s="231">
        <v>1</v>
      </c>
      <c r="C402" s="283" t="s">
        <v>673</v>
      </c>
      <c r="D402" s="251"/>
      <c r="E402" s="251"/>
      <c r="F402" s="251"/>
      <c r="G402" s="251"/>
      <c r="H402" s="251"/>
      <c r="I402" s="251"/>
      <c r="J402" s="284">
        <v>3380005006027</v>
      </c>
      <c r="K402" s="235"/>
      <c r="L402" s="235"/>
      <c r="M402" s="235"/>
      <c r="N402" s="235"/>
      <c r="O402" s="235"/>
      <c r="P402" s="285" t="s">
        <v>669</v>
      </c>
      <c r="Q402" s="236"/>
      <c r="R402" s="236"/>
      <c r="S402" s="236"/>
      <c r="T402" s="236"/>
      <c r="U402" s="236"/>
      <c r="V402" s="236"/>
      <c r="W402" s="236"/>
      <c r="X402" s="236"/>
      <c r="Y402" s="276">
        <v>5</v>
      </c>
      <c r="Z402" s="277"/>
      <c r="AA402" s="277"/>
      <c r="AB402" s="278"/>
      <c r="AC402" s="286" t="s">
        <v>252</v>
      </c>
      <c r="AD402" s="287"/>
      <c r="AE402" s="287"/>
      <c r="AF402" s="287"/>
      <c r="AG402" s="287"/>
      <c r="AH402" s="288">
        <v>1</v>
      </c>
      <c r="AI402" s="226"/>
      <c r="AJ402" s="226"/>
      <c r="AK402" s="226"/>
      <c r="AL402" s="261">
        <v>93.5</v>
      </c>
      <c r="AM402" s="262"/>
      <c r="AN402" s="262"/>
      <c r="AO402" s="263"/>
      <c r="AP402" s="282" t="s">
        <v>684</v>
      </c>
      <c r="AQ402" s="230"/>
      <c r="AR402" s="230"/>
      <c r="AS402" s="230"/>
      <c r="AT402" s="230"/>
      <c r="AU402" s="230"/>
      <c r="AV402" s="230"/>
      <c r="AW402" s="230"/>
      <c r="AX402" s="230"/>
      <c r="AY402">
        <f>COUNTA($C$402)</f>
        <v>1</v>
      </c>
    </row>
    <row r="403" spans="1:51" ht="30" customHeight="1" x14ac:dyDescent="0.15">
      <c r="A403" s="231">
        <v>5</v>
      </c>
      <c r="B403" s="231">
        <v>1</v>
      </c>
      <c r="C403" s="283" t="s">
        <v>673</v>
      </c>
      <c r="D403" s="251"/>
      <c r="E403" s="251"/>
      <c r="F403" s="251"/>
      <c r="G403" s="251"/>
      <c r="H403" s="251"/>
      <c r="I403" s="251"/>
      <c r="J403" s="284">
        <v>3380005006027</v>
      </c>
      <c r="K403" s="235"/>
      <c r="L403" s="235"/>
      <c r="M403" s="235"/>
      <c r="N403" s="235"/>
      <c r="O403" s="235"/>
      <c r="P403" s="285" t="s">
        <v>674</v>
      </c>
      <c r="Q403" s="236"/>
      <c r="R403" s="236"/>
      <c r="S403" s="236"/>
      <c r="T403" s="236"/>
      <c r="U403" s="236"/>
      <c r="V403" s="236"/>
      <c r="W403" s="236"/>
      <c r="X403" s="236"/>
      <c r="Y403" s="276">
        <v>139</v>
      </c>
      <c r="Z403" s="277"/>
      <c r="AA403" s="277"/>
      <c r="AB403" s="278"/>
      <c r="AC403" s="286" t="s">
        <v>252</v>
      </c>
      <c r="AD403" s="287"/>
      <c r="AE403" s="287"/>
      <c r="AF403" s="287"/>
      <c r="AG403" s="287"/>
      <c r="AH403" s="288" t="s">
        <v>284</v>
      </c>
      <c r="AI403" s="226"/>
      <c r="AJ403" s="226"/>
      <c r="AK403" s="226"/>
      <c r="AL403" s="261" t="s">
        <v>284</v>
      </c>
      <c r="AM403" s="262"/>
      <c r="AN403" s="262"/>
      <c r="AO403" s="263"/>
      <c r="AP403" s="230" t="s">
        <v>684</v>
      </c>
      <c r="AQ403" s="230"/>
      <c r="AR403" s="230"/>
      <c r="AS403" s="230"/>
      <c r="AT403" s="230"/>
      <c r="AU403" s="230"/>
      <c r="AV403" s="230"/>
      <c r="AW403" s="230"/>
      <c r="AX403" s="230"/>
      <c r="AY403">
        <f>COUNTA($C$403)</f>
        <v>1</v>
      </c>
    </row>
    <row r="404" spans="1:51" ht="30" customHeight="1" x14ac:dyDescent="0.15">
      <c r="A404" s="231">
        <v>6</v>
      </c>
      <c r="B404" s="231">
        <v>1</v>
      </c>
      <c r="C404" s="267" t="s">
        <v>685</v>
      </c>
      <c r="D404" s="268"/>
      <c r="E404" s="268"/>
      <c r="F404" s="268"/>
      <c r="G404" s="268"/>
      <c r="H404" s="268"/>
      <c r="I404" s="269"/>
      <c r="J404" s="270">
        <v>3380001016649</v>
      </c>
      <c r="K404" s="271"/>
      <c r="L404" s="271"/>
      <c r="M404" s="271"/>
      <c r="N404" s="271"/>
      <c r="O404" s="272"/>
      <c r="P404" s="273" t="s">
        <v>669</v>
      </c>
      <c r="Q404" s="274"/>
      <c r="R404" s="274"/>
      <c r="S404" s="274"/>
      <c r="T404" s="274"/>
      <c r="U404" s="274"/>
      <c r="V404" s="274"/>
      <c r="W404" s="274"/>
      <c r="X404" s="275"/>
      <c r="Y404" s="276">
        <v>62</v>
      </c>
      <c r="Z404" s="277"/>
      <c r="AA404" s="277"/>
      <c r="AB404" s="278"/>
      <c r="AC404" s="279" t="s">
        <v>253</v>
      </c>
      <c r="AD404" s="280"/>
      <c r="AE404" s="280"/>
      <c r="AF404" s="280"/>
      <c r="AG404" s="281"/>
      <c r="AH404" s="264">
        <v>1</v>
      </c>
      <c r="AI404" s="265"/>
      <c r="AJ404" s="265"/>
      <c r="AK404" s="266"/>
      <c r="AL404" s="261">
        <v>96.9</v>
      </c>
      <c r="AM404" s="262"/>
      <c r="AN404" s="262"/>
      <c r="AO404" s="263"/>
      <c r="AP404" s="230" t="s">
        <v>684</v>
      </c>
      <c r="AQ404" s="230"/>
      <c r="AR404" s="230"/>
      <c r="AS404" s="230"/>
      <c r="AT404" s="230"/>
      <c r="AU404" s="230"/>
      <c r="AV404" s="230"/>
      <c r="AW404" s="230"/>
      <c r="AX404" s="230"/>
      <c r="AY404">
        <f>COUNTA($C$404)</f>
        <v>1</v>
      </c>
    </row>
    <row r="405" spans="1:51" ht="30" customHeight="1" x14ac:dyDescent="0.15">
      <c r="A405" s="231">
        <v>7</v>
      </c>
      <c r="B405" s="231">
        <v>1</v>
      </c>
      <c r="C405" s="267" t="s">
        <v>685</v>
      </c>
      <c r="D405" s="268"/>
      <c r="E405" s="268"/>
      <c r="F405" s="268"/>
      <c r="G405" s="268"/>
      <c r="H405" s="268"/>
      <c r="I405" s="269"/>
      <c r="J405" s="270">
        <v>3380001016649</v>
      </c>
      <c r="K405" s="271"/>
      <c r="L405" s="271"/>
      <c r="M405" s="271"/>
      <c r="N405" s="271"/>
      <c r="O405" s="272"/>
      <c r="P405" s="273" t="s">
        <v>669</v>
      </c>
      <c r="Q405" s="274"/>
      <c r="R405" s="274"/>
      <c r="S405" s="274"/>
      <c r="T405" s="274"/>
      <c r="U405" s="274"/>
      <c r="V405" s="274"/>
      <c r="W405" s="274"/>
      <c r="X405" s="275"/>
      <c r="Y405" s="276">
        <v>12</v>
      </c>
      <c r="Z405" s="277"/>
      <c r="AA405" s="277"/>
      <c r="AB405" s="278"/>
      <c r="AC405" s="279" t="s">
        <v>252</v>
      </c>
      <c r="AD405" s="280"/>
      <c r="AE405" s="280"/>
      <c r="AF405" s="280"/>
      <c r="AG405" s="281"/>
      <c r="AH405" s="264">
        <v>2</v>
      </c>
      <c r="AI405" s="265"/>
      <c r="AJ405" s="265"/>
      <c r="AK405" s="266"/>
      <c r="AL405" s="261">
        <v>93.9</v>
      </c>
      <c r="AM405" s="262"/>
      <c r="AN405" s="262"/>
      <c r="AO405" s="263"/>
      <c r="AP405" s="230" t="s">
        <v>684</v>
      </c>
      <c r="AQ405" s="230"/>
      <c r="AR405" s="230"/>
      <c r="AS405" s="230"/>
      <c r="AT405" s="230"/>
      <c r="AU405" s="230"/>
      <c r="AV405" s="230"/>
      <c r="AW405" s="230"/>
      <c r="AX405" s="230"/>
      <c r="AY405">
        <f>COUNTA($C$405)</f>
        <v>1</v>
      </c>
    </row>
    <row r="406" spans="1:51" ht="30" customHeight="1" x14ac:dyDescent="0.15">
      <c r="A406" s="231">
        <v>8</v>
      </c>
      <c r="B406" s="231">
        <v>1</v>
      </c>
      <c r="C406" s="267" t="s">
        <v>685</v>
      </c>
      <c r="D406" s="268"/>
      <c r="E406" s="268"/>
      <c r="F406" s="268"/>
      <c r="G406" s="268"/>
      <c r="H406" s="268"/>
      <c r="I406" s="269"/>
      <c r="J406" s="270">
        <v>3380001016649</v>
      </c>
      <c r="K406" s="271"/>
      <c r="L406" s="271"/>
      <c r="M406" s="271"/>
      <c r="N406" s="271"/>
      <c r="O406" s="272"/>
      <c r="P406" s="273" t="s">
        <v>674</v>
      </c>
      <c r="Q406" s="274"/>
      <c r="R406" s="274"/>
      <c r="S406" s="274"/>
      <c r="T406" s="274"/>
      <c r="U406" s="274"/>
      <c r="V406" s="274"/>
      <c r="W406" s="274"/>
      <c r="X406" s="275"/>
      <c r="Y406" s="276">
        <v>69</v>
      </c>
      <c r="Z406" s="277"/>
      <c r="AA406" s="277"/>
      <c r="AB406" s="278"/>
      <c r="AC406" s="279" t="s">
        <v>252</v>
      </c>
      <c r="AD406" s="280"/>
      <c r="AE406" s="280"/>
      <c r="AF406" s="280"/>
      <c r="AG406" s="281"/>
      <c r="AH406" s="264" t="s">
        <v>284</v>
      </c>
      <c r="AI406" s="265"/>
      <c r="AJ406" s="265"/>
      <c r="AK406" s="266"/>
      <c r="AL406" s="261" t="s">
        <v>284</v>
      </c>
      <c r="AM406" s="262"/>
      <c r="AN406" s="262"/>
      <c r="AO406" s="263"/>
      <c r="AP406" s="230" t="s">
        <v>684</v>
      </c>
      <c r="AQ406" s="230"/>
      <c r="AR406" s="230"/>
      <c r="AS406" s="230"/>
      <c r="AT406" s="230"/>
      <c r="AU406" s="230"/>
      <c r="AV406" s="230"/>
      <c r="AW406" s="230"/>
      <c r="AX406" s="230"/>
      <c r="AY406">
        <f>COUNTA($C$406)</f>
        <v>1</v>
      </c>
    </row>
    <row r="407" spans="1:51" ht="30" customHeight="1" x14ac:dyDescent="0.15">
      <c r="A407" s="231">
        <v>9</v>
      </c>
      <c r="B407" s="231">
        <v>1</v>
      </c>
      <c r="C407" s="267" t="s">
        <v>675</v>
      </c>
      <c r="D407" s="268"/>
      <c r="E407" s="268"/>
      <c r="F407" s="268"/>
      <c r="G407" s="268"/>
      <c r="H407" s="268"/>
      <c r="I407" s="269"/>
      <c r="J407" s="270">
        <v>4400605000714</v>
      </c>
      <c r="K407" s="271"/>
      <c r="L407" s="271"/>
      <c r="M407" s="271"/>
      <c r="N407" s="271"/>
      <c r="O407" s="272"/>
      <c r="P407" s="273" t="s">
        <v>669</v>
      </c>
      <c r="Q407" s="274"/>
      <c r="R407" s="274"/>
      <c r="S407" s="274"/>
      <c r="T407" s="274"/>
      <c r="U407" s="274"/>
      <c r="V407" s="274"/>
      <c r="W407" s="274"/>
      <c r="X407" s="275"/>
      <c r="Y407" s="276">
        <v>68</v>
      </c>
      <c r="Z407" s="277"/>
      <c r="AA407" s="277"/>
      <c r="AB407" s="278"/>
      <c r="AC407" s="279" t="s">
        <v>253</v>
      </c>
      <c r="AD407" s="280"/>
      <c r="AE407" s="280"/>
      <c r="AF407" s="280"/>
      <c r="AG407" s="281"/>
      <c r="AH407" s="264">
        <v>1</v>
      </c>
      <c r="AI407" s="265"/>
      <c r="AJ407" s="265"/>
      <c r="AK407" s="266"/>
      <c r="AL407" s="261">
        <v>99.5</v>
      </c>
      <c r="AM407" s="262"/>
      <c r="AN407" s="262"/>
      <c r="AO407" s="263"/>
      <c r="AP407" s="230" t="s">
        <v>684</v>
      </c>
      <c r="AQ407" s="230"/>
      <c r="AR407" s="230"/>
      <c r="AS407" s="230"/>
      <c r="AT407" s="230"/>
      <c r="AU407" s="230"/>
      <c r="AV407" s="230"/>
      <c r="AW407" s="230"/>
      <c r="AX407" s="230"/>
      <c r="AY407">
        <f>COUNTA($C$407)</f>
        <v>1</v>
      </c>
    </row>
    <row r="408" spans="1:51" ht="30" customHeight="1" x14ac:dyDescent="0.15">
      <c r="A408" s="231">
        <v>10</v>
      </c>
      <c r="B408" s="231">
        <v>1</v>
      </c>
      <c r="C408" s="267" t="s">
        <v>687</v>
      </c>
      <c r="D408" s="268"/>
      <c r="E408" s="268"/>
      <c r="F408" s="268"/>
      <c r="G408" s="268"/>
      <c r="H408" s="268"/>
      <c r="I408" s="269"/>
      <c r="J408" s="270">
        <v>4380001009874</v>
      </c>
      <c r="K408" s="271"/>
      <c r="L408" s="271"/>
      <c r="M408" s="271"/>
      <c r="N408" s="271"/>
      <c r="O408" s="272"/>
      <c r="P408" s="273" t="s">
        <v>669</v>
      </c>
      <c r="Q408" s="274"/>
      <c r="R408" s="274"/>
      <c r="S408" s="274"/>
      <c r="T408" s="274"/>
      <c r="U408" s="274"/>
      <c r="V408" s="274"/>
      <c r="W408" s="274"/>
      <c r="X408" s="275"/>
      <c r="Y408" s="276">
        <v>51</v>
      </c>
      <c r="Z408" s="277"/>
      <c r="AA408" s="277"/>
      <c r="AB408" s="278"/>
      <c r="AC408" s="279" t="s">
        <v>253</v>
      </c>
      <c r="AD408" s="280"/>
      <c r="AE408" s="280"/>
      <c r="AF408" s="280"/>
      <c r="AG408" s="281"/>
      <c r="AH408" s="264">
        <v>2</v>
      </c>
      <c r="AI408" s="265"/>
      <c r="AJ408" s="265"/>
      <c r="AK408" s="266"/>
      <c r="AL408" s="261">
        <v>79.099999999999994</v>
      </c>
      <c r="AM408" s="262"/>
      <c r="AN408" s="262"/>
      <c r="AO408" s="263"/>
      <c r="AP408" s="230" t="s">
        <v>684</v>
      </c>
      <c r="AQ408" s="230"/>
      <c r="AR408" s="230"/>
      <c r="AS408" s="230"/>
      <c r="AT408" s="230"/>
      <c r="AU408" s="230"/>
      <c r="AV408" s="230"/>
      <c r="AW408" s="230"/>
      <c r="AX408" s="230"/>
      <c r="AY408">
        <f>COUNTA($C$408)</f>
        <v>1</v>
      </c>
    </row>
    <row r="409" spans="1:51" ht="30" customHeight="1" x14ac:dyDescent="0.15">
      <c r="A409" s="231">
        <v>11</v>
      </c>
      <c r="B409" s="231">
        <v>1</v>
      </c>
      <c r="C409" s="267" t="s">
        <v>676</v>
      </c>
      <c r="D409" s="268"/>
      <c r="E409" s="268"/>
      <c r="F409" s="268"/>
      <c r="G409" s="268"/>
      <c r="H409" s="268"/>
      <c r="I409" s="269"/>
      <c r="J409" s="270" t="s">
        <v>284</v>
      </c>
      <c r="K409" s="271"/>
      <c r="L409" s="271"/>
      <c r="M409" s="271"/>
      <c r="N409" s="271"/>
      <c r="O409" s="272"/>
      <c r="P409" s="273" t="s">
        <v>669</v>
      </c>
      <c r="Q409" s="274"/>
      <c r="R409" s="274"/>
      <c r="S409" s="274"/>
      <c r="T409" s="274"/>
      <c r="U409" s="274"/>
      <c r="V409" s="274"/>
      <c r="W409" s="274"/>
      <c r="X409" s="275"/>
      <c r="Y409" s="276">
        <v>43</v>
      </c>
      <c r="Z409" s="277"/>
      <c r="AA409" s="277"/>
      <c r="AB409" s="278"/>
      <c r="AC409" s="279" t="s">
        <v>253</v>
      </c>
      <c r="AD409" s="280"/>
      <c r="AE409" s="280"/>
      <c r="AF409" s="280"/>
      <c r="AG409" s="281"/>
      <c r="AH409" s="264">
        <v>1</v>
      </c>
      <c r="AI409" s="265"/>
      <c r="AJ409" s="265"/>
      <c r="AK409" s="266"/>
      <c r="AL409" s="261">
        <v>99.8</v>
      </c>
      <c r="AM409" s="262"/>
      <c r="AN409" s="262"/>
      <c r="AO409" s="263"/>
      <c r="AP409" s="230" t="s">
        <v>684</v>
      </c>
      <c r="AQ409" s="230"/>
      <c r="AR409" s="230"/>
      <c r="AS409" s="230"/>
      <c r="AT409" s="230"/>
      <c r="AU409" s="230"/>
      <c r="AV409" s="230"/>
      <c r="AW409" s="230"/>
      <c r="AX409" s="230"/>
      <c r="AY409">
        <f>COUNTA($C$409)</f>
        <v>1</v>
      </c>
    </row>
    <row r="410" spans="1:51" ht="30" customHeight="1" x14ac:dyDescent="0.15">
      <c r="A410" s="231">
        <v>12</v>
      </c>
      <c r="B410" s="231">
        <v>1</v>
      </c>
      <c r="C410" s="267" t="s">
        <v>688</v>
      </c>
      <c r="D410" s="268"/>
      <c r="E410" s="268"/>
      <c r="F410" s="268"/>
      <c r="G410" s="268"/>
      <c r="H410" s="268"/>
      <c r="I410" s="269"/>
      <c r="J410" s="270">
        <v>4380001016739</v>
      </c>
      <c r="K410" s="271"/>
      <c r="L410" s="271"/>
      <c r="M410" s="271"/>
      <c r="N410" s="271"/>
      <c r="O410" s="272"/>
      <c r="P410" s="273" t="s">
        <v>669</v>
      </c>
      <c r="Q410" s="274"/>
      <c r="R410" s="274"/>
      <c r="S410" s="274"/>
      <c r="T410" s="274"/>
      <c r="U410" s="274"/>
      <c r="V410" s="274"/>
      <c r="W410" s="274"/>
      <c r="X410" s="275"/>
      <c r="Y410" s="276">
        <v>33</v>
      </c>
      <c r="Z410" s="277"/>
      <c r="AA410" s="277"/>
      <c r="AB410" s="278"/>
      <c r="AC410" s="279" t="s">
        <v>253</v>
      </c>
      <c r="AD410" s="280"/>
      <c r="AE410" s="280"/>
      <c r="AF410" s="280"/>
      <c r="AG410" s="281"/>
      <c r="AH410" s="264">
        <v>2</v>
      </c>
      <c r="AI410" s="265"/>
      <c r="AJ410" s="265"/>
      <c r="AK410" s="266"/>
      <c r="AL410" s="261">
        <v>95.6</v>
      </c>
      <c r="AM410" s="262"/>
      <c r="AN410" s="262"/>
      <c r="AO410" s="263"/>
      <c r="AP410" s="230" t="s">
        <v>684</v>
      </c>
      <c r="AQ410" s="230"/>
      <c r="AR410" s="230"/>
      <c r="AS410" s="230"/>
      <c r="AT410" s="230"/>
      <c r="AU410" s="230"/>
      <c r="AV410" s="230"/>
      <c r="AW410" s="230"/>
      <c r="AX410" s="230"/>
      <c r="AY410">
        <f>COUNTA($C$410)</f>
        <v>1</v>
      </c>
    </row>
    <row r="411" spans="1:51" ht="30" customHeight="1" x14ac:dyDescent="0.15">
      <c r="A411" s="231">
        <v>13</v>
      </c>
      <c r="B411" s="231">
        <v>1</v>
      </c>
      <c r="C411" s="267" t="s">
        <v>677</v>
      </c>
      <c r="D411" s="268"/>
      <c r="E411" s="268"/>
      <c r="F411" s="268"/>
      <c r="G411" s="268"/>
      <c r="H411" s="268"/>
      <c r="I411" s="269"/>
      <c r="J411" s="270">
        <v>6380005003772</v>
      </c>
      <c r="K411" s="271"/>
      <c r="L411" s="271"/>
      <c r="M411" s="271"/>
      <c r="N411" s="271"/>
      <c r="O411" s="272"/>
      <c r="P411" s="273" t="s">
        <v>669</v>
      </c>
      <c r="Q411" s="274"/>
      <c r="R411" s="274"/>
      <c r="S411" s="274"/>
      <c r="T411" s="274"/>
      <c r="U411" s="274"/>
      <c r="V411" s="274"/>
      <c r="W411" s="274"/>
      <c r="X411" s="275"/>
      <c r="Y411" s="276">
        <v>29</v>
      </c>
      <c r="Z411" s="277"/>
      <c r="AA411" s="277"/>
      <c r="AB411" s="278"/>
      <c r="AC411" s="279" t="s">
        <v>253</v>
      </c>
      <c r="AD411" s="280"/>
      <c r="AE411" s="280"/>
      <c r="AF411" s="280"/>
      <c r="AG411" s="281"/>
      <c r="AH411" s="264">
        <v>1</v>
      </c>
      <c r="AI411" s="265"/>
      <c r="AJ411" s="265"/>
      <c r="AK411" s="266"/>
      <c r="AL411" s="261">
        <v>95.2</v>
      </c>
      <c r="AM411" s="262"/>
      <c r="AN411" s="262"/>
      <c r="AO411" s="263"/>
      <c r="AP411" s="230" t="s">
        <v>684</v>
      </c>
      <c r="AQ411" s="230"/>
      <c r="AR411" s="230"/>
      <c r="AS411" s="230"/>
      <c r="AT411" s="230"/>
      <c r="AU411" s="230"/>
      <c r="AV411" s="230"/>
      <c r="AW411" s="230"/>
      <c r="AX411" s="230"/>
      <c r="AY411">
        <f>COUNTA($C$411)</f>
        <v>1</v>
      </c>
    </row>
    <row r="412" spans="1:51" ht="30" customHeight="1" x14ac:dyDescent="0.15">
      <c r="A412" s="231">
        <v>14</v>
      </c>
      <c r="B412" s="231">
        <v>1</v>
      </c>
      <c r="C412" s="267" t="s">
        <v>689</v>
      </c>
      <c r="D412" s="268"/>
      <c r="E412" s="268"/>
      <c r="F412" s="268"/>
      <c r="G412" s="268"/>
      <c r="H412" s="268"/>
      <c r="I412" s="269"/>
      <c r="J412" s="270">
        <v>3380001013828</v>
      </c>
      <c r="K412" s="271"/>
      <c r="L412" s="271"/>
      <c r="M412" s="271"/>
      <c r="N412" s="271"/>
      <c r="O412" s="272"/>
      <c r="P412" s="273" t="s">
        <v>669</v>
      </c>
      <c r="Q412" s="274"/>
      <c r="R412" s="274"/>
      <c r="S412" s="274"/>
      <c r="T412" s="274"/>
      <c r="U412" s="274"/>
      <c r="V412" s="274"/>
      <c r="W412" s="274"/>
      <c r="X412" s="275"/>
      <c r="Y412" s="276">
        <v>26</v>
      </c>
      <c r="Z412" s="277"/>
      <c r="AA412" s="277"/>
      <c r="AB412" s="278"/>
      <c r="AC412" s="279" t="s">
        <v>253</v>
      </c>
      <c r="AD412" s="280"/>
      <c r="AE412" s="280"/>
      <c r="AF412" s="280"/>
      <c r="AG412" s="281"/>
      <c r="AH412" s="264">
        <v>1</v>
      </c>
      <c r="AI412" s="265"/>
      <c r="AJ412" s="265"/>
      <c r="AK412" s="266"/>
      <c r="AL412" s="261">
        <v>99.3</v>
      </c>
      <c r="AM412" s="262"/>
      <c r="AN412" s="262"/>
      <c r="AO412" s="263"/>
      <c r="AP412" s="230" t="s">
        <v>684</v>
      </c>
      <c r="AQ412" s="230"/>
      <c r="AR412" s="230"/>
      <c r="AS412" s="230"/>
      <c r="AT412" s="230"/>
      <c r="AU412" s="230"/>
      <c r="AV412" s="230"/>
      <c r="AW412" s="230"/>
      <c r="AX412" s="230"/>
      <c r="AY412">
        <f>COUNTA($C$412)</f>
        <v>1</v>
      </c>
    </row>
    <row r="413" spans="1:51" ht="30" customHeight="1" x14ac:dyDescent="0.15">
      <c r="A413" s="231">
        <v>15</v>
      </c>
      <c r="B413" s="231">
        <v>1</v>
      </c>
      <c r="C413" s="267" t="s">
        <v>686</v>
      </c>
      <c r="D413" s="268"/>
      <c r="E413" s="268"/>
      <c r="F413" s="268"/>
      <c r="G413" s="268"/>
      <c r="H413" s="268"/>
      <c r="I413" s="269"/>
      <c r="J413" s="270">
        <v>4380002021589</v>
      </c>
      <c r="K413" s="271"/>
      <c r="L413" s="271"/>
      <c r="M413" s="271"/>
      <c r="N413" s="271"/>
      <c r="O413" s="272"/>
      <c r="P413" s="273" t="s">
        <v>669</v>
      </c>
      <c r="Q413" s="274"/>
      <c r="R413" s="274"/>
      <c r="S413" s="274"/>
      <c r="T413" s="274"/>
      <c r="U413" s="274"/>
      <c r="V413" s="274"/>
      <c r="W413" s="274"/>
      <c r="X413" s="275"/>
      <c r="Y413" s="276">
        <v>15</v>
      </c>
      <c r="Z413" s="277"/>
      <c r="AA413" s="277"/>
      <c r="AB413" s="278"/>
      <c r="AC413" s="279" t="s">
        <v>253</v>
      </c>
      <c r="AD413" s="280"/>
      <c r="AE413" s="280"/>
      <c r="AF413" s="280"/>
      <c r="AG413" s="281"/>
      <c r="AH413" s="264">
        <v>1</v>
      </c>
      <c r="AI413" s="265"/>
      <c r="AJ413" s="265"/>
      <c r="AK413" s="266"/>
      <c r="AL413" s="261">
        <v>98</v>
      </c>
      <c r="AM413" s="262"/>
      <c r="AN413" s="262"/>
      <c r="AO413" s="263"/>
      <c r="AP413" s="230" t="s">
        <v>684</v>
      </c>
      <c r="AQ413" s="230"/>
      <c r="AR413" s="230"/>
      <c r="AS413" s="230"/>
      <c r="AT413" s="230"/>
      <c r="AU413" s="230"/>
      <c r="AV413" s="230"/>
      <c r="AW413" s="230"/>
      <c r="AX413" s="230"/>
      <c r="AY413">
        <f>COUNTA($C$413)</f>
        <v>1</v>
      </c>
    </row>
    <row r="414" spans="1:51" ht="30" customHeight="1" x14ac:dyDescent="0.15">
      <c r="A414" s="231">
        <v>16</v>
      </c>
      <c r="B414" s="231">
        <v>1</v>
      </c>
      <c r="C414" s="267" t="s">
        <v>686</v>
      </c>
      <c r="D414" s="268"/>
      <c r="E414" s="268"/>
      <c r="F414" s="268"/>
      <c r="G414" s="268"/>
      <c r="H414" s="268"/>
      <c r="I414" s="269"/>
      <c r="J414" s="270">
        <v>4380002021589</v>
      </c>
      <c r="K414" s="271"/>
      <c r="L414" s="271"/>
      <c r="M414" s="271"/>
      <c r="N414" s="271"/>
      <c r="O414" s="272"/>
      <c r="P414" s="273" t="s">
        <v>672</v>
      </c>
      <c r="Q414" s="274"/>
      <c r="R414" s="274"/>
      <c r="S414" s="274"/>
      <c r="T414" s="274"/>
      <c r="U414" s="274"/>
      <c r="V414" s="274"/>
      <c r="W414" s="274"/>
      <c r="X414" s="275"/>
      <c r="Y414" s="276">
        <v>6</v>
      </c>
      <c r="Z414" s="277"/>
      <c r="AA414" s="277"/>
      <c r="AB414" s="278"/>
      <c r="AC414" s="279" t="s">
        <v>253</v>
      </c>
      <c r="AD414" s="280"/>
      <c r="AE414" s="280"/>
      <c r="AF414" s="280"/>
      <c r="AG414" s="281"/>
      <c r="AH414" s="264" t="s">
        <v>284</v>
      </c>
      <c r="AI414" s="265"/>
      <c r="AJ414" s="265"/>
      <c r="AK414" s="266"/>
      <c r="AL414" s="261" t="s">
        <v>284</v>
      </c>
      <c r="AM414" s="262"/>
      <c r="AN414" s="262"/>
      <c r="AO414" s="263"/>
      <c r="AP414" s="230" t="s">
        <v>684</v>
      </c>
      <c r="AQ414" s="230"/>
      <c r="AR414" s="230"/>
      <c r="AS414" s="230"/>
      <c r="AT414" s="230"/>
      <c r="AU414" s="230"/>
      <c r="AV414" s="230"/>
      <c r="AW414" s="230"/>
      <c r="AX414" s="230"/>
      <c r="AY414">
        <f>COUNTA($C$414)</f>
        <v>1</v>
      </c>
    </row>
    <row r="415" spans="1:51" s="16" customFormat="1" ht="30"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248</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248</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248</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248</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248</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248</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935" priority="1221">
      <formula>IF(RIGHT(TEXT(AK14,"0.#"),1)=".",FALSE,TRUE)</formula>
    </cfRule>
    <cfRule type="expression" dxfId="934" priority="1222">
      <formula>IF(RIGHT(TEXT(AK14,"0.#"),1)=".",TRUE,FALSE)</formula>
    </cfRule>
  </conditionalFormatting>
  <conditionalFormatting sqref="P18:AX18">
    <cfRule type="expression" dxfId="933" priority="1219">
      <formula>IF(RIGHT(TEXT(P18,"0.#"),1)=".",FALSE,TRUE)</formula>
    </cfRule>
    <cfRule type="expression" dxfId="932" priority="1220">
      <formula>IF(RIGHT(TEXT(P18,"0.#"),1)=".",TRUE,FALSE)</formula>
    </cfRule>
  </conditionalFormatting>
  <conditionalFormatting sqref="Y320">
    <cfRule type="expression" dxfId="931" priority="1215">
      <formula>IF(RIGHT(TEXT(Y320,"0.#"),1)=".",FALSE,TRUE)</formula>
    </cfRule>
    <cfRule type="expression" dxfId="930" priority="1216">
      <formula>IF(RIGHT(TEXT(Y320,"0.#"),1)=".",TRUE,FALSE)</formula>
    </cfRule>
  </conditionalFormatting>
  <conditionalFormatting sqref="Y351:Y358 Y349 Y338:Y345 Y336 Y325:Y332 Y323">
    <cfRule type="expression" dxfId="929" priority="1195">
      <formula>IF(RIGHT(TEXT(Y323,"0.#"),1)=".",FALSE,TRUE)</formula>
    </cfRule>
    <cfRule type="expression" dxfId="928" priority="1196">
      <formula>IF(RIGHT(TEXT(Y323,"0.#"),1)=".",TRUE,FALSE)</formula>
    </cfRule>
  </conditionalFormatting>
  <conditionalFormatting sqref="AK15:AX15 AK13:AX13 AK16:AQ17">
    <cfRule type="expression" dxfId="927" priority="1213">
      <formula>IF(RIGHT(TEXT(AK13,"0.#"),1)=".",FALSE,TRUE)</formula>
    </cfRule>
    <cfRule type="expression" dxfId="926" priority="1214">
      <formula>IF(RIGHT(TEXT(AK13,"0.#"),1)=".",TRUE,FALSE)</formula>
    </cfRule>
  </conditionalFormatting>
  <conditionalFormatting sqref="W19:AJ19">
    <cfRule type="expression" dxfId="925" priority="1211">
      <formula>IF(RIGHT(TEXT(W19,"0.#"),1)=".",FALSE,TRUE)</formula>
    </cfRule>
    <cfRule type="expression" dxfId="924" priority="1212">
      <formula>IF(RIGHT(TEXT(W19,"0.#"),1)=".",TRUE,FALSE)</formula>
    </cfRule>
  </conditionalFormatting>
  <conditionalFormatting sqref="AQ32">
    <cfRule type="expression" dxfId="923" priority="1209">
      <formula>IF(RIGHT(TEXT(AQ32,"0.#"),1)=".",FALSE,TRUE)</formula>
    </cfRule>
    <cfRule type="expression" dxfId="922" priority="1210">
      <formula>IF(RIGHT(TEXT(AQ32,"0.#"),1)=".",TRUE,FALSE)</formula>
    </cfRule>
  </conditionalFormatting>
  <conditionalFormatting sqref="Y313:Y319">
    <cfRule type="expression" dxfId="921" priority="1207">
      <formula>IF(RIGHT(TEXT(Y313,"0.#"),1)=".",FALSE,TRUE)</formula>
    </cfRule>
    <cfRule type="expression" dxfId="920" priority="1208">
      <formula>IF(RIGHT(TEXT(Y313,"0.#"),1)=".",TRUE,FALSE)</formula>
    </cfRule>
  </conditionalFormatting>
  <conditionalFormatting sqref="AU311">
    <cfRule type="expression" dxfId="919" priority="1205">
      <formula>IF(RIGHT(TEXT(AU311,"0.#"),1)=".",FALSE,TRUE)</formula>
    </cfRule>
    <cfRule type="expression" dxfId="918" priority="1206">
      <formula>IF(RIGHT(TEXT(AU311,"0.#"),1)=".",TRUE,FALSE)</formula>
    </cfRule>
  </conditionalFormatting>
  <conditionalFormatting sqref="AU320">
    <cfRule type="expression" dxfId="917" priority="1203">
      <formula>IF(RIGHT(TEXT(AU320,"0.#"),1)=".",FALSE,TRUE)</formula>
    </cfRule>
    <cfRule type="expression" dxfId="916" priority="1204">
      <formula>IF(RIGHT(TEXT(AU320,"0.#"),1)=".",TRUE,FALSE)</formula>
    </cfRule>
  </conditionalFormatting>
  <conditionalFormatting sqref="AU312:AU319">
    <cfRule type="expression" dxfId="915" priority="1201">
      <formula>IF(RIGHT(TEXT(AU312,"0.#"),1)=".",FALSE,TRUE)</formula>
    </cfRule>
    <cfRule type="expression" dxfId="914" priority="1202">
      <formula>IF(RIGHT(TEXT(AU312,"0.#"),1)=".",TRUE,FALSE)</formula>
    </cfRule>
  </conditionalFormatting>
  <conditionalFormatting sqref="Y350 Y337 Y324">
    <cfRule type="expression" dxfId="913" priority="1199">
      <formula>IF(RIGHT(TEXT(Y324,"0.#"),1)=".",FALSE,TRUE)</formula>
    </cfRule>
    <cfRule type="expression" dxfId="912" priority="1200">
      <formula>IF(RIGHT(TEXT(Y324,"0.#"),1)=".",TRUE,FALSE)</formula>
    </cfRule>
  </conditionalFormatting>
  <conditionalFormatting sqref="Y359 Y346 Y333">
    <cfRule type="expression" dxfId="911" priority="1197">
      <formula>IF(RIGHT(TEXT(Y333,"0.#"),1)=".",FALSE,TRUE)</formula>
    </cfRule>
    <cfRule type="expression" dxfId="910" priority="1198">
      <formula>IF(RIGHT(TEXT(Y333,"0.#"),1)=".",TRUE,FALSE)</formula>
    </cfRule>
  </conditionalFormatting>
  <conditionalFormatting sqref="AU350 AU337 AU324">
    <cfRule type="expression" dxfId="909" priority="1193">
      <formula>IF(RIGHT(TEXT(AU324,"0.#"),1)=".",FALSE,TRUE)</formula>
    </cfRule>
    <cfRule type="expression" dxfId="908" priority="1194">
      <formula>IF(RIGHT(TEXT(AU324,"0.#"),1)=".",TRUE,FALSE)</formula>
    </cfRule>
  </conditionalFormatting>
  <conditionalFormatting sqref="AU359 AU346 AU333">
    <cfRule type="expression" dxfId="907" priority="1191">
      <formula>IF(RIGHT(TEXT(AU333,"0.#"),1)=".",FALSE,TRUE)</formula>
    </cfRule>
    <cfRule type="expression" dxfId="906" priority="1192">
      <formula>IF(RIGHT(TEXT(AU333,"0.#"),1)=".",TRUE,FALSE)</formula>
    </cfRule>
  </conditionalFormatting>
  <conditionalFormatting sqref="AU351:AU358 AU349 AU338:AU345 AU336 AU325:AU332 AU323">
    <cfRule type="expression" dxfId="905" priority="1189">
      <formula>IF(RIGHT(TEXT(AU323,"0.#"),1)=".",FALSE,TRUE)</formula>
    </cfRule>
    <cfRule type="expression" dxfId="904" priority="1190">
      <formula>IF(RIGHT(TEXT(AU323,"0.#"),1)=".",TRUE,FALSE)</formula>
    </cfRule>
  </conditionalFormatting>
  <conditionalFormatting sqref="AM33">
    <cfRule type="expression" dxfId="903" priority="1179">
      <formula>IF(RIGHT(TEXT(AM33,"0.#"),1)=".",FALSE,TRUE)</formula>
    </cfRule>
    <cfRule type="expression" dxfId="902" priority="1180">
      <formula>IF(RIGHT(TEXT(AM33,"0.#"),1)=".",TRUE,FALSE)</formula>
    </cfRule>
  </conditionalFormatting>
  <conditionalFormatting sqref="AQ33">
    <cfRule type="expression" dxfId="901" priority="1177">
      <formula>IF(RIGHT(TEXT(AQ33,"0.#"),1)=".",FALSE,TRUE)</formula>
    </cfRule>
    <cfRule type="expression" dxfId="900" priority="1178">
      <formula>IF(RIGHT(TEXT(AQ33,"0.#"),1)=".",TRUE,FALSE)</formula>
    </cfRule>
  </conditionalFormatting>
  <conditionalFormatting sqref="AE210">
    <cfRule type="expression" dxfId="899" priority="1175">
      <formula>IF(RIGHT(TEXT(AE210,"0.#"),1)=".",FALSE,TRUE)</formula>
    </cfRule>
    <cfRule type="expression" dxfId="898" priority="1176">
      <formula>IF(RIGHT(TEXT(AE210,"0.#"),1)=".",TRUE,FALSE)</formula>
    </cfRule>
  </conditionalFormatting>
  <conditionalFormatting sqref="AE211">
    <cfRule type="expression" dxfId="897" priority="1173">
      <formula>IF(RIGHT(TEXT(AE211,"0.#"),1)=".",FALSE,TRUE)</formula>
    </cfRule>
    <cfRule type="expression" dxfId="896" priority="1174">
      <formula>IF(RIGHT(TEXT(AE211,"0.#"),1)=".",TRUE,FALSE)</formula>
    </cfRule>
  </conditionalFormatting>
  <conditionalFormatting sqref="AE212">
    <cfRule type="expression" dxfId="895" priority="1171">
      <formula>IF(RIGHT(TEXT(AE212,"0.#"),1)=".",FALSE,TRUE)</formula>
    </cfRule>
    <cfRule type="expression" dxfId="894" priority="1172">
      <formula>IF(RIGHT(TEXT(AE212,"0.#"),1)=".",TRUE,FALSE)</formula>
    </cfRule>
  </conditionalFormatting>
  <conditionalFormatting sqref="AI212">
    <cfRule type="expression" dxfId="893" priority="1169">
      <formula>IF(RIGHT(TEXT(AI212,"0.#"),1)=".",FALSE,TRUE)</formula>
    </cfRule>
    <cfRule type="expression" dxfId="892" priority="1170">
      <formula>IF(RIGHT(TEXT(AI212,"0.#"),1)=".",TRUE,FALSE)</formula>
    </cfRule>
  </conditionalFormatting>
  <conditionalFormatting sqref="AI211">
    <cfRule type="expression" dxfId="891" priority="1167">
      <formula>IF(RIGHT(TEXT(AI211,"0.#"),1)=".",FALSE,TRUE)</formula>
    </cfRule>
    <cfRule type="expression" dxfId="890" priority="1168">
      <formula>IF(RIGHT(TEXT(AI211,"0.#"),1)=".",TRUE,FALSE)</formula>
    </cfRule>
  </conditionalFormatting>
  <conditionalFormatting sqref="AI210">
    <cfRule type="expression" dxfId="889" priority="1165">
      <formula>IF(RIGHT(TEXT(AI210,"0.#"),1)=".",FALSE,TRUE)</formula>
    </cfRule>
    <cfRule type="expression" dxfId="888" priority="1166">
      <formula>IF(RIGHT(TEXT(AI210,"0.#"),1)=".",TRUE,FALSE)</formula>
    </cfRule>
  </conditionalFormatting>
  <conditionalFormatting sqref="AM210">
    <cfRule type="expression" dxfId="887" priority="1163">
      <formula>IF(RIGHT(TEXT(AM210,"0.#"),1)=".",FALSE,TRUE)</formula>
    </cfRule>
    <cfRule type="expression" dxfId="886" priority="1164">
      <formula>IF(RIGHT(TEXT(AM210,"0.#"),1)=".",TRUE,FALSE)</formula>
    </cfRule>
  </conditionalFormatting>
  <conditionalFormatting sqref="AM211">
    <cfRule type="expression" dxfId="885" priority="1161">
      <formula>IF(RIGHT(TEXT(AM211,"0.#"),1)=".",FALSE,TRUE)</formula>
    </cfRule>
    <cfRule type="expression" dxfId="884" priority="1162">
      <formula>IF(RIGHT(TEXT(AM211,"0.#"),1)=".",TRUE,FALSE)</formula>
    </cfRule>
  </conditionalFormatting>
  <conditionalFormatting sqref="AM212">
    <cfRule type="expression" dxfId="883" priority="1159">
      <formula>IF(RIGHT(TEXT(AM212,"0.#"),1)=".",FALSE,TRUE)</formula>
    </cfRule>
    <cfRule type="expression" dxfId="882" priority="1160">
      <formula>IF(RIGHT(TEXT(AM212,"0.#"),1)=".",TRUE,FALSE)</formula>
    </cfRule>
  </conditionalFormatting>
  <conditionalFormatting sqref="AL368:AO395">
    <cfRule type="expression" dxfId="881" priority="1155">
      <formula>IF(AND(AL368&gt;=0, RIGHT(TEXT(AL368,"0.#"),1)&lt;&gt;"."),TRUE,FALSE)</formula>
    </cfRule>
    <cfRule type="expression" dxfId="880" priority="1156">
      <formula>IF(AND(AL368&gt;=0, RIGHT(TEXT(AL368,"0.#"),1)="."),TRUE,FALSE)</formula>
    </cfRule>
    <cfRule type="expression" dxfId="879" priority="1157">
      <formula>IF(AND(AL368&lt;0, RIGHT(TEXT(AL368,"0.#"),1)&lt;&gt;"."),TRUE,FALSE)</formula>
    </cfRule>
    <cfRule type="expression" dxfId="878" priority="1158">
      <formula>IF(AND(AL368&lt;0, RIGHT(TEXT(AL368,"0.#"),1)="."),TRUE,FALSE)</formula>
    </cfRule>
  </conditionalFormatting>
  <conditionalFormatting sqref="AQ210:AQ212">
    <cfRule type="expression" dxfId="877" priority="1153">
      <formula>IF(RIGHT(TEXT(AQ210,"0.#"),1)=".",FALSE,TRUE)</formula>
    </cfRule>
    <cfRule type="expression" dxfId="876" priority="1154">
      <formula>IF(RIGHT(TEXT(AQ210,"0.#"),1)=".",TRUE,FALSE)</formula>
    </cfRule>
  </conditionalFormatting>
  <conditionalFormatting sqref="AU210:AU212">
    <cfRule type="expression" dxfId="875" priority="1151">
      <formula>IF(RIGHT(TEXT(AU210,"0.#"),1)=".",FALSE,TRUE)</formula>
    </cfRule>
    <cfRule type="expression" dxfId="874" priority="1152">
      <formula>IF(RIGHT(TEXT(AU210,"0.#"),1)=".",TRUE,FALSE)</formula>
    </cfRule>
  </conditionalFormatting>
  <conditionalFormatting sqref="Y368:Y395">
    <cfRule type="expression" dxfId="873" priority="1149">
      <formula>IF(RIGHT(TEXT(Y368,"0.#"),1)=".",FALSE,TRUE)</formula>
    </cfRule>
    <cfRule type="expression" dxfId="872" priority="1150">
      <formula>IF(RIGHT(TEXT(Y368,"0.#"),1)=".",TRUE,FALSE)</formula>
    </cfRule>
  </conditionalFormatting>
  <conditionalFormatting sqref="AL631:AO660">
    <cfRule type="expression" dxfId="871" priority="1145">
      <formula>IF(AND(AL631&gt;=0, RIGHT(TEXT(AL631,"0.#"),1)&lt;&gt;"."),TRUE,FALSE)</formula>
    </cfRule>
    <cfRule type="expression" dxfId="870" priority="1146">
      <formula>IF(AND(AL631&gt;=0, RIGHT(TEXT(AL631,"0.#"),1)="."),TRUE,FALSE)</formula>
    </cfRule>
    <cfRule type="expression" dxfId="869" priority="1147">
      <formula>IF(AND(AL631&lt;0, RIGHT(TEXT(AL631,"0.#"),1)&lt;&gt;"."),TRUE,FALSE)</formula>
    </cfRule>
    <cfRule type="expression" dxfId="868" priority="1148">
      <formula>IF(AND(AL631&lt;0, RIGHT(TEXT(AL631,"0.#"),1)="."),TRUE,FALSE)</formula>
    </cfRule>
  </conditionalFormatting>
  <conditionalFormatting sqref="Y631:Y660">
    <cfRule type="expression" dxfId="867" priority="1143">
      <formula>IF(RIGHT(TEXT(Y631,"0.#"),1)=".",FALSE,TRUE)</formula>
    </cfRule>
    <cfRule type="expression" dxfId="866" priority="1144">
      <formula>IF(RIGHT(TEXT(Y631,"0.#"),1)=".",TRUE,FALSE)</formula>
    </cfRule>
  </conditionalFormatting>
  <conditionalFormatting sqref="Y415:Y428">
    <cfRule type="expression" dxfId="865" priority="1075">
      <formula>IF(RIGHT(TEXT(Y415,"0.#"),1)=".",FALSE,TRUE)</formula>
    </cfRule>
    <cfRule type="expression" dxfId="864" priority="1076">
      <formula>IF(RIGHT(TEXT(Y415,"0.#"),1)=".",TRUE,FALSE)</formula>
    </cfRule>
  </conditionalFormatting>
  <conditionalFormatting sqref="Y434:Y461">
    <cfRule type="expression" dxfId="863" priority="1063">
      <formula>IF(RIGHT(TEXT(Y434,"0.#"),1)=".",FALSE,TRUE)</formula>
    </cfRule>
    <cfRule type="expression" dxfId="862" priority="1064">
      <formula>IF(RIGHT(TEXT(Y434,"0.#"),1)=".",TRUE,FALSE)</formula>
    </cfRule>
  </conditionalFormatting>
  <conditionalFormatting sqref="Y432:Y433">
    <cfRule type="expression" dxfId="861" priority="1057">
      <formula>IF(RIGHT(TEXT(Y432,"0.#"),1)=".",FALSE,TRUE)</formula>
    </cfRule>
    <cfRule type="expression" dxfId="860" priority="1058">
      <formula>IF(RIGHT(TEXT(Y432,"0.#"),1)=".",TRUE,FALSE)</formula>
    </cfRule>
  </conditionalFormatting>
  <conditionalFormatting sqref="Y467:Y494">
    <cfRule type="expression" dxfId="859" priority="1051">
      <formula>IF(RIGHT(TEXT(Y467,"0.#"),1)=".",FALSE,TRUE)</formula>
    </cfRule>
    <cfRule type="expression" dxfId="858" priority="1052">
      <formula>IF(RIGHT(TEXT(Y467,"0.#"),1)=".",TRUE,FALSE)</formula>
    </cfRule>
  </conditionalFormatting>
  <conditionalFormatting sqref="Y465:Y466">
    <cfRule type="expression" dxfId="857" priority="1045">
      <formula>IF(RIGHT(TEXT(Y465,"0.#"),1)=".",FALSE,TRUE)</formula>
    </cfRule>
    <cfRule type="expression" dxfId="856" priority="1046">
      <formula>IF(RIGHT(TEXT(Y465,"0.#"),1)=".",TRUE,FALSE)</formula>
    </cfRule>
  </conditionalFormatting>
  <conditionalFormatting sqref="Y500:Y527">
    <cfRule type="expression" dxfId="855" priority="1039">
      <formula>IF(RIGHT(TEXT(Y500,"0.#"),1)=".",FALSE,TRUE)</formula>
    </cfRule>
    <cfRule type="expression" dxfId="854" priority="1040">
      <formula>IF(RIGHT(TEXT(Y500,"0.#"),1)=".",TRUE,FALSE)</formula>
    </cfRule>
  </conditionalFormatting>
  <conditionalFormatting sqref="Y498:Y499">
    <cfRule type="expression" dxfId="853" priority="1033">
      <formula>IF(RIGHT(TEXT(Y498,"0.#"),1)=".",FALSE,TRUE)</formula>
    </cfRule>
    <cfRule type="expression" dxfId="852" priority="1034">
      <formula>IF(RIGHT(TEXT(Y498,"0.#"),1)=".",TRUE,FALSE)</formula>
    </cfRule>
  </conditionalFormatting>
  <conditionalFormatting sqref="Y533:Y560">
    <cfRule type="expression" dxfId="851" priority="1027">
      <formula>IF(RIGHT(TEXT(Y533,"0.#"),1)=".",FALSE,TRUE)</formula>
    </cfRule>
    <cfRule type="expression" dxfId="850" priority="1028">
      <formula>IF(RIGHT(TEXT(Y533,"0.#"),1)=".",TRUE,FALSE)</formula>
    </cfRule>
  </conditionalFormatting>
  <conditionalFormatting sqref="W23">
    <cfRule type="expression" dxfId="849" priority="1135">
      <formula>IF(RIGHT(TEXT(W23,"0.#"),1)=".",FALSE,TRUE)</formula>
    </cfRule>
    <cfRule type="expression" dxfId="848" priority="1136">
      <formula>IF(RIGHT(TEXT(W23,"0.#"),1)=".",TRUE,FALSE)</formula>
    </cfRule>
  </conditionalFormatting>
  <conditionalFormatting sqref="W24:W27">
    <cfRule type="expression" dxfId="847" priority="1133">
      <formula>IF(RIGHT(TEXT(W24,"0.#"),1)=".",FALSE,TRUE)</formula>
    </cfRule>
    <cfRule type="expression" dxfId="846" priority="1134">
      <formula>IF(RIGHT(TEXT(W24,"0.#"),1)=".",TRUE,FALSE)</formula>
    </cfRule>
  </conditionalFormatting>
  <conditionalFormatting sqref="W28">
    <cfRule type="expression" dxfId="845" priority="1131">
      <formula>IF(RIGHT(TEXT(W28,"0.#"),1)=".",FALSE,TRUE)</formula>
    </cfRule>
    <cfRule type="expression" dxfId="844" priority="1132">
      <formula>IF(RIGHT(TEXT(W28,"0.#"),1)=".",TRUE,FALSE)</formula>
    </cfRule>
  </conditionalFormatting>
  <conditionalFormatting sqref="P24:P27">
    <cfRule type="expression" dxfId="843" priority="1127">
      <formula>IF(RIGHT(TEXT(P24,"0.#"),1)=".",FALSE,TRUE)</formula>
    </cfRule>
    <cfRule type="expression" dxfId="842" priority="1128">
      <formula>IF(RIGHT(TEXT(P24,"0.#"),1)=".",TRUE,FALSE)</formula>
    </cfRule>
  </conditionalFormatting>
  <conditionalFormatting sqref="P28">
    <cfRule type="expression" dxfId="841" priority="1125">
      <formula>IF(RIGHT(TEXT(P28,"0.#"),1)=".",FALSE,TRUE)</formula>
    </cfRule>
    <cfRule type="expression" dxfId="840" priority="1126">
      <formula>IF(RIGHT(TEXT(P28,"0.#"),1)=".",TRUE,FALSE)</formula>
    </cfRule>
  </conditionalFormatting>
  <conditionalFormatting sqref="AL415:AO428">
    <cfRule type="expression" dxfId="839" priority="1077">
      <formula>IF(AND(AL415&gt;=0, RIGHT(TEXT(AL415,"0.#"),1)&lt;&gt;"."),TRUE,FALSE)</formula>
    </cfRule>
    <cfRule type="expression" dxfId="838" priority="1078">
      <formula>IF(AND(AL415&gt;=0, RIGHT(TEXT(AL415,"0.#"),1)="."),TRUE,FALSE)</formula>
    </cfRule>
    <cfRule type="expression" dxfId="837" priority="1079">
      <formula>IF(AND(AL415&lt;0, RIGHT(TEXT(AL415,"0.#"),1)&lt;&gt;"."),TRUE,FALSE)</formula>
    </cfRule>
    <cfRule type="expression" dxfId="836" priority="1080">
      <formula>IF(AND(AL415&lt;0, RIGHT(TEXT(AL415,"0.#"),1)="."),TRUE,FALSE)</formula>
    </cfRule>
  </conditionalFormatting>
  <conditionalFormatting sqref="AL434:AO461">
    <cfRule type="expression" dxfId="835" priority="1065">
      <formula>IF(AND(AL434&gt;=0, RIGHT(TEXT(AL434,"0.#"),1)&lt;&gt;"."),TRUE,FALSE)</formula>
    </cfRule>
    <cfRule type="expression" dxfId="834" priority="1066">
      <formula>IF(AND(AL434&gt;=0, RIGHT(TEXT(AL434,"0.#"),1)="."),TRUE,FALSE)</formula>
    </cfRule>
    <cfRule type="expression" dxfId="833" priority="1067">
      <formula>IF(AND(AL434&lt;0, RIGHT(TEXT(AL434,"0.#"),1)&lt;&gt;"."),TRUE,FALSE)</formula>
    </cfRule>
    <cfRule type="expression" dxfId="832" priority="1068">
      <formula>IF(AND(AL434&lt;0, RIGHT(TEXT(AL434,"0.#"),1)="."),TRUE,FALSE)</formula>
    </cfRule>
  </conditionalFormatting>
  <conditionalFormatting sqref="AL432:AO433">
    <cfRule type="expression" dxfId="831" priority="1059">
      <formula>IF(AND(AL432&gt;=0, RIGHT(TEXT(AL432,"0.#"),1)&lt;&gt;"."),TRUE,FALSE)</formula>
    </cfRule>
    <cfRule type="expression" dxfId="830" priority="1060">
      <formula>IF(AND(AL432&gt;=0, RIGHT(TEXT(AL432,"0.#"),1)="."),TRUE,FALSE)</formula>
    </cfRule>
    <cfRule type="expression" dxfId="829" priority="1061">
      <formula>IF(AND(AL432&lt;0, RIGHT(TEXT(AL432,"0.#"),1)&lt;&gt;"."),TRUE,FALSE)</formula>
    </cfRule>
    <cfRule type="expression" dxfId="828" priority="1062">
      <formula>IF(AND(AL432&lt;0, RIGHT(TEXT(AL432,"0.#"),1)="."),TRUE,FALSE)</formula>
    </cfRule>
  </conditionalFormatting>
  <conditionalFormatting sqref="AL467:AO494">
    <cfRule type="expression" dxfId="827" priority="1053">
      <formula>IF(AND(AL467&gt;=0, RIGHT(TEXT(AL467,"0.#"),1)&lt;&gt;"."),TRUE,FALSE)</formula>
    </cfRule>
    <cfRule type="expression" dxfId="826" priority="1054">
      <formula>IF(AND(AL467&gt;=0, RIGHT(TEXT(AL467,"0.#"),1)="."),TRUE,FALSE)</formula>
    </cfRule>
    <cfRule type="expression" dxfId="825" priority="1055">
      <formula>IF(AND(AL467&lt;0, RIGHT(TEXT(AL467,"0.#"),1)&lt;&gt;"."),TRUE,FALSE)</formula>
    </cfRule>
    <cfRule type="expression" dxfId="824" priority="1056">
      <formula>IF(AND(AL467&lt;0, RIGHT(TEXT(AL467,"0.#"),1)="."),TRUE,FALSE)</formula>
    </cfRule>
  </conditionalFormatting>
  <conditionalFormatting sqref="AL465:AO466">
    <cfRule type="expression" dxfId="823" priority="1047">
      <formula>IF(AND(AL465&gt;=0, RIGHT(TEXT(AL465,"0.#"),1)&lt;&gt;"."),TRUE,FALSE)</formula>
    </cfRule>
    <cfRule type="expression" dxfId="822" priority="1048">
      <formula>IF(AND(AL465&gt;=0, RIGHT(TEXT(AL465,"0.#"),1)="."),TRUE,FALSE)</formula>
    </cfRule>
    <cfRule type="expression" dxfId="821" priority="1049">
      <formula>IF(AND(AL465&lt;0, RIGHT(TEXT(AL465,"0.#"),1)&lt;&gt;"."),TRUE,FALSE)</formula>
    </cfRule>
    <cfRule type="expression" dxfId="820" priority="1050">
      <formula>IF(AND(AL465&lt;0, RIGHT(TEXT(AL465,"0.#"),1)="."),TRUE,FALSE)</formula>
    </cfRule>
  </conditionalFormatting>
  <conditionalFormatting sqref="AL500:AO527">
    <cfRule type="expression" dxfId="819" priority="1041">
      <formula>IF(AND(AL500&gt;=0, RIGHT(TEXT(AL500,"0.#"),1)&lt;&gt;"."),TRUE,FALSE)</formula>
    </cfRule>
    <cfRule type="expression" dxfId="818" priority="1042">
      <formula>IF(AND(AL500&gt;=0, RIGHT(TEXT(AL500,"0.#"),1)="."),TRUE,FALSE)</formula>
    </cfRule>
    <cfRule type="expression" dxfId="817" priority="1043">
      <formula>IF(AND(AL500&lt;0, RIGHT(TEXT(AL500,"0.#"),1)&lt;&gt;"."),TRUE,FALSE)</formula>
    </cfRule>
    <cfRule type="expression" dxfId="816" priority="1044">
      <formula>IF(AND(AL500&lt;0, RIGHT(TEXT(AL500,"0.#"),1)="."),TRUE,FALSE)</formula>
    </cfRule>
  </conditionalFormatting>
  <conditionalFormatting sqref="AL498:AO499">
    <cfRule type="expression" dxfId="815" priority="1035">
      <formula>IF(AND(AL498&gt;=0, RIGHT(TEXT(AL498,"0.#"),1)&lt;&gt;"."),TRUE,FALSE)</formula>
    </cfRule>
    <cfRule type="expression" dxfId="814" priority="1036">
      <formula>IF(AND(AL498&gt;=0, RIGHT(TEXT(AL498,"0.#"),1)="."),TRUE,FALSE)</formula>
    </cfRule>
    <cfRule type="expression" dxfId="813" priority="1037">
      <formula>IF(AND(AL498&lt;0, RIGHT(TEXT(AL498,"0.#"),1)&lt;&gt;"."),TRUE,FALSE)</formula>
    </cfRule>
    <cfRule type="expression" dxfId="812" priority="1038">
      <formula>IF(AND(AL498&lt;0, RIGHT(TEXT(AL498,"0.#"),1)="."),TRUE,FALSE)</formula>
    </cfRule>
  </conditionalFormatting>
  <conditionalFormatting sqref="AL533:AO560">
    <cfRule type="expression" dxfId="811" priority="1029">
      <formula>IF(AND(AL533&gt;=0, RIGHT(TEXT(AL533,"0.#"),1)&lt;&gt;"."),TRUE,FALSE)</formula>
    </cfRule>
    <cfRule type="expression" dxfId="810" priority="1030">
      <formula>IF(AND(AL533&gt;=0, RIGHT(TEXT(AL533,"0.#"),1)="."),TRUE,FALSE)</formula>
    </cfRule>
    <cfRule type="expression" dxfId="809" priority="1031">
      <formula>IF(AND(AL533&lt;0, RIGHT(TEXT(AL533,"0.#"),1)&lt;&gt;"."),TRUE,FALSE)</formula>
    </cfRule>
    <cfRule type="expression" dxfId="808" priority="1032">
      <formula>IF(AND(AL533&lt;0, RIGHT(TEXT(AL533,"0.#"),1)="."),TRUE,FALSE)</formula>
    </cfRule>
  </conditionalFormatting>
  <conditionalFormatting sqref="AL531:AO532">
    <cfRule type="expression" dxfId="807" priority="1023">
      <formula>IF(AND(AL531&gt;=0, RIGHT(TEXT(AL531,"0.#"),1)&lt;&gt;"."),TRUE,FALSE)</formula>
    </cfRule>
    <cfRule type="expression" dxfId="806" priority="1024">
      <formula>IF(AND(AL531&gt;=0, RIGHT(TEXT(AL531,"0.#"),1)="."),TRUE,FALSE)</formula>
    </cfRule>
    <cfRule type="expression" dxfId="805" priority="1025">
      <formula>IF(AND(AL531&lt;0, RIGHT(TEXT(AL531,"0.#"),1)&lt;&gt;"."),TRUE,FALSE)</formula>
    </cfRule>
    <cfRule type="expression" dxfId="804" priority="1026">
      <formula>IF(AND(AL531&lt;0, RIGHT(TEXT(AL531,"0.#"),1)="."),TRUE,FALSE)</formula>
    </cfRule>
  </conditionalFormatting>
  <conditionalFormatting sqref="Y531:Y532">
    <cfRule type="expression" dxfId="803" priority="1021">
      <formula>IF(RIGHT(TEXT(Y531,"0.#"),1)=".",FALSE,TRUE)</formula>
    </cfRule>
    <cfRule type="expression" dxfId="802" priority="1022">
      <formula>IF(RIGHT(TEXT(Y531,"0.#"),1)=".",TRUE,FALSE)</formula>
    </cfRule>
  </conditionalFormatting>
  <conditionalFormatting sqref="AL566:AO593">
    <cfRule type="expression" dxfId="801" priority="1017">
      <formula>IF(AND(AL566&gt;=0, RIGHT(TEXT(AL566,"0.#"),1)&lt;&gt;"."),TRUE,FALSE)</formula>
    </cfRule>
    <cfRule type="expression" dxfId="800" priority="1018">
      <formula>IF(AND(AL566&gt;=0, RIGHT(TEXT(AL566,"0.#"),1)="."),TRUE,FALSE)</formula>
    </cfRule>
    <cfRule type="expression" dxfId="799" priority="1019">
      <formula>IF(AND(AL566&lt;0, RIGHT(TEXT(AL566,"0.#"),1)&lt;&gt;"."),TRUE,FALSE)</formula>
    </cfRule>
    <cfRule type="expression" dxfId="798" priority="1020">
      <formula>IF(AND(AL566&lt;0, RIGHT(TEXT(AL566,"0.#"),1)="."),TRUE,FALSE)</formula>
    </cfRule>
  </conditionalFormatting>
  <conditionalFormatting sqref="Y566:Y593">
    <cfRule type="expression" dxfId="797" priority="1015">
      <formula>IF(RIGHT(TEXT(Y566,"0.#"),1)=".",FALSE,TRUE)</formula>
    </cfRule>
    <cfRule type="expression" dxfId="796" priority="1016">
      <formula>IF(RIGHT(TEXT(Y566,"0.#"),1)=".",TRUE,FALSE)</formula>
    </cfRule>
  </conditionalFormatting>
  <conditionalFormatting sqref="AL564:AO565">
    <cfRule type="expression" dxfId="795" priority="1011">
      <formula>IF(AND(AL564&gt;=0, RIGHT(TEXT(AL564,"0.#"),1)&lt;&gt;"."),TRUE,FALSE)</formula>
    </cfRule>
    <cfRule type="expression" dxfId="794" priority="1012">
      <formula>IF(AND(AL564&gt;=0, RIGHT(TEXT(AL564,"0.#"),1)="."),TRUE,FALSE)</formula>
    </cfRule>
    <cfRule type="expression" dxfId="793" priority="1013">
      <formula>IF(AND(AL564&lt;0, RIGHT(TEXT(AL564,"0.#"),1)&lt;&gt;"."),TRUE,FALSE)</formula>
    </cfRule>
    <cfRule type="expression" dxfId="792" priority="1014">
      <formula>IF(AND(AL564&lt;0, RIGHT(TEXT(AL564,"0.#"),1)="."),TRUE,FALSE)</formula>
    </cfRule>
  </conditionalFormatting>
  <conditionalFormatting sqref="Y564:Y565">
    <cfRule type="expression" dxfId="791" priority="1009">
      <formula>IF(RIGHT(TEXT(Y564,"0.#"),1)=".",FALSE,TRUE)</formula>
    </cfRule>
    <cfRule type="expression" dxfId="790" priority="1010">
      <formula>IF(RIGHT(TEXT(Y564,"0.#"),1)=".",TRUE,FALSE)</formula>
    </cfRule>
  </conditionalFormatting>
  <conditionalFormatting sqref="AL599:AO626">
    <cfRule type="expression" dxfId="789" priority="1005">
      <formula>IF(AND(AL599&gt;=0, RIGHT(TEXT(AL599,"0.#"),1)&lt;&gt;"."),TRUE,FALSE)</formula>
    </cfRule>
    <cfRule type="expression" dxfId="788" priority="1006">
      <formula>IF(AND(AL599&gt;=0, RIGHT(TEXT(AL599,"0.#"),1)="."),TRUE,FALSE)</formula>
    </cfRule>
    <cfRule type="expression" dxfId="787" priority="1007">
      <formula>IF(AND(AL599&lt;0, RIGHT(TEXT(AL599,"0.#"),1)&lt;&gt;"."),TRUE,FALSE)</formula>
    </cfRule>
    <cfRule type="expression" dxfId="786" priority="1008">
      <formula>IF(AND(AL599&lt;0, RIGHT(TEXT(AL599,"0.#"),1)="."),TRUE,FALSE)</formula>
    </cfRule>
  </conditionalFormatting>
  <conditionalFormatting sqref="Y599:Y626">
    <cfRule type="expression" dxfId="785" priority="1003">
      <formula>IF(RIGHT(TEXT(Y599,"0.#"),1)=".",FALSE,TRUE)</formula>
    </cfRule>
    <cfRule type="expression" dxfId="784" priority="1004">
      <formula>IF(RIGHT(TEXT(Y599,"0.#"),1)=".",TRUE,FALSE)</formula>
    </cfRule>
  </conditionalFormatting>
  <conditionalFormatting sqref="AL597:AO598">
    <cfRule type="expression" dxfId="783" priority="999">
      <formula>IF(AND(AL597&gt;=0, RIGHT(TEXT(AL597,"0.#"),1)&lt;&gt;"."),TRUE,FALSE)</formula>
    </cfRule>
    <cfRule type="expression" dxfId="782" priority="1000">
      <formula>IF(AND(AL597&gt;=0, RIGHT(TEXT(AL597,"0.#"),1)="."),TRUE,FALSE)</formula>
    </cfRule>
    <cfRule type="expression" dxfId="781" priority="1001">
      <formula>IF(AND(AL597&lt;0, RIGHT(TEXT(AL597,"0.#"),1)&lt;&gt;"."),TRUE,FALSE)</formula>
    </cfRule>
    <cfRule type="expression" dxfId="780" priority="1002">
      <formula>IF(AND(AL597&lt;0, RIGHT(TEXT(AL597,"0.#"),1)="."),TRUE,FALSE)</formula>
    </cfRule>
  </conditionalFormatting>
  <conditionalFormatting sqref="Y597:Y598">
    <cfRule type="expression" dxfId="779" priority="997">
      <formula>IF(RIGHT(TEXT(Y597,"0.#"),1)=".",FALSE,TRUE)</formula>
    </cfRule>
    <cfRule type="expression" dxfId="778" priority="998">
      <formula>IF(RIGHT(TEXT(Y597,"0.#"),1)=".",TRUE,FALSE)</formula>
    </cfRule>
  </conditionalFormatting>
  <conditionalFormatting sqref="AU33">
    <cfRule type="expression" dxfId="777" priority="993">
      <formula>IF(RIGHT(TEXT(AU33,"0.#"),1)=".",FALSE,TRUE)</formula>
    </cfRule>
    <cfRule type="expression" dxfId="776" priority="994">
      <formula>IF(RIGHT(TEXT(AU33,"0.#"),1)=".",TRUE,FALSE)</formula>
    </cfRule>
  </conditionalFormatting>
  <conditionalFormatting sqref="AU32">
    <cfRule type="expression" dxfId="775" priority="995">
      <formula>IF(RIGHT(TEXT(AU32,"0.#"),1)=".",FALSE,TRUE)</formula>
    </cfRule>
    <cfRule type="expression" dxfId="774" priority="996">
      <formula>IF(RIGHT(TEXT(AU32,"0.#"),1)=".",TRUE,FALSE)</formula>
    </cfRule>
  </conditionalFormatting>
  <conditionalFormatting sqref="P29:AC29">
    <cfRule type="expression" dxfId="773" priority="991">
      <formula>IF(RIGHT(TEXT(P29,"0.#"),1)=".",FALSE,TRUE)</formula>
    </cfRule>
    <cfRule type="expression" dxfId="772" priority="992">
      <formula>IF(RIGHT(TEXT(P29,"0.#"),1)=".",TRUE,FALSE)</formula>
    </cfRule>
  </conditionalFormatting>
  <conditionalFormatting sqref="AM41">
    <cfRule type="expression" dxfId="771" priority="973">
      <formula>IF(RIGHT(TEXT(AM41,"0.#"),1)=".",FALSE,TRUE)</formula>
    </cfRule>
    <cfRule type="expression" dxfId="770" priority="974">
      <formula>IF(RIGHT(TEXT(AM41,"0.#"),1)=".",TRUE,FALSE)</formula>
    </cfRule>
  </conditionalFormatting>
  <conditionalFormatting sqref="AM40">
    <cfRule type="expression" dxfId="769" priority="975">
      <formula>IF(RIGHT(TEXT(AM40,"0.#"),1)=".",FALSE,TRUE)</formula>
    </cfRule>
    <cfRule type="expression" dxfId="768" priority="976">
      <formula>IF(RIGHT(TEXT(AM40,"0.#"),1)=".",TRUE,FALSE)</formula>
    </cfRule>
  </conditionalFormatting>
  <conditionalFormatting sqref="AQ39:AQ40">
    <cfRule type="expression" dxfId="767" priority="971">
      <formula>IF(RIGHT(TEXT(AQ39,"0.#"),1)=".",FALSE,TRUE)</formula>
    </cfRule>
    <cfRule type="expression" dxfId="766" priority="972">
      <formula>IF(RIGHT(TEXT(AQ39,"0.#"),1)=".",TRUE,FALSE)</formula>
    </cfRule>
  </conditionalFormatting>
  <conditionalFormatting sqref="AU39:AU40">
    <cfRule type="expression" dxfId="765" priority="969">
      <formula>IF(RIGHT(TEXT(AU39,"0.#"),1)=".",FALSE,TRUE)</formula>
    </cfRule>
    <cfRule type="expression" dxfId="764" priority="970">
      <formula>IF(RIGHT(TEXT(AU39,"0.#"),1)=".",TRUE,FALSE)</formula>
    </cfRule>
  </conditionalFormatting>
  <conditionalFormatting sqref="AM39">
    <cfRule type="expression" dxfId="763" priority="977">
      <formula>IF(RIGHT(TEXT(AM39,"0.#"),1)=".",FALSE,TRUE)</formula>
    </cfRule>
    <cfRule type="expression" dxfId="762" priority="978">
      <formula>IF(RIGHT(TEXT(AM39,"0.#"),1)=".",TRUE,FALSE)</formula>
    </cfRule>
  </conditionalFormatting>
  <conditionalFormatting sqref="AM69">
    <cfRule type="expression" dxfId="761" priority="941">
      <formula>IF(RIGHT(TEXT(AM69,"0.#"),1)=".",FALSE,TRUE)</formula>
    </cfRule>
    <cfRule type="expression" dxfId="760" priority="942">
      <formula>IF(RIGHT(TEXT(AM69,"0.#"),1)=".",TRUE,FALSE)</formula>
    </cfRule>
  </conditionalFormatting>
  <conditionalFormatting sqref="AE70 AM70">
    <cfRule type="expression" dxfId="759" priority="939">
      <formula>IF(RIGHT(TEXT(AE70,"0.#"),1)=".",FALSE,TRUE)</formula>
    </cfRule>
    <cfRule type="expression" dxfId="758" priority="940">
      <formula>IF(RIGHT(TEXT(AE70,"0.#"),1)=".",TRUE,FALSE)</formula>
    </cfRule>
  </conditionalFormatting>
  <conditionalFormatting sqref="AI70">
    <cfRule type="expression" dxfId="757" priority="937">
      <formula>IF(RIGHT(TEXT(AI70,"0.#"),1)=".",FALSE,TRUE)</formula>
    </cfRule>
    <cfRule type="expression" dxfId="756" priority="938">
      <formula>IF(RIGHT(TEXT(AI70,"0.#"),1)=".",TRUE,FALSE)</formula>
    </cfRule>
  </conditionalFormatting>
  <conditionalFormatting sqref="AQ70">
    <cfRule type="expression" dxfId="755" priority="935">
      <formula>IF(RIGHT(TEXT(AQ70,"0.#"),1)=".",FALSE,TRUE)</formula>
    </cfRule>
    <cfRule type="expression" dxfId="754" priority="936">
      <formula>IF(RIGHT(TEXT(AQ70,"0.#"),1)=".",TRUE,FALSE)</formula>
    </cfRule>
  </conditionalFormatting>
  <conditionalFormatting sqref="AE69 AQ69">
    <cfRule type="expression" dxfId="753" priority="945">
      <formula>IF(RIGHT(TEXT(AE69,"0.#"),1)=".",FALSE,TRUE)</formula>
    </cfRule>
    <cfRule type="expression" dxfId="752" priority="946">
      <formula>IF(RIGHT(TEXT(AE69,"0.#"),1)=".",TRUE,FALSE)</formula>
    </cfRule>
  </conditionalFormatting>
  <conditionalFormatting sqref="AI69">
    <cfRule type="expression" dxfId="751" priority="943">
      <formula>IF(RIGHT(TEXT(AI69,"0.#"),1)=".",FALSE,TRUE)</formula>
    </cfRule>
    <cfRule type="expression" dxfId="750" priority="944">
      <formula>IF(RIGHT(TEXT(AI69,"0.#"),1)=".",TRUE,FALSE)</formula>
    </cfRule>
  </conditionalFormatting>
  <conditionalFormatting sqref="AE66 AQ66">
    <cfRule type="expression" dxfId="749" priority="933">
      <formula>IF(RIGHT(TEXT(AE66,"0.#"),1)=".",FALSE,TRUE)</formula>
    </cfRule>
    <cfRule type="expression" dxfId="748" priority="934">
      <formula>IF(RIGHT(TEXT(AE66,"0.#"),1)=".",TRUE,FALSE)</formula>
    </cfRule>
  </conditionalFormatting>
  <conditionalFormatting sqref="AI66">
    <cfRule type="expression" dxfId="747" priority="931">
      <formula>IF(RIGHT(TEXT(AI66,"0.#"),1)=".",FALSE,TRUE)</formula>
    </cfRule>
    <cfRule type="expression" dxfId="746" priority="932">
      <formula>IF(RIGHT(TEXT(AI66,"0.#"),1)=".",TRUE,FALSE)</formula>
    </cfRule>
  </conditionalFormatting>
  <conditionalFormatting sqref="AM66">
    <cfRule type="expression" dxfId="745" priority="929">
      <formula>IF(RIGHT(TEXT(AM66,"0.#"),1)=".",FALSE,TRUE)</formula>
    </cfRule>
    <cfRule type="expression" dxfId="744" priority="930">
      <formula>IF(RIGHT(TEXT(AM66,"0.#"),1)=".",TRUE,FALSE)</formula>
    </cfRule>
  </conditionalFormatting>
  <conditionalFormatting sqref="AE67">
    <cfRule type="expression" dxfId="743" priority="927">
      <formula>IF(RIGHT(TEXT(AE67,"0.#"),1)=".",FALSE,TRUE)</formula>
    </cfRule>
    <cfRule type="expression" dxfId="742" priority="928">
      <formula>IF(RIGHT(TEXT(AE67,"0.#"),1)=".",TRUE,FALSE)</formula>
    </cfRule>
  </conditionalFormatting>
  <conditionalFormatting sqref="AI67">
    <cfRule type="expression" dxfId="741" priority="925">
      <formula>IF(RIGHT(TEXT(AI67,"0.#"),1)=".",FALSE,TRUE)</formula>
    </cfRule>
    <cfRule type="expression" dxfId="740" priority="926">
      <formula>IF(RIGHT(TEXT(AI67,"0.#"),1)=".",TRUE,FALSE)</formula>
    </cfRule>
  </conditionalFormatting>
  <conditionalFormatting sqref="AM67">
    <cfRule type="expression" dxfId="739" priority="923">
      <formula>IF(RIGHT(TEXT(AM67,"0.#"),1)=".",FALSE,TRUE)</formula>
    </cfRule>
    <cfRule type="expression" dxfId="738" priority="924">
      <formula>IF(RIGHT(TEXT(AM67,"0.#"),1)=".",TRUE,FALSE)</formula>
    </cfRule>
  </conditionalFormatting>
  <conditionalFormatting sqref="AQ67">
    <cfRule type="expression" dxfId="737" priority="921">
      <formula>IF(RIGHT(TEXT(AQ67,"0.#"),1)=".",FALSE,TRUE)</formula>
    </cfRule>
    <cfRule type="expression" dxfId="736" priority="922">
      <formula>IF(RIGHT(TEXT(AQ67,"0.#"),1)=".",TRUE,FALSE)</formula>
    </cfRule>
  </conditionalFormatting>
  <conditionalFormatting sqref="AU66">
    <cfRule type="expression" dxfId="735" priority="919">
      <formula>IF(RIGHT(TEXT(AU66,"0.#"),1)=".",FALSE,TRUE)</formula>
    </cfRule>
    <cfRule type="expression" dxfId="734" priority="920">
      <formula>IF(RIGHT(TEXT(AU66,"0.#"),1)=".",TRUE,FALSE)</formula>
    </cfRule>
  </conditionalFormatting>
  <conditionalFormatting sqref="AU67">
    <cfRule type="expression" dxfId="733" priority="917">
      <formula>IF(RIGHT(TEXT(AU67,"0.#"),1)=".",FALSE,TRUE)</formula>
    </cfRule>
    <cfRule type="expression" dxfId="732" priority="918">
      <formula>IF(RIGHT(TEXT(AU67,"0.#"),1)=".",TRUE,FALSE)</formula>
    </cfRule>
  </conditionalFormatting>
  <conditionalFormatting sqref="AE100 AQ100">
    <cfRule type="expression" dxfId="731" priority="879">
      <formula>IF(RIGHT(TEXT(AE100,"0.#"),1)=".",FALSE,TRUE)</formula>
    </cfRule>
    <cfRule type="expression" dxfId="730" priority="880">
      <formula>IF(RIGHT(TEXT(AE100,"0.#"),1)=".",TRUE,FALSE)</formula>
    </cfRule>
  </conditionalFormatting>
  <conditionalFormatting sqref="AI100">
    <cfRule type="expression" dxfId="729" priority="877">
      <formula>IF(RIGHT(TEXT(AI100,"0.#"),1)=".",FALSE,TRUE)</formula>
    </cfRule>
    <cfRule type="expression" dxfId="728" priority="878">
      <formula>IF(RIGHT(TEXT(AI100,"0.#"),1)=".",TRUE,FALSE)</formula>
    </cfRule>
  </conditionalFormatting>
  <conditionalFormatting sqref="AM100">
    <cfRule type="expression" dxfId="727" priority="875">
      <formula>IF(RIGHT(TEXT(AM100,"0.#"),1)=".",FALSE,TRUE)</formula>
    </cfRule>
    <cfRule type="expression" dxfId="726" priority="876">
      <formula>IF(RIGHT(TEXT(AM100,"0.#"),1)=".",TRUE,FALSE)</formula>
    </cfRule>
  </conditionalFormatting>
  <conditionalFormatting sqref="AE101">
    <cfRule type="expression" dxfId="725" priority="873">
      <formula>IF(RIGHT(TEXT(AE101,"0.#"),1)=".",FALSE,TRUE)</formula>
    </cfRule>
    <cfRule type="expression" dxfId="724" priority="874">
      <formula>IF(RIGHT(TEXT(AE101,"0.#"),1)=".",TRUE,FALSE)</formula>
    </cfRule>
  </conditionalFormatting>
  <conditionalFormatting sqref="AI101">
    <cfRule type="expression" dxfId="723" priority="871">
      <formula>IF(RIGHT(TEXT(AI101,"0.#"),1)=".",FALSE,TRUE)</formula>
    </cfRule>
    <cfRule type="expression" dxfId="722" priority="872">
      <formula>IF(RIGHT(TEXT(AI101,"0.#"),1)=".",TRUE,FALSE)</formula>
    </cfRule>
  </conditionalFormatting>
  <conditionalFormatting sqref="AM101">
    <cfRule type="expression" dxfId="721" priority="869">
      <formula>IF(RIGHT(TEXT(AM101,"0.#"),1)=".",FALSE,TRUE)</formula>
    </cfRule>
    <cfRule type="expression" dxfId="720" priority="870">
      <formula>IF(RIGHT(TEXT(AM101,"0.#"),1)=".",TRUE,FALSE)</formula>
    </cfRule>
  </conditionalFormatting>
  <conditionalFormatting sqref="AQ101">
    <cfRule type="expression" dxfId="719" priority="867">
      <formula>IF(RIGHT(TEXT(AQ101,"0.#"),1)=".",FALSE,TRUE)</formula>
    </cfRule>
    <cfRule type="expression" dxfId="718" priority="868">
      <formula>IF(RIGHT(TEXT(AQ101,"0.#"),1)=".",TRUE,FALSE)</formula>
    </cfRule>
  </conditionalFormatting>
  <conditionalFormatting sqref="AU100">
    <cfRule type="expression" dxfId="717" priority="865">
      <formula>IF(RIGHT(TEXT(AU100,"0.#"),1)=".",FALSE,TRUE)</formula>
    </cfRule>
    <cfRule type="expression" dxfId="716" priority="866">
      <formula>IF(RIGHT(TEXT(AU100,"0.#"),1)=".",TRUE,FALSE)</formula>
    </cfRule>
  </conditionalFormatting>
  <conditionalFormatting sqref="AU101">
    <cfRule type="expression" dxfId="715" priority="863">
      <formula>IF(RIGHT(TEXT(AU101,"0.#"),1)=".",FALSE,TRUE)</formula>
    </cfRule>
    <cfRule type="expression" dxfId="714" priority="864">
      <formula>IF(RIGHT(TEXT(AU101,"0.#"),1)=".",TRUE,FALSE)</formula>
    </cfRule>
  </conditionalFormatting>
  <conditionalFormatting sqref="AM35">
    <cfRule type="expression" dxfId="713" priority="857">
      <formula>IF(RIGHT(TEXT(AM35,"0.#"),1)=".",FALSE,TRUE)</formula>
    </cfRule>
    <cfRule type="expression" dxfId="712" priority="858">
      <formula>IF(RIGHT(TEXT(AM35,"0.#"),1)=".",TRUE,FALSE)</formula>
    </cfRule>
  </conditionalFormatting>
  <conditionalFormatting sqref="AQ36">
    <cfRule type="expression" dxfId="711" priority="851">
      <formula>IF(RIGHT(TEXT(AQ36,"0.#"),1)=".",FALSE,TRUE)</formula>
    </cfRule>
    <cfRule type="expression" dxfId="710" priority="852">
      <formula>IF(RIGHT(TEXT(AQ36,"0.#"),1)=".",TRUE,FALSE)</formula>
    </cfRule>
  </conditionalFormatting>
  <conditionalFormatting sqref="AQ35">
    <cfRule type="expression" dxfId="709" priority="861">
      <formula>IF(RIGHT(TEXT(AQ35,"0.#"),1)=".",FALSE,TRUE)</formula>
    </cfRule>
    <cfRule type="expression" dxfId="708" priority="862">
      <formula>IF(RIGHT(TEXT(AQ35,"0.#"),1)=".",TRUE,FALSE)</formula>
    </cfRule>
  </conditionalFormatting>
  <conditionalFormatting sqref="AM103">
    <cfRule type="expression" dxfId="707" priority="845">
      <formula>IF(RIGHT(TEXT(AM103,"0.#"),1)=".",FALSE,TRUE)</formula>
    </cfRule>
    <cfRule type="expression" dxfId="706" priority="846">
      <formula>IF(RIGHT(TEXT(AM103,"0.#"),1)=".",TRUE,FALSE)</formula>
    </cfRule>
  </conditionalFormatting>
  <conditionalFormatting sqref="AE104 AM104">
    <cfRule type="expression" dxfId="705" priority="843">
      <formula>IF(RIGHT(TEXT(AE104,"0.#"),1)=".",FALSE,TRUE)</formula>
    </cfRule>
    <cfRule type="expression" dxfId="704" priority="844">
      <formula>IF(RIGHT(TEXT(AE104,"0.#"),1)=".",TRUE,FALSE)</formula>
    </cfRule>
  </conditionalFormatting>
  <conditionalFormatting sqref="AI104">
    <cfRule type="expression" dxfId="703" priority="841">
      <formula>IF(RIGHT(TEXT(AI104,"0.#"),1)=".",FALSE,TRUE)</formula>
    </cfRule>
    <cfRule type="expression" dxfId="702" priority="842">
      <formula>IF(RIGHT(TEXT(AI104,"0.#"),1)=".",TRUE,FALSE)</formula>
    </cfRule>
  </conditionalFormatting>
  <conditionalFormatting sqref="AQ104">
    <cfRule type="expression" dxfId="701" priority="839">
      <formula>IF(RIGHT(TEXT(AQ104,"0.#"),1)=".",FALSE,TRUE)</formula>
    </cfRule>
    <cfRule type="expression" dxfId="700" priority="840">
      <formula>IF(RIGHT(TEXT(AQ104,"0.#"),1)=".",TRUE,FALSE)</formula>
    </cfRule>
  </conditionalFormatting>
  <conditionalFormatting sqref="AE103 AQ103">
    <cfRule type="expression" dxfId="699" priority="849">
      <formula>IF(RIGHT(TEXT(AE103,"0.#"),1)=".",FALSE,TRUE)</formula>
    </cfRule>
    <cfRule type="expression" dxfId="698" priority="850">
      <formula>IF(RIGHT(TEXT(AE103,"0.#"),1)=".",TRUE,FALSE)</formula>
    </cfRule>
  </conditionalFormatting>
  <conditionalFormatting sqref="AI103">
    <cfRule type="expression" dxfId="697" priority="847">
      <formula>IF(RIGHT(TEXT(AI103,"0.#"),1)=".",FALSE,TRUE)</formula>
    </cfRule>
    <cfRule type="expression" dxfId="696" priority="848">
      <formula>IF(RIGHT(TEXT(AI103,"0.#"),1)=".",TRUE,FALSE)</formula>
    </cfRule>
  </conditionalFormatting>
  <conditionalFormatting sqref="AM137">
    <cfRule type="expression" dxfId="695" priority="833">
      <formula>IF(RIGHT(TEXT(AM137,"0.#"),1)=".",FALSE,TRUE)</formula>
    </cfRule>
    <cfRule type="expression" dxfId="694" priority="834">
      <formula>IF(RIGHT(TEXT(AM137,"0.#"),1)=".",TRUE,FALSE)</formula>
    </cfRule>
  </conditionalFormatting>
  <conditionalFormatting sqref="AE138 AM138">
    <cfRule type="expression" dxfId="693" priority="831">
      <formula>IF(RIGHT(TEXT(AE138,"0.#"),1)=".",FALSE,TRUE)</formula>
    </cfRule>
    <cfRule type="expression" dxfId="692" priority="832">
      <formula>IF(RIGHT(TEXT(AE138,"0.#"),1)=".",TRUE,FALSE)</formula>
    </cfRule>
  </conditionalFormatting>
  <conditionalFormatting sqref="AI138">
    <cfRule type="expression" dxfId="691" priority="829">
      <formula>IF(RIGHT(TEXT(AI138,"0.#"),1)=".",FALSE,TRUE)</formula>
    </cfRule>
    <cfRule type="expression" dxfId="690" priority="830">
      <formula>IF(RIGHT(TEXT(AI138,"0.#"),1)=".",TRUE,FALSE)</formula>
    </cfRule>
  </conditionalFormatting>
  <conditionalFormatting sqref="AQ138">
    <cfRule type="expression" dxfId="689" priority="827">
      <formula>IF(RIGHT(TEXT(AQ138,"0.#"),1)=".",FALSE,TRUE)</formula>
    </cfRule>
    <cfRule type="expression" dxfId="688" priority="828">
      <formula>IF(RIGHT(TEXT(AQ138,"0.#"),1)=".",TRUE,FALSE)</formula>
    </cfRule>
  </conditionalFormatting>
  <conditionalFormatting sqref="AE137 AQ137">
    <cfRule type="expression" dxfId="687" priority="837">
      <formula>IF(RIGHT(TEXT(AE137,"0.#"),1)=".",FALSE,TRUE)</formula>
    </cfRule>
    <cfRule type="expression" dxfId="686" priority="838">
      <formula>IF(RIGHT(TEXT(AE137,"0.#"),1)=".",TRUE,FALSE)</formula>
    </cfRule>
  </conditionalFormatting>
  <conditionalFormatting sqref="AI137">
    <cfRule type="expression" dxfId="685" priority="835">
      <formula>IF(RIGHT(TEXT(AI137,"0.#"),1)=".",FALSE,TRUE)</formula>
    </cfRule>
    <cfRule type="expression" dxfId="684" priority="836">
      <formula>IF(RIGHT(TEXT(AI137,"0.#"),1)=".",TRUE,FALSE)</formula>
    </cfRule>
  </conditionalFormatting>
  <conditionalFormatting sqref="AM171">
    <cfRule type="expression" dxfId="683" priority="821">
      <formula>IF(RIGHT(TEXT(AM171,"0.#"),1)=".",FALSE,TRUE)</formula>
    </cfRule>
    <cfRule type="expression" dxfId="682" priority="822">
      <formula>IF(RIGHT(TEXT(AM171,"0.#"),1)=".",TRUE,FALSE)</formula>
    </cfRule>
  </conditionalFormatting>
  <conditionalFormatting sqref="AE172 AM172">
    <cfRule type="expression" dxfId="681" priority="819">
      <formula>IF(RIGHT(TEXT(AE172,"0.#"),1)=".",FALSE,TRUE)</formula>
    </cfRule>
    <cfRule type="expression" dxfId="680" priority="820">
      <formula>IF(RIGHT(TEXT(AE172,"0.#"),1)=".",TRUE,FALSE)</formula>
    </cfRule>
  </conditionalFormatting>
  <conditionalFormatting sqref="AI172">
    <cfRule type="expression" dxfId="679" priority="817">
      <formula>IF(RIGHT(TEXT(AI172,"0.#"),1)=".",FALSE,TRUE)</formula>
    </cfRule>
    <cfRule type="expression" dxfId="678" priority="818">
      <formula>IF(RIGHT(TEXT(AI172,"0.#"),1)=".",TRUE,FALSE)</formula>
    </cfRule>
  </conditionalFormatting>
  <conditionalFormatting sqref="AQ172">
    <cfRule type="expression" dxfId="677" priority="815">
      <formula>IF(RIGHT(TEXT(AQ172,"0.#"),1)=".",FALSE,TRUE)</formula>
    </cfRule>
    <cfRule type="expression" dxfId="676" priority="816">
      <formula>IF(RIGHT(TEXT(AQ172,"0.#"),1)=".",TRUE,FALSE)</formula>
    </cfRule>
  </conditionalFormatting>
  <conditionalFormatting sqref="AE171 AQ171">
    <cfRule type="expression" dxfId="675" priority="825">
      <formula>IF(RIGHT(TEXT(AE171,"0.#"),1)=".",FALSE,TRUE)</formula>
    </cfRule>
    <cfRule type="expression" dxfId="674" priority="826">
      <formula>IF(RIGHT(TEXT(AE171,"0.#"),1)=".",TRUE,FALSE)</formula>
    </cfRule>
  </conditionalFormatting>
  <conditionalFormatting sqref="AI171">
    <cfRule type="expression" dxfId="673" priority="823">
      <formula>IF(RIGHT(TEXT(AI171,"0.#"),1)=".",FALSE,TRUE)</formula>
    </cfRule>
    <cfRule type="expression" dxfId="672" priority="824">
      <formula>IF(RIGHT(TEXT(AI171,"0.#"),1)=".",TRUE,FALSE)</formula>
    </cfRule>
  </conditionalFormatting>
  <conditionalFormatting sqref="AE73">
    <cfRule type="expression" dxfId="671" priority="813">
      <formula>IF(RIGHT(TEXT(AE73,"0.#"),1)=".",FALSE,TRUE)</formula>
    </cfRule>
    <cfRule type="expression" dxfId="670" priority="814">
      <formula>IF(RIGHT(TEXT(AE73,"0.#"),1)=".",TRUE,FALSE)</formula>
    </cfRule>
  </conditionalFormatting>
  <conditionalFormatting sqref="AM75">
    <cfRule type="expression" dxfId="669" priority="797">
      <formula>IF(RIGHT(TEXT(AM75,"0.#"),1)=".",FALSE,TRUE)</formula>
    </cfRule>
    <cfRule type="expression" dxfId="668" priority="798">
      <formula>IF(RIGHT(TEXT(AM75,"0.#"),1)=".",TRUE,FALSE)</formula>
    </cfRule>
  </conditionalFormatting>
  <conditionalFormatting sqref="AE74">
    <cfRule type="expression" dxfId="667" priority="811">
      <formula>IF(RIGHT(TEXT(AE74,"0.#"),1)=".",FALSE,TRUE)</formula>
    </cfRule>
    <cfRule type="expression" dxfId="666" priority="812">
      <formula>IF(RIGHT(TEXT(AE74,"0.#"),1)=".",TRUE,FALSE)</formula>
    </cfRule>
  </conditionalFormatting>
  <conditionalFormatting sqref="AE75">
    <cfRule type="expression" dxfId="665" priority="809">
      <formula>IF(RIGHT(TEXT(AE75,"0.#"),1)=".",FALSE,TRUE)</formula>
    </cfRule>
    <cfRule type="expression" dxfId="664" priority="810">
      <formula>IF(RIGHT(TEXT(AE75,"0.#"),1)=".",TRUE,FALSE)</formula>
    </cfRule>
  </conditionalFormatting>
  <conditionalFormatting sqref="AI75">
    <cfRule type="expression" dxfId="663" priority="807">
      <formula>IF(RIGHT(TEXT(AI75,"0.#"),1)=".",FALSE,TRUE)</formula>
    </cfRule>
    <cfRule type="expression" dxfId="662" priority="808">
      <formula>IF(RIGHT(TEXT(AI75,"0.#"),1)=".",TRUE,FALSE)</formula>
    </cfRule>
  </conditionalFormatting>
  <conditionalFormatting sqref="AI74">
    <cfRule type="expression" dxfId="661" priority="805">
      <formula>IF(RIGHT(TEXT(AI74,"0.#"),1)=".",FALSE,TRUE)</formula>
    </cfRule>
    <cfRule type="expression" dxfId="660" priority="806">
      <formula>IF(RIGHT(TEXT(AI74,"0.#"),1)=".",TRUE,FALSE)</formula>
    </cfRule>
  </conditionalFormatting>
  <conditionalFormatting sqref="AI73">
    <cfRule type="expression" dxfId="659" priority="803">
      <formula>IF(RIGHT(TEXT(AI73,"0.#"),1)=".",FALSE,TRUE)</formula>
    </cfRule>
    <cfRule type="expression" dxfId="658" priority="804">
      <formula>IF(RIGHT(TEXT(AI73,"0.#"),1)=".",TRUE,FALSE)</formula>
    </cfRule>
  </conditionalFormatting>
  <conditionalFormatting sqref="AM73">
    <cfRule type="expression" dxfId="657" priority="801">
      <formula>IF(RIGHT(TEXT(AM73,"0.#"),1)=".",FALSE,TRUE)</formula>
    </cfRule>
    <cfRule type="expression" dxfId="656" priority="802">
      <formula>IF(RIGHT(TEXT(AM73,"0.#"),1)=".",TRUE,FALSE)</formula>
    </cfRule>
  </conditionalFormatting>
  <conditionalFormatting sqref="AM74">
    <cfRule type="expression" dxfId="655" priority="799">
      <formula>IF(RIGHT(TEXT(AM74,"0.#"),1)=".",FALSE,TRUE)</formula>
    </cfRule>
    <cfRule type="expression" dxfId="654" priority="800">
      <formula>IF(RIGHT(TEXT(AM74,"0.#"),1)=".",TRUE,FALSE)</formula>
    </cfRule>
  </conditionalFormatting>
  <conditionalFormatting sqref="AQ73:AQ75">
    <cfRule type="expression" dxfId="653" priority="795">
      <formula>IF(RIGHT(TEXT(AQ73,"0.#"),1)=".",FALSE,TRUE)</formula>
    </cfRule>
    <cfRule type="expression" dxfId="652" priority="796">
      <formula>IF(RIGHT(TEXT(AQ73,"0.#"),1)=".",TRUE,FALSE)</formula>
    </cfRule>
  </conditionalFormatting>
  <conditionalFormatting sqref="AU73:AU75">
    <cfRule type="expression" dxfId="651" priority="793">
      <formula>IF(RIGHT(TEXT(AU73,"0.#"),1)=".",FALSE,TRUE)</formula>
    </cfRule>
    <cfRule type="expression" dxfId="650" priority="794">
      <formula>IF(RIGHT(TEXT(AU73,"0.#"),1)=".",TRUE,FALSE)</formula>
    </cfRule>
  </conditionalFormatting>
  <conditionalFormatting sqref="AE107">
    <cfRule type="expression" dxfId="649" priority="791">
      <formula>IF(RIGHT(TEXT(AE107,"0.#"),1)=".",FALSE,TRUE)</formula>
    </cfRule>
    <cfRule type="expression" dxfId="648" priority="792">
      <formula>IF(RIGHT(TEXT(AE107,"0.#"),1)=".",TRUE,FALSE)</formula>
    </cfRule>
  </conditionalFormatting>
  <conditionalFormatting sqref="AM109">
    <cfRule type="expression" dxfId="647" priority="775">
      <formula>IF(RIGHT(TEXT(AM109,"0.#"),1)=".",FALSE,TRUE)</formula>
    </cfRule>
    <cfRule type="expression" dxfId="646" priority="776">
      <formula>IF(RIGHT(TEXT(AM109,"0.#"),1)=".",TRUE,FALSE)</formula>
    </cfRule>
  </conditionalFormatting>
  <conditionalFormatting sqref="AE108">
    <cfRule type="expression" dxfId="645" priority="789">
      <formula>IF(RIGHT(TEXT(AE108,"0.#"),1)=".",FALSE,TRUE)</formula>
    </cfRule>
    <cfRule type="expression" dxfId="644" priority="790">
      <formula>IF(RIGHT(TEXT(AE108,"0.#"),1)=".",TRUE,FALSE)</formula>
    </cfRule>
  </conditionalFormatting>
  <conditionalFormatting sqref="AE109">
    <cfRule type="expression" dxfId="643" priority="787">
      <formula>IF(RIGHT(TEXT(AE109,"0.#"),1)=".",FALSE,TRUE)</formula>
    </cfRule>
    <cfRule type="expression" dxfId="642" priority="788">
      <formula>IF(RIGHT(TEXT(AE109,"0.#"),1)=".",TRUE,FALSE)</formula>
    </cfRule>
  </conditionalFormatting>
  <conditionalFormatting sqref="AI109">
    <cfRule type="expression" dxfId="641" priority="785">
      <formula>IF(RIGHT(TEXT(AI109,"0.#"),1)=".",FALSE,TRUE)</formula>
    </cfRule>
    <cfRule type="expression" dxfId="640" priority="786">
      <formula>IF(RIGHT(TEXT(AI109,"0.#"),1)=".",TRUE,FALSE)</formula>
    </cfRule>
  </conditionalFormatting>
  <conditionalFormatting sqref="AI108">
    <cfRule type="expression" dxfId="639" priority="783">
      <formula>IF(RIGHT(TEXT(AI108,"0.#"),1)=".",FALSE,TRUE)</formula>
    </cfRule>
    <cfRule type="expression" dxfId="638" priority="784">
      <formula>IF(RIGHT(TEXT(AI108,"0.#"),1)=".",TRUE,FALSE)</formula>
    </cfRule>
  </conditionalFormatting>
  <conditionalFormatting sqref="AI107">
    <cfRule type="expression" dxfId="637" priority="781">
      <formula>IF(RIGHT(TEXT(AI107,"0.#"),1)=".",FALSE,TRUE)</formula>
    </cfRule>
    <cfRule type="expression" dxfId="636" priority="782">
      <formula>IF(RIGHT(TEXT(AI107,"0.#"),1)=".",TRUE,FALSE)</formula>
    </cfRule>
  </conditionalFormatting>
  <conditionalFormatting sqref="AM107">
    <cfRule type="expression" dxfId="635" priority="779">
      <formula>IF(RIGHT(TEXT(AM107,"0.#"),1)=".",FALSE,TRUE)</formula>
    </cfRule>
    <cfRule type="expression" dxfId="634" priority="780">
      <formula>IF(RIGHT(TEXT(AM107,"0.#"),1)=".",TRUE,FALSE)</formula>
    </cfRule>
  </conditionalFormatting>
  <conditionalFormatting sqref="AM108">
    <cfRule type="expression" dxfId="633" priority="777">
      <formula>IF(RIGHT(TEXT(AM108,"0.#"),1)=".",FALSE,TRUE)</formula>
    </cfRule>
    <cfRule type="expression" dxfId="632" priority="778">
      <formula>IF(RIGHT(TEXT(AM108,"0.#"),1)=".",TRUE,FALSE)</formula>
    </cfRule>
  </conditionalFormatting>
  <conditionalFormatting sqref="AQ107:AQ109">
    <cfRule type="expression" dxfId="631" priority="773">
      <formula>IF(RIGHT(TEXT(AQ107,"0.#"),1)=".",FALSE,TRUE)</formula>
    </cfRule>
    <cfRule type="expression" dxfId="630" priority="774">
      <formula>IF(RIGHT(TEXT(AQ107,"0.#"),1)=".",TRUE,FALSE)</formula>
    </cfRule>
  </conditionalFormatting>
  <conditionalFormatting sqref="AU107:AU109">
    <cfRule type="expression" dxfId="629" priority="771">
      <formula>IF(RIGHT(TEXT(AU107,"0.#"),1)=".",FALSE,TRUE)</formula>
    </cfRule>
    <cfRule type="expression" dxfId="628" priority="772">
      <formula>IF(RIGHT(TEXT(AU107,"0.#"),1)=".",TRUE,FALSE)</formula>
    </cfRule>
  </conditionalFormatting>
  <conditionalFormatting sqref="AE141">
    <cfRule type="expression" dxfId="627" priority="769">
      <formula>IF(RIGHT(TEXT(AE141,"0.#"),1)=".",FALSE,TRUE)</formula>
    </cfRule>
    <cfRule type="expression" dxfId="626" priority="770">
      <formula>IF(RIGHT(TEXT(AE141,"0.#"),1)=".",TRUE,FALSE)</formula>
    </cfRule>
  </conditionalFormatting>
  <conditionalFormatting sqref="AM143">
    <cfRule type="expression" dxfId="625" priority="753">
      <formula>IF(RIGHT(TEXT(AM143,"0.#"),1)=".",FALSE,TRUE)</formula>
    </cfRule>
    <cfRule type="expression" dxfId="624" priority="754">
      <formula>IF(RIGHT(TEXT(AM143,"0.#"),1)=".",TRUE,FALSE)</formula>
    </cfRule>
  </conditionalFormatting>
  <conditionalFormatting sqref="AE142">
    <cfRule type="expression" dxfId="623" priority="767">
      <formula>IF(RIGHT(TEXT(AE142,"0.#"),1)=".",FALSE,TRUE)</formula>
    </cfRule>
    <cfRule type="expression" dxfId="622" priority="768">
      <formula>IF(RIGHT(TEXT(AE142,"0.#"),1)=".",TRUE,FALSE)</formula>
    </cfRule>
  </conditionalFormatting>
  <conditionalFormatting sqref="AE143">
    <cfRule type="expression" dxfId="621" priority="765">
      <formula>IF(RIGHT(TEXT(AE143,"0.#"),1)=".",FALSE,TRUE)</formula>
    </cfRule>
    <cfRule type="expression" dxfId="620" priority="766">
      <formula>IF(RIGHT(TEXT(AE143,"0.#"),1)=".",TRUE,FALSE)</formula>
    </cfRule>
  </conditionalFormatting>
  <conditionalFormatting sqref="AI143">
    <cfRule type="expression" dxfId="619" priority="763">
      <formula>IF(RIGHT(TEXT(AI143,"0.#"),1)=".",FALSE,TRUE)</formula>
    </cfRule>
    <cfRule type="expression" dxfId="618" priority="764">
      <formula>IF(RIGHT(TEXT(AI143,"0.#"),1)=".",TRUE,FALSE)</formula>
    </cfRule>
  </conditionalFormatting>
  <conditionalFormatting sqref="AI142">
    <cfRule type="expression" dxfId="617" priority="761">
      <formula>IF(RIGHT(TEXT(AI142,"0.#"),1)=".",FALSE,TRUE)</formula>
    </cfRule>
    <cfRule type="expression" dxfId="616" priority="762">
      <formula>IF(RIGHT(TEXT(AI142,"0.#"),1)=".",TRUE,FALSE)</formula>
    </cfRule>
  </conditionalFormatting>
  <conditionalFormatting sqref="AI141">
    <cfRule type="expression" dxfId="615" priority="759">
      <formula>IF(RIGHT(TEXT(AI141,"0.#"),1)=".",FALSE,TRUE)</formula>
    </cfRule>
    <cfRule type="expression" dxfId="614" priority="760">
      <formula>IF(RIGHT(TEXT(AI141,"0.#"),1)=".",TRUE,FALSE)</formula>
    </cfRule>
  </conditionalFormatting>
  <conditionalFormatting sqref="AM141">
    <cfRule type="expression" dxfId="613" priority="757">
      <formula>IF(RIGHT(TEXT(AM141,"0.#"),1)=".",FALSE,TRUE)</formula>
    </cfRule>
    <cfRule type="expression" dxfId="612" priority="758">
      <formula>IF(RIGHT(TEXT(AM141,"0.#"),1)=".",TRUE,FALSE)</formula>
    </cfRule>
  </conditionalFormatting>
  <conditionalFormatting sqref="AM142">
    <cfRule type="expression" dxfId="611" priority="755">
      <formula>IF(RIGHT(TEXT(AM142,"0.#"),1)=".",FALSE,TRUE)</formula>
    </cfRule>
    <cfRule type="expression" dxfId="610" priority="756">
      <formula>IF(RIGHT(TEXT(AM142,"0.#"),1)=".",TRUE,FALSE)</formula>
    </cfRule>
  </conditionalFormatting>
  <conditionalFormatting sqref="AQ141:AQ143">
    <cfRule type="expression" dxfId="609" priority="751">
      <formula>IF(RIGHT(TEXT(AQ141,"0.#"),1)=".",FALSE,TRUE)</formula>
    </cfRule>
    <cfRule type="expression" dxfId="608" priority="752">
      <formula>IF(RIGHT(TEXT(AQ141,"0.#"),1)=".",TRUE,FALSE)</formula>
    </cfRule>
  </conditionalFormatting>
  <conditionalFormatting sqref="AU141:AU143">
    <cfRule type="expression" dxfId="607" priority="749">
      <formula>IF(RIGHT(TEXT(AU141,"0.#"),1)=".",FALSE,TRUE)</formula>
    </cfRule>
    <cfRule type="expression" dxfId="606" priority="750">
      <formula>IF(RIGHT(TEXT(AU141,"0.#"),1)=".",TRUE,FALSE)</formula>
    </cfRule>
  </conditionalFormatting>
  <conditionalFormatting sqref="AE175">
    <cfRule type="expression" dxfId="605" priority="747">
      <formula>IF(RIGHT(TEXT(AE175,"0.#"),1)=".",FALSE,TRUE)</formula>
    </cfRule>
    <cfRule type="expression" dxfId="604" priority="748">
      <formula>IF(RIGHT(TEXT(AE175,"0.#"),1)=".",TRUE,FALSE)</formula>
    </cfRule>
  </conditionalFormatting>
  <conditionalFormatting sqref="AM177">
    <cfRule type="expression" dxfId="603" priority="731">
      <formula>IF(RIGHT(TEXT(AM177,"0.#"),1)=".",FALSE,TRUE)</formula>
    </cfRule>
    <cfRule type="expression" dxfId="602" priority="732">
      <formula>IF(RIGHT(TEXT(AM177,"0.#"),1)=".",TRUE,FALSE)</formula>
    </cfRule>
  </conditionalFormatting>
  <conditionalFormatting sqref="AE176">
    <cfRule type="expression" dxfId="601" priority="745">
      <formula>IF(RIGHT(TEXT(AE176,"0.#"),1)=".",FALSE,TRUE)</formula>
    </cfRule>
    <cfRule type="expression" dxfId="600" priority="746">
      <formula>IF(RIGHT(TEXT(AE176,"0.#"),1)=".",TRUE,FALSE)</formula>
    </cfRule>
  </conditionalFormatting>
  <conditionalFormatting sqref="AE177">
    <cfRule type="expression" dxfId="599" priority="743">
      <formula>IF(RIGHT(TEXT(AE177,"0.#"),1)=".",FALSE,TRUE)</formula>
    </cfRule>
    <cfRule type="expression" dxfId="598" priority="744">
      <formula>IF(RIGHT(TEXT(AE177,"0.#"),1)=".",TRUE,FALSE)</formula>
    </cfRule>
  </conditionalFormatting>
  <conditionalFormatting sqref="AI177">
    <cfRule type="expression" dxfId="597" priority="741">
      <formula>IF(RIGHT(TEXT(AI177,"0.#"),1)=".",FALSE,TRUE)</formula>
    </cfRule>
    <cfRule type="expression" dxfId="596" priority="742">
      <formula>IF(RIGHT(TEXT(AI177,"0.#"),1)=".",TRUE,FALSE)</formula>
    </cfRule>
  </conditionalFormatting>
  <conditionalFormatting sqref="AI176">
    <cfRule type="expression" dxfId="595" priority="739">
      <formula>IF(RIGHT(TEXT(AI176,"0.#"),1)=".",FALSE,TRUE)</formula>
    </cfRule>
    <cfRule type="expression" dxfId="594" priority="740">
      <formula>IF(RIGHT(TEXT(AI176,"0.#"),1)=".",TRUE,FALSE)</formula>
    </cfRule>
  </conditionalFormatting>
  <conditionalFormatting sqref="AI175">
    <cfRule type="expression" dxfId="593" priority="737">
      <formula>IF(RIGHT(TEXT(AI175,"0.#"),1)=".",FALSE,TRUE)</formula>
    </cfRule>
    <cfRule type="expression" dxfId="592" priority="738">
      <formula>IF(RIGHT(TEXT(AI175,"0.#"),1)=".",TRUE,FALSE)</formula>
    </cfRule>
  </conditionalFormatting>
  <conditionalFormatting sqref="AM175">
    <cfRule type="expression" dxfId="591" priority="735">
      <formula>IF(RIGHT(TEXT(AM175,"0.#"),1)=".",FALSE,TRUE)</formula>
    </cfRule>
    <cfRule type="expression" dxfId="590" priority="736">
      <formula>IF(RIGHT(TEXT(AM175,"0.#"),1)=".",TRUE,FALSE)</formula>
    </cfRule>
  </conditionalFormatting>
  <conditionalFormatting sqref="AM176">
    <cfRule type="expression" dxfId="589" priority="733">
      <formula>IF(RIGHT(TEXT(AM176,"0.#"),1)=".",FALSE,TRUE)</formula>
    </cfRule>
    <cfRule type="expression" dxfId="588" priority="734">
      <formula>IF(RIGHT(TEXT(AM176,"0.#"),1)=".",TRUE,FALSE)</formula>
    </cfRule>
  </conditionalFormatting>
  <conditionalFormatting sqref="AQ175:AQ177">
    <cfRule type="expression" dxfId="587" priority="729">
      <formula>IF(RIGHT(TEXT(AQ175,"0.#"),1)=".",FALSE,TRUE)</formula>
    </cfRule>
    <cfRule type="expression" dxfId="586" priority="730">
      <formula>IF(RIGHT(TEXT(AQ175,"0.#"),1)=".",TRUE,FALSE)</formula>
    </cfRule>
  </conditionalFormatting>
  <conditionalFormatting sqref="AU175:AU177">
    <cfRule type="expression" dxfId="585" priority="727">
      <formula>IF(RIGHT(TEXT(AU175,"0.#"),1)=".",FALSE,TRUE)</formula>
    </cfRule>
    <cfRule type="expression" dxfId="584" priority="728">
      <formula>IF(RIGHT(TEXT(AU175,"0.#"),1)=".",TRUE,FALSE)</formula>
    </cfRule>
  </conditionalFormatting>
  <conditionalFormatting sqref="AE61">
    <cfRule type="expression" dxfId="583" priority="681">
      <formula>IF(RIGHT(TEXT(AE61,"0.#"),1)=".",FALSE,TRUE)</formula>
    </cfRule>
    <cfRule type="expression" dxfId="582" priority="682">
      <formula>IF(RIGHT(TEXT(AE61,"0.#"),1)=".",TRUE,FALSE)</formula>
    </cfRule>
  </conditionalFormatting>
  <conditionalFormatting sqref="AE62">
    <cfRule type="expression" dxfId="581" priority="679">
      <formula>IF(RIGHT(TEXT(AE62,"0.#"),1)=".",FALSE,TRUE)</formula>
    </cfRule>
    <cfRule type="expression" dxfId="580" priority="680">
      <formula>IF(RIGHT(TEXT(AE62,"0.#"),1)=".",TRUE,FALSE)</formula>
    </cfRule>
  </conditionalFormatting>
  <conditionalFormatting sqref="AM61">
    <cfRule type="expression" dxfId="579" priority="669">
      <formula>IF(RIGHT(TEXT(AM61,"0.#"),1)=".",FALSE,TRUE)</formula>
    </cfRule>
    <cfRule type="expression" dxfId="578" priority="670">
      <formula>IF(RIGHT(TEXT(AM61,"0.#"),1)=".",TRUE,FALSE)</formula>
    </cfRule>
  </conditionalFormatting>
  <conditionalFormatting sqref="AE63">
    <cfRule type="expression" dxfId="577" priority="677">
      <formula>IF(RIGHT(TEXT(AE63,"0.#"),1)=".",FALSE,TRUE)</formula>
    </cfRule>
    <cfRule type="expression" dxfId="576" priority="678">
      <formula>IF(RIGHT(TEXT(AE63,"0.#"),1)=".",TRUE,FALSE)</formula>
    </cfRule>
  </conditionalFormatting>
  <conditionalFormatting sqref="AI63">
    <cfRule type="expression" dxfId="575" priority="675">
      <formula>IF(RIGHT(TEXT(AI63,"0.#"),1)=".",FALSE,TRUE)</formula>
    </cfRule>
    <cfRule type="expression" dxfId="574" priority="676">
      <formula>IF(RIGHT(TEXT(AI63,"0.#"),1)=".",TRUE,FALSE)</formula>
    </cfRule>
  </conditionalFormatting>
  <conditionalFormatting sqref="AI62">
    <cfRule type="expression" dxfId="573" priority="673">
      <formula>IF(RIGHT(TEXT(AI62,"0.#"),1)=".",FALSE,TRUE)</formula>
    </cfRule>
    <cfRule type="expression" dxfId="572" priority="674">
      <formula>IF(RIGHT(TEXT(AI62,"0.#"),1)=".",TRUE,FALSE)</formula>
    </cfRule>
  </conditionalFormatting>
  <conditionalFormatting sqref="AI61">
    <cfRule type="expression" dxfId="571" priority="671">
      <formula>IF(RIGHT(TEXT(AI61,"0.#"),1)=".",FALSE,TRUE)</formula>
    </cfRule>
    <cfRule type="expression" dxfId="570" priority="672">
      <formula>IF(RIGHT(TEXT(AI61,"0.#"),1)=".",TRUE,FALSE)</formula>
    </cfRule>
  </conditionalFormatting>
  <conditionalFormatting sqref="AM62">
    <cfRule type="expression" dxfId="569" priority="667">
      <formula>IF(RIGHT(TEXT(AM62,"0.#"),1)=".",FALSE,TRUE)</formula>
    </cfRule>
    <cfRule type="expression" dxfId="568" priority="668">
      <formula>IF(RIGHT(TEXT(AM62,"0.#"),1)=".",TRUE,FALSE)</formula>
    </cfRule>
  </conditionalFormatting>
  <conditionalFormatting sqref="AM63">
    <cfRule type="expression" dxfId="567" priority="665">
      <formula>IF(RIGHT(TEXT(AM63,"0.#"),1)=".",FALSE,TRUE)</formula>
    </cfRule>
    <cfRule type="expression" dxfId="566" priority="666">
      <formula>IF(RIGHT(TEXT(AM63,"0.#"),1)=".",TRUE,FALSE)</formula>
    </cfRule>
  </conditionalFormatting>
  <conditionalFormatting sqref="AQ61:AQ63">
    <cfRule type="expression" dxfId="565" priority="663">
      <formula>IF(RIGHT(TEXT(AQ61,"0.#"),1)=".",FALSE,TRUE)</formula>
    </cfRule>
    <cfRule type="expression" dxfId="564" priority="664">
      <formula>IF(RIGHT(TEXT(AQ61,"0.#"),1)=".",TRUE,FALSE)</formula>
    </cfRule>
  </conditionalFormatting>
  <conditionalFormatting sqref="AU61:AU63">
    <cfRule type="expression" dxfId="563" priority="661">
      <formula>IF(RIGHT(TEXT(AU61,"0.#"),1)=".",FALSE,TRUE)</formula>
    </cfRule>
    <cfRule type="expression" dxfId="562" priority="662">
      <formula>IF(RIGHT(TEXT(AU61,"0.#"),1)=".",TRUE,FALSE)</formula>
    </cfRule>
  </conditionalFormatting>
  <conditionalFormatting sqref="AE95">
    <cfRule type="expression" dxfId="561" priority="659">
      <formula>IF(RIGHT(TEXT(AE95,"0.#"),1)=".",FALSE,TRUE)</formula>
    </cfRule>
    <cfRule type="expression" dxfId="560" priority="660">
      <formula>IF(RIGHT(TEXT(AE95,"0.#"),1)=".",TRUE,FALSE)</formula>
    </cfRule>
  </conditionalFormatting>
  <conditionalFormatting sqref="AE96">
    <cfRule type="expression" dxfId="559" priority="657">
      <formula>IF(RIGHT(TEXT(AE96,"0.#"),1)=".",FALSE,TRUE)</formula>
    </cfRule>
    <cfRule type="expression" dxfId="558" priority="658">
      <formula>IF(RIGHT(TEXT(AE96,"0.#"),1)=".",TRUE,FALSE)</formula>
    </cfRule>
  </conditionalFormatting>
  <conditionalFormatting sqref="AM95">
    <cfRule type="expression" dxfId="557" priority="647">
      <formula>IF(RIGHT(TEXT(AM95,"0.#"),1)=".",FALSE,TRUE)</formula>
    </cfRule>
    <cfRule type="expression" dxfId="556" priority="648">
      <formula>IF(RIGHT(TEXT(AM95,"0.#"),1)=".",TRUE,FALSE)</formula>
    </cfRule>
  </conditionalFormatting>
  <conditionalFormatting sqref="AE97">
    <cfRule type="expression" dxfId="555" priority="655">
      <formula>IF(RIGHT(TEXT(AE97,"0.#"),1)=".",FALSE,TRUE)</formula>
    </cfRule>
    <cfRule type="expression" dxfId="554" priority="656">
      <formula>IF(RIGHT(TEXT(AE97,"0.#"),1)=".",TRUE,FALSE)</formula>
    </cfRule>
  </conditionalFormatting>
  <conditionalFormatting sqref="AI97">
    <cfRule type="expression" dxfId="553" priority="653">
      <formula>IF(RIGHT(TEXT(AI97,"0.#"),1)=".",FALSE,TRUE)</formula>
    </cfRule>
    <cfRule type="expression" dxfId="552" priority="654">
      <formula>IF(RIGHT(TEXT(AI97,"0.#"),1)=".",TRUE,FALSE)</formula>
    </cfRule>
  </conditionalFormatting>
  <conditionalFormatting sqref="AI96">
    <cfRule type="expression" dxfId="551" priority="651">
      <formula>IF(RIGHT(TEXT(AI96,"0.#"),1)=".",FALSE,TRUE)</formula>
    </cfRule>
    <cfRule type="expression" dxfId="550" priority="652">
      <formula>IF(RIGHT(TEXT(AI96,"0.#"),1)=".",TRUE,FALSE)</formula>
    </cfRule>
  </conditionalFormatting>
  <conditionalFormatting sqref="AI95">
    <cfRule type="expression" dxfId="549" priority="649">
      <formula>IF(RIGHT(TEXT(AI95,"0.#"),1)=".",FALSE,TRUE)</formula>
    </cfRule>
    <cfRule type="expression" dxfId="548" priority="650">
      <formula>IF(RIGHT(TEXT(AI95,"0.#"),1)=".",TRUE,FALSE)</formula>
    </cfRule>
  </conditionalFormatting>
  <conditionalFormatting sqref="AM96">
    <cfRule type="expression" dxfId="547" priority="645">
      <formula>IF(RIGHT(TEXT(AM96,"0.#"),1)=".",FALSE,TRUE)</formula>
    </cfRule>
    <cfRule type="expression" dxfId="546" priority="646">
      <formula>IF(RIGHT(TEXT(AM96,"0.#"),1)=".",TRUE,FALSE)</formula>
    </cfRule>
  </conditionalFormatting>
  <conditionalFormatting sqref="AM97">
    <cfRule type="expression" dxfId="545" priority="643">
      <formula>IF(RIGHT(TEXT(AM97,"0.#"),1)=".",FALSE,TRUE)</formula>
    </cfRule>
    <cfRule type="expression" dxfId="544" priority="644">
      <formula>IF(RIGHT(TEXT(AM97,"0.#"),1)=".",TRUE,FALSE)</formula>
    </cfRule>
  </conditionalFormatting>
  <conditionalFormatting sqref="AQ95:AQ97">
    <cfRule type="expression" dxfId="543" priority="641">
      <formula>IF(RIGHT(TEXT(AQ95,"0.#"),1)=".",FALSE,TRUE)</formula>
    </cfRule>
    <cfRule type="expression" dxfId="542" priority="642">
      <formula>IF(RIGHT(TEXT(AQ95,"0.#"),1)=".",TRUE,FALSE)</formula>
    </cfRule>
  </conditionalFormatting>
  <conditionalFormatting sqref="AU95:AU97">
    <cfRule type="expression" dxfId="541" priority="639">
      <formula>IF(RIGHT(TEXT(AU95,"0.#"),1)=".",FALSE,TRUE)</formula>
    </cfRule>
    <cfRule type="expression" dxfId="540" priority="640">
      <formula>IF(RIGHT(TEXT(AU95,"0.#"),1)=".",TRUE,FALSE)</formula>
    </cfRule>
  </conditionalFormatting>
  <conditionalFormatting sqref="AE129">
    <cfRule type="expression" dxfId="539" priority="637">
      <formula>IF(RIGHT(TEXT(AE129,"0.#"),1)=".",FALSE,TRUE)</formula>
    </cfRule>
    <cfRule type="expression" dxfId="538" priority="638">
      <formula>IF(RIGHT(TEXT(AE129,"0.#"),1)=".",TRUE,FALSE)</formula>
    </cfRule>
  </conditionalFormatting>
  <conditionalFormatting sqref="AE130">
    <cfRule type="expression" dxfId="537" priority="635">
      <formula>IF(RIGHT(TEXT(AE130,"0.#"),1)=".",FALSE,TRUE)</formula>
    </cfRule>
    <cfRule type="expression" dxfId="536" priority="636">
      <formula>IF(RIGHT(TEXT(AE130,"0.#"),1)=".",TRUE,FALSE)</formula>
    </cfRule>
  </conditionalFormatting>
  <conditionalFormatting sqref="AM129">
    <cfRule type="expression" dxfId="535" priority="625">
      <formula>IF(RIGHT(TEXT(AM129,"0.#"),1)=".",FALSE,TRUE)</formula>
    </cfRule>
    <cfRule type="expression" dxfId="534" priority="626">
      <formula>IF(RIGHT(TEXT(AM129,"0.#"),1)=".",TRUE,FALSE)</formula>
    </cfRule>
  </conditionalFormatting>
  <conditionalFormatting sqref="AE131">
    <cfRule type="expression" dxfId="533" priority="633">
      <formula>IF(RIGHT(TEXT(AE131,"0.#"),1)=".",FALSE,TRUE)</formula>
    </cfRule>
    <cfRule type="expression" dxfId="532" priority="634">
      <formula>IF(RIGHT(TEXT(AE131,"0.#"),1)=".",TRUE,FALSE)</formula>
    </cfRule>
  </conditionalFormatting>
  <conditionalFormatting sqref="AI131">
    <cfRule type="expression" dxfId="531" priority="631">
      <formula>IF(RIGHT(TEXT(AI131,"0.#"),1)=".",FALSE,TRUE)</formula>
    </cfRule>
    <cfRule type="expression" dxfId="530" priority="632">
      <formula>IF(RIGHT(TEXT(AI131,"0.#"),1)=".",TRUE,FALSE)</formula>
    </cfRule>
  </conditionalFormatting>
  <conditionalFormatting sqref="AI130">
    <cfRule type="expression" dxfId="529" priority="629">
      <formula>IF(RIGHT(TEXT(AI130,"0.#"),1)=".",FALSE,TRUE)</formula>
    </cfRule>
    <cfRule type="expression" dxfId="528" priority="630">
      <formula>IF(RIGHT(TEXT(AI130,"0.#"),1)=".",TRUE,FALSE)</formula>
    </cfRule>
  </conditionalFormatting>
  <conditionalFormatting sqref="AI129">
    <cfRule type="expression" dxfId="527" priority="627">
      <formula>IF(RIGHT(TEXT(AI129,"0.#"),1)=".",FALSE,TRUE)</formula>
    </cfRule>
    <cfRule type="expression" dxfId="526" priority="628">
      <formula>IF(RIGHT(TEXT(AI129,"0.#"),1)=".",TRUE,FALSE)</formula>
    </cfRule>
  </conditionalFormatting>
  <conditionalFormatting sqref="AM130">
    <cfRule type="expression" dxfId="525" priority="623">
      <formula>IF(RIGHT(TEXT(AM130,"0.#"),1)=".",FALSE,TRUE)</formula>
    </cfRule>
    <cfRule type="expression" dxfId="524" priority="624">
      <formula>IF(RIGHT(TEXT(AM130,"0.#"),1)=".",TRUE,FALSE)</formula>
    </cfRule>
  </conditionalFormatting>
  <conditionalFormatting sqref="AM131">
    <cfRule type="expression" dxfId="523" priority="621">
      <formula>IF(RIGHT(TEXT(AM131,"0.#"),1)=".",FALSE,TRUE)</formula>
    </cfRule>
    <cfRule type="expression" dxfId="522" priority="622">
      <formula>IF(RIGHT(TEXT(AM131,"0.#"),1)=".",TRUE,FALSE)</formula>
    </cfRule>
  </conditionalFormatting>
  <conditionalFormatting sqref="AQ129:AQ131">
    <cfRule type="expression" dxfId="521" priority="619">
      <formula>IF(RIGHT(TEXT(AQ129,"0.#"),1)=".",FALSE,TRUE)</formula>
    </cfRule>
    <cfRule type="expression" dxfId="520" priority="620">
      <formula>IF(RIGHT(TEXT(AQ129,"0.#"),1)=".",TRUE,FALSE)</formula>
    </cfRule>
  </conditionalFormatting>
  <conditionalFormatting sqref="AU129:AU131">
    <cfRule type="expression" dxfId="519" priority="617">
      <formula>IF(RIGHT(TEXT(AU129,"0.#"),1)=".",FALSE,TRUE)</formula>
    </cfRule>
    <cfRule type="expression" dxfId="518" priority="618">
      <formula>IF(RIGHT(TEXT(AU129,"0.#"),1)=".",TRUE,FALSE)</formula>
    </cfRule>
  </conditionalFormatting>
  <conditionalFormatting sqref="AE163">
    <cfRule type="expression" dxfId="517" priority="615">
      <formula>IF(RIGHT(TEXT(AE163,"0.#"),1)=".",FALSE,TRUE)</formula>
    </cfRule>
    <cfRule type="expression" dxfId="516" priority="616">
      <formula>IF(RIGHT(TEXT(AE163,"0.#"),1)=".",TRUE,FALSE)</formula>
    </cfRule>
  </conditionalFormatting>
  <conditionalFormatting sqref="AE164">
    <cfRule type="expression" dxfId="515" priority="613">
      <formula>IF(RIGHT(TEXT(AE164,"0.#"),1)=".",FALSE,TRUE)</formula>
    </cfRule>
    <cfRule type="expression" dxfId="514" priority="614">
      <formula>IF(RIGHT(TEXT(AE164,"0.#"),1)=".",TRUE,FALSE)</formula>
    </cfRule>
  </conditionalFormatting>
  <conditionalFormatting sqref="AM163">
    <cfRule type="expression" dxfId="513" priority="603">
      <formula>IF(RIGHT(TEXT(AM163,"0.#"),1)=".",FALSE,TRUE)</formula>
    </cfRule>
    <cfRule type="expression" dxfId="512" priority="604">
      <formula>IF(RIGHT(TEXT(AM163,"0.#"),1)=".",TRUE,FALSE)</formula>
    </cfRule>
  </conditionalFormatting>
  <conditionalFormatting sqref="AE165">
    <cfRule type="expression" dxfId="511" priority="611">
      <formula>IF(RIGHT(TEXT(AE165,"0.#"),1)=".",FALSE,TRUE)</formula>
    </cfRule>
    <cfRule type="expression" dxfId="510" priority="612">
      <formula>IF(RIGHT(TEXT(AE165,"0.#"),1)=".",TRUE,FALSE)</formula>
    </cfRule>
  </conditionalFormatting>
  <conditionalFormatting sqref="AI165">
    <cfRule type="expression" dxfId="509" priority="609">
      <formula>IF(RIGHT(TEXT(AI165,"0.#"),1)=".",FALSE,TRUE)</formula>
    </cfRule>
    <cfRule type="expression" dxfId="508" priority="610">
      <formula>IF(RIGHT(TEXT(AI165,"0.#"),1)=".",TRUE,FALSE)</formula>
    </cfRule>
  </conditionalFormatting>
  <conditionalFormatting sqref="AI164">
    <cfRule type="expression" dxfId="507" priority="607">
      <formula>IF(RIGHT(TEXT(AI164,"0.#"),1)=".",FALSE,TRUE)</formula>
    </cfRule>
    <cfRule type="expression" dxfId="506" priority="608">
      <formula>IF(RIGHT(TEXT(AI164,"0.#"),1)=".",TRUE,FALSE)</formula>
    </cfRule>
  </conditionalFormatting>
  <conditionalFormatting sqref="AI163">
    <cfRule type="expression" dxfId="505" priority="605">
      <formula>IF(RIGHT(TEXT(AI163,"0.#"),1)=".",FALSE,TRUE)</formula>
    </cfRule>
    <cfRule type="expression" dxfId="504" priority="606">
      <formula>IF(RIGHT(TEXT(AI163,"0.#"),1)=".",TRUE,FALSE)</formula>
    </cfRule>
  </conditionalFormatting>
  <conditionalFormatting sqref="AM164">
    <cfRule type="expression" dxfId="503" priority="601">
      <formula>IF(RIGHT(TEXT(AM164,"0.#"),1)=".",FALSE,TRUE)</formula>
    </cfRule>
    <cfRule type="expression" dxfId="502" priority="602">
      <formula>IF(RIGHT(TEXT(AM164,"0.#"),1)=".",TRUE,FALSE)</formula>
    </cfRule>
  </conditionalFormatting>
  <conditionalFormatting sqref="AM165">
    <cfRule type="expression" dxfId="501" priority="599">
      <formula>IF(RIGHT(TEXT(AM165,"0.#"),1)=".",FALSE,TRUE)</formula>
    </cfRule>
    <cfRule type="expression" dxfId="500" priority="600">
      <formula>IF(RIGHT(TEXT(AM165,"0.#"),1)=".",TRUE,FALSE)</formula>
    </cfRule>
  </conditionalFormatting>
  <conditionalFormatting sqref="AQ163:AQ165">
    <cfRule type="expression" dxfId="499" priority="597">
      <formula>IF(RIGHT(TEXT(AQ163,"0.#"),1)=".",FALSE,TRUE)</formula>
    </cfRule>
    <cfRule type="expression" dxfId="498" priority="598">
      <formula>IF(RIGHT(TEXT(AQ163,"0.#"),1)=".",TRUE,FALSE)</formula>
    </cfRule>
  </conditionalFormatting>
  <conditionalFormatting sqref="AU163:AU165">
    <cfRule type="expression" dxfId="497" priority="595">
      <formula>IF(RIGHT(TEXT(AU163,"0.#"),1)=".",FALSE,TRUE)</formula>
    </cfRule>
    <cfRule type="expression" dxfId="496" priority="596">
      <formula>IF(RIGHT(TEXT(AU163,"0.#"),1)=".",TRUE,FALSE)</formula>
    </cfRule>
  </conditionalFormatting>
  <conditionalFormatting sqref="AE197">
    <cfRule type="expression" dxfId="495" priority="593">
      <formula>IF(RIGHT(TEXT(AE197,"0.#"),1)=".",FALSE,TRUE)</formula>
    </cfRule>
    <cfRule type="expression" dxfId="494" priority="594">
      <formula>IF(RIGHT(TEXT(AE197,"0.#"),1)=".",TRUE,FALSE)</formula>
    </cfRule>
  </conditionalFormatting>
  <conditionalFormatting sqref="AE198">
    <cfRule type="expression" dxfId="493" priority="591">
      <formula>IF(RIGHT(TEXT(AE198,"0.#"),1)=".",FALSE,TRUE)</formula>
    </cfRule>
    <cfRule type="expression" dxfId="492" priority="592">
      <formula>IF(RIGHT(TEXT(AE198,"0.#"),1)=".",TRUE,FALSE)</formula>
    </cfRule>
  </conditionalFormatting>
  <conditionalFormatting sqref="AM197">
    <cfRule type="expression" dxfId="491" priority="581">
      <formula>IF(RIGHT(TEXT(AM197,"0.#"),1)=".",FALSE,TRUE)</formula>
    </cfRule>
    <cfRule type="expression" dxfId="490" priority="582">
      <formula>IF(RIGHT(TEXT(AM197,"0.#"),1)=".",TRUE,FALSE)</formula>
    </cfRule>
  </conditionalFormatting>
  <conditionalFormatting sqref="AE199">
    <cfRule type="expression" dxfId="489" priority="589">
      <formula>IF(RIGHT(TEXT(AE199,"0.#"),1)=".",FALSE,TRUE)</formula>
    </cfRule>
    <cfRule type="expression" dxfId="488" priority="590">
      <formula>IF(RIGHT(TEXT(AE199,"0.#"),1)=".",TRUE,FALSE)</formula>
    </cfRule>
  </conditionalFormatting>
  <conditionalFormatting sqref="AI199">
    <cfRule type="expression" dxfId="487" priority="587">
      <formula>IF(RIGHT(TEXT(AI199,"0.#"),1)=".",FALSE,TRUE)</formula>
    </cfRule>
    <cfRule type="expression" dxfId="486" priority="588">
      <formula>IF(RIGHT(TEXT(AI199,"0.#"),1)=".",TRUE,FALSE)</formula>
    </cfRule>
  </conditionalFormatting>
  <conditionalFormatting sqref="AI198">
    <cfRule type="expression" dxfId="485" priority="585">
      <formula>IF(RIGHT(TEXT(AI198,"0.#"),1)=".",FALSE,TRUE)</formula>
    </cfRule>
    <cfRule type="expression" dxfId="484" priority="586">
      <formula>IF(RIGHT(TEXT(AI198,"0.#"),1)=".",TRUE,FALSE)</formula>
    </cfRule>
  </conditionalFormatting>
  <conditionalFormatting sqref="AI197">
    <cfRule type="expression" dxfId="483" priority="583">
      <formula>IF(RIGHT(TEXT(AI197,"0.#"),1)=".",FALSE,TRUE)</formula>
    </cfRule>
    <cfRule type="expression" dxfId="482" priority="584">
      <formula>IF(RIGHT(TEXT(AI197,"0.#"),1)=".",TRUE,FALSE)</formula>
    </cfRule>
  </conditionalFormatting>
  <conditionalFormatting sqref="AM198">
    <cfRule type="expression" dxfId="481" priority="579">
      <formula>IF(RIGHT(TEXT(AM198,"0.#"),1)=".",FALSE,TRUE)</formula>
    </cfRule>
    <cfRule type="expression" dxfId="480" priority="580">
      <formula>IF(RIGHT(TEXT(AM198,"0.#"),1)=".",TRUE,FALSE)</formula>
    </cfRule>
  </conditionalFormatting>
  <conditionalFormatting sqref="AM199">
    <cfRule type="expression" dxfId="479" priority="577">
      <formula>IF(RIGHT(TEXT(AM199,"0.#"),1)=".",FALSE,TRUE)</formula>
    </cfRule>
    <cfRule type="expression" dxfId="478" priority="578">
      <formula>IF(RIGHT(TEXT(AM199,"0.#"),1)=".",TRUE,FALSE)</formula>
    </cfRule>
  </conditionalFormatting>
  <conditionalFormatting sqref="AQ197:AQ199">
    <cfRule type="expression" dxfId="477" priority="575">
      <formula>IF(RIGHT(TEXT(AQ197,"0.#"),1)=".",FALSE,TRUE)</formula>
    </cfRule>
    <cfRule type="expression" dxfId="476" priority="576">
      <formula>IF(RIGHT(TEXT(AQ197,"0.#"),1)=".",TRUE,FALSE)</formula>
    </cfRule>
  </conditionalFormatting>
  <conditionalFormatting sqref="AU197:AU199">
    <cfRule type="expression" dxfId="475" priority="573">
      <formula>IF(RIGHT(TEXT(AU197,"0.#"),1)=".",FALSE,TRUE)</formula>
    </cfRule>
    <cfRule type="expression" dxfId="474" priority="574">
      <formula>IF(RIGHT(TEXT(AU197,"0.#"),1)=".",TRUE,FALSE)</formula>
    </cfRule>
  </conditionalFormatting>
  <conditionalFormatting sqref="AE134 AQ134">
    <cfRule type="expression" dxfId="473" priority="571">
      <formula>IF(RIGHT(TEXT(AE134,"0.#"),1)=".",FALSE,TRUE)</formula>
    </cfRule>
    <cfRule type="expression" dxfId="472" priority="572">
      <formula>IF(RIGHT(TEXT(AE134,"0.#"),1)=".",TRUE,FALSE)</formula>
    </cfRule>
  </conditionalFormatting>
  <conditionalFormatting sqref="AI134">
    <cfRule type="expression" dxfId="471" priority="569">
      <formula>IF(RIGHT(TEXT(AI134,"0.#"),1)=".",FALSE,TRUE)</formula>
    </cfRule>
    <cfRule type="expression" dxfId="470" priority="570">
      <formula>IF(RIGHT(TEXT(AI134,"0.#"),1)=".",TRUE,FALSE)</formula>
    </cfRule>
  </conditionalFormatting>
  <conditionalFormatting sqref="AM134">
    <cfRule type="expression" dxfId="469" priority="567">
      <formula>IF(RIGHT(TEXT(AM134,"0.#"),1)=".",FALSE,TRUE)</formula>
    </cfRule>
    <cfRule type="expression" dxfId="468" priority="568">
      <formula>IF(RIGHT(TEXT(AM134,"0.#"),1)=".",TRUE,FALSE)</formula>
    </cfRule>
  </conditionalFormatting>
  <conditionalFormatting sqref="AE135">
    <cfRule type="expression" dxfId="467" priority="565">
      <formula>IF(RIGHT(TEXT(AE135,"0.#"),1)=".",FALSE,TRUE)</formula>
    </cfRule>
    <cfRule type="expression" dxfId="466" priority="566">
      <formula>IF(RIGHT(TEXT(AE135,"0.#"),1)=".",TRUE,FALSE)</formula>
    </cfRule>
  </conditionalFormatting>
  <conditionalFormatting sqref="AI135">
    <cfRule type="expression" dxfId="465" priority="563">
      <formula>IF(RIGHT(TEXT(AI135,"0.#"),1)=".",FALSE,TRUE)</formula>
    </cfRule>
    <cfRule type="expression" dxfId="464" priority="564">
      <formula>IF(RIGHT(TEXT(AI135,"0.#"),1)=".",TRUE,FALSE)</formula>
    </cfRule>
  </conditionalFormatting>
  <conditionalFormatting sqref="AM135">
    <cfRule type="expression" dxfId="463" priority="561">
      <formula>IF(RIGHT(TEXT(AM135,"0.#"),1)=".",FALSE,TRUE)</formula>
    </cfRule>
    <cfRule type="expression" dxfId="462" priority="562">
      <formula>IF(RIGHT(TEXT(AM135,"0.#"),1)=".",TRUE,FALSE)</formula>
    </cfRule>
  </conditionalFormatting>
  <conditionalFormatting sqref="AQ135">
    <cfRule type="expression" dxfId="461" priority="559">
      <formula>IF(RIGHT(TEXT(AQ135,"0.#"),1)=".",FALSE,TRUE)</formula>
    </cfRule>
    <cfRule type="expression" dxfId="460" priority="560">
      <formula>IF(RIGHT(TEXT(AQ135,"0.#"),1)=".",TRUE,FALSE)</formula>
    </cfRule>
  </conditionalFormatting>
  <conditionalFormatting sqref="AU134">
    <cfRule type="expression" dxfId="459" priority="557">
      <formula>IF(RIGHT(TEXT(AU134,"0.#"),1)=".",FALSE,TRUE)</formula>
    </cfRule>
    <cfRule type="expression" dxfId="458" priority="558">
      <formula>IF(RIGHT(TEXT(AU134,"0.#"),1)=".",TRUE,FALSE)</formula>
    </cfRule>
  </conditionalFormatting>
  <conditionalFormatting sqref="AU135">
    <cfRule type="expression" dxfId="457" priority="555">
      <formula>IF(RIGHT(TEXT(AU135,"0.#"),1)=".",FALSE,TRUE)</formula>
    </cfRule>
    <cfRule type="expression" dxfId="456" priority="556">
      <formula>IF(RIGHT(TEXT(AU135,"0.#"),1)=".",TRUE,FALSE)</formula>
    </cfRule>
  </conditionalFormatting>
  <conditionalFormatting sqref="AE168 AQ168">
    <cfRule type="expression" dxfId="455" priority="553">
      <formula>IF(RIGHT(TEXT(AE168,"0.#"),1)=".",FALSE,TRUE)</formula>
    </cfRule>
    <cfRule type="expression" dxfId="454" priority="554">
      <formula>IF(RIGHT(TEXT(AE168,"0.#"),1)=".",TRUE,FALSE)</formula>
    </cfRule>
  </conditionalFormatting>
  <conditionalFormatting sqref="AI168">
    <cfRule type="expression" dxfId="453" priority="551">
      <formula>IF(RIGHT(TEXT(AI168,"0.#"),1)=".",FALSE,TRUE)</formula>
    </cfRule>
    <cfRule type="expression" dxfId="452" priority="552">
      <formula>IF(RIGHT(TEXT(AI168,"0.#"),1)=".",TRUE,FALSE)</formula>
    </cfRule>
  </conditionalFormatting>
  <conditionalFormatting sqref="AM168">
    <cfRule type="expression" dxfId="451" priority="549">
      <formula>IF(RIGHT(TEXT(AM168,"0.#"),1)=".",FALSE,TRUE)</formula>
    </cfRule>
    <cfRule type="expression" dxfId="450" priority="550">
      <formula>IF(RIGHT(TEXT(AM168,"0.#"),1)=".",TRUE,FALSE)</formula>
    </cfRule>
  </conditionalFormatting>
  <conditionalFormatting sqref="AE169">
    <cfRule type="expression" dxfId="449" priority="547">
      <formula>IF(RIGHT(TEXT(AE169,"0.#"),1)=".",FALSE,TRUE)</formula>
    </cfRule>
    <cfRule type="expression" dxfId="448" priority="548">
      <formula>IF(RIGHT(TEXT(AE169,"0.#"),1)=".",TRUE,FALSE)</formula>
    </cfRule>
  </conditionalFormatting>
  <conditionalFormatting sqref="AI169">
    <cfRule type="expression" dxfId="447" priority="545">
      <formula>IF(RIGHT(TEXT(AI169,"0.#"),1)=".",FALSE,TRUE)</formula>
    </cfRule>
    <cfRule type="expression" dxfId="446" priority="546">
      <formula>IF(RIGHT(TEXT(AI169,"0.#"),1)=".",TRUE,FALSE)</formula>
    </cfRule>
  </conditionalFormatting>
  <conditionalFormatting sqref="AM169">
    <cfRule type="expression" dxfId="445" priority="543">
      <formula>IF(RIGHT(TEXT(AM169,"0.#"),1)=".",FALSE,TRUE)</formula>
    </cfRule>
    <cfRule type="expression" dxfId="444" priority="544">
      <formula>IF(RIGHT(TEXT(AM169,"0.#"),1)=".",TRUE,FALSE)</formula>
    </cfRule>
  </conditionalFormatting>
  <conditionalFormatting sqref="AQ169">
    <cfRule type="expression" dxfId="443" priority="541">
      <formula>IF(RIGHT(TEXT(AQ169,"0.#"),1)=".",FALSE,TRUE)</formula>
    </cfRule>
    <cfRule type="expression" dxfId="442" priority="542">
      <formula>IF(RIGHT(TEXT(AQ169,"0.#"),1)=".",TRUE,FALSE)</formula>
    </cfRule>
  </conditionalFormatting>
  <conditionalFormatting sqref="AU168">
    <cfRule type="expression" dxfId="441" priority="539">
      <formula>IF(RIGHT(TEXT(AU168,"0.#"),1)=".",FALSE,TRUE)</formula>
    </cfRule>
    <cfRule type="expression" dxfId="440" priority="540">
      <formula>IF(RIGHT(TEXT(AU168,"0.#"),1)=".",TRUE,FALSE)</formula>
    </cfRule>
  </conditionalFormatting>
  <conditionalFormatting sqref="AU169">
    <cfRule type="expression" dxfId="439" priority="537">
      <formula>IF(RIGHT(TEXT(AU169,"0.#"),1)=".",FALSE,TRUE)</formula>
    </cfRule>
    <cfRule type="expression" dxfId="438" priority="538">
      <formula>IF(RIGHT(TEXT(AU169,"0.#"),1)=".",TRUE,FALSE)</formula>
    </cfRule>
  </conditionalFormatting>
  <conditionalFormatting sqref="AE90">
    <cfRule type="expression" dxfId="437" priority="535">
      <formula>IF(RIGHT(TEXT(AE90,"0.#"),1)=".",FALSE,TRUE)</formula>
    </cfRule>
    <cfRule type="expression" dxfId="436" priority="536">
      <formula>IF(RIGHT(TEXT(AE90,"0.#"),1)=".",TRUE,FALSE)</formula>
    </cfRule>
  </conditionalFormatting>
  <conditionalFormatting sqref="AE91">
    <cfRule type="expression" dxfId="435" priority="533">
      <formula>IF(RIGHT(TEXT(AE91,"0.#"),1)=".",FALSE,TRUE)</formula>
    </cfRule>
    <cfRule type="expression" dxfId="434" priority="534">
      <formula>IF(RIGHT(TEXT(AE91,"0.#"),1)=".",TRUE,FALSE)</formula>
    </cfRule>
  </conditionalFormatting>
  <conditionalFormatting sqref="AM90">
    <cfRule type="expression" dxfId="433" priority="523">
      <formula>IF(RIGHT(TEXT(AM90,"0.#"),1)=".",FALSE,TRUE)</formula>
    </cfRule>
    <cfRule type="expression" dxfId="432" priority="524">
      <formula>IF(RIGHT(TEXT(AM90,"0.#"),1)=".",TRUE,FALSE)</formula>
    </cfRule>
  </conditionalFormatting>
  <conditionalFormatting sqref="AE92">
    <cfRule type="expression" dxfId="431" priority="531">
      <formula>IF(RIGHT(TEXT(AE92,"0.#"),1)=".",FALSE,TRUE)</formula>
    </cfRule>
    <cfRule type="expression" dxfId="430" priority="532">
      <formula>IF(RIGHT(TEXT(AE92,"0.#"),1)=".",TRUE,FALSE)</formula>
    </cfRule>
  </conditionalFormatting>
  <conditionalFormatting sqref="AI92">
    <cfRule type="expression" dxfId="429" priority="529">
      <formula>IF(RIGHT(TEXT(AI92,"0.#"),1)=".",FALSE,TRUE)</formula>
    </cfRule>
    <cfRule type="expression" dxfId="428" priority="530">
      <formula>IF(RIGHT(TEXT(AI92,"0.#"),1)=".",TRUE,FALSE)</formula>
    </cfRule>
  </conditionalFormatting>
  <conditionalFormatting sqref="AI91">
    <cfRule type="expression" dxfId="427" priority="527">
      <formula>IF(RIGHT(TEXT(AI91,"0.#"),1)=".",FALSE,TRUE)</formula>
    </cfRule>
    <cfRule type="expression" dxfId="426" priority="528">
      <formula>IF(RIGHT(TEXT(AI91,"0.#"),1)=".",TRUE,FALSE)</formula>
    </cfRule>
  </conditionalFormatting>
  <conditionalFormatting sqref="AI90">
    <cfRule type="expression" dxfId="425" priority="525">
      <formula>IF(RIGHT(TEXT(AI90,"0.#"),1)=".",FALSE,TRUE)</formula>
    </cfRule>
    <cfRule type="expression" dxfId="424" priority="526">
      <formula>IF(RIGHT(TEXT(AI90,"0.#"),1)=".",TRUE,FALSE)</formula>
    </cfRule>
  </conditionalFormatting>
  <conditionalFormatting sqref="AM91">
    <cfRule type="expression" dxfId="423" priority="521">
      <formula>IF(RIGHT(TEXT(AM91,"0.#"),1)=".",FALSE,TRUE)</formula>
    </cfRule>
    <cfRule type="expression" dxfId="422" priority="522">
      <formula>IF(RIGHT(TEXT(AM91,"0.#"),1)=".",TRUE,FALSE)</formula>
    </cfRule>
  </conditionalFormatting>
  <conditionalFormatting sqref="AM92">
    <cfRule type="expression" dxfId="421" priority="519">
      <formula>IF(RIGHT(TEXT(AM92,"0.#"),1)=".",FALSE,TRUE)</formula>
    </cfRule>
    <cfRule type="expression" dxfId="420" priority="520">
      <formula>IF(RIGHT(TEXT(AM92,"0.#"),1)=".",TRUE,FALSE)</formula>
    </cfRule>
  </conditionalFormatting>
  <conditionalFormatting sqref="AQ90:AQ92">
    <cfRule type="expression" dxfId="419" priority="517">
      <formula>IF(RIGHT(TEXT(AQ90,"0.#"),1)=".",FALSE,TRUE)</formula>
    </cfRule>
    <cfRule type="expression" dxfId="418" priority="518">
      <formula>IF(RIGHT(TEXT(AQ90,"0.#"),1)=".",TRUE,FALSE)</formula>
    </cfRule>
  </conditionalFormatting>
  <conditionalFormatting sqref="AU90:AU92">
    <cfRule type="expression" dxfId="417" priority="515">
      <formula>IF(RIGHT(TEXT(AU90,"0.#"),1)=".",FALSE,TRUE)</formula>
    </cfRule>
    <cfRule type="expression" dxfId="416" priority="516">
      <formula>IF(RIGHT(TEXT(AU90,"0.#"),1)=".",TRUE,FALSE)</formula>
    </cfRule>
  </conditionalFormatting>
  <conditionalFormatting sqref="AE85">
    <cfRule type="expression" dxfId="415" priority="513">
      <formula>IF(RIGHT(TEXT(AE85,"0.#"),1)=".",FALSE,TRUE)</formula>
    </cfRule>
    <cfRule type="expression" dxfId="414" priority="514">
      <formula>IF(RIGHT(TEXT(AE85,"0.#"),1)=".",TRUE,FALSE)</formula>
    </cfRule>
  </conditionalFormatting>
  <conditionalFormatting sqref="AE86">
    <cfRule type="expression" dxfId="413" priority="511">
      <formula>IF(RIGHT(TEXT(AE86,"0.#"),1)=".",FALSE,TRUE)</formula>
    </cfRule>
    <cfRule type="expression" dxfId="412" priority="512">
      <formula>IF(RIGHT(TEXT(AE86,"0.#"),1)=".",TRUE,FALSE)</formula>
    </cfRule>
  </conditionalFormatting>
  <conditionalFormatting sqref="AM85">
    <cfRule type="expression" dxfId="411" priority="501">
      <formula>IF(RIGHT(TEXT(AM85,"0.#"),1)=".",FALSE,TRUE)</formula>
    </cfRule>
    <cfRule type="expression" dxfId="410" priority="502">
      <formula>IF(RIGHT(TEXT(AM85,"0.#"),1)=".",TRUE,FALSE)</formula>
    </cfRule>
  </conditionalFormatting>
  <conditionalFormatting sqref="AE87">
    <cfRule type="expression" dxfId="409" priority="509">
      <formula>IF(RIGHT(TEXT(AE87,"0.#"),1)=".",FALSE,TRUE)</formula>
    </cfRule>
    <cfRule type="expression" dxfId="408" priority="510">
      <formula>IF(RIGHT(TEXT(AE87,"0.#"),1)=".",TRUE,FALSE)</formula>
    </cfRule>
  </conditionalFormatting>
  <conditionalFormatting sqref="AI87">
    <cfRule type="expression" dxfId="407" priority="507">
      <formula>IF(RIGHT(TEXT(AI87,"0.#"),1)=".",FALSE,TRUE)</formula>
    </cfRule>
    <cfRule type="expression" dxfId="406" priority="508">
      <formula>IF(RIGHT(TEXT(AI87,"0.#"),1)=".",TRUE,FALSE)</formula>
    </cfRule>
  </conditionalFormatting>
  <conditionalFormatting sqref="AI86">
    <cfRule type="expression" dxfId="405" priority="505">
      <formula>IF(RIGHT(TEXT(AI86,"0.#"),1)=".",FALSE,TRUE)</formula>
    </cfRule>
    <cfRule type="expression" dxfId="404" priority="506">
      <formula>IF(RIGHT(TEXT(AI86,"0.#"),1)=".",TRUE,FALSE)</formula>
    </cfRule>
  </conditionalFormatting>
  <conditionalFormatting sqref="AI85">
    <cfRule type="expression" dxfId="403" priority="503">
      <formula>IF(RIGHT(TEXT(AI85,"0.#"),1)=".",FALSE,TRUE)</formula>
    </cfRule>
    <cfRule type="expression" dxfId="402" priority="504">
      <formula>IF(RIGHT(TEXT(AI85,"0.#"),1)=".",TRUE,FALSE)</formula>
    </cfRule>
  </conditionalFormatting>
  <conditionalFormatting sqref="AM86">
    <cfRule type="expression" dxfId="401" priority="499">
      <formula>IF(RIGHT(TEXT(AM86,"0.#"),1)=".",FALSE,TRUE)</formula>
    </cfRule>
    <cfRule type="expression" dxfId="400" priority="500">
      <formula>IF(RIGHT(TEXT(AM86,"0.#"),1)=".",TRUE,FALSE)</formula>
    </cfRule>
  </conditionalFormatting>
  <conditionalFormatting sqref="AM87">
    <cfRule type="expression" dxfId="399" priority="497">
      <formula>IF(RIGHT(TEXT(AM87,"0.#"),1)=".",FALSE,TRUE)</formula>
    </cfRule>
    <cfRule type="expression" dxfId="398" priority="498">
      <formula>IF(RIGHT(TEXT(AM87,"0.#"),1)=".",TRUE,FALSE)</formula>
    </cfRule>
  </conditionalFormatting>
  <conditionalFormatting sqref="AQ85:AQ87">
    <cfRule type="expression" dxfId="397" priority="495">
      <formula>IF(RIGHT(TEXT(AQ85,"0.#"),1)=".",FALSE,TRUE)</formula>
    </cfRule>
    <cfRule type="expression" dxfId="396" priority="496">
      <formula>IF(RIGHT(TEXT(AQ85,"0.#"),1)=".",TRUE,FALSE)</formula>
    </cfRule>
  </conditionalFormatting>
  <conditionalFormatting sqref="AU85:AU87">
    <cfRule type="expression" dxfId="395" priority="493">
      <formula>IF(RIGHT(TEXT(AU85,"0.#"),1)=".",FALSE,TRUE)</formula>
    </cfRule>
    <cfRule type="expression" dxfId="394" priority="494">
      <formula>IF(RIGHT(TEXT(AU85,"0.#"),1)=".",TRUE,FALSE)</formula>
    </cfRule>
  </conditionalFormatting>
  <conditionalFormatting sqref="AE124">
    <cfRule type="expression" dxfId="393" priority="491">
      <formula>IF(RIGHT(TEXT(AE124,"0.#"),1)=".",FALSE,TRUE)</formula>
    </cfRule>
    <cfRule type="expression" dxfId="392" priority="492">
      <formula>IF(RIGHT(TEXT(AE124,"0.#"),1)=".",TRUE,FALSE)</formula>
    </cfRule>
  </conditionalFormatting>
  <conditionalFormatting sqref="AE125">
    <cfRule type="expression" dxfId="391" priority="489">
      <formula>IF(RIGHT(TEXT(AE125,"0.#"),1)=".",FALSE,TRUE)</formula>
    </cfRule>
    <cfRule type="expression" dxfId="390" priority="490">
      <formula>IF(RIGHT(TEXT(AE125,"0.#"),1)=".",TRUE,FALSE)</formula>
    </cfRule>
  </conditionalFormatting>
  <conditionalFormatting sqref="AM124">
    <cfRule type="expression" dxfId="389" priority="479">
      <formula>IF(RIGHT(TEXT(AM124,"0.#"),1)=".",FALSE,TRUE)</formula>
    </cfRule>
    <cfRule type="expression" dxfId="388" priority="480">
      <formula>IF(RIGHT(TEXT(AM124,"0.#"),1)=".",TRUE,FALSE)</formula>
    </cfRule>
  </conditionalFormatting>
  <conditionalFormatting sqref="AE126">
    <cfRule type="expression" dxfId="387" priority="487">
      <formula>IF(RIGHT(TEXT(AE126,"0.#"),1)=".",FALSE,TRUE)</formula>
    </cfRule>
    <cfRule type="expression" dxfId="386" priority="488">
      <formula>IF(RIGHT(TEXT(AE126,"0.#"),1)=".",TRUE,FALSE)</formula>
    </cfRule>
  </conditionalFormatting>
  <conditionalFormatting sqref="AI126">
    <cfRule type="expression" dxfId="385" priority="485">
      <formula>IF(RIGHT(TEXT(AI126,"0.#"),1)=".",FALSE,TRUE)</formula>
    </cfRule>
    <cfRule type="expression" dxfId="384" priority="486">
      <formula>IF(RIGHT(TEXT(AI126,"0.#"),1)=".",TRUE,FALSE)</formula>
    </cfRule>
  </conditionalFormatting>
  <conditionalFormatting sqref="AI125">
    <cfRule type="expression" dxfId="383" priority="483">
      <formula>IF(RIGHT(TEXT(AI125,"0.#"),1)=".",FALSE,TRUE)</formula>
    </cfRule>
    <cfRule type="expression" dxfId="382" priority="484">
      <formula>IF(RIGHT(TEXT(AI125,"0.#"),1)=".",TRUE,FALSE)</formula>
    </cfRule>
  </conditionalFormatting>
  <conditionalFormatting sqref="AI124">
    <cfRule type="expression" dxfId="381" priority="481">
      <formula>IF(RIGHT(TEXT(AI124,"0.#"),1)=".",FALSE,TRUE)</formula>
    </cfRule>
    <cfRule type="expression" dxfId="380" priority="482">
      <formula>IF(RIGHT(TEXT(AI124,"0.#"),1)=".",TRUE,FALSE)</formula>
    </cfRule>
  </conditionalFormatting>
  <conditionalFormatting sqref="AM125">
    <cfRule type="expression" dxfId="379" priority="477">
      <formula>IF(RIGHT(TEXT(AM125,"0.#"),1)=".",FALSE,TRUE)</formula>
    </cfRule>
    <cfRule type="expression" dxfId="378" priority="478">
      <formula>IF(RIGHT(TEXT(AM125,"0.#"),1)=".",TRUE,FALSE)</formula>
    </cfRule>
  </conditionalFormatting>
  <conditionalFormatting sqref="AM126">
    <cfRule type="expression" dxfId="377" priority="475">
      <formula>IF(RIGHT(TEXT(AM126,"0.#"),1)=".",FALSE,TRUE)</formula>
    </cfRule>
    <cfRule type="expression" dxfId="376" priority="476">
      <formula>IF(RIGHT(TEXT(AM126,"0.#"),1)=".",TRUE,FALSE)</formula>
    </cfRule>
  </conditionalFormatting>
  <conditionalFormatting sqref="AQ124:AQ126">
    <cfRule type="expression" dxfId="375" priority="473">
      <formula>IF(RIGHT(TEXT(AQ124,"0.#"),1)=".",FALSE,TRUE)</formula>
    </cfRule>
    <cfRule type="expression" dxfId="374" priority="474">
      <formula>IF(RIGHT(TEXT(AQ124,"0.#"),1)=".",TRUE,FALSE)</formula>
    </cfRule>
  </conditionalFormatting>
  <conditionalFormatting sqref="AU124:AU126">
    <cfRule type="expression" dxfId="373" priority="471">
      <formula>IF(RIGHT(TEXT(AU124,"0.#"),1)=".",FALSE,TRUE)</formula>
    </cfRule>
    <cfRule type="expression" dxfId="372" priority="472">
      <formula>IF(RIGHT(TEXT(AU124,"0.#"),1)=".",TRUE,FALSE)</formula>
    </cfRule>
  </conditionalFormatting>
  <conditionalFormatting sqref="AE119">
    <cfRule type="expression" dxfId="371" priority="469">
      <formula>IF(RIGHT(TEXT(AE119,"0.#"),1)=".",FALSE,TRUE)</formula>
    </cfRule>
    <cfRule type="expression" dxfId="370" priority="470">
      <formula>IF(RIGHT(TEXT(AE119,"0.#"),1)=".",TRUE,FALSE)</formula>
    </cfRule>
  </conditionalFormatting>
  <conditionalFormatting sqref="AE120">
    <cfRule type="expression" dxfId="369" priority="467">
      <formula>IF(RIGHT(TEXT(AE120,"0.#"),1)=".",FALSE,TRUE)</formula>
    </cfRule>
    <cfRule type="expression" dxfId="368" priority="468">
      <formula>IF(RIGHT(TEXT(AE120,"0.#"),1)=".",TRUE,FALSE)</formula>
    </cfRule>
  </conditionalFormatting>
  <conditionalFormatting sqref="AM119">
    <cfRule type="expression" dxfId="367" priority="457">
      <formula>IF(RIGHT(TEXT(AM119,"0.#"),1)=".",FALSE,TRUE)</formula>
    </cfRule>
    <cfRule type="expression" dxfId="366" priority="458">
      <formula>IF(RIGHT(TEXT(AM119,"0.#"),1)=".",TRUE,FALSE)</formula>
    </cfRule>
  </conditionalFormatting>
  <conditionalFormatting sqref="AE121">
    <cfRule type="expression" dxfId="365" priority="465">
      <formula>IF(RIGHT(TEXT(AE121,"0.#"),1)=".",FALSE,TRUE)</formula>
    </cfRule>
    <cfRule type="expression" dxfId="364" priority="466">
      <formula>IF(RIGHT(TEXT(AE121,"0.#"),1)=".",TRUE,FALSE)</formula>
    </cfRule>
  </conditionalFormatting>
  <conditionalFormatting sqref="AI121">
    <cfRule type="expression" dxfId="363" priority="463">
      <formula>IF(RIGHT(TEXT(AI121,"0.#"),1)=".",FALSE,TRUE)</formula>
    </cfRule>
    <cfRule type="expression" dxfId="362" priority="464">
      <formula>IF(RIGHT(TEXT(AI121,"0.#"),1)=".",TRUE,FALSE)</formula>
    </cfRule>
  </conditionalFormatting>
  <conditionalFormatting sqref="AI120">
    <cfRule type="expression" dxfId="361" priority="461">
      <formula>IF(RIGHT(TEXT(AI120,"0.#"),1)=".",FALSE,TRUE)</formula>
    </cfRule>
    <cfRule type="expression" dxfId="360" priority="462">
      <formula>IF(RIGHT(TEXT(AI120,"0.#"),1)=".",TRUE,FALSE)</formula>
    </cfRule>
  </conditionalFormatting>
  <conditionalFormatting sqref="AI119">
    <cfRule type="expression" dxfId="359" priority="459">
      <formula>IF(RIGHT(TEXT(AI119,"0.#"),1)=".",FALSE,TRUE)</formula>
    </cfRule>
    <cfRule type="expression" dxfId="358" priority="460">
      <formula>IF(RIGHT(TEXT(AI119,"0.#"),1)=".",TRUE,FALSE)</formula>
    </cfRule>
  </conditionalFormatting>
  <conditionalFormatting sqref="AM120">
    <cfRule type="expression" dxfId="357" priority="455">
      <formula>IF(RIGHT(TEXT(AM120,"0.#"),1)=".",FALSE,TRUE)</formula>
    </cfRule>
    <cfRule type="expression" dxfId="356" priority="456">
      <formula>IF(RIGHT(TEXT(AM120,"0.#"),1)=".",TRUE,FALSE)</formula>
    </cfRule>
  </conditionalFormatting>
  <conditionalFormatting sqref="AM121">
    <cfRule type="expression" dxfId="355" priority="453">
      <formula>IF(RIGHT(TEXT(AM121,"0.#"),1)=".",FALSE,TRUE)</formula>
    </cfRule>
    <cfRule type="expression" dxfId="354" priority="454">
      <formula>IF(RIGHT(TEXT(AM121,"0.#"),1)=".",TRUE,FALSE)</formula>
    </cfRule>
  </conditionalFormatting>
  <conditionalFormatting sqref="AQ119:AQ121">
    <cfRule type="expression" dxfId="353" priority="451">
      <formula>IF(RIGHT(TEXT(AQ119,"0.#"),1)=".",FALSE,TRUE)</formula>
    </cfRule>
    <cfRule type="expression" dxfId="352" priority="452">
      <formula>IF(RIGHT(TEXT(AQ119,"0.#"),1)=".",TRUE,FALSE)</formula>
    </cfRule>
  </conditionalFormatting>
  <conditionalFormatting sqref="AU119:AU121">
    <cfRule type="expression" dxfId="351" priority="449">
      <formula>IF(RIGHT(TEXT(AU119,"0.#"),1)=".",FALSE,TRUE)</formula>
    </cfRule>
    <cfRule type="expression" dxfId="350" priority="450">
      <formula>IF(RIGHT(TEXT(AU119,"0.#"),1)=".",TRUE,FALSE)</formula>
    </cfRule>
  </conditionalFormatting>
  <conditionalFormatting sqref="AE158">
    <cfRule type="expression" dxfId="349" priority="447">
      <formula>IF(RIGHT(TEXT(AE158,"0.#"),1)=".",FALSE,TRUE)</formula>
    </cfRule>
    <cfRule type="expression" dxfId="348" priority="448">
      <formula>IF(RIGHT(TEXT(AE158,"0.#"),1)=".",TRUE,FALSE)</formula>
    </cfRule>
  </conditionalFormatting>
  <conditionalFormatting sqref="AE159">
    <cfRule type="expression" dxfId="347" priority="445">
      <formula>IF(RIGHT(TEXT(AE159,"0.#"),1)=".",FALSE,TRUE)</formula>
    </cfRule>
    <cfRule type="expression" dxfId="346" priority="446">
      <formula>IF(RIGHT(TEXT(AE159,"0.#"),1)=".",TRUE,FALSE)</formula>
    </cfRule>
  </conditionalFormatting>
  <conditionalFormatting sqref="AM158">
    <cfRule type="expression" dxfId="345" priority="435">
      <formula>IF(RIGHT(TEXT(AM158,"0.#"),1)=".",FALSE,TRUE)</formula>
    </cfRule>
    <cfRule type="expression" dxfId="344" priority="436">
      <formula>IF(RIGHT(TEXT(AM158,"0.#"),1)=".",TRUE,FALSE)</formula>
    </cfRule>
  </conditionalFormatting>
  <conditionalFormatting sqref="AE160">
    <cfRule type="expression" dxfId="343" priority="443">
      <formula>IF(RIGHT(TEXT(AE160,"0.#"),1)=".",FALSE,TRUE)</formula>
    </cfRule>
    <cfRule type="expression" dxfId="342" priority="444">
      <formula>IF(RIGHT(TEXT(AE160,"0.#"),1)=".",TRUE,FALSE)</formula>
    </cfRule>
  </conditionalFormatting>
  <conditionalFormatting sqref="AI160">
    <cfRule type="expression" dxfId="341" priority="441">
      <formula>IF(RIGHT(TEXT(AI160,"0.#"),1)=".",FALSE,TRUE)</formula>
    </cfRule>
    <cfRule type="expression" dxfId="340" priority="442">
      <formula>IF(RIGHT(TEXT(AI160,"0.#"),1)=".",TRUE,FALSE)</formula>
    </cfRule>
  </conditionalFormatting>
  <conditionalFormatting sqref="AI159">
    <cfRule type="expression" dxfId="339" priority="439">
      <formula>IF(RIGHT(TEXT(AI159,"0.#"),1)=".",FALSE,TRUE)</formula>
    </cfRule>
    <cfRule type="expression" dxfId="338" priority="440">
      <formula>IF(RIGHT(TEXT(AI159,"0.#"),1)=".",TRUE,FALSE)</formula>
    </cfRule>
  </conditionalFormatting>
  <conditionalFormatting sqref="AI158">
    <cfRule type="expression" dxfId="337" priority="437">
      <formula>IF(RIGHT(TEXT(AI158,"0.#"),1)=".",FALSE,TRUE)</formula>
    </cfRule>
    <cfRule type="expression" dxfId="336" priority="438">
      <formula>IF(RIGHT(TEXT(AI158,"0.#"),1)=".",TRUE,FALSE)</formula>
    </cfRule>
  </conditionalFormatting>
  <conditionalFormatting sqref="AM159">
    <cfRule type="expression" dxfId="335" priority="433">
      <formula>IF(RIGHT(TEXT(AM159,"0.#"),1)=".",FALSE,TRUE)</formula>
    </cfRule>
    <cfRule type="expression" dxfId="334" priority="434">
      <formula>IF(RIGHT(TEXT(AM159,"0.#"),1)=".",TRUE,FALSE)</formula>
    </cfRule>
  </conditionalFormatting>
  <conditionalFormatting sqref="AM160">
    <cfRule type="expression" dxfId="333" priority="431">
      <formula>IF(RIGHT(TEXT(AM160,"0.#"),1)=".",FALSE,TRUE)</formula>
    </cfRule>
    <cfRule type="expression" dxfId="332" priority="432">
      <formula>IF(RIGHT(TEXT(AM160,"0.#"),1)=".",TRUE,FALSE)</formula>
    </cfRule>
  </conditionalFormatting>
  <conditionalFormatting sqref="AQ158:AQ160">
    <cfRule type="expression" dxfId="331" priority="429">
      <formula>IF(RIGHT(TEXT(AQ158,"0.#"),1)=".",FALSE,TRUE)</formula>
    </cfRule>
    <cfRule type="expression" dxfId="330" priority="430">
      <formula>IF(RIGHT(TEXT(AQ158,"0.#"),1)=".",TRUE,FALSE)</formula>
    </cfRule>
  </conditionalFormatting>
  <conditionalFormatting sqref="AU158:AU160">
    <cfRule type="expression" dxfId="329" priority="427">
      <formula>IF(RIGHT(TEXT(AU158,"0.#"),1)=".",FALSE,TRUE)</formula>
    </cfRule>
    <cfRule type="expression" dxfId="328" priority="428">
      <formula>IF(RIGHT(TEXT(AU158,"0.#"),1)=".",TRUE,FALSE)</formula>
    </cfRule>
  </conditionalFormatting>
  <conditionalFormatting sqref="AE153">
    <cfRule type="expression" dxfId="327" priority="425">
      <formula>IF(RIGHT(TEXT(AE153,"0.#"),1)=".",FALSE,TRUE)</formula>
    </cfRule>
    <cfRule type="expression" dxfId="326" priority="426">
      <formula>IF(RIGHT(TEXT(AE153,"0.#"),1)=".",TRUE,FALSE)</formula>
    </cfRule>
  </conditionalFormatting>
  <conditionalFormatting sqref="AE154">
    <cfRule type="expression" dxfId="325" priority="423">
      <formula>IF(RIGHT(TEXT(AE154,"0.#"),1)=".",FALSE,TRUE)</formula>
    </cfRule>
    <cfRule type="expression" dxfId="324" priority="424">
      <formula>IF(RIGHT(TEXT(AE154,"0.#"),1)=".",TRUE,FALSE)</formula>
    </cfRule>
  </conditionalFormatting>
  <conditionalFormatting sqref="AM153">
    <cfRule type="expression" dxfId="323" priority="413">
      <formula>IF(RIGHT(TEXT(AM153,"0.#"),1)=".",FALSE,TRUE)</formula>
    </cfRule>
    <cfRule type="expression" dxfId="322" priority="414">
      <formula>IF(RIGHT(TEXT(AM153,"0.#"),1)=".",TRUE,FALSE)</formula>
    </cfRule>
  </conditionalFormatting>
  <conditionalFormatting sqref="AE155">
    <cfRule type="expression" dxfId="321" priority="421">
      <formula>IF(RIGHT(TEXT(AE155,"0.#"),1)=".",FALSE,TRUE)</formula>
    </cfRule>
    <cfRule type="expression" dxfId="320" priority="422">
      <formula>IF(RIGHT(TEXT(AE155,"0.#"),1)=".",TRUE,FALSE)</formula>
    </cfRule>
  </conditionalFormatting>
  <conditionalFormatting sqref="AI155">
    <cfRule type="expression" dxfId="319" priority="419">
      <formula>IF(RIGHT(TEXT(AI155,"0.#"),1)=".",FALSE,TRUE)</formula>
    </cfRule>
    <cfRule type="expression" dxfId="318" priority="420">
      <formula>IF(RIGHT(TEXT(AI155,"0.#"),1)=".",TRUE,FALSE)</formula>
    </cfRule>
  </conditionalFormatting>
  <conditionalFormatting sqref="AI154">
    <cfRule type="expression" dxfId="317" priority="417">
      <formula>IF(RIGHT(TEXT(AI154,"0.#"),1)=".",FALSE,TRUE)</formula>
    </cfRule>
    <cfRule type="expression" dxfId="316" priority="418">
      <formula>IF(RIGHT(TEXT(AI154,"0.#"),1)=".",TRUE,FALSE)</formula>
    </cfRule>
  </conditionalFormatting>
  <conditionalFormatting sqref="AI153">
    <cfRule type="expression" dxfId="315" priority="415">
      <formula>IF(RIGHT(TEXT(AI153,"0.#"),1)=".",FALSE,TRUE)</formula>
    </cfRule>
    <cfRule type="expression" dxfId="314" priority="416">
      <formula>IF(RIGHT(TEXT(AI153,"0.#"),1)=".",TRUE,FALSE)</formula>
    </cfRule>
  </conditionalFormatting>
  <conditionalFormatting sqref="AM154">
    <cfRule type="expression" dxfId="313" priority="411">
      <formula>IF(RIGHT(TEXT(AM154,"0.#"),1)=".",FALSE,TRUE)</formula>
    </cfRule>
    <cfRule type="expression" dxfId="312" priority="412">
      <formula>IF(RIGHT(TEXT(AM154,"0.#"),1)=".",TRUE,FALSE)</formula>
    </cfRule>
  </conditionalFormatting>
  <conditionalFormatting sqref="AM155">
    <cfRule type="expression" dxfId="311" priority="409">
      <formula>IF(RIGHT(TEXT(AM155,"0.#"),1)=".",FALSE,TRUE)</formula>
    </cfRule>
    <cfRule type="expression" dxfId="310" priority="410">
      <formula>IF(RIGHT(TEXT(AM155,"0.#"),1)=".",TRUE,FALSE)</formula>
    </cfRule>
  </conditionalFormatting>
  <conditionalFormatting sqref="AQ153:AQ155">
    <cfRule type="expression" dxfId="309" priority="407">
      <formula>IF(RIGHT(TEXT(AQ153,"0.#"),1)=".",FALSE,TRUE)</formula>
    </cfRule>
    <cfRule type="expression" dxfId="308" priority="408">
      <formula>IF(RIGHT(TEXT(AQ153,"0.#"),1)=".",TRUE,FALSE)</formula>
    </cfRule>
  </conditionalFormatting>
  <conditionalFormatting sqref="AU153:AU155">
    <cfRule type="expression" dxfId="307" priority="405">
      <formula>IF(RIGHT(TEXT(AU153,"0.#"),1)=".",FALSE,TRUE)</formula>
    </cfRule>
    <cfRule type="expression" dxfId="306" priority="406">
      <formula>IF(RIGHT(TEXT(AU153,"0.#"),1)=".",TRUE,FALSE)</formula>
    </cfRule>
  </conditionalFormatting>
  <conditionalFormatting sqref="AE192">
    <cfRule type="expression" dxfId="305" priority="403">
      <formula>IF(RIGHT(TEXT(AE192,"0.#"),1)=".",FALSE,TRUE)</formula>
    </cfRule>
    <cfRule type="expression" dxfId="304" priority="404">
      <formula>IF(RIGHT(TEXT(AE192,"0.#"),1)=".",TRUE,FALSE)</formula>
    </cfRule>
  </conditionalFormatting>
  <conditionalFormatting sqref="AE193">
    <cfRule type="expression" dxfId="303" priority="401">
      <formula>IF(RIGHT(TEXT(AE193,"0.#"),1)=".",FALSE,TRUE)</formula>
    </cfRule>
    <cfRule type="expression" dxfId="302" priority="402">
      <formula>IF(RIGHT(TEXT(AE193,"0.#"),1)=".",TRUE,FALSE)</formula>
    </cfRule>
  </conditionalFormatting>
  <conditionalFormatting sqref="AM192">
    <cfRule type="expression" dxfId="301" priority="391">
      <formula>IF(RIGHT(TEXT(AM192,"0.#"),1)=".",FALSE,TRUE)</formula>
    </cfRule>
    <cfRule type="expression" dxfId="300" priority="392">
      <formula>IF(RIGHT(TEXT(AM192,"0.#"),1)=".",TRUE,FALSE)</formula>
    </cfRule>
  </conditionalFormatting>
  <conditionalFormatting sqref="AE194">
    <cfRule type="expression" dxfId="299" priority="399">
      <formula>IF(RIGHT(TEXT(AE194,"0.#"),1)=".",FALSE,TRUE)</formula>
    </cfRule>
    <cfRule type="expression" dxfId="298" priority="400">
      <formula>IF(RIGHT(TEXT(AE194,"0.#"),1)=".",TRUE,FALSE)</formula>
    </cfRule>
  </conditionalFormatting>
  <conditionalFormatting sqref="AI194">
    <cfRule type="expression" dxfId="297" priority="397">
      <formula>IF(RIGHT(TEXT(AI194,"0.#"),1)=".",FALSE,TRUE)</formula>
    </cfRule>
    <cfRule type="expression" dxfId="296" priority="398">
      <formula>IF(RIGHT(TEXT(AI194,"0.#"),1)=".",TRUE,FALSE)</formula>
    </cfRule>
  </conditionalFormatting>
  <conditionalFormatting sqref="AI193">
    <cfRule type="expression" dxfId="295" priority="395">
      <formula>IF(RIGHT(TEXT(AI193,"0.#"),1)=".",FALSE,TRUE)</formula>
    </cfRule>
    <cfRule type="expression" dxfId="294" priority="396">
      <formula>IF(RIGHT(TEXT(AI193,"0.#"),1)=".",TRUE,FALSE)</formula>
    </cfRule>
  </conditionalFormatting>
  <conditionalFormatting sqref="AI192">
    <cfRule type="expression" dxfId="293" priority="393">
      <formula>IF(RIGHT(TEXT(AI192,"0.#"),1)=".",FALSE,TRUE)</formula>
    </cfRule>
    <cfRule type="expression" dxfId="292" priority="394">
      <formula>IF(RIGHT(TEXT(AI192,"0.#"),1)=".",TRUE,FALSE)</formula>
    </cfRule>
  </conditionalFormatting>
  <conditionalFormatting sqref="AM193">
    <cfRule type="expression" dxfId="291" priority="389">
      <formula>IF(RIGHT(TEXT(AM193,"0.#"),1)=".",FALSE,TRUE)</formula>
    </cfRule>
    <cfRule type="expression" dxfId="290" priority="390">
      <formula>IF(RIGHT(TEXT(AM193,"0.#"),1)=".",TRUE,FALSE)</formula>
    </cfRule>
  </conditionalFormatting>
  <conditionalFormatting sqref="AM194">
    <cfRule type="expression" dxfId="289" priority="387">
      <formula>IF(RIGHT(TEXT(AM194,"0.#"),1)=".",FALSE,TRUE)</formula>
    </cfRule>
    <cfRule type="expression" dxfId="288" priority="388">
      <formula>IF(RIGHT(TEXT(AM194,"0.#"),1)=".",TRUE,FALSE)</formula>
    </cfRule>
  </conditionalFormatting>
  <conditionalFormatting sqref="AQ192:AQ194">
    <cfRule type="expression" dxfId="287" priority="385">
      <formula>IF(RIGHT(TEXT(AQ192,"0.#"),1)=".",FALSE,TRUE)</formula>
    </cfRule>
    <cfRule type="expression" dxfId="286" priority="386">
      <formula>IF(RIGHT(TEXT(AQ192,"0.#"),1)=".",TRUE,FALSE)</formula>
    </cfRule>
  </conditionalFormatting>
  <conditionalFormatting sqref="AU192:AU194">
    <cfRule type="expression" dxfId="285" priority="383">
      <formula>IF(RIGHT(TEXT(AU192,"0.#"),1)=".",FALSE,TRUE)</formula>
    </cfRule>
    <cfRule type="expression" dxfId="284" priority="384">
      <formula>IF(RIGHT(TEXT(AU192,"0.#"),1)=".",TRUE,FALSE)</formula>
    </cfRule>
  </conditionalFormatting>
  <conditionalFormatting sqref="AE187">
    <cfRule type="expression" dxfId="283" priority="381">
      <formula>IF(RIGHT(TEXT(AE187,"0.#"),1)=".",FALSE,TRUE)</formula>
    </cfRule>
    <cfRule type="expression" dxfId="282" priority="382">
      <formula>IF(RIGHT(TEXT(AE187,"0.#"),1)=".",TRUE,FALSE)</formula>
    </cfRule>
  </conditionalFormatting>
  <conditionalFormatting sqref="AE188">
    <cfRule type="expression" dxfId="281" priority="379">
      <formula>IF(RIGHT(TEXT(AE188,"0.#"),1)=".",FALSE,TRUE)</formula>
    </cfRule>
    <cfRule type="expression" dxfId="280" priority="380">
      <formula>IF(RIGHT(TEXT(AE188,"0.#"),1)=".",TRUE,FALSE)</formula>
    </cfRule>
  </conditionalFormatting>
  <conditionalFormatting sqref="AM187">
    <cfRule type="expression" dxfId="279" priority="369">
      <formula>IF(RIGHT(TEXT(AM187,"0.#"),1)=".",FALSE,TRUE)</formula>
    </cfRule>
    <cfRule type="expression" dxfId="278" priority="370">
      <formula>IF(RIGHT(TEXT(AM187,"0.#"),1)=".",TRUE,FALSE)</formula>
    </cfRule>
  </conditionalFormatting>
  <conditionalFormatting sqref="AE189">
    <cfRule type="expression" dxfId="277" priority="377">
      <formula>IF(RIGHT(TEXT(AE189,"0.#"),1)=".",FALSE,TRUE)</formula>
    </cfRule>
    <cfRule type="expression" dxfId="276" priority="378">
      <formula>IF(RIGHT(TEXT(AE189,"0.#"),1)=".",TRUE,FALSE)</formula>
    </cfRule>
  </conditionalFormatting>
  <conditionalFormatting sqref="AI189">
    <cfRule type="expression" dxfId="275" priority="375">
      <formula>IF(RIGHT(TEXT(AI189,"0.#"),1)=".",FALSE,TRUE)</formula>
    </cfRule>
    <cfRule type="expression" dxfId="274" priority="376">
      <formula>IF(RIGHT(TEXT(AI189,"0.#"),1)=".",TRUE,FALSE)</formula>
    </cfRule>
  </conditionalFormatting>
  <conditionalFormatting sqref="AI188">
    <cfRule type="expression" dxfId="273" priority="373">
      <formula>IF(RIGHT(TEXT(AI188,"0.#"),1)=".",FALSE,TRUE)</formula>
    </cfRule>
    <cfRule type="expression" dxfId="272" priority="374">
      <formula>IF(RIGHT(TEXT(AI188,"0.#"),1)=".",TRUE,FALSE)</formula>
    </cfRule>
  </conditionalFormatting>
  <conditionalFormatting sqref="AI187">
    <cfRule type="expression" dxfId="271" priority="371">
      <formula>IF(RIGHT(TEXT(AI187,"0.#"),1)=".",FALSE,TRUE)</formula>
    </cfRule>
    <cfRule type="expression" dxfId="270" priority="372">
      <formula>IF(RIGHT(TEXT(AI187,"0.#"),1)=".",TRUE,FALSE)</formula>
    </cfRule>
  </conditionalFormatting>
  <conditionalFormatting sqref="AM188">
    <cfRule type="expression" dxfId="269" priority="367">
      <formula>IF(RIGHT(TEXT(AM188,"0.#"),1)=".",FALSE,TRUE)</formula>
    </cfRule>
    <cfRule type="expression" dxfId="268" priority="368">
      <formula>IF(RIGHT(TEXT(AM188,"0.#"),1)=".",TRUE,FALSE)</formula>
    </cfRule>
  </conditionalFormatting>
  <conditionalFormatting sqref="AM189">
    <cfRule type="expression" dxfId="267" priority="365">
      <formula>IF(RIGHT(TEXT(AM189,"0.#"),1)=".",FALSE,TRUE)</formula>
    </cfRule>
    <cfRule type="expression" dxfId="266" priority="366">
      <formula>IF(RIGHT(TEXT(AM189,"0.#"),1)=".",TRUE,FALSE)</formula>
    </cfRule>
  </conditionalFormatting>
  <conditionalFormatting sqref="AQ187:AQ189">
    <cfRule type="expression" dxfId="265" priority="363">
      <formula>IF(RIGHT(TEXT(AQ187,"0.#"),1)=".",FALSE,TRUE)</formula>
    </cfRule>
    <cfRule type="expression" dxfId="264" priority="364">
      <formula>IF(RIGHT(TEXT(AQ187,"0.#"),1)=".",TRUE,FALSE)</formula>
    </cfRule>
  </conditionalFormatting>
  <conditionalFormatting sqref="AU187:AU189">
    <cfRule type="expression" dxfId="263" priority="361">
      <formula>IF(RIGHT(TEXT(AU187,"0.#"),1)=".",FALSE,TRUE)</formula>
    </cfRule>
    <cfRule type="expression" dxfId="262" priority="362">
      <formula>IF(RIGHT(TEXT(AU187,"0.#"),1)=".",TRUE,FALSE)</formula>
    </cfRule>
  </conditionalFormatting>
  <conditionalFormatting sqref="AE56">
    <cfRule type="expression" dxfId="261" priority="359">
      <formula>IF(RIGHT(TEXT(AE56,"0.#"),1)=".",FALSE,TRUE)</formula>
    </cfRule>
    <cfRule type="expression" dxfId="260" priority="360">
      <formula>IF(RIGHT(TEXT(AE56,"0.#"),1)=".",TRUE,FALSE)</formula>
    </cfRule>
  </conditionalFormatting>
  <conditionalFormatting sqref="AE57">
    <cfRule type="expression" dxfId="259" priority="357">
      <formula>IF(RIGHT(TEXT(AE57,"0.#"),1)=".",FALSE,TRUE)</formula>
    </cfRule>
    <cfRule type="expression" dxfId="258" priority="358">
      <formula>IF(RIGHT(TEXT(AE57,"0.#"),1)=".",TRUE,FALSE)</formula>
    </cfRule>
  </conditionalFormatting>
  <conditionalFormatting sqref="AM56">
    <cfRule type="expression" dxfId="257" priority="347">
      <formula>IF(RIGHT(TEXT(AM56,"0.#"),1)=".",FALSE,TRUE)</formula>
    </cfRule>
    <cfRule type="expression" dxfId="256" priority="348">
      <formula>IF(RIGHT(TEXT(AM56,"0.#"),1)=".",TRUE,FALSE)</formula>
    </cfRule>
  </conditionalFormatting>
  <conditionalFormatting sqref="AE58">
    <cfRule type="expression" dxfId="255" priority="355">
      <formula>IF(RIGHT(TEXT(AE58,"0.#"),1)=".",FALSE,TRUE)</formula>
    </cfRule>
    <cfRule type="expression" dxfId="254" priority="356">
      <formula>IF(RIGHT(TEXT(AE58,"0.#"),1)=".",TRUE,FALSE)</formula>
    </cfRule>
  </conditionalFormatting>
  <conditionalFormatting sqref="AI58">
    <cfRule type="expression" dxfId="253" priority="353">
      <formula>IF(RIGHT(TEXT(AI58,"0.#"),1)=".",FALSE,TRUE)</formula>
    </cfRule>
    <cfRule type="expression" dxfId="252" priority="354">
      <formula>IF(RIGHT(TEXT(AI58,"0.#"),1)=".",TRUE,FALSE)</formula>
    </cfRule>
  </conditionalFormatting>
  <conditionalFormatting sqref="AI57">
    <cfRule type="expression" dxfId="251" priority="351">
      <formula>IF(RIGHT(TEXT(AI57,"0.#"),1)=".",FALSE,TRUE)</formula>
    </cfRule>
    <cfRule type="expression" dxfId="250" priority="352">
      <formula>IF(RIGHT(TEXT(AI57,"0.#"),1)=".",TRUE,FALSE)</formula>
    </cfRule>
  </conditionalFormatting>
  <conditionalFormatting sqref="AI56">
    <cfRule type="expression" dxfId="249" priority="349">
      <formula>IF(RIGHT(TEXT(AI56,"0.#"),1)=".",FALSE,TRUE)</formula>
    </cfRule>
    <cfRule type="expression" dxfId="248" priority="350">
      <formula>IF(RIGHT(TEXT(AI56,"0.#"),1)=".",TRUE,FALSE)</formula>
    </cfRule>
  </conditionalFormatting>
  <conditionalFormatting sqref="AM57">
    <cfRule type="expression" dxfId="247" priority="345">
      <formula>IF(RIGHT(TEXT(AM57,"0.#"),1)=".",FALSE,TRUE)</formula>
    </cfRule>
    <cfRule type="expression" dxfId="246" priority="346">
      <formula>IF(RIGHT(TEXT(AM57,"0.#"),1)=".",TRUE,FALSE)</formula>
    </cfRule>
  </conditionalFormatting>
  <conditionalFormatting sqref="AM58">
    <cfRule type="expression" dxfId="245" priority="343">
      <formula>IF(RIGHT(TEXT(AM58,"0.#"),1)=".",FALSE,TRUE)</formula>
    </cfRule>
    <cfRule type="expression" dxfId="244" priority="344">
      <formula>IF(RIGHT(TEXT(AM58,"0.#"),1)=".",TRUE,FALSE)</formula>
    </cfRule>
  </conditionalFormatting>
  <conditionalFormatting sqref="AQ56:AQ58">
    <cfRule type="expression" dxfId="243" priority="341">
      <formula>IF(RIGHT(TEXT(AQ56,"0.#"),1)=".",FALSE,TRUE)</formula>
    </cfRule>
    <cfRule type="expression" dxfId="242" priority="342">
      <formula>IF(RIGHT(TEXT(AQ56,"0.#"),1)=".",TRUE,FALSE)</formula>
    </cfRule>
  </conditionalFormatting>
  <conditionalFormatting sqref="AU56:AU58">
    <cfRule type="expression" dxfId="241" priority="339">
      <formula>IF(RIGHT(TEXT(AU56,"0.#"),1)=".",FALSE,TRUE)</formula>
    </cfRule>
    <cfRule type="expression" dxfId="240" priority="340">
      <formula>IF(RIGHT(TEXT(AU56,"0.#"),1)=".",TRUE,FALSE)</formula>
    </cfRule>
  </conditionalFormatting>
  <conditionalFormatting sqref="AE51">
    <cfRule type="expression" dxfId="239" priority="337">
      <formula>IF(RIGHT(TEXT(AE51,"0.#"),1)=".",FALSE,TRUE)</formula>
    </cfRule>
    <cfRule type="expression" dxfId="238" priority="338">
      <formula>IF(RIGHT(TEXT(AE51,"0.#"),1)=".",TRUE,FALSE)</formula>
    </cfRule>
  </conditionalFormatting>
  <conditionalFormatting sqref="AE52">
    <cfRule type="expression" dxfId="237" priority="335">
      <formula>IF(RIGHT(TEXT(AE52,"0.#"),1)=".",FALSE,TRUE)</formula>
    </cfRule>
    <cfRule type="expression" dxfId="236" priority="336">
      <formula>IF(RIGHT(TEXT(AE52,"0.#"),1)=".",TRUE,FALSE)</formula>
    </cfRule>
  </conditionalFormatting>
  <conditionalFormatting sqref="AM51">
    <cfRule type="expression" dxfId="235" priority="325">
      <formula>IF(RIGHT(TEXT(AM51,"0.#"),1)=".",FALSE,TRUE)</formula>
    </cfRule>
    <cfRule type="expression" dxfId="234" priority="326">
      <formula>IF(RIGHT(TEXT(AM51,"0.#"),1)=".",TRUE,FALSE)</formula>
    </cfRule>
  </conditionalFormatting>
  <conditionalFormatting sqref="AE53">
    <cfRule type="expression" dxfId="233" priority="333">
      <formula>IF(RIGHT(TEXT(AE53,"0.#"),1)=".",FALSE,TRUE)</formula>
    </cfRule>
    <cfRule type="expression" dxfId="232" priority="334">
      <formula>IF(RIGHT(TEXT(AE53,"0.#"),1)=".",TRUE,FALSE)</formula>
    </cfRule>
  </conditionalFormatting>
  <conditionalFormatting sqref="AI53">
    <cfRule type="expression" dxfId="231" priority="331">
      <formula>IF(RIGHT(TEXT(AI53,"0.#"),1)=".",FALSE,TRUE)</formula>
    </cfRule>
    <cfRule type="expression" dxfId="230" priority="332">
      <formula>IF(RIGHT(TEXT(AI53,"0.#"),1)=".",TRUE,FALSE)</formula>
    </cfRule>
  </conditionalFormatting>
  <conditionalFormatting sqref="AI52">
    <cfRule type="expression" dxfId="229" priority="329">
      <formula>IF(RIGHT(TEXT(AI52,"0.#"),1)=".",FALSE,TRUE)</formula>
    </cfRule>
    <cfRule type="expression" dxfId="228" priority="330">
      <formula>IF(RIGHT(TEXT(AI52,"0.#"),1)=".",TRUE,FALSE)</formula>
    </cfRule>
  </conditionalFormatting>
  <conditionalFormatting sqref="AI51">
    <cfRule type="expression" dxfId="227" priority="327">
      <formula>IF(RIGHT(TEXT(AI51,"0.#"),1)=".",FALSE,TRUE)</formula>
    </cfRule>
    <cfRule type="expression" dxfId="226" priority="328">
      <formula>IF(RIGHT(TEXT(AI51,"0.#"),1)=".",TRUE,FALSE)</formula>
    </cfRule>
  </conditionalFormatting>
  <conditionalFormatting sqref="AM52">
    <cfRule type="expression" dxfId="225" priority="323">
      <formula>IF(RIGHT(TEXT(AM52,"0.#"),1)=".",FALSE,TRUE)</formula>
    </cfRule>
    <cfRule type="expression" dxfId="224" priority="324">
      <formula>IF(RIGHT(TEXT(AM52,"0.#"),1)=".",TRUE,FALSE)</formula>
    </cfRule>
  </conditionalFormatting>
  <conditionalFormatting sqref="AM53">
    <cfRule type="expression" dxfId="223" priority="321">
      <formula>IF(RIGHT(TEXT(AM53,"0.#"),1)=".",FALSE,TRUE)</formula>
    </cfRule>
    <cfRule type="expression" dxfId="222" priority="322">
      <formula>IF(RIGHT(TEXT(AM53,"0.#"),1)=".",TRUE,FALSE)</formula>
    </cfRule>
  </conditionalFormatting>
  <conditionalFormatting sqref="AQ51:AQ53">
    <cfRule type="expression" dxfId="221" priority="319">
      <formula>IF(RIGHT(TEXT(AQ51,"0.#"),1)=".",FALSE,TRUE)</formula>
    </cfRule>
    <cfRule type="expression" dxfId="220" priority="320">
      <formula>IF(RIGHT(TEXT(AQ51,"0.#"),1)=".",TRUE,FALSE)</formula>
    </cfRule>
  </conditionalFormatting>
  <conditionalFormatting sqref="AU51:AU53">
    <cfRule type="expression" dxfId="219" priority="317">
      <formula>IF(RIGHT(TEXT(AU51,"0.#"),1)=".",FALSE,TRUE)</formula>
    </cfRule>
    <cfRule type="expression" dxfId="218" priority="318">
      <formula>IF(RIGHT(TEXT(AU51,"0.#"),1)=".",TRUE,FALSE)</formula>
    </cfRule>
  </conditionalFormatting>
  <conditionalFormatting sqref="P13:V13">
    <cfRule type="expression" dxfId="217" priority="315">
      <formula>IF(RIGHT(TEXT(P13,"0.#"),1)=".",FALSE,TRUE)</formula>
    </cfRule>
    <cfRule type="expression" dxfId="216" priority="316">
      <formula>IF(RIGHT(TEXT(P13,"0.#"),1)=".",TRUE,FALSE)</formula>
    </cfRule>
  </conditionalFormatting>
  <conditionalFormatting sqref="P14:V14">
    <cfRule type="expression" dxfId="215" priority="313">
      <formula>IF(RIGHT(TEXT(P14,"0.#"),1)=".",FALSE,TRUE)</formula>
    </cfRule>
    <cfRule type="expression" dxfId="214" priority="314">
      <formula>IF(RIGHT(TEXT(P14,"0.#"),1)=".",TRUE,FALSE)</formula>
    </cfRule>
  </conditionalFormatting>
  <conditionalFormatting sqref="P15:V15">
    <cfRule type="expression" dxfId="213" priority="311">
      <formula>IF(RIGHT(TEXT(P15,"0.#"),1)=".",FALSE,TRUE)</formula>
    </cfRule>
    <cfRule type="expression" dxfId="212" priority="312">
      <formula>IF(RIGHT(TEXT(P15,"0.#"),1)=".",TRUE,FALSE)</formula>
    </cfRule>
  </conditionalFormatting>
  <conditionalFormatting sqref="P16:V16">
    <cfRule type="expression" dxfId="211" priority="309">
      <formula>IF(RIGHT(TEXT(P16,"0.#"),1)=".",FALSE,TRUE)</formula>
    </cfRule>
    <cfRule type="expression" dxfId="210" priority="310">
      <formula>IF(RIGHT(TEXT(P16,"0.#"),1)=".",TRUE,FALSE)</formula>
    </cfRule>
  </conditionalFormatting>
  <conditionalFormatting sqref="P17:V17">
    <cfRule type="expression" dxfId="209" priority="307">
      <formula>IF(RIGHT(TEXT(P17,"0.#"),1)=".",FALSE,TRUE)</formula>
    </cfRule>
    <cfRule type="expression" dxfId="208" priority="308">
      <formula>IF(RIGHT(TEXT(P17,"0.#"),1)=".",TRUE,FALSE)</formula>
    </cfRule>
  </conditionalFormatting>
  <conditionalFormatting sqref="P19:V19">
    <cfRule type="expression" dxfId="207" priority="305">
      <formula>IF(RIGHT(TEXT(P19,"0.#"),1)=".",FALSE,TRUE)</formula>
    </cfRule>
    <cfRule type="expression" dxfId="206" priority="306">
      <formula>IF(RIGHT(TEXT(P19,"0.#"),1)=".",TRUE,FALSE)</formula>
    </cfRule>
  </conditionalFormatting>
  <conditionalFormatting sqref="W13:AC13">
    <cfRule type="expression" dxfId="205" priority="303">
      <formula>IF(RIGHT(TEXT(W13,"0.#"),1)=".",FALSE,TRUE)</formula>
    </cfRule>
    <cfRule type="expression" dxfId="204" priority="304">
      <formula>IF(RIGHT(TEXT(W13,"0.#"),1)=".",TRUE,FALSE)</formula>
    </cfRule>
  </conditionalFormatting>
  <conditionalFormatting sqref="W14:AC14">
    <cfRule type="expression" dxfId="203" priority="301">
      <formula>IF(RIGHT(TEXT(W14,"0.#"),1)=".",FALSE,TRUE)</formula>
    </cfRule>
    <cfRule type="expression" dxfId="202" priority="302">
      <formula>IF(RIGHT(TEXT(W14,"0.#"),1)=".",TRUE,FALSE)</formula>
    </cfRule>
  </conditionalFormatting>
  <conditionalFormatting sqref="W15:AC17">
    <cfRule type="expression" dxfId="201" priority="299">
      <formula>IF(RIGHT(TEXT(W15,"0.#"),1)=".",FALSE,TRUE)</formula>
    </cfRule>
    <cfRule type="expression" dxfId="200" priority="300">
      <formula>IF(RIGHT(TEXT(W15,"0.#"),1)=".",TRUE,FALSE)</formula>
    </cfRule>
  </conditionalFormatting>
  <conditionalFormatting sqref="AD14:AJ14">
    <cfRule type="expression" dxfId="199" priority="297">
      <formula>IF(RIGHT(TEXT(AD14,"0.#"),1)=".",FALSE,TRUE)</formula>
    </cfRule>
    <cfRule type="expression" dxfId="198" priority="298">
      <formula>IF(RIGHT(TEXT(AD14,"0.#"),1)=".",TRUE,FALSE)</formula>
    </cfRule>
  </conditionalFormatting>
  <conditionalFormatting sqref="AD15:AJ17 AD13:AJ13">
    <cfRule type="expression" dxfId="197" priority="295">
      <formula>IF(RIGHT(TEXT(AD13,"0.#"),1)=".",FALSE,TRUE)</formula>
    </cfRule>
    <cfRule type="expression" dxfId="196" priority="296">
      <formula>IF(RIGHT(TEXT(AD13,"0.#"),1)=".",TRUE,FALSE)</formula>
    </cfRule>
  </conditionalFormatting>
  <conditionalFormatting sqref="P23">
    <cfRule type="expression" dxfId="195" priority="293">
      <formula>IF(RIGHT(TEXT(P23,"0.#"),1)=".",FALSE,TRUE)</formula>
    </cfRule>
    <cfRule type="expression" dxfId="194" priority="294">
      <formula>IF(RIGHT(TEXT(P23,"0.#"),1)=".",TRUE,FALSE)</formula>
    </cfRule>
  </conditionalFormatting>
  <conditionalFormatting sqref="AE32">
    <cfRule type="expression" dxfId="193" priority="291">
      <formula>IF(RIGHT(TEXT(AE32,"0.#"),1)=".",FALSE,TRUE)</formula>
    </cfRule>
    <cfRule type="expression" dxfId="192" priority="292">
      <formula>IF(RIGHT(TEXT(AE32,"0.#"),1)=".",TRUE,FALSE)</formula>
    </cfRule>
  </conditionalFormatting>
  <conditionalFormatting sqref="AE33">
    <cfRule type="expression" dxfId="191" priority="289">
      <formula>IF(RIGHT(TEXT(AE33,"0.#"),1)=".",FALSE,TRUE)</formula>
    </cfRule>
    <cfRule type="expression" dxfId="190" priority="290">
      <formula>IF(RIGHT(TEXT(AE33,"0.#"),1)=".",TRUE,FALSE)</formula>
    </cfRule>
  </conditionalFormatting>
  <conditionalFormatting sqref="AI33">
    <cfRule type="expression" dxfId="189" priority="287">
      <formula>IF(RIGHT(TEXT(AI33,"0.#"),1)=".",FALSE,TRUE)</formula>
    </cfRule>
    <cfRule type="expression" dxfId="188" priority="288">
      <formula>IF(RIGHT(TEXT(AI33,"0.#"),1)=".",TRUE,FALSE)</formula>
    </cfRule>
  </conditionalFormatting>
  <conditionalFormatting sqref="AI32">
    <cfRule type="expression" dxfId="187" priority="285">
      <formula>IF(RIGHT(TEXT(AI32,"0.#"),1)=".",FALSE,TRUE)</formula>
    </cfRule>
    <cfRule type="expression" dxfId="186" priority="286">
      <formula>IF(RIGHT(TEXT(AI32,"0.#"),1)=".",TRUE,FALSE)</formula>
    </cfRule>
  </conditionalFormatting>
  <conditionalFormatting sqref="AE35">
    <cfRule type="expression" dxfId="185" priority="283">
      <formula>IF(RIGHT(TEXT(AE35,"0.#"),1)=".",FALSE,TRUE)</formula>
    </cfRule>
    <cfRule type="expression" dxfId="184" priority="284">
      <formula>IF(RIGHT(TEXT(AE35,"0.#"),1)=".",TRUE,FALSE)</formula>
    </cfRule>
  </conditionalFormatting>
  <conditionalFormatting sqref="AE36">
    <cfRule type="expression" dxfId="183" priority="281">
      <formula>IF(RIGHT(TEXT(AE36,"0.#"),1)=".",FALSE,TRUE)</formula>
    </cfRule>
    <cfRule type="expression" dxfId="182" priority="282">
      <formula>IF(RIGHT(TEXT(AE36,"0.#"),1)=".",TRUE,FALSE)</formula>
    </cfRule>
  </conditionalFormatting>
  <conditionalFormatting sqref="AI36">
    <cfRule type="expression" dxfId="181" priority="279">
      <formula>IF(RIGHT(TEXT(AI36,"0.#"),1)=".",FALSE,TRUE)</formula>
    </cfRule>
    <cfRule type="expression" dxfId="180" priority="280">
      <formula>IF(RIGHT(TEXT(AI36,"0.#"),1)=".",TRUE,FALSE)</formula>
    </cfRule>
  </conditionalFormatting>
  <conditionalFormatting sqref="AI35">
    <cfRule type="expression" dxfId="179" priority="277">
      <formula>IF(RIGHT(TEXT(AI35,"0.#"),1)=".",FALSE,TRUE)</formula>
    </cfRule>
    <cfRule type="expression" dxfId="178" priority="278">
      <formula>IF(RIGHT(TEXT(AI35,"0.#"),1)=".",TRUE,FALSE)</formula>
    </cfRule>
  </conditionalFormatting>
  <conditionalFormatting sqref="AE39">
    <cfRule type="expression" dxfId="177" priority="275">
      <formula>IF(RIGHT(TEXT(AE39,"0.#"),1)=".",FALSE,TRUE)</formula>
    </cfRule>
    <cfRule type="expression" dxfId="176" priority="276">
      <formula>IF(RIGHT(TEXT(AE39,"0.#"),1)=".",TRUE,FALSE)</formula>
    </cfRule>
  </conditionalFormatting>
  <conditionalFormatting sqref="AE40">
    <cfRule type="expression" dxfId="175" priority="273">
      <formula>IF(RIGHT(TEXT(AE40,"0.#"),1)=".",FALSE,TRUE)</formula>
    </cfRule>
    <cfRule type="expression" dxfId="174" priority="274">
      <formula>IF(RIGHT(TEXT(AE40,"0.#"),1)=".",TRUE,FALSE)</formula>
    </cfRule>
  </conditionalFormatting>
  <conditionalFormatting sqref="AE41">
    <cfRule type="expression" dxfId="173" priority="271">
      <formula>IF(RIGHT(TEXT(AE41,"0.#"),1)=".",FALSE,TRUE)</formula>
    </cfRule>
    <cfRule type="expression" dxfId="172" priority="272">
      <formula>IF(RIGHT(TEXT(AE41,"0.#"),1)=".",TRUE,FALSE)</formula>
    </cfRule>
  </conditionalFormatting>
  <conditionalFormatting sqref="AI39">
    <cfRule type="expression" dxfId="171" priority="269">
      <formula>IF(RIGHT(TEXT(AI39,"0.#"),1)=".",FALSE,TRUE)</formula>
    </cfRule>
    <cfRule type="expression" dxfId="170" priority="270">
      <formula>IF(RIGHT(TEXT(AI39,"0.#"),1)=".",TRUE,FALSE)</formula>
    </cfRule>
  </conditionalFormatting>
  <conditionalFormatting sqref="AI40">
    <cfRule type="expression" dxfId="169" priority="267">
      <formula>IF(RIGHT(TEXT(AI40,"0.#"),1)=".",FALSE,TRUE)</formula>
    </cfRule>
    <cfRule type="expression" dxfId="168" priority="268">
      <formula>IF(RIGHT(TEXT(AI40,"0.#"),1)=".",TRUE,FALSE)</formula>
    </cfRule>
  </conditionalFormatting>
  <conditionalFormatting sqref="AI41">
    <cfRule type="expression" dxfId="167" priority="265">
      <formula>IF(RIGHT(TEXT(AI41,"0.#"),1)=".",FALSE,TRUE)</formula>
    </cfRule>
    <cfRule type="expression" dxfId="166" priority="266">
      <formula>IF(RIGHT(TEXT(AI41,"0.#"),1)=".",TRUE,FALSE)</formula>
    </cfRule>
  </conditionalFormatting>
  <conditionalFormatting sqref="AQ41">
    <cfRule type="expression" dxfId="165" priority="263">
      <formula>IF(RIGHT(TEXT(AQ41,"0.#"),1)=".",FALSE,TRUE)</formula>
    </cfRule>
    <cfRule type="expression" dxfId="164" priority="264">
      <formula>IF(RIGHT(TEXT(AQ41,"0.#"),1)=".",TRUE,FALSE)</formula>
    </cfRule>
  </conditionalFormatting>
  <conditionalFormatting sqref="AU41">
    <cfRule type="expression" dxfId="163" priority="261">
      <formula>IF(RIGHT(TEXT(AU41,"0.#"),1)=".",FALSE,TRUE)</formula>
    </cfRule>
    <cfRule type="expression" dxfId="162" priority="262">
      <formula>IF(RIGHT(TEXT(AU41,"0.#"),1)=".",TRUE,FALSE)</formula>
    </cfRule>
  </conditionalFormatting>
  <conditionalFormatting sqref="AM202">
    <cfRule type="expression" dxfId="161" priority="257">
      <formula>IF(RIGHT(TEXT(AM202,"0.#"),1)=".",FALSE,TRUE)</formula>
    </cfRule>
    <cfRule type="expression" dxfId="160" priority="258">
      <formula>IF(RIGHT(TEXT(AM202,"0.#"),1)=".",TRUE,FALSE)</formula>
    </cfRule>
  </conditionalFormatting>
  <conditionalFormatting sqref="AQ202">
    <cfRule type="expression" dxfId="159" priority="255">
      <formula>IF(RIGHT(TEXT(AQ202,"0.#"),1)=".",FALSE,TRUE)</formula>
    </cfRule>
    <cfRule type="expression" dxfId="158" priority="256">
      <formula>IF(RIGHT(TEXT(AQ202,"0.#"),1)=".",TRUE,FALSE)</formula>
    </cfRule>
  </conditionalFormatting>
  <conditionalFormatting sqref="AU202">
    <cfRule type="expression" dxfId="157" priority="253">
      <formula>IF(RIGHT(TEXT(AU202,"0.#"),1)=".",FALSE,TRUE)</formula>
    </cfRule>
    <cfRule type="expression" dxfId="156" priority="254">
      <formula>IF(RIGHT(TEXT(AU202,"0.#"),1)=".",TRUE,FALSE)</formula>
    </cfRule>
  </conditionalFormatting>
  <conditionalFormatting sqref="AE203">
    <cfRule type="expression" dxfId="155" priority="251">
      <formula>IF(RIGHT(TEXT(AE203,"0.#"),1)=".",FALSE,TRUE)</formula>
    </cfRule>
    <cfRule type="expression" dxfId="154" priority="252">
      <formula>IF(RIGHT(TEXT(AE203,"0.#"),1)=".",TRUE,FALSE)</formula>
    </cfRule>
  </conditionalFormatting>
  <conditionalFormatting sqref="AI203">
    <cfRule type="expression" dxfId="153" priority="249">
      <formula>IF(RIGHT(TEXT(AI203,"0.#"),1)=".",FALSE,TRUE)</formula>
    </cfRule>
    <cfRule type="expression" dxfId="152" priority="250">
      <formula>IF(RIGHT(TEXT(AI203,"0.#"),1)=".",TRUE,FALSE)</formula>
    </cfRule>
  </conditionalFormatting>
  <conditionalFormatting sqref="AM203">
    <cfRule type="expression" dxfId="151" priority="247">
      <formula>IF(RIGHT(TEXT(AM203,"0.#"),1)=".",FALSE,TRUE)</formula>
    </cfRule>
    <cfRule type="expression" dxfId="150" priority="248">
      <formula>IF(RIGHT(TEXT(AM203,"0.#"),1)=".",TRUE,FALSE)</formula>
    </cfRule>
  </conditionalFormatting>
  <conditionalFormatting sqref="AQ203">
    <cfRule type="expression" dxfId="149" priority="245">
      <formula>IF(RIGHT(TEXT(AQ203,"0.#"),1)=".",FALSE,TRUE)</formula>
    </cfRule>
    <cfRule type="expression" dxfId="148" priority="246">
      <formula>IF(RIGHT(TEXT(AQ203,"0.#"),1)=".",TRUE,FALSE)</formula>
    </cfRule>
  </conditionalFormatting>
  <conditionalFormatting sqref="AU203">
    <cfRule type="expression" dxfId="147" priority="243">
      <formula>IF(RIGHT(TEXT(AU203,"0.#"),1)=".",FALSE,TRUE)</formula>
    </cfRule>
    <cfRule type="expression" dxfId="146" priority="244">
      <formula>IF(RIGHT(TEXT(AU203,"0.#"),1)=".",TRUE,FALSE)</formula>
    </cfRule>
  </conditionalFormatting>
  <conditionalFormatting sqref="AE204">
    <cfRule type="expression" dxfId="145" priority="241">
      <formula>IF(RIGHT(TEXT(AE204,"0.#"),1)=".",FALSE,TRUE)</formula>
    </cfRule>
    <cfRule type="expression" dxfId="144" priority="242">
      <formula>IF(RIGHT(TEXT(AE204,"0.#"),1)=".",TRUE,FALSE)</formula>
    </cfRule>
  </conditionalFormatting>
  <conditionalFormatting sqref="AI204">
    <cfRule type="expression" dxfId="143" priority="239">
      <formula>IF(RIGHT(TEXT(AI204,"0.#"),1)=".",FALSE,TRUE)</formula>
    </cfRule>
    <cfRule type="expression" dxfId="142" priority="240">
      <formula>IF(RIGHT(TEXT(AI204,"0.#"),1)=".",TRUE,FALSE)</formula>
    </cfRule>
  </conditionalFormatting>
  <conditionalFormatting sqref="AM204">
    <cfRule type="expression" dxfId="141" priority="237">
      <formula>IF(RIGHT(TEXT(AM204,"0.#"),1)=".",FALSE,TRUE)</formula>
    </cfRule>
    <cfRule type="expression" dxfId="140" priority="238">
      <formula>IF(RIGHT(TEXT(AM204,"0.#"),1)=".",TRUE,FALSE)</formula>
    </cfRule>
  </conditionalFormatting>
  <conditionalFormatting sqref="AQ204">
    <cfRule type="expression" dxfId="139" priority="235">
      <formula>IF(RIGHT(TEXT(AQ204,"0.#"),1)=".",FALSE,TRUE)</formula>
    </cfRule>
    <cfRule type="expression" dxfId="138" priority="236">
      <formula>IF(RIGHT(TEXT(AQ204,"0.#"),1)=".",TRUE,FALSE)</formula>
    </cfRule>
  </conditionalFormatting>
  <conditionalFormatting sqref="AU204">
    <cfRule type="expression" dxfId="137" priority="233">
      <formula>IF(RIGHT(TEXT(AU204,"0.#"),1)=".",FALSE,TRUE)</formula>
    </cfRule>
    <cfRule type="expression" dxfId="136" priority="234">
      <formula>IF(RIGHT(TEXT(AU204,"0.#"),1)=".",TRUE,FALSE)</formula>
    </cfRule>
  </conditionalFormatting>
  <conditionalFormatting sqref="AE205">
    <cfRule type="expression" dxfId="135" priority="231">
      <formula>IF(RIGHT(TEXT(AE205,"0.#"),1)=".",FALSE,TRUE)</formula>
    </cfRule>
    <cfRule type="expression" dxfId="134" priority="232">
      <formula>IF(RIGHT(TEXT(AE205,"0.#"),1)=".",TRUE,FALSE)</formula>
    </cfRule>
  </conditionalFormatting>
  <conditionalFormatting sqref="AI205">
    <cfRule type="expression" dxfId="133" priority="229">
      <formula>IF(RIGHT(TEXT(AI205,"0.#"),1)=".",FALSE,TRUE)</formula>
    </cfRule>
    <cfRule type="expression" dxfId="132" priority="230">
      <formula>IF(RIGHT(TEXT(AI205,"0.#"),1)=".",TRUE,FALSE)</formula>
    </cfRule>
  </conditionalFormatting>
  <conditionalFormatting sqref="AM205">
    <cfRule type="expression" dxfId="131" priority="227">
      <formula>IF(RIGHT(TEXT(AM205,"0.#"),1)=".",FALSE,TRUE)</formula>
    </cfRule>
    <cfRule type="expression" dxfId="130" priority="228">
      <formula>IF(RIGHT(TEXT(AM205,"0.#"),1)=".",TRUE,FALSE)</formula>
    </cfRule>
  </conditionalFormatting>
  <conditionalFormatting sqref="AQ205">
    <cfRule type="expression" dxfId="129" priority="225">
      <formula>IF(RIGHT(TEXT(AQ205,"0.#"),1)=".",FALSE,TRUE)</formula>
    </cfRule>
    <cfRule type="expression" dxfId="128" priority="226">
      <formula>IF(RIGHT(TEXT(AQ205,"0.#"),1)=".",TRUE,FALSE)</formula>
    </cfRule>
  </conditionalFormatting>
  <conditionalFormatting sqref="AU205">
    <cfRule type="expression" dxfId="127" priority="223">
      <formula>IF(RIGHT(TEXT(AU205,"0.#"),1)=".",FALSE,TRUE)</formula>
    </cfRule>
    <cfRule type="expression" dxfId="126" priority="224">
      <formula>IF(RIGHT(TEXT(AU205,"0.#"),1)=".",TRUE,FALSE)</formula>
    </cfRule>
  </conditionalFormatting>
  <conditionalFormatting sqref="AE206">
    <cfRule type="expression" dxfId="125" priority="221">
      <formula>IF(RIGHT(TEXT(AE206,"0.#"),1)=".",FALSE,TRUE)</formula>
    </cfRule>
    <cfRule type="expression" dxfId="124" priority="222">
      <formula>IF(RIGHT(TEXT(AE206,"0.#"),1)=".",TRUE,FALSE)</formula>
    </cfRule>
  </conditionalFormatting>
  <conditionalFormatting sqref="AI206">
    <cfRule type="expression" dxfId="123" priority="219">
      <formula>IF(RIGHT(TEXT(AI206,"0.#"),1)=".",FALSE,TRUE)</formula>
    </cfRule>
    <cfRule type="expression" dxfId="122" priority="220">
      <formula>IF(RIGHT(TEXT(AI206,"0.#"),1)=".",TRUE,FALSE)</formula>
    </cfRule>
  </conditionalFormatting>
  <conditionalFormatting sqref="AM206">
    <cfRule type="expression" dxfId="121" priority="217">
      <formula>IF(RIGHT(TEXT(AM206,"0.#"),1)=".",FALSE,TRUE)</formula>
    </cfRule>
    <cfRule type="expression" dxfId="120" priority="218">
      <formula>IF(RIGHT(TEXT(AM206,"0.#"),1)=".",TRUE,FALSE)</formula>
    </cfRule>
  </conditionalFormatting>
  <conditionalFormatting sqref="AQ206">
    <cfRule type="expression" dxfId="119" priority="215">
      <formula>IF(RIGHT(TEXT(AQ206,"0.#"),1)=".",FALSE,TRUE)</formula>
    </cfRule>
    <cfRule type="expression" dxfId="118" priority="216">
      <formula>IF(RIGHT(TEXT(AQ206,"0.#"),1)=".",TRUE,FALSE)</formula>
    </cfRule>
  </conditionalFormatting>
  <conditionalFormatting sqref="AU206">
    <cfRule type="expression" dxfId="117" priority="213">
      <formula>IF(RIGHT(TEXT(AU206,"0.#"),1)=".",FALSE,TRUE)</formula>
    </cfRule>
    <cfRule type="expression" dxfId="116" priority="214">
      <formula>IF(RIGHT(TEXT(AU206,"0.#"),1)=".",TRUE,FALSE)</formula>
    </cfRule>
  </conditionalFormatting>
  <conditionalFormatting sqref="AE207">
    <cfRule type="expression" dxfId="115" priority="211">
      <formula>IF(RIGHT(TEXT(AE207,"0.#"),1)=".",FALSE,TRUE)</formula>
    </cfRule>
    <cfRule type="expression" dxfId="114" priority="212">
      <formula>IF(RIGHT(TEXT(AE207,"0.#"),1)=".",TRUE,FALSE)</formula>
    </cfRule>
  </conditionalFormatting>
  <conditionalFormatting sqref="AI207">
    <cfRule type="expression" dxfId="113" priority="209">
      <formula>IF(RIGHT(TEXT(AI207,"0.#"),1)=".",FALSE,TRUE)</formula>
    </cfRule>
    <cfRule type="expression" dxfId="112" priority="210">
      <formula>IF(RIGHT(TEXT(AI207,"0.#"),1)=".",TRUE,FALSE)</formula>
    </cfRule>
  </conditionalFormatting>
  <conditionalFormatting sqref="AM207">
    <cfRule type="expression" dxfId="111" priority="207">
      <formula>IF(RIGHT(TEXT(AM207,"0.#"),1)=".",FALSE,TRUE)</formula>
    </cfRule>
    <cfRule type="expression" dxfId="110" priority="208">
      <formula>IF(RIGHT(TEXT(AM207,"0.#"),1)=".",TRUE,FALSE)</formula>
    </cfRule>
  </conditionalFormatting>
  <conditionalFormatting sqref="AQ207">
    <cfRule type="expression" dxfId="109" priority="205">
      <formula>IF(RIGHT(TEXT(AQ207,"0.#"),1)=".",FALSE,TRUE)</formula>
    </cfRule>
    <cfRule type="expression" dxfId="108" priority="206">
      <formula>IF(RIGHT(TEXT(AQ207,"0.#"),1)=".",TRUE,FALSE)</formula>
    </cfRule>
  </conditionalFormatting>
  <conditionalFormatting sqref="AU207">
    <cfRule type="expression" dxfId="107" priority="203">
      <formula>IF(RIGHT(TEXT(AU207,"0.#"),1)=".",FALSE,TRUE)</formula>
    </cfRule>
    <cfRule type="expression" dxfId="106" priority="204">
      <formula>IF(RIGHT(TEXT(AU207,"0.#"),1)=".",TRUE,FALSE)</formula>
    </cfRule>
  </conditionalFormatting>
  <conditionalFormatting sqref="AL366:AO367">
    <cfRule type="expression" dxfId="105" priority="191">
      <formula>IF(AND(AL366&gt;=0, RIGHT(TEXT(AL366,"0.#"),1)&lt;&gt;"."),TRUE,FALSE)</formula>
    </cfRule>
    <cfRule type="expression" dxfId="104" priority="192">
      <formula>IF(AND(AL366&gt;=0, RIGHT(TEXT(AL366,"0.#"),1)="."),TRUE,FALSE)</formula>
    </cfRule>
    <cfRule type="expression" dxfId="103" priority="193">
      <formula>IF(AND(AL366&lt;0, RIGHT(TEXT(AL366,"0.#"),1)&lt;&gt;"."),TRUE,FALSE)</formula>
    </cfRule>
    <cfRule type="expression" dxfId="102" priority="194">
      <formula>IF(AND(AL366&lt;0, RIGHT(TEXT(AL366,"0.#"),1)="."),TRUE,FALSE)</formula>
    </cfRule>
  </conditionalFormatting>
  <conditionalFormatting sqref="AE202">
    <cfRule type="expression" dxfId="101" priority="101">
      <formula>IF(RIGHT(TEXT(AE202,"0.#"),1)=".",FALSE,TRUE)</formula>
    </cfRule>
    <cfRule type="expression" dxfId="100" priority="102">
      <formula>IF(RIGHT(TEXT(AE202,"0.#"),1)=".",TRUE,FALSE)</formula>
    </cfRule>
  </conditionalFormatting>
  <conditionalFormatting sqref="AI202">
    <cfRule type="expression" dxfId="99" priority="99">
      <formula>IF(RIGHT(TEXT(AI202,"0.#"),1)=".",FALSE,TRUE)</formula>
    </cfRule>
    <cfRule type="expression" dxfId="98" priority="100">
      <formula>IF(RIGHT(TEXT(AI202,"0.#"),1)=".",TRUE,FALSE)</formula>
    </cfRule>
  </conditionalFormatting>
  <conditionalFormatting sqref="Y311">
    <cfRule type="expression" dxfId="97" priority="97">
      <formula>IF(RIGHT(TEXT(Y311,"0.#"),1)=".",FALSE,TRUE)</formula>
    </cfRule>
    <cfRule type="expression" dxfId="96" priority="98">
      <formula>IF(RIGHT(TEXT(Y311,"0.#"),1)=".",TRUE,FALSE)</formula>
    </cfRule>
  </conditionalFormatting>
  <conditionalFormatting sqref="Y312 Y310">
    <cfRule type="expression" dxfId="95" priority="95">
      <formula>IF(RIGHT(TEXT(Y310,"0.#"),1)=".",FALSE,TRUE)</formula>
    </cfRule>
    <cfRule type="expression" dxfId="94" priority="96">
      <formula>IF(RIGHT(TEXT(Y310,"0.#"),1)=".",TRUE,FALSE)</formula>
    </cfRule>
  </conditionalFormatting>
  <conditionalFormatting sqref="AU310">
    <cfRule type="expression" dxfId="93" priority="93">
      <formula>IF(RIGHT(TEXT(AU310,"0.#"),1)=".",FALSE,TRUE)</formula>
    </cfRule>
    <cfRule type="expression" dxfId="92" priority="94">
      <formula>IF(RIGHT(TEXT(AU310,"0.#"),1)=".",TRUE,FALSE)</formula>
    </cfRule>
  </conditionalFormatting>
  <conditionalFormatting sqref="Y367">
    <cfRule type="expression" dxfId="91" priority="91">
      <formula>IF(RIGHT(TEXT(Y367,"0.#"),1)=".",FALSE,TRUE)</formula>
    </cfRule>
    <cfRule type="expression" dxfId="90" priority="92">
      <formula>IF(RIGHT(TEXT(Y367,"0.#"),1)=".",TRUE,FALSE)</formula>
    </cfRule>
  </conditionalFormatting>
  <conditionalFormatting sqref="Y366">
    <cfRule type="expression" dxfId="89" priority="89">
      <formula>IF(RIGHT(TEXT(Y366,"0.#"),1)=".",FALSE,TRUE)</formula>
    </cfRule>
    <cfRule type="expression" dxfId="88" priority="90">
      <formula>IF(RIGHT(TEXT(Y366,"0.#"),1)=".",TRUE,FALSE)</formula>
    </cfRule>
  </conditionalFormatting>
  <conditionalFormatting sqref="Y401:Y402">
    <cfRule type="expression" dxfId="87" priority="83">
      <formula>IF(RIGHT(TEXT(Y401,"0.#"),1)=".",FALSE,TRUE)</formula>
    </cfRule>
    <cfRule type="expression" dxfId="86" priority="84">
      <formula>IF(RIGHT(TEXT(Y401,"0.#"),1)=".",TRUE,FALSE)</formula>
    </cfRule>
  </conditionalFormatting>
  <conditionalFormatting sqref="Y399:Y400">
    <cfRule type="expression" dxfId="85" priority="77">
      <formula>IF(RIGHT(TEXT(Y399,"0.#"),1)=".",FALSE,TRUE)</formula>
    </cfRule>
    <cfRule type="expression" dxfId="84" priority="78">
      <formula>IF(RIGHT(TEXT(Y399,"0.#"),1)=".",TRUE,FALSE)</formula>
    </cfRule>
  </conditionalFormatting>
  <conditionalFormatting sqref="AL401:AO402">
    <cfRule type="expression" dxfId="83" priority="85">
      <formula>IF(AND(AL401&gt;=0, RIGHT(TEXT(AL401,"0.#"),1)&lt;&gt;"."),TRUE,FALSE)</formula>
    </cfRule>
    <cfRule type="expression" dxfId="82" priority="86">
      <formula>IF(AND(AL401&gt;=0, RIGHT(TEXT(AL401,"0.#"),1)="."),TRUE,FALSE)</formula>
    </cfRule>
    <cfRule type="expression" dxfId="81" priority="87">
      <formula>IF(AND(AL401&lt;0, RIGHT(TEXT(AL401,"0.#"),1)&lt;&gt;"."),TRUE,FALSE)</formula>
    </cfRule>
    <cfRule type="expression" dxfId="80" priority="88">
      <formula>IF(AND(AL401&lt;0, RIGHT(TEXT(AL401,"0.#"),1)="."),TRUE,FALSE)</formula>
    </cfRule>
  </conditionalFormatting>
  <conditionalFormatting sqref="AL399:AO400">
    <cfRule type="expression" dxfId="79" priority="79">
      <formula>IF(AND(AL399&gt;=0, RIGHT(TEXT(AL399,"0.#"),1)&lt;&gt;"."),TRUE,FALSE)</formula>
    </cfRule>
    <cfRule type="expression" dxfId="78" priority="80">
      <formula>IF(AND(AL399&gt;=0, RIGHT(TEXT(AL399,"0.#"),1)="."),TRUE,FALSE)</formula>
    </cfRule>
    <cfRule type="expression" dxfId="77" priority="81">
      <formula>IF(AND(AL399&lt;0, RIGHT(TEXT(AL399,"0.#"),1)&lt;&gt;"."),TRUE,FALSE)</formula>
    </cfRule>
    <cfRule type="expression" dxfId="76" priority="82">
      <formula>IF(AND(AL399&lt;0, RIGHT(TEXT(AL399,"0.#"),1)="."),TRUE,FALSE)</formula>
    </cfRule>
  </conditionalFormatting>
  <conditionalFormatting sqref="Y409">
    <cfRule type="expression" dxfId="75" priority="71">
      <formula>IF(RIGHT(TEXT(Y409,"0.#"),1)=".",FALSE,TRUE)</formula>
    </cfRule>
    <cfRule type="expression" dxfId="74" priority="72">
      <formula>IF(RIGHT(TEXT(Y409,"0.#"),1)=".",TRUE,FALSE)</formula>
    </cfRule>
  </conditionalFormatting>
  <conditionalFormatting sqref="AL409:AO409">
    <cfRule type="expression" dxfId="73" priority="73">
      <formula>IF(AND(AL409&gt;=0, RIGHT(TEXT(AL409,"0.#"),1)&lt;&gt;"."),TRUE,FALSE)</formula>
    </cfRule>
    <cfRule type="expression" dxfId="72" priority="74">
      <formula>IF(AND(AL409&gt;=0, RIGHT(TEXT(AL409,"0.#"),1)="."),TRUE,FALSE)</formula>
    </cfRule>
    <cfRule type="expression" dxfId="71" priority="75">
      <formula>IF(AND(AL409&lt;0, RIGHT(TEXT(AL409,"0.#"),1)&lt;&gt;"."),TRUE,FALSE)</formula>
    </cfRule>
    <cfRule type="expression" dxfId="70" priority="76">
      <formula>IF(AND(AL409&lt;0, RIGHT(TEXT(AL409,"0.#"),1)="."),TRUE,FALSE)</formula>
    </cfRule>
  </conditionalFormatting>
  <conditionalFormatting sqref="Y408">
    <cfRule type="expression" dxfId="69" priority="65">
      <formula>IF(RIGHT(TEXT(Y408,"0.#"),1)=".",FALSE,TRUE)</formula>
    </cfRule>
    <cfRule type="expression" dxfId="68" priority="66">
      <formula>IF(RIGHT(TEXT(Y408,"0.#"),1)=".",TRUE,FALSE)</formula>
    </cfRule>
  </conditionalFormatting>
  <conditionalFormatting sqref="AL408:AO408">
    <cfRule type="expression" dxfId="67" priority="67">
      <formula>IF(AND(AL408&gt;=0, RIGHT(TEXT(AL408,"0.#"),1)&lt;&gt;"."),TRUE,FALSE)</formula>
    </cfRule>
    <cfRule type="expression" dxfId="66" priority="68">
      <formula>IF(AND(AL408&gt;=0, RIGHT(TEXT(AL408,"0.#"),1)="."),TRUE,FALSE)</formula>
    </cfRule>
    <cfRule type="expression" dxfId="65" priority="69">
      <formula>IF(AND(AL408&lt;0, RIGHT(TEXT(AL408,"0.#"),1)&lt;&gt;"."),TRUE,FALSE)</formula>
    </cfRule>
    <cfRule type="expression" dxfId="64" priority="70">
      <formula>IF(AND(AL408&lt;0, RIGHT(TEXT(AL408,"0.#"),1)="."),TRUE,FALSE)</formula>
    </cfRule>
  </conditionalFormatting>
  <conditionalFormatting sqref="Y407">
    <cfRule type="expression" dxfId="63" priority="59">
      <formula>IF(RIGHT(TEXT(Y407,"0.#"),1)=".",FALSE,TRUE)</formula>
    </cfRule>
    <cfRule type="expression" dxfId="62" priority="60">
      <formula>IF(RIGHT(TEXT(Y407,"0.#"),1)=".",TRUE,FALSE)</formula>
    </cfRule>
  </conditionalFormatting>
  <conditionalFormatting sqref="AL407:AO407">
    <cfRule type="expression" dxfId="61" priority="61">
      <formula>IF(AND(AL407&gt;=0, RIGHT(TEXT(AL407,"0.#"),1)&lt;&gt;"."),TRUE,FALSE)</formula>
    </cfRule>
    <cfRule type="expression" dxfId="60" priority="62">
      <formula>IF(AND(AL407&gt;=0, RIGHT(TEXT(AL407,"0.#"),1)="."),TRUE,FALSE)</formula>
    </cfRule>
    <cfRule type="expression" dxfId="59" priority="63">
      <formula>IF(AND(AL407&lt;0, RIGHT(TEXT(AL407,"0.#"),1)&lt;&gt;"."),TRUE,FALSE)</formula>
    </cfRule>
    <cfRule type="expression" dxfId="58" priority="64">
      <formula>IF(AND(AL407&lt;0, RIGHT(TEXT(AL407,"0.#"),1)="."),TRUE,FALSE)</formula>
    </cfRule>
  </conditionalFormatting>
  <conditionalFormatting sqref="Y406">
    <cfRule type="expression" dxfId="57" priority="53">
      <formula>IF(RIGHT(TEXT(Y406,"0.#"),1)=".",FALSE,TRUE)</formula>
    </cfRule>
    <cfRule type="expression" dxfId="56" priority="54">
      <formula>IF(RIGHT(TEXT(Y406,"0.#"),1)=".",TRUE,FALSE)</formula>
    </cfRule>
  </conditionalFormatting>
  <conditionalFormatting sqref="AL406:AO406">
    <cfRule type="expression" dxfId="55" priority="55">
      <formula>IF(AND(AL406&gt;=0, RIGHT(TEXT(AL406,"0.#"),1)&lt;&gt;"."),TRUE,FALSE)</formula>
    </cfRule>
    <cfRule type="expression" dxfId="54" priority="56">
      <formula>IF(AND(AL406&gt;=0, RIGHT(TEXT(AL406,"0.#"),1)="."),TRUE,FALSE)</formula>
    </cfRule>
    <cfRule type="expression" dxfId="53" priority="57">
      <formula>IF(AND(AL406&lt;0, RIGHT(TEXT(AL406,"0.#"),1)&lt;&gt;"."),TRUE,FALSE)</formula>
    </cfRule>
    <cfRule type="expression" dxfId="52" priority="58">
      <formula>IF(AND(AL406&lt;0, RIGHT(TEXT(AL406,"0.#"),1)="."),TRUE,FALSE)</formula>
    </cfRule>
  </conditionalFormatting>
  <conditionalFormatting sqref="Y405">
    <cfRule type="expression" dxfId="51" priority="47">
      <formula>IF(RIGHT(TEXT(Y405,"0.#"),1)=".",FALSE,TRUE)</formula>
    </cfRule>
    <cfRule type="expression" dxfId="50" priority="48">
      <formula>IF(RIGHT(TEXT(Y405,"0.#"),1)=".",TRUE,FALSE)</formula>
    </cfRule>
  </conditionalFormatting>
  <conditionalFormatting sqref="AL405:AO405">
    <cfRule type="expression" dxfId="49" priority="49">
      <formula>IF(AND(AL405&gt;=0, RIGHT(TEXT(AL405,"0.#"),1)&lt;&gt;"."),TRUE,FALSE)</formula>
    </cfRule>
    <cfRule type="expression" dxfId="48" priority="50">
      <formula>IF(AND(AL405&gt;=0, RIGHT(TEXT(AL405,"0.#"),1)="."),TRUE,FALSE)</formula>
    </cfRule>
    <cfRule type="expression" dxfId="47" priority="51">
      <formula>IF(AND(AL405&lt;0, RIGHT(TEXT(AL405,"0.#"),1)&lt;&gt;"."),TRUE,FALSE)</formula>
    </cfRule>
    <cfRule type="expression" dxfId="46" priority="52">
      <formula>IF(AND(AL405&lt;0, RIGHT(TEXT(AL405,"0.#"),1)="."),TRUE,FALSE)</formula>
    </cfRule>
  </conditionalFormatting>
  <conditionalFormatting sqref="Y404">
    <cfRule type="expression" dxfId="45" priority="41">
      <formula>IF(RIGHT(TEXT(Y404,"0.#"),1)=".",FALSE,TRUE)</formula>
    </cfRule>
    <cfRule type="expression" dxfId="44" priority="42">
      <formula>IF(RIGHT(TEXT(Y404,"0.#"),1)=".",TRUE,FALSE)</formula>
    </cfRule>
  </conditionalFormatting>
  <conditionalFormatting sqref="AL404:AO404">
    <cfRule type="expression" dxfId="43" priority="43">
      <formula>IF(AND(AL404&gt;=0, RIGHT(TEXT(AL404,"0.#"),1)&lt;&gt;"."),TRUE,FALSE)</formula>
    </cfRule>
    <cfRule type="expression" dxfId="42" priority="44">
      <formula>IF(AND(AL404&gt;=0, RIGHT(TEXT(AL404,"0.#"),1)="."),TRUE,FALSE)</formula>
    </cfRule>
    <cfRule type="expression" dxfId="41" priority="45">
      <formula>IF(AND(AL404&lt;0, RIGHT(TEXT(AL404,"0.#"),1)&lt;&gt;"."),TRUE,FALSE)</formula>
    </cfRule>
    <cfRule type="expression" dxfId="40" priority="46">
      <formula>IF(AND(AL404&lt;0, RIGHT(TEXT(AL404,"0.#"),1)="."),TRUE,FALSE)</formula>
    </cfRule>
  </conditionalFormatting>
  <conditionalFormatting sqref="Y403">
    <cfRule type="expression" dxfId="39" priority="35">
      <formula>IF(RIGHT(TEXT(Y403,"0.#"),1)=".",FALSE,TRUE)</formula>
    </cfRule>
    <cfRule type="expression" dxfId="38" priority="36">
      <formula>IF(RIGHT(TEXT(Y403,"0.#"),1)=".",TRUE,FALSE)</formula>
    </cfRule>
  </conditionalFormatting>
  <conditionalFormatting sqref="AL403:AO403">
    <cfRule type="expression" dxfId="37" priority="37">
      <formula>IF(AND(AL403&gt;=0, RIGHT(TEXT(AL403,"0.#"),1)&lt;&gt;"."),TRUE,FALSE)</formula>
    </cfRule>
    <cfRule type="expression" dxfId="36" priority="38">
      <formula>IF(AND(AL403&gt;=0, RIGHT(TEXT(AL403,"0.#"),1)="."),TRUE,FALSE)</formula>
    </cfRule>
    <cfRule type="expression" dxfId="35" priority="39">
      <formula>IF(AND(AL403&lt;0, RIGHT(TEXT(AL403,"0.#"),1)&lt;&gt;"."),TRUE,FALSE)</formula>
    </cfRule>
    <cfRule type="expression" dxfId="34" priority="40">
      <formula>IF(AND(AL403&lt;0, RIGHT(TEXT(AL403,"0.#"),1)="."),TRUE,FALSE)</formula>
    </cfRule>
  </conditionalFormatting>
  <conditionalFormatting sqref="Y414">
    <cfRule type="expression" dxfId="33" priority="29">
      <formula>IF(RIGHT(TEXT(Y414,"0.#"),1)=".",FALSE,TRUE)</formula>
    </cfRule>
    <cfRule type="expression" dxfId="32" priority="30">
      <formula>IF(RIGHT(TEXT(Y414,"0.#"),1)=".",TRUE,FALSE)</formula>
    </cfRule>
  </conditionalFormatting>
  <conditionalFormatting sqref="AL414:AO414">
    <cfRule type="expression" dxfId="31" priority="31">
      <formula>IF(AND(AL414&gt;=0, RIGHT(TEXT(AL414,"0.#"),1)&lt;&gt;"."),TRUE,FALSE)</formula>
    </cfRule>
    <cfRule type="expression" dxfId="30" priority="32">
      <formula>IF(AND(AL414&gt;=0, RIGHT(TEXT(AL414,"0.#"),1)="."),TRUE,FALSE)</formula>
    </cfRule>
    <cfRule type="expression" dxfId="29" priority="33">
      <formula>IF(AND(AL414&lt;0, RIGHT(TEXT(AL414,"0.#"),1)&lt;&gt;"."),TRUE,FALSE)</formula>
    </cfRule>
    <cfRule type="expression" dxfId="28" priority="34">
      <formula>IF(AND(AL414&lt;0, RIGHT(TEXT(AL414,"0.#"),1)="."),TRUE,FALSE)</formula>
    </cfRule>
  </conditionalFormatting>
  <conditionalFormatting sqref="Y413">
    <cfRule type="expression" dxfId="27" priority="23">
      <formula>IF(RIGHT(TEXT(Y413,"0.#"),1)=".",FALSE,TRUE)</formula>
    </cfRule>
    <cfRule type="expression" dxfId="26" priority="24">
      <formula>IF(RIGHT(TEXT(Y413,"0.#"),1)=".",TRUE,FALSE)</formula>
    </cfRule>
  </conditionalFormatting>
  <conditionalFormatting sqref="AL413:AO413">
    <cfRule type="expression" dxfId="25" priority="25">
      <formula>IF(AND(AL413&gt;=0, RIGHT(TEXT(AL413,"0.#"),1)&lt;&gt;"."),TRUE,FALSE)</formula>
    </cfRule>
    <cfRule type="expression" dxfId="24" priority="26">
      <formula>IF(AND(AL413&gt;=0, RIGHT(TEXT(AL413,"0.#"),1)="."),TRUE,FALSE)</formula>
    </cfRule>
    <cfRule type="expression" dxfId="23" priority="27">
      <formula>IF(AND(AL413&lt;0, RIGHT(TEXT(AL413,"0.#"),1)&lt;&gt;"."),TRUE,FALSE)</formula>
    </cfRule>
    <cfRule type="expression" dxfId="22" priority="28">
      <formula>IF(AND(AL413&lt;0, RIGHT(TEXT(AL413,"0.#"),1)="."),TRUE,FALSE)</formula>
    </cfRule>
  </conditionalFormatting>
  <conditionalFormatting sqref="Y412">
    <cfRule type="expression" dxfId="21" priority="17">
      <formula>IF(RIGHT(TEXT(Y412,"0.#"),1)=".",FALSE,TRUE)</formula>
    </cfRule>
    <cfRule type="expression" dxfId="20" priority="18">
      <formula>IF(RIGHT(TEXT(Y412,"0.#"),1)=".",TRUE,FALSE)</formula>
    </cfRule>
  </conditionalFormatting>
  <conditionalFormatting sqref="AL412:AO412">
    <cfRule type="expression" dxfId="19" priority="19">
      <formula>IF(AND(AL412&gt;=0, RIGHT(TEXT(AL412,"0.#"),1)&lt;&gt;"."),TRUE,FALSE)</formula>
    </cfRule>
    <cfRule type="expression" dxfId="18" priority="20">
      <formula>IF(AND(AL412&gt;=0, RIGHT(TEXT(AL412,"0.#"),1)="."),TRUE,FALSE)</formula>
    </cfRule>
    <cfRule type="expression" dxfId="17" priority="21">
      <formula>IF(AND(AL412&lt;0, RIGHT(TEXT(AL412,"0.#"),1)&lt;&gt;"."),TRUE,FALSE)</formula>
    </cfRule>
    <cfRule type="expression" dxfId="16" priority="22">
      <formula>IF(AND(AL412&lt;0, RIGHT(TEXT(AL412,"0.#"),1)="."),TRUE,FALSE)</formula>
    </cfRule>
  </conditionalFormatting>
  <conditionalFormatting sqref="Y411">
    <cfRule type="expression" dxfId="15" priority="11">
      <formula>IF(RIGHT(TEXT(Y411,"0.#"),1)=".",FALSE,TRUE)</formula>
    </cfRule>
    <cfRule type="expression" dxfId="14" priority="12">
      <formula>IF(RIGHT(TEXT(Y411,"0.#"),1)=".",TRUE,FALSE)</formula>
    </cfRule>
  </conditionalFormatting>
  <conditionalFormatting sqref="AL411:AO411">
    <cfRule type="expression" dxfId="13" priority="13">
      <formula>IF(AND(AL411&gt;=0, RIGHT(TEXT(AL411,"0.#"),1)&lt;&gt;"."),TRUE,FALSE)</formula>
    </cfRule>
    <cfRule type="expression" dxfId="12" priority="14">
      <formula>IF(AND(AL411&gt;=0, RIGHT(TEXT(AL411,"0.#"),1)="."),TRUE,FALSE)</formula>
    </cfRule>
    <cfRule type="expression" dxfId="11" priority="15">
      <formula>IF(AND(AL411&lt;0, RIGHT(TEXT(AL411,"0.#"),1)&lt;&gt;"."),TRUE,FALSE)</formula>
    </cfRule>
    <cfRule type="expression" dxfId="10" priority="16">
      <formula>IF(AND(AL411&lt;0, RIGHT(TEXT(AL411,"0.#"),1)="."),TRUE,FALSE)</formula>
    </cfRule>
  </conditionalFormatting>
  <conditionalFormatting sqref="Y410">
    <cfRule type="expression" dxfId="9" priority="5">
      <formula>IF(RIGHT(TEXT(Y410,"0.#"),1)=".",FALSE,TRUE)</formula>
    </cfRule>
    <cfRule type="expression" dxfId="8" priority="6">
      <formula>IF(RIGHT(TEXT(Y410,"0.#"),1)=".",TRUE,FALSE)</formula>
    </cfRule>
  </conditionalFormatting>
  <conditionalFormatting sqref="AL410:AO410">
    <cfRule type="expression" dxfId="7" priority="7">
      <formula>IF(AND(AL410&gt;=0, RIGHT(TEXT(AL410,"0.#"),1)&lt;&gt;"."),TRUE,FALSE)</formula>
    </cfRule>
    <cfRule type="expression" dxfId="6" priority="8">
      <formula>IF(AND(AL410&gt;=0, RIGHT(TEXT(AL410,"0.#"),1)="."),TRUE,FALSE)</formula>
    </cfRule>
    <cfRule type="expression" dxfId="5" priority="9">
      <formula>IF(AND(AL410&lt;0, RIGHT(TEXT(AL410,"0.#"),1)&lt;&gt;"."),TRUE,FALSE)</formula>
    </cfRule>
    <cfRule type="expression" dxfId="4" priority="10">
      <formula>IF(AND(AL410&lt;0, RIGHT(TEXT(AL410,"0.#"),1)="."),TRUE,FALSE)</formula>
    </cfRule>
  </conditionalFormatting>
  <conditionalFormatting sqref="AM36">
    <cfRule type="expression" dxfId="3" priority="3">
      <formula>IF(RIGHT(TEXT(AM36,"0.#"),1)=".",FALSE,TRUE)</formula>
    </cfRule>
    <cfRule type="expression" dxfId="2" priority="4">
      <formula>IF(RIGHT(TEXT(AM36,"0.#"),1)=".",TRUE,FALSE)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14"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611</v>
      </c>
      <c r="M6" s="13" t="str">
        <f t="shared" si="2"/>
        <v>公共事業</v>
      </c>
      <c r="N6" s="13" t="str">
        <f t="shared" si="6"/>
        <v>公共事業</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611</v>
      </c>
      <c r="C10" s="13" t="str">
        <f t="shared" si="0"/>
        <v>国土強靱化施策</v>
      </c>
      <c r="D10" s="13" t="str">
        <f t="shared" si="8"/>
        <v>国土強靱化施策</v>
      </c>
      <c r="F10" s="18" t="s">
        <v>111</v>
      </c>
      <c r="G10" s="17"/>
      <c r="H10" s="13" t="str">
        <f t="shared" si="1"/>
        <v/>
      </c>
      <c r="I10" s="13" t="str">
        <f t="shared" si="5"/>
        <v/>
      </c>
      <c r="K10" s="14" t="s">
        <v>227</v>
      </c>
      <c r="L10" s="15"/>
      <c r="M10" s="13" t="str">
        <f t="shared" si="2"/>
        <v/>
      </c>
      <c r="N10" s="13" t="str">
        <f t="shared" si="6"/>
        <v>公共事業</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t="s">
        <v>611</v>
      </c>
      <c r="C16" s="13" t="str">
        <f t="shared" si="9"/>
        <v>地球温暖化対策</v>
      </c>
      <c r="D16" s="13" t="str">
        <f t="shared" si="8"/>
        <v>国土強靱化施策、地球温暖化対策</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国土強靱化施策、地球温暖化対策</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国土強靱化施策、地球温暖化対策</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国土強靱化施策、地球温暖化対策</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国土強靱化施策、地球温暖化対策</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国土強靱化施策、地球温暖化対策</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国土強靱化施策、地球温暖化対策</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国土強靱化施策、地球温暖化対策</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国土強靱化施策、地球温暖化対策</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2022-08-22T17:21:43Z</cp:lastPrinted>
  <dcterms:created xsi:type="dcterms:W3CDTF">2012-03-13T00:50:25Z</dcterms:created>
  <dcterms:modified xsi:type="dcterms:W3CDTF">2022-09-06T05:11:20Z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