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
    </mc:Choice>
  </mc:AlternateContent>
  <bookViews>
    <workbookView xWindow="28680" yWindow="-3555" windowWidth="29040" windowHeight="158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37" i="11"/>
  <c r="AY399" i="11"/>
  <c r="AY340"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9" i="11"/>
  <c r="AY125" i="11"/>
  <c r="AY153" i="11"/>
  <c r="AY171"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89" i="11" l="1"/>
  <c r="AY79" i="11"/>
  <c r="AY83" i="11"/>
  <c r="AY87" i="11"/>
  <c r="AY81" i="11"/>
  <c r="AY85" i="11"/>
  <c r="AY91" i="11"/>
  <c r="AY80" i="11"/>
  <c r="AY82" i="11"/>
  <c r="AY84" i="11"/>
  <c r="AY90" i="11"/>
  <c r="AY94" i="11"/>
  <c r="AY96" i="11"/>
  <c r="AY55" i="11"/>
  <c r="AY63"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<sst xmlns="http://schemas.openxmlformats.org/spreadsheetml/2006/main" count="1357" uniqueCount="653">
  <si>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</si>
  <si>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</si>
  <si>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</si>
  <si>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</si>
  <si>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</si>
  <si>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</si>
  <si>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</si>
  <si>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</si>
  <si>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</si>
  <si>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</si>
  <si>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</si>
  <si>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</si>
  <si>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</si>
  <si>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</si>
  <si>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</si>
  <si>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</si>
  <si>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</si>
  <si>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</si>
  <si>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</si>
  <si>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</si>
  <si>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</si>
  <si>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</si>
  <si>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</si>
  <si>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</si>
  <si>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</si>
  <si>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</si>
  <si>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</si>
  <si>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</si>
  <si>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</si>
  <si>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</si>
  <si>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</si>
  <si>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</si>
  <si>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</si>
  <si>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</si>
  <si>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</si>
  <si>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</si>
  <si>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</si>
  <si>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</si>
  <si>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</si>
  <si>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</si>
  <si>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</si>
  <si>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</si>
  <si>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</si>
  <si>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</si>
  <si>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</si>
  <si>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</si>
  <si>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</si>
  <si>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</si>
  <si>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</si>
  <si>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</si>
  <si>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</si>
  <si>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</si>
  <si>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</si>
  <si>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</si>
  <si>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</si>
  <si>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</si>
  <si>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</si>
  <si>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</si>
  <si>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</si>
  <si>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</si>
  <si>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</si>
  <si>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</si>
  <si>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</si>
  <si>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</si>
  <si>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</si>
  <si>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</si>
  <si>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</si>
  <si>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</si>
  <si>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</si>
  <si>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</si>
  <si>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</si>
  <si>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</si>
  <si>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</si>
  <si>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</si>
  <si>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</si>
  <si>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</si>
  <si>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</si>
  <si>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</si>
  <si>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</si>
  <si>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</si>
  <si>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</si>
  <si>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</si>
  <si>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</si>
  <si>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</si>
  <si>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</si>
  <si>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</si>
  <si>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</si>
  <si>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</si>
  <si>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</si>
  <si>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</si>
  <si>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</si>
  <si>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</si>
  <si>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</si>
  <si>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</si>
  <si>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</si>
  <si>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</si>
  <si>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</si>
  <si>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</si>
  <si>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</si>
  <si>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</si>
  <si>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</si>
  <si>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</si>
  <si>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</si>
  <si>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</si>
  <si>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</si>
  <si>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</si>
  <si>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</si>
  <si>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</si>
  <si>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</si>
  <si>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</si>
  <si>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</si>
  <si>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</si>
  <si>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</si>
  <si>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</si>
  <si>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</si>
  <si>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</si>
  <si>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</si>
  <si>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</si>
  <si>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</si>
  <si>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</si>
  <si>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</si>
  <si>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</si>
  <si>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</si>
  <si>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</si>
  <si>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</si>
  <si>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</si>
  <si>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</si>
  <si>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</si>
  <si>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</si>
  <si>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</si>
  <si>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</si>
  <si>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</si>
  <si>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</si>
  <si>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</si>
  <si>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</si>
  <si>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</si>
  <si>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</si>
  <si>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</si>
  <si>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</si>
  <si>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</si>
  <si>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</si>
  <si>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</si>
  <si>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</si>
  <si>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</si>
  <si>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</si>
  <si>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</si>
  <si>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</si>
  <si>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</si>
  <si>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</si>
  <si>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</si>
  <si>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</si>
  <si>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</si>
  <si>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</si>
  <si>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</si>
  <si>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</si>
  <si>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</si>
  <si>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</si>
  <si>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</si>
  <si>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</si>
  <si>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</si>
  <si>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</si>
  <si>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</si>
  <si>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</si>
  <si>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</si>
  <si>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</si>
  <si>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</si>
  <si>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</si>
  <si>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</si>
  <si>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</si>
  <si>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</si>
  <si>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</si>
  <si>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</si>
  <si>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</si>
  <si>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</si>
  <si>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</si>
  <si>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</si>
  <si>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</si>
  <si>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</si>
  <si>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</si>
  <si>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</si>
  <si>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</si>
  <si>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</si>
  <si>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</si>
  <si>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</si>
  <si>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</si>
  <si>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</si>
  <si>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</si>
  <si>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</si>
  <si>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</si>
  <si>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</si>
  <si>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</si>
  <si>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</si>
  <si>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</si>
  <si>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</si>
  <si>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</si>
  <si>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</si>
  <si>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</si>
  <si>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</si>
  <si>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</si>
  <si>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</si>
  <si>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</si>
  <si>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</si>
  <si>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</si>
  <si>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</si>
  <si>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</si>
  <si>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</si>
  <si>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</si>
  <si>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</si>
  <si>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</si>
  <si>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</si>
  <si>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</si>
  <si>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</si>
  <si>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</si>
  <si>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</si>
  <si>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</si>
  <si>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</si>
  <si>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</si>
  <si>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</si>
  <si>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</si>
  <si>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</si>
  <si>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</si>
  <si>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</si>
  <si>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</si>
  <si>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</si>
  <si>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</si>
  <si>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</si>
  <si>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</si>
  <si>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</si>
  <si>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</si>
  <si>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</si>
  <si>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</si>
  <si>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</si>
  <si>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</si>
  <si>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</si>
  <si>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</si>
  <si>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</si>
  <si>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</si>
  <si>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</si>
  <si>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</si>
  <si>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</si>
  <si>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</si>
  <si>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</si>
  <si>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</si>
  <si>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</si>
  <si>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</si>
  <si>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</si>
  <si>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</si>
  <si>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</si>
  <si>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</si>
  <si>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</si>
  <si>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</si>
  <si>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</si>
  <si>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</si>
  <si>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</si>
  <si>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</si>
  <si>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</si>
  <si>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</si>
  <si>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</si>
  <si>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</si>
  <si>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</si>
  <si>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</si>
  <si>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</si>
  <si>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</si>
  <si>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</si>
  <si>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</si>
  <si>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</si>
  <si>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</si>
  <si>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</si>
  <si>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</si>
  <si>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</si>
  <si>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</si>
  <si>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</si>
  <si>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</si>
  <si>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</si>
  <si>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</si>
  <si>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</si>
  <si>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</si>
  <si>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</si>
  <si>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</si>
  <si>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</si>
  <si>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</si>
  <si>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</si>
  <si>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</si>
  <si>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</si>
  <si>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</si>
  <si>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</si>
  <si>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</si>
  <si>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</si>
  <si>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</si>
  <si>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</si>
  <si>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</si>
  <si>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</si>
  <si>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</si>
  <si>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</si>
  <si>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</si>
  <si>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</si>
  <si>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</si>
  <si>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</si>
  <si>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</si>
  <si>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</si>
  <si>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</si>
  <si>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</si>
  <si>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</si>
  <si>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</si>
  <si>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</si>
  <si>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</si>
  <si>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</si>
  <si>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</si>
  <si>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</si>
  <si>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</si>
  <si>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</si>
  <si>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</si>
  <si>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</si>
  <si>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</si>
  <si>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</si>
  <si>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</si>
  <si>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</si>
  <si>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</si>
  <si>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</si>
  <si>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</si>
  <si>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</si>
  <si>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</si>
  <si>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</si>
  <si>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</si>
  <si>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</si>
  <si>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</si>
  <si>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</si>
  <si>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</si>
  <si>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</si>
  <si>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</si>
  <si>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</si>
  <si>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</si>
  <si>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</si>
  <si>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</si>
  <si>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</si>
  <si>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</si>
  <si>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</si>
  <si>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</si>
  <si>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</si>
  <si>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</si>
  <si>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</si>
  <si>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</si>
  <si>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</si>
  <si>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</si>
  <si>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</si>
  <si>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</si>
  <si>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</si>
  <si>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</si>
  <si>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</si>
  <si>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</si>
  <si>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</si>
  <si>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</si>
  <si>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</si>
  <si>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</si>
  <si>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</si>
  <si>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</si>
  <si>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</si>
  <si>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</si>
  <si>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</si>
  <si>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</si>
  <si>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</si>
  <si>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</si>
  <si>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</si>
  <si>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</si>
  <si>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</si>
  <si>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</si>
  <si>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</si>
  <si>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</si>
  <si>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</si>
  <si>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</si>
  <si>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</si>
  <si>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</si>
  <si>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</si>
  <si>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</si>
  <si>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</si>
  <si>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</si>
  <si>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</si>
  <si>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</si>
  <si>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</si>
  <si>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</si>
  <si>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</si>
  <si>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</si>
  <si>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</si>
  <si>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</si>
  <si>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</si>
  <si>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</si>
  <si>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</si>
  <si>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</si>
  <si>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</si>
  <si>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</si>
  <si>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</si>
  <si>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</si>
  <si>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</si>
  <si>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</si>
  <si>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</si>
  <si>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</si>
  <si>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</si>
  <si>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</si>
  <si>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</si>
  <si>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</si>
  <si>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</si>
  <si>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</si>
  <si>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</si>
  <si>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</si>
  <si>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</si>
  <si>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</si>
  <si>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</si>
  <si>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</si>
  <si>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</si>
  <si>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</si>
  <si>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</si>
  <si>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</si>
  <si>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</si>
  <si>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</si>
  <si>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</si>
  <si>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</si>
  <si>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</si>
  <si>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</si>
  <si>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</si>
  <si>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</si>
  <si>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</si>
  <si>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</si>
  <si>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</si>
  <si>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</si>
  <si>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</si>
  <si>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</si>
  <si>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</si>
  <si>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</si>
  <si>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</si>
  <si>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</si>
  <si>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</si>
  <si>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</si>
  <si>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</si>
  <si>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</si>
  <si>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</si>
  <si>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</si>
  <si>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</si>
  <si>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</si>
  <si>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</si>
  <si>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</si>
  <si>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</si>
  <si>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</si>
  <si>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</si>
  <si>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</si>
  <si>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</si>
  <si>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</si>
  <si>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</si>
  <si>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</si>
  <si>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</si>
  <si>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</si>
  <si>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</si>
  <si>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</si>
  <si>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</si>
  <si>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</si>
  <si>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</si>
  <si>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</si>
  <si>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</si>
  <si>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</si>
  <si>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</si>
  <si>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</si>
  <si>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</si>
  <si>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</si>
  <si>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</si>
  <si>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</si>
  <si>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</si>
  <si>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</si>
  <si>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</si>
  <si>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</si>
  <si>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</si>
  <si>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</si>
  <si>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</si>
  <si>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</si>
  <si>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</si>
  <si>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</si>
  <si>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</si>
  <si>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</si>
  <si>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</si>
  <si>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</si>
  <si>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</si>
  <si>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</si>
  <si>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</si>
  <si>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</si>
  <si>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</si>
  <si>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</si>
  <si>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</si>
  <si>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</si>
  <si>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</si>
  <si>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</si>
  <si>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</si>
  <si>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</si>
  <si>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</si>
  <si>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</si>
  <si>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</si>
  <si>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</si>
  <si>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</si>
  <si>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</si>
  <si>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</si>
  <si>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</si>
  <si>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</si>
  <si>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</si>
  <si>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</si>
  <si>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</si>
  <si>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</si>
  <si>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</si>
  <si>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</si>
  <si>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</si>
  <si>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</si>
  <si>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</si>
  <si>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</si>
  <si>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</si>
  <si>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</si>
  <si>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</si>
  <si>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</si>
  <si>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</si>
  <si>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</si>
  <si>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</si>
  <si>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</si>
  <si>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</si>
  <si>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</si>
  <si>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</si>
  <si>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</si>
  <si>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</si>
  <si>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</si>
  <si>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</si>
  <si>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</si>
  <si>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</si>
  <si>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</si>
  <si>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</si>
  <si>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</si>
  <si>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</si>
  <si>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</si>
  <si>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</si>
  <si>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</si>
  <si>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</si>
  <si>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</si>
  <si>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</si>
  <si>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</si>
  <si>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</si>
  <si>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</si>
  <si>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</si>
  <si>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</si>
  <si>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</si>
  <si>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</si>
  <si>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</si>
  <si>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</si>
  <si>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</si>
  <si>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</si>
  <si>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</si>
  <si>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</si>
  <si>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</si>
  <si>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</si>
  <si>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</si>
  <si>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</si>
  <si>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</si>
  <si>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</si>
  <si>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</si>
  <si>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</si>
  <si>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</si>
  <si>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</si>
  <si>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</si>
  <si>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</si>
  <si>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</si>
  <si>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</si>
  <si>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</si>
  <si>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</si>
  <si>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</si>
  <si>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</si>
  <si>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</si>
  <si>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</si>
  <si>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</si>
  <si>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</si>
  <si>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</si>
  <si>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</si>
  <si>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</si>
  <si>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</si>
  <si>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</si>
  <si>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</si>
  <si>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</si>
  <si>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</si>
  <si>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</si>
  <si>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</si>
  <si>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</si>
  <si>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</si>
  <si>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</si>
  <si>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</si>
  <si>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</si>
  <si>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</si>
  <si>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</si>
  <si>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</si>
  <si>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</si>
  <si>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</si>
  <si>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</si>
  <si>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</si>
  <si>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</si>
  <si>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</si>
  <si>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</si>
  <si>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</si>
  <si>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</si>
  <si>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</si>
  <si>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</si>
  <si>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</si>
  <si>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</si>
  <si>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</si>
  <si>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</si>
  <si>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</si>
  <si>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</si>
  <si>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</si>
  <si>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</si>
  <si>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</si>
  <si>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</si>
  <si>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</si>
  <si>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</si>
  <si>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</si>
  <si>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福島県高付加価値産地展開支援事業</t>
    <phoneticPr fontId="5"/>
  </si>
  <si>
    <t>-</t>
    <phoneticPr fontId="5"/>
  </si>
  <si>
    <t>「第２期復興・創生期間」以降における東日本大震災からの復興の基本方針（令和３年３月９日閣議決定）</t>
    <phoneticPr fontId="5"/>
  </si>
  <si>
    <t>原子力被災12市町村において、市町村を越えて広域的に生産、加工等が一体となった高付加価値生産等を展開する産地を創出し、営農再開の加速化に資する。</t>
    <phoneticPr fontId="5"/>
  </si>
  <si>
    <t>市町村を越えて広域的に生産、加工等が一体となった高付加価値生産等を展開する産地創出に必要な以下の取組を支援。
１．整備事業　
　高付加価値産地の拠点となる集出荷施設、乾燥貯蔵施設、冷凍・加工施設、育苗施設、畜産関連施設等の整備を支援。
２．推進事業　
　高付加価値産地の展開に必要な、機械リース、生産資材や家畜の導入、高収益作物の導入や新たな栽培技術及びＩＣＴの導入等に向けた調査・検証、出荷規格の統一や効率的な出荷体制の構築に向けた調査・検証、福島県産牛の一貫体制の構築に向けた耕畜連携の推進、コントラクターの育成を支援。</t>
    <phoneticPr fontId="5"/>
  </si>
  <si>
    <t>農業・食品産業強化対策推進交付金</t>
    <rPh sb="0" eb="2">
      <t>ノウギョウ</t>
    </rPh>
    <rPh sb="3" eb="5">
      <t>ショクヒン</t>
    </rPh>
    <rPh sb="5" eb="7">
      <t>サンギョウ</t>
    </rPh>
    <rPh sb="7" eb="9">
      <t>キョウカ</t>
    </rPh>
    <rPh sb="9" eb="11">
      <t>タイサク</t>
    </rPh>
    <rPh sb="11" eb="13">
      <t>スイシン</t>
    </rPh>
    <rPh sb="13" eb="16">
      <t>コウフキン</t>
    </rPh>
    <phoneticPr fontId="5"/>
  </si>
  <si>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5"/>
  </si>
  <si>
    <t>交付実績／事業実施件数（整備事業）　　　　　　　　　　　　　　</t>
    <rPh sb="0" eb="2">
      <t>コウフ</t>
    </rPh>
    <rPh sb="2" eb="4">
      <t>ジッセキ</t>
    </rPh>
    <rPh sb="5" eb="7">
      <t>ジギョウ</t>
    </rPh>
    <rPh sb="7" eb="9">
      <t>ジッシ</t>
    </rPh>
    <rPh sb="9" eb="11">
      <t>ケンスウ</t>
    </rPh>
    <rPh sb="12" eb="14">
      <t>セイビ</t>
    </rPh>
    <rPh sb="14" eb="16">
      <t>ジギョウ</t>
    </rPh>
    <phoneticPr fontId="5"/>
  </si>
  <si>
    <t>千円</t>
    <rPh sb="0" eb="2">
      <t>センエン</t>
    </rPh>
    <phoneticPr fontId="5"/>
  </si>
  <si>
    <t>　　交付額/地区数</t>
    <rPh sb="2" eb="4">
      <t>コウフ</t>
    </rPh>
    <rPh sb="4" eb="5">
      <t>ガク</t>
    </rPh>
    <rPh sb="6" eb="8">
      <t>チク</t>
    </rPh>
    <rPh sb="8" eb="9">
      <t>スウ</t>
    </rPh>
    <phoneticPr fontId="5"/>
  </si>
  <si>
    <t>事業実施件数（整備事業）</t>
    <rPh sb="0" eb="2">
      <t>ジギョウ</t>
    </rPh>
    <rPh sb="2" eb="4">
      <t>ジッシ</t>
    </rPh>
    <rPh sb="4" eb="6">
      <t>ケンスウ</t>
    </rPh>
    <rPh sb="7" eb="9">
      <t>セイビ</t>
    </rPh>
    <rPh sb="9" eb="11">
      <t>ジギョウ</t>
    </rPh>
    <phoneticPr fontId="5"/>
  </si>
  <si>
    <t>地区</t>
    <rPh sb="0" eb="2">
      <t>チク</t>
    </rPh>
    <phoneticPr fontId="5"/>
  </si>
  <si>
    <t>被災12市町村において令和12年度までに加工品を含め80億円を算出する産地の創出に向け、令和7年度までに産出額の3割を達成する。</t>
    <phoneticPr fontId="5"/>
  </si>
  <si>
    <t>被災12市町村において加工品を含め新たに創出される産出額</t>
    <phoneticPr fontId="5"/>
  </si>
  <si>
    <t>億円</t>
    <rPh sb="0" eb="2">
      <t>オクエン</t>
    </rPh>
    <phoneticPr fontId="5"/>
  </si>
  <si>
    <t>福島県高付加価値産地展開支援事業調べ</t>
    <rPh sb="16" eb="17">
      <t>シラ</t>
    </rPh>
    <phoneticPr fontId="5"/>
  </si>
  <si>
    <t>４　東日本大震災からの復旧・復興と大規模自然災害への対応</t>
  </si>
  <si>
    <t>⑯　東日本大震災からの復旧・復興</t>
    <phoneticPr fontId="5"/>
  </si>
  <si>
    <t>被災地の復興は我が国全体の課題であるとともに、福島県から本事業について要望を受けており、国民や社会のニーズを反映している。</t>
    <phoneticPr fontId="5"/>
  </si>
  <si>
    <t>原子力被害を受けた地域の営農の加速化に必要な事業であり、復興創生期間後の復興の基本指針においても国が前面に立って取り組むことと位置づけられており、地方自治体、民間等に委ねるのではなく、国費を投入することが必要である。</t>
    <phoneticPr fontId="5"/>
  </si>
  <si>
    <t>東日本大震災からの復旧・復興に係る事業であり、復興創生期間後の復興の基本指針に位置づけられており、優先度が高い事業である。</t>
    <phoneticPr fontId="5"/>
  </si>
  <si>
    <t>‐</t>
  </si>
  <si>
    <t>-</t>
    <phoneticPr fontId="5"/>
  </si>
  <si>
    <t>【補助金等交付】</t>
    <phoneticPr fontId="5"/>
  </si>
  <si>
    <t>【補助金等交付】</t>
  </si>
  <si>
    <t>-</t>
    <phoneticPr fontId="5"/>
  </si>
  <si>
    <t>被災12市町村の営農再開の加速化に向け、市町村を超えて広域的に生産、加工等が一体となった高付加価値生産等を展開する産地の創出に必要な取組を支援。</t>
    <rPh sb="8" eb="10">
      <t>エイノウ</t>
    </rPh>
    <rPh sb="10" eb="12">
      <t>サイカイ</t>
    </rPh>
    <rPh sb="13" eb="16">
      <t>カソクカ</t>
    </rPh>
    <rPh sb="17" eb="18">
      <t>ム</t>
    </rPh>
    <rPh sb="20" eb="23">
      <t>シチョウソン</t>
    </rPh>
    <rPh sb="24" eb="25">
      <t>コ</t>
    </rPh>
    <rPh sb="27" eb="30">
      <t>コウイキテキ</t>
    </rPh>
    <rPh sb="31" eb="33">
      <t>セイサン</t>
    </rPh>
    <rPh sb="34" eb="36">
      <t>カコウ</t>
    </rPh>
    <rPh sb="36" eb="37">
      <t>ナド</t>
    </rPh>
    <rPh sb="38" eb="40">
      <t>イッタイ</t>
    </rPh>
    <rPh sb="44" eb="47">
      <t>コウフカ</t>
    </rPh>
    <rPh sb="47" eb="49">
      <t>カチ</t>
    </rPh>
    <rPh sb="49" eb="51">
      <t>セイサン</t>
    </rPh>
    <rPh sb="51" eb="52">
      <t>ナド</t>
    </rPh>
    <rPh sb="53" eb="55">
      <t>テンカイ</t>
    </rPh>
    <rPh sb="57" eb="59">
      <t>サンチ</t>
    </rPh>
    <rPh sb="60" eb="62">
      <t>ソウシュツ</t>
    </rPh>
    <rPh sb="63" eb="65">
      <t>ヒツヨウ</t>
    </rPh>
    <rPh sb="66" eb="68">
      <t>トリクミ</t>
    </rPh>
    <rPh sb="69" eb="71">
      <t>シエン</t>
    </rPh>
    <phoneticPr fontId="5"/>
  </si>
  <si>
    <t>16-6</t>
    <phoneticPr fontId="5"/>
  </si>
  <si>
    <t>https://www.maff.go.jp/j/assess/r03/r03jizen/03jizen.html</t>
    <phoneticPr fontId="5"/>
  </si>
  <si>
    <t>4,962,000千円/3地区</t>
    <rPh sb="9" eb="11">
      <t>センエン</t>
    </rPh>
    <rPh sb="13" eb="15">
      <t>チク</t>
    </rPh>
    <phoneticPr fontId="5"/>
  </si>
  <si>
    <t>-</t>
  </si>
  <si>
    <t>-</t>
    <phoneticPr fontId="5"/>
  </si>
  <si>
    <t>参事官　原　崇</t>
    <phoneticPr fontId="5"/>
  </si>
  <si>
    <t>-</t>
    <phoneticPr fontId="5"/>
  </si>
  <si>
    <t>令和３年度については、全額を繰り越していることから、適切な予算執行となるよう事業管理に努めること。
また、他の類似の行政事業との競合関係に目を配りつつ、全体として効率的な事業展開となるように努めることが求められる。</t>
    <rPh sb="53" eb="54">
      <t>タ</t>
    </rPh>
    <rPh sb="58" eb="60">
      <t>ギョウセイ</t>
    </rPh>
    <rPh sb="64" eb="66">
      <t>キョウゴウ</t>
    </rPh>
    <rPh sb="69" eb="70">
      <t>メ</t>
    </rPh>
    <rPh sb="71" eb="72">
      <t>クバ</t>
    </rPh>
    <rPh sb="76" eb="78">
      <t>ゼンタイ</t>
    </rPh>
    <rPh sb="81" eb="84">
      <t>コウリツテキ</t>
    </rPh>
    <rPh sb="85" eb="87">
      <t>ジギョウ</t>
    </rPh>
    <rPh sb="87" eb="89">
      <t>テンカイ</t>
    </rPh>
    <rPh sb="95" eb="96">
      <t>ツト</t>
    </rPh>
    <rPh sb="101" eb="102">
      <t>モト</t>
    </rPh>
    <phoneticPr fontId="28"/>
  </si>
  <si>
    <t>的確なニーズの把握に努め、効率性に留意しつつ予算の執行を進めること。</t>
    <rPh sb="0" eb="2">
      <t>テキカク</t>
    </rPh>
    <rPh sb="7" eb="9">
      <t>ハアク</t>
    </rPh>
    <rPh sb="10" eb="11">
      <t>ツト</t>
    </rPh>
    <rPh sb="13" eb="16">
      <t>コウリツセイ</t>
    </rPh>
    <rPh sb="17" eb="19">
      <t>リュウイ</t>
    </rPh>
    <rPh sb="22" eb="24">
      <t>ヨサン</t>
    </rPh>
    <rPh sb="25" eb="27">
      <t>シッコウ</t>
    </rPh>
    <rPh sb="28" eb="29">
      <t>スス</t>
    </rPh>
    <phoneticPr fontId="11"/>
  </si>
  <si>
    <t>推進交付金は事業量の増
整備交付金は事業量の減</t>
    <rPh sb="0" eb="2">
      <t>スイシン</t>
    </rPh>
    <rPh sb="2" eb="5">
      <t>コウフキン</t>
    </rPh>
    <rPh sb="6" eb="9">
      <t>ジギョウリョウ</t>
    </rPh>
    <rPh sb="10" eb="11">
      <t>ゾウ</t>
    </rPh>
    <rPh sb="12" eb="14">
      <t>セイビ</t>
    </rPh>
    <rPh sb="14" eb="17">
      <t>コウフキン</t>
    </rPh>
    <rPh sb="18" eb="21">
      <t>ジギョウリョウ</t>
    </rPh>
    <rPh sb="22" eb="23">
      <t>ゲン</t>
    </rPh>
    <phoneticPr fontId="5"/>
  </si>
  <si>
    <t>他の事業に留意しつつ、的確なニーズの把握の下、事業実施に必要な額を要求するとともに、効率的な予算執行に努めていく。</t>
    <rPh sb="0" eb="1">
      <t>タ</t>
    </rPh>
    <rPh sb="2" eb="4">
      <t>ジギョウ</t>
    </rPh>
    <rPh sb="5" eb="7">
      <t>リュウイ</t>
    </rPh>
    <rPh sb="11" eb="13">
      <t>テキカク</t>
    </rPh>
    <rPh sb="18" eb="20">
      <t>ハアク</t>
    </rPh>
    <rPh sb="21" eb="22">
      <t>モト</t>
    </rPh>
    <rPh sb="23" eb="25">
      <t>ジギョウ</t>
    </rPh>
    <rPh sb="25" eb="27">
      <t>ジッシ</t>
    </rPh>
    <rPh sb="28" eb="30">
      <t>ヒツヨウ</t>
    </rPh>
    <rPh sb="31" eb="32">
      <t>ガク</t>
    </rPh>
    <rPh sb="33" eb="35">
      <t>ヨウキュウ</t>
    </rPh>
    <rPh sb="42" eb="45">
      <t>コウリツテキ</t>
    </rPh>
    <rPh sb="46" eb="48">
      <t>ヨサン</t>
    </rPh>
    <rPh sb="48" eb="50">
      <t>シッコウ</t>
    </rPh>
    <rPh sb="51" eb="52">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</si>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</sst>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quotePrefix="1" applyNumberFormat="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88929</xdr:colOff>
      <xdr:row>271</xdr:row>
      <xdr:rowOff>154081</xdr:rowOff>
    </xdr:from>
    <xdr:to>
      <xdr:col>27</xdr:col>
      <xdr:colOff>88929</xdr:colOff>
      <xdr:row>274</xdr:row>
      <xdr:rowOff>48529</xdr:rowOff>
    </xdr:to>
    <xdr:cxnSp macro="">
      <xdr:nvCxnSpPr>
        <xdr:cNvPr id="2" name="直線矢印コネクタ 1">
          <a:extLst>
            <a:ext uri="{FF2B5EF4-FFF2-40B4-BE49-F238E27FC236}">
              <a16:creationId xmlns:a16="http://schemas.microsoft.com/office/drawing/2014/main" id="{BDD13AF8-B33E-4573-BE4F-8538AC70657A}"/>
            </a:ext>
          </a:extLst>
        </xdr:cNvPr>
        <xdr:cNvCxnSpPr>
          <a:stCxn id="3" idx="2"/>
          <a:endCxn id="5" idx="0"/>
        </xdr:cNvCxnSpPr>
      </xdr:nvCxnSpPr>
      <xdr:spPr>
        <a:xfrm>
          <a:off x="5060979" y="39092281"/>
          <a:ext cx="0" cy="95489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70412</xdr:colOff>
      <xdr:row>269</xdr:row>
      <xdr:rowOff>13111</xdr:rowOff>
    </xdr:from>
    <xdr:to>
      <xdr:col>32</xdr:col>
      <xdr:colOff>97922</xdr:colOff>
      <xdr:row>271</xdr:row>
      <xdr:rowOff>154081</xdr:rowOff>
    </xdr:to>
    <xdr:sp macro="" textlink="">
      <xdr:nvSpPr>
        <xdr:cNvPr id="3" name="正方形/長方形 2">
          <a:extLst>
            <a:ext uri="{FF2B5EF4-FFF2-40B4-BE49-F238E27FC236}">
              <a16:creationId xmlns:a16="http://schemas.microsoft.com/office/drawing/2014/main" id="{118BCF63-BDB0-4ADF-94F2-CD5975BD45DE}"/>
            </a:ext>
          </a:extLst>
        </xdr:cNvPr>
        <xdr:cNvSpPr/>
      </xdr:nvSpPr>
      <xdr:spPr>
        <a:xfrm>
          <a:off x="4121712" y="38240111"/>
          <a:ext cx="1869010" cy="8521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復興庁</a:t>
          </a:r>
          <a:endParaRPr kumimoji="1" lang="en-US" altLang="ja-JP" sz="1600">
            <a:solidFill>
              <a:schemeClr val="tx1"/>
            </a:solidFill>
          </a:endParaRPr>
        </a:p>
        <a:p>
          <a:pPr algn="ctr"/>
          <a:r>
            <a:rPr kumimoji="1" lang="en-US" altLang="ja-JP" sz="1600">
              <a:solidFill>
                <a:schemeClr val="tx1"/>
              </a:solidFill>
            </a:rPr>
            <a:t>5,180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22</xdr:col>
      <xdr:colOff>117141</xdr:colOff>
      <xdr:row>271</xdr:row>
      <xdr:rowOff>247302</xdr:rowOff>
    </xdr:from>
    <xdr:to>
      <xdr:col>32</xdr:col>
      <xdr:colOff>23291</xdr:colOff>
      <xdr:row>273</xdr:row>
      <xdr:rowOff>169328</xdr:rowOff>
    </xdr:to>
    <xdr:sp macro="" textlink="">
      <xdr:nvSpPr>
        <xdr:cNvPr id="4" name="大かっこ 3">
          <a:extLst>
            <a:ext uri="{FF2B5EF4-FFF2-40B4-BE49-F238E27FC236}">
              <a16:creationId xmlns:a16="http://schemas.microsoft.com/office/drawing/2014/main" id="{75682736-59E7-4F72-A9A9-1C05B0FD13EF}"/>
            </a:ext>
          </a:extLst>
        </xdr:cNvPr>
        <xdr:cNvSpPr/>
      </xdr:nvSpPr>
      <xdr:spPr>
        <a:xfrm>
          <a:off x="4168441" y="39185502"/>
          <a:ext cx="1747650" cy="62687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農林水産省へ移替</a:t>
          </a:r>
          <a:endParaRPr kumimoji="1" lang="en-US" altLang="ja-JP" sz="1100"/>
        </a:p>
      </xdr:txBody>
    </xdr:sp>
    <xdr:clientData/>
  </xdr:twoCellAnchor>
  <xdr:twoCellAnchor>
    <xdr:from>
      <xdr:col>22</xdr:col>
      <xdr:colOff>72317</xdr:colOff>
      <xdr:row>274</xdr:row>
      <xdr:rowOff>46624</xdr:rowOff>
    </xdr:from>
    <xdr:to>
      <xdr:col>32</xdr:col>
      <xdr:colOff>101732</xdr:colOff>
      <xdr:row>276</xdr:row>
      <xdr:rowOff>195901</xdr:rowOff>
    </xdr:to>
    <xdr:sp macro="" textlink="">
      <xdr:nvSpPr>
        <xdr:cNvPr id="5" name="正方形/長方形 4">
          <a:extLst>
            <a:ext uri="{FF2B5EF4-FFF2-40B4-BE49-F238E27FC236}">
              <a16:creationId xmlns:a16="http://schemas.microsoft.com/office/drawing/2014/main" id="{8A689013-2B57-48D3-9A55-7ECEA79B1B86}"/>
            </a:ext>
          </a:extLst>
        </xdr:cNvPr>
        <xdr:cNvSpPr/>
      </xdr:nvSpPr>
      <xdr:spPr>
        <a:xfrm>
          <a:off x="4123617" y="40045274"/>
          <a:ext cx="1870915" cy="8541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農林水産省</a:t>
          </a:r>
          <a:endParaRPr kumimoji="1" lang="en-US" altLang="ja-JP" sz="1600">
            <a:solidFill>
              <a:schemeClr val="tx1"/>
            </a:solidFill>
          </a:endParaRPr>
        </a:p>
        <a:p>
          <a:pPr algn="ctr"/>
          <a:r>
            <a:rPr kumimoji="1" lang="en-US" altLang="ja-JP" sz="1600">
              <a:solidFill>
                <a:schemeClr val="tx1"/>
              </a:solidFill>
            </a:rPr>
            <a:t>3,593</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22</xdr:col>
      <xdr:colOff>69142</xdr:colOff>
      <xdr:row>277</xdr:row>
      <xdr:rowOff>189295</xdr:rowOff>
    </xdr:from>
    <xdr:to>
      <xdr:col>32</xdr:col>
      <xdr:colOff>104907</xdr:colOff>
      <xdr:row>280</xdr:row>
      <xdr:rowOff>224118</xdr:rowOff>
    </xdr:to>
    <xdr:sp macro="" textlink="">
      <xdr:nvSpPr>
        <xdr:cNvPr id="6" name="正方形/長方形 5">
          <a:extLst>
            <a:ext uri="{FF2B5EF4-FFF2-40B4-BE49-F238E27FC236}">
              <a16:creationId xmlns:a16="http://schemas.microsoft.com/office/drawing/2014/main" id="{3D4E8F2B-B6E4-48A1-9EA0-1CA3B6231717}"/>
            </a:ext>
          </a:extLst>
        </xdr:cNvPr>
        <xdr:cNvSpPr/>
      </xdr:nvSpPr>
      <xdr:spPr>
        <a:xfrm>
          <a:off x="4013613" y="42278589"/>
          <a:ext cx="1828706" cy="10769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東北農政局</a:t>
          </a:r>
          <a:endParaRPr kumimoji="1" lang="en-US" altLang="ja-JP" sz="1600">
            <a:solidFill>
              <a:schemeClr val="tx1"/>
            </a:solidFill>
          </a:endParaRPr>
        </a:p>
      </xdr:txBody>
    </xdr:sp>
    <xdr:clientData/>
  </xdr:twoCellAnchor>
  <xdr:twoCellAnchor>
    <xdr:from>
      <xdr:col>27</xdr:col>
      <xdr:colOff>87025</xdr:colOff>
      <xdr:row>276</xdr:row>
      <xdr:rowOff>199076</xdr:rowOff>
    </xdr:from>
    <xdr:to>
      <xdr:col>27</xdr:col>
      <xdr:colOff>87025</xdr:colOff>
      <xdr:row>277</xdr:row>
      <xdr:rowOff>189295</xdr:rowOff>
    </xdr:to>
    <xdr:cxnSp macro="">
      <xdr:nvCxnSpPr>
        <xdr:cNvPr id="7" name="直線矢印コネクタ 6">
          <a:extLst>
            <a:ext uri="{FF2B5EF4-FFF2-40B4-BE49-F238E27FC236}">
              <a16:creationId xmlns:a16="http://schemas.microsoft.com/office/drawing/2014/main" id="{020B3190-2CE4-4E52-B898-B9265E295E59}"/>
            </a:ext>
          </a:extLst>
        </xdr:cNvPr>
        <xdr:cNvCxnSpPr>
          <a:stCxn id="5" idx="2"/>
          <a:endCxn id="6" idx="0"/>
        </xdr:cNvCxnSpPr>
      </xdr:nvCxnSpPr>
      <xdr:spPr>
        <a:xfrm>
          <a:off x="4927966" y="41940988"/>
          <a:ext cx="0" cy="3376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72317</xdr:colOff>
      <xdr:row>284</xdr:row>
      <xdr:rowOff>251528</xdr:rowOff>
    </xdr:from>
    <xdr:to>
      <xdr:col>32</xdr:col>
      <xdr:colOff>101732</xdr:colOff>
      <xdr:row>285</xdr:row>
      <xdr:rowOff>633933</xdr:rowOff>
    </xdr:to>
    <xdr:sp macro="" textlink="">
      <xdr:nvSpPr>
        <xdr:cNvPr id="8" name="正方形/長方形 7">
          <a:extLst>
            <a:ext uri="{FF2B5EF4-FFF2-40B4-BE49-F238E27FC236}">
              <a16:creationId xmlns:a16="http://schemas.microsoft.com/office/drawing/2014/main" id="{9487A4D2-76A9-4503-8084-6BD549BEE5F8}"/>
            </a:ext>
          </a:extLst>
        </xdr:cNvPr>
        <xdr:cNvSpPr/>
      </xdr:nvSpPr>
      <xdr:spPr>
        <a:xfrm>
          <a:off x="4123617" y="43793478"/>
          <a:ext cx="1870915" cy="7380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福島県</a:t>
          </a:r>
          <a:endParaRPr kumimoji="1" lang="en-US" altLang="ja-JP" sz="1600">
            <a:solidFill>
              <a:schemeClr val="tx1"/>
            </a:solidFill>
          </a:endParaRPr>
        </a:p>
      </xdr:txBody>
    </xdr:sp>
    <xdr:clientData/>
  </xdr:twoCellAnchor>
  <xdr:twoCellAnchor>
    <xdr:from>
      <xdr:col>27</xdr:col>
      <xdr:colOff>87025</xdr:colOff>
      <xdr:row>280</xdr:row>
      <xdr:rowOff>224118</xdr:rowOff>
    </xdr:from>
    <xdr:to>
      <xdr:col>27</xdr:col>
      <xdr:colOff>87025</xdr:colOff>
      <xdr:row>284</xdr:row>
      <xdr:rowOff>254703</xdr:rowOff>
    </xdr:to>
    <xdr:cxnSp macro="">
      <xdr:nvCxnSpPr>
        <xdr:cNvPr id="9" name="直線矢印コネクタ 8">
          <a:extLst>
            <a:ext uri="{FF2B5EF4-FFF2-40B4-BE49-F238E27FC236}">
              <a16:creationId xmlns:a16="http://schemas.microsoft.com/office/drawing/2014/main" id="{12D1C620-0219-4B2C-B9FF-CA5020E7C519}"/>
            </a:ext>
          </a:extLst>
        </xdr:cNvPr>
        <xdr:cNvCxnSpPr>
          <a:stCxn id="6" idx="2"/>
          <a:endCxn id="8" idx="0"/>
        </xdr:cNvCxnSpPr>
      </xdr:nvCxnSpPr>
      <xdr:spPr>
        <a:xfrm>
          <a:off x="4927966" y="43355559"/>
          <a:ext cx="0" cy="142011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87025</xdr:colOff>
      <xdr:row>285</xdr:row>
      <xdr:rowOff>633933</xdr:rowOff>
    </xdr:from>
    <xdr:to>
      <xdr:col>27</xdr:col>
      <xdr:colOff>93119</xdr:colOff>
      <xdr:row>289</xdr:row>
      <xdr:rowOff>52869</xdr:rowOff>
    </xdr:to>
    <xdr:cxnSp macro="">
      <xdr:nvCxnSpPr>
        <xdr:cNvPr id="10" name="直線矢印コネクタ 9">
          <a:extLst>
            <a:ext uri="{FF2B5EF4-FFF2-40B4-BE49-F238E27FC236}">
              <a16:creationId xmlns:a16="http://schemas.microsoft.com/office/drawing/2014/main" id="{715FAC7D-78AA-4295-B4C8-E1F9D9D7743E}"/>
            </a:ext>
          </a:extLst>
        </xdr:cNvPr>
        <xdr:cNvCxnSpPr>
          <a:stCxn id="8" idx="2"/>
          <a:endCxn id="11" idx="0"/>
        </xdr:cNvCxnSpPr>
      </xdr:nvCxnSpPr>
      <xdr:spPr>
        <a:xfrm>
          <a:off x="5059075" y="44531483"/>
          <a:ext cx="6094" cy="134933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77381</xdr:colOff>
      <xdr:row>289</xdr:row>
      <xdr:rowOff>52869</xdr:rowOff>
    </xdr:from>
    <xdr:to>
      <xdr:col>31</xdr:col>
      <xdr:colOff>108857</xdr:colOff>
      <xdr:row>291</xdr:row>
      <xdr:rowOff>204107</xdr:rowOff>
    </xdr:to>
    <xdr:sp macro="" textlink="">
      <xdr:nvSpPr>
        <xdr:cNvPr id="11" name="正方形/長方形 10">
          <a:extLst>
            <a:ext uri="{FF2B5EF4-FFF2-40B4-BE49-F238E27FC236}">
              <a16:creationId xmlns:a16="http://schemas.microsoft.com/office/drawing/2014/main" id="{48EBEB77-CB5F-493F-9133-98BDFC7D1747}"/>
            </a:ext>
          </a:extLst>
        </xdr:cNvPr>
        <xdr:cNvSpPr/>
      </xdr:nvSpPr>
      <xdr:spPr>
        <a:xfrm>
          <a:off x="4312831" y="45880819"/>
          <a:ext cx="1504676" cy="824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C.</a:t>
          </a:r>
          <a:r>
            <a:rPr kumimoji="1" lang="ja-JP" altLang="en-US" sz="1600">
              <a:solidFill>
                <a:schemeClr val="tx1"/>
              </a:solidFill>
            </a:rPr>
            <a:t>農業者団体・</a:t>
          </a:r>
          <a:endParaRPr kumimoji="1" lang="en-US" altLang="ja-JP" sz="1600">
            <a:solidFill>
              <a:schemeClr val="tx1"/>
            </a:solidFill>
          </a:endParaRPr>
        </a:p>
        <a:p>
          <a:pPr algn="ctr"/>
          <a:r>
            <a:rPr kumimoji="1" lang="ja-JP" altLang="en-US" sz="1600">
              <a:solidFill>
                <a:schemeClr val="tx1"/>
              </a:solidFill>
            </a:rPr>
            <a:t>民間事業者等</a:t>
          </a:r>
          <a:endParaRPr kumimoji="1" lang="en-US" altLang="ja-JP" sz="1600">
            <a:solidFill>
              <a:schemeClr val="tx1"/>
            </a:solidFill>
          </a:endParaRPr>
        </a:p>
      </xdr:txBody>
    </xdr:sp>
    <xdr:clientData/>
  </xdr:twoCellAnchor>
  <xdr:twoCellAnchor>
    <xdr:from>
      <xdr:col>20</xdr:col>
      <xdr:colOff>40817</xdr:colOff>
      <xdr:row>281</xdr:row>
      <xdr:rowOff>40821</xdr:rowOff>
    </xdr:from>
    <xdr:to>
      <xdr:col>34</xdr:col>
      <xdr:colOff>54426</xdr:colOff>
      <xdr:row>282</xdr:row>
      <xdr:rowOff>316633</xdr:rowOff>
    </xdr:to>
    <xdr:sp macro="" textlink="">
      <xdr:nvSpPr>
        <xdr:cNvPr id="12" name="大かっこ 11">
          <a:extLst>
            <a:ext uri="{FF2B5EF4-FFF2-40B4-BE49-F238E27FC236}">
              <a16:creationId xmlns:a16="http://schemas.microsoft.com/office/drawing/2014/main" id="{2EFFAD5D-FBF2-424F-83AC-2008D015B925}"/>
            </a:ext>
          </a:extLst>
        </xdr:cNvPr>
        <xdr:cNvSpPr/>
      </xdr:nvSpPr>
      <xdr:spPr>
        <a:xfrm>
          <a:off x="3723817" y="42522321"/>
          <a:ext cx="2591709" cy="625062"/>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福島県に対する交付事務、指導監督</a:t>
          </a:r>
          <a:endParaRPr kumimoji="1" lang="en-US" altLang="ja-JP" sz="1100"/>
        </a:p>
      </xdr:txBody>
    </xdr:sp>
    <xdr:clientData/>
  </xdr:twoCellAnchor>
  <xdr:twoCellAnchor>
    <xdr:from>
      <xdr:col>20</xdr:col>
      <xdr:colOff>27216</xdr:colOff>
      <xdr:row>286</xdr:row>
      <xdr:rowOff>163284</xdr:rowOff>
    </xdr:from>
    <xdr:to>
      <xdr:col>34</xdr:col>
      <xdr:colOff>40825</xdr:colOff>
      <xdr:row>287</xdr:row>
      <xdr:rowOff>126132</xdr:rowOff>
    </xdr:to>
    <xdr:sp macro="" textlink="">
      <xdr:nvSpPr>
        <xdr:cNvPr id="13" name="大かっこ 12">
          <a:extLst>
            <a:ext uri="{FF2B5EF4-FFF2-40B4-BE49-F238E27FC236}">
              <a16:creationId xmlns:a16="http://schemas.microsoft.com/office/drawing/2014/main" id="{136C8DBD-5BE8-427B-B9E4-6B9C2F2DC45B}"/>
            </a:ext>
          </a:extLst>
        </xdr:cNvPr>
        <xdr:cNvSpPr/>
      </xdr:nvSpPr>
      <xdr:spPr>
        <a:xfrm>
          <a:off x="3710216" y="44727584"/>
          <a:ext cx="2591709" cy="629598"/>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事業実施主体に対する補助金の交付</a:t>
          </a:r>
          <a:endParaRPr kumimoji="1" lang="en-US" altLang="ja-JP" sz="1100"/>
        </a:p>
      </xdr:txBody>
    </xdr:sp>
    <xdr:clientData/>
  </xdr:twoCellAnchor>
  <xdr:twoCellAnchor>
    <xdr:from>
      <xdr:col>20</xdr:col>
      <xdr:colOff>108857</xdr:colOff>
      <xdr:row>295</xdr:row>
      <xdr:rowOff>244927</xdr:rowOff>
    </xdr:from>
    <xdr:to>
      <xdr:col>34</xdr:col>
      <xdr:colOff>122466</xdr:colOff>
      <xdr:row>300</xdr:row>
      <xdr:rowOff>20320</xdr:rowOff>
    </xdr:to>
    <xdr:sp macro="" textlink="">
      <xdr:nvSpPr>
        <xdr:cNvPr id="14" name="大かっこ 13">
          <a:extLst>
            <a:ext uri="{FF2B5EF4-FFF2-40B4-BE49-F238E27FC236}">
              <a16:creationId xmlns:a16="http://schemas.microsoft.com/office/drawing/2014/main" id="{A340A212-CB4B-4A46-B233-2E94E0BCD025}"/>
            </a:ext>
          </a:extLst>
        </xdr:cNvPr>
        <xdr:cNvSpPr/>
      </xdr:nvSpPr>
      <xdr:spPr>
        <a:xfrm>
          <a:off x="3791857" y="48060427"/>
          <a:ext cx="2591709" cy="1331143"/>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機械リース、生産資材や家畜の導入、高収益作物の導入や新たな栽培技術及びＩＣＴの導入等に向けた調査・検証、出荷規格の統一や効率的な出荷体制の構築</a:t>
          </a:r>
          <a:endParaRPr kumimoji="1" lang="en-US" altLang="ja-JP" sz="1100"/>
        </a:p>
        <a:p>
          <a:pPr algn="ctr"/>
          <a:endParaRPr kumimoji="1" lang="en-US" altLang="ja-JP" sz="1100"/>
        </a:p>
      </xdr:txBody>
    </xdr:sp>
    <xdr:clientData/>
  </xdr:twoCellAnchor>
  <xdr:twoCellAnchor>
    <xdr:from>
      <xdr:col>27</xdr:col>
      <xdr:colOff>77383</xdr:colOff>
      <xdr:row>291</xdr:row>
      <xdr:rowOff>161721</xdr:rowOff>
    </xdr:from>
    <xdr:to>
      <xdr:col>27</xdr:col>
      <xdr:colOff>83477</xdr:colOff>
      <xdr:row>295</xdr:row>
      <xdr:rowOff>192979</xdr:rowOff>
    </xdr:to>
    <xdr:cxnSp macro="">
      <xdr:nvCxnSpPr>
        <xdr:cNvPr id="15" name="直線矢印コネクタ 14">
          <a:extLst>
            <a:ext uri="{FF2B5EF4-FFF2-40B4-BE49-F238E27FC236}">
              <a16:creationId xmlns:a16="http://schemas.microsoft.com/office/drawing/2014/main" id="{737F0344-F13D-455C-BFAE-163526585494}"/>
            </a:ext>
          </a:extLst>
        </xdr:cNvPr>
        <xdr:cNvCxnSpPr/>
      </xdr:nvCxnSpPr>
      <xdr:spPr>
        <a:xfrm>
          <a:off x="5049433" y="46662771"/>
          <a:ext cx="6094" cy="134570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608</v>
      </c>
      <c r="AK2" s="839"/>
      <c r="AL2" s="839"/>
      <c r="AM2" s="839"/>
      <c r="AN2" s="75" t="s">
        <v>285</v>
      </c>
      <c r="AO2" s="839">
        <v>21</v>
      </c>
      <c r="AP2" s="839"/>
      <c r="AQ2" s="839"/>
      <c r="AR2" s="76" t="s">
        <v>285</v>
      </c>
      <c r="AS2" s="840">
        <v>79</v>
      </c>
      <c r="AT2" s="840"/>
      <c r="AU2" s="840"/>
      <c r="AV2" s="75" t="str">
        <f>IF(AW2="","","-")</f>
        <v/>
      </c>
      <c r="AW2" s="841"/>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609</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613</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610</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385</v>
      </c>
      <c r="H5" s="830"/>
      <c r="I5" s="830"/>
      <c r="J5" s="830"/>
      <c r="K5" s="830"/>
      <c r="L5" s="830"/>
      <c r="M5" s="831" t="s">
        <v>61</v>
      </c>
      <c r="N5" s="832"/>
      <c r="O5" s="832"/>
      <c r="P5" s="832"/>
      <c r="Q5" s="832"/>
      <c r="R5" s="833"/>
      <c r="S5" s="834" t="s">
        <v>391</v>
      </c>
      <c r="T5" s="830"/>
      <c r="U5" s="830"/>
      <c r="V5" s="830"/>
      <c r="W5" s="830"/>
      <c r="X5" s="835"/>
      <c r="Y5" s="836" t="s">
        <v>3</v>
      </c>
      <c r="Z5" s="837"/>
      <c r="AA5" s="837"/>
      <c r="AB5" s="837"/>
      <c r="AC5" s="837"/>
      <c r="AD5" s="838"/>
      <c r="AE5" s="859" t="s">
        <v>611</v>
      </c>
      <c r="AF5" s="860"/>
      <c r="AG5" s="860"/>
      <c r="AH5" s="860"/>
      <c r="AI5" s="860"/>
      <c r="AJ5" s="860"/>
      <c r="AK5" s="860"/>
      <c r="AL5" s="860"/>
      <c r="AM5" s="860"/>
      <c r="AN5" s="860"/>
      <c r="AO5" s="860"/>
      <c r="AP5" s="861"/>
      <c r="AQ5" s="862" t="s">
        <v>645</v>
      </c>
      <c r="AR5" s="863"/>
      <c r="AS5" s="863"/>
      <c r="AT5" s="863"/>
      <c r="AU5" s="863"/>
      <c r="AV5" s="863"/>
      <c r="AW5" s="863"/>
      <c r="AX5" s="864"/>
    </row>
    <row r="6" spans="1:50" ht="39" customHeight="1" x14ac:dyDescent="0.15">
      <c r="A6" s="865" t="s">
        <v>4</v>
      </c>
      <c r="B6" s="866"/>
      <c r="C6" s="866"/>
      <c r="D6" s="866"/>
      <c r="E6" s="866"/>
      <c r="F6" s="866"/>
      <c r="G6" s="867" t="str">
        <f>入力規則等!F39</f>
        <v>東日本大震災復興特別会計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5" t="s">
        <v>20</v>
      </c>
      <c r="B7" s="846"/>
      <c r="C7" s="846"/>
      <c r="D7" s="846"/>
      <c r="E7" s="846"/>
      <c r="F7" s="847"/>
      <c r="G7" s="870" t="s">
        <v>614</v>
      </c>
      <c r="H7" s="871"/>
      <c r="I7" s="871"/>
      <c r="J7" s="871"/>
      <c r="K7" s="871"/>
      <c r="L7" s="871"/>
      <c r="M7" s="871"/>
      <c r="N7" s="871"/>
      <c r="O7" s="871"/>
      <c r="P7" s="871"/>
      <c r="Q7" s="871"/>
      <c r="R7" s="871"/>
      <c r="S7" s="871"/>
      <c r="T7" s="871"/>
      <c r="U7" s="871"/>
      <c r="V7" s="871"/>
      <c r="W7" s="871"/>
      <c r="X7" s="872"/>
      <c r="Y7" s="873" t="s">
        <v>270</v>
      </c>
      <c r="Z7" s="690"/>
      <c r="AA7" s="690"/>
      <c r="AB7" s="690"/>
      <c r="AC7" s="690"/>
      <c r="AD7" s="874"/>
      <c r="AE7" s="801" t="s">
        <v>615</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食料安定供給関係</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616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617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6" t="s">
        <v>417</v>
      </c>
      <c r="Q12" s="177"/>
      <c r="R12" s="177"/>
      <c r="S12" s="177"/>
      <c r="T12" s="177"/>
      <c r="U12" s="177"/>
      <c r="V12" s="178"/>
      <c r="W12" s="176" t="s">
        <v>569</v>
      </c>
      <c r="X12" s="177"/>
      <c r="Y12" s="177"/>
      <c r="Z12" s="177"/>
      <c r="AA12" s="177"/>
      <c r="AB12" s="177"/>
      <c r="AC12" s="178"/>
      <c r="AD12" s="176" t="s">
        <v>571</v>
      </c>
      <c r="AE12" s="177"/>
      <c r="AF12" s="177"/>
      <c r="AG12" s="177"/>
      <c r="AH12" s="177"/>
      <c r="AI12" s="177"/>
      <c r="AJ12" s="178"/>
      <c r="AK12" s="176" t="s">
        <v>589</v>
      </c>
      <c r="AL12" s="177"/>
      <c r="AM12" s="177"/>
      <c r="AN12" s="177"/>
      <c r="AO12" s="177"/>
      <c r="AP12" s="177"/>
      <c r="AQ12" s="178"/>
      <c r="AR12" s="176" t="s">
        <v>590</v>
      </c>
      <c r="AS12" s="177"/>
      <c r="AT12" s="177"/>
      <c r="AU12" s="177"/>
      <c r="AV12" s="177"/>
      <c r="AW12" s="177"/>
      <c r="AX12" s="807"/>
    </row>
    <row r="13" spans="1:50" ht="21" customHeight="1" x14ac:dyDescent="0.15">
      <c r="A13" s="308"/>
      <c r="B13" s="309"/>
      <c r="C13" s="309"/>
      <c r="D13" s="309"/>
      <c r="E13" s="309"/>
      <c r="F13" s="310"/>
      <c r="G13" s="791" t="s">
        <v>6</v>
      </c>
      <c r="H13" s="792"/>
      <c r="I13" s="808" t="s">
        <v>7</v>
      </c>
      <c r="J13" s="809"/>
      <c r="K13" s="809"/>
      <c r="L13" s="809"/>
      <c r="M13" s="809"/>
      <c r="N13" s="809"/>
      <c r="O13" s="810"/>
      <c r="P13" s="702" t="s">
        <v>614</v>
      </c>
      <c r="Q13" s="703"/>
      <c r="R13" s="703"/>
      <c r="S13" s="703"/>
      <c r="T13" s="703"/>
      <c r="U13" s="703"/>
      <c r="V13" s="704"/>
      <c r="W13" s="702" t="s">
        <v>614</v>
      </c>
      <c r="X13" s="703"/>
      <c r="Y13" s="703"/>
      <c r="Z13" s="703"/>
      <c r="AA13" s="703"/>
      <c r="AB13" s="703"/>
      <c r="AC13" s="704"/>
      <c r="AD13" s="702">
        <v>5180</v>
      </c>
      <c r="AE13" s="703"/>
      <c r="AF13" s="703"/>
      <c r="AG13" s="703"/>
      <c r="AH13" s="703"/>
      <c r="AI13" s="703"/>
      <c r="AJ13" s="704"/>
      <c r="AK13" s="702">
        <v>5180</v>
      </c>
      <c r="AL13" s="703"/>
      <c r="AM13" s="703"/>
      <c r="AN13" s="703"/>
      <c r="AO13" s="703"/>
      <c r="AP13" s="703"/>
      <c r="AQ13" s="704"/>
      <c r="AR13" s="739">
        <v>2688</v>
      </c>
      <c r="AS13" s="740"/>
      <c r="AT13" s="740"/>
      <c r="AU13" s="740"/>
      <c r="AV13" s="740"/>
      <c r="AW13" s="740"/>
      <c r="AX13" s="811"/>
    </row>
    <row r="14" spans="1:50" ht="21" customHeight="1" x14ac:dyDescent="0.15">
      <c r="A14" s="308"/>
      <c r="B14" s="309"/>
      <c r="C14" s="309"/>
      <c r="D14" s="309"/>
      <c r="E14" s="309"/>
      <c r="F14" s="310"/>
      <c r="G14" s="793"/>
      <c r="H14" s="794"/>
      <c r="I14" s="786" t="s">
        <v>8</v>
      </c>
      <c r="J14" s="787"/>
      <c r="K14" s="787"/>
      <c r="L14" s="787"/>
      <c r="M14" s="787"/>
      <c r="N14" s="787"/>
      <c r="O14" s="788"/>
      <c r="P14" s="702" t="s">
        <v>614</v>
      </c>
      <c r="Q14" s="703"/>
      <c r="R14" s="703"/>
      <c r="S14" s="703"/>
      <c r="T14" s="703"/>
      <c r="U14" s="703"/>
      <c r="V14" s="704"/>
      <c r="W14" s="702" t="s">
        <v>614</v>
      </c>
      <c r="X14" s="703"/>
      <c r="Y14" s="703"/>
      <c r="Z14" s="703"/>
      <c r="AA14" s="703"/>
      <c r="AB14" s="703"/>
      <c r="AC14" s="704"/>
      <c r="AD14" s="702" t="s">
        <v>614</v>
      </c>
      <c r="AE14" s="703"/>
      <c r="AF14" s="703"/>
      <c r="AG14" s="703"/>
      <c r="AH14" s="703"/>
      <c r="AI14" s="703"/>
      <c r="AJ14" s="704"/>
      <c r="AK14" s="702" t="s">
        <v>614</v>
      </c>
      <c r="AL14" s="703"/>
      <c r="AM14" s="703"/>
      <c r="AN14" s="703"/>
      <c r="AO14" s="703"/>
      <c r="AP14" s="703"/>
      <c r="AQ14" s="704"/>
      <c r="AR14" s="797"/>
      <c r="AS14" s="797"/>
      <c r="AT14" s="797"/>
      <c r="AU14" s="797"/>
      <c r="AV14" s="797"/>
      <c r="AW14" s="797"/>
      <c r="AX14" s="798"/>
    </row>
    <row r="15" spans="1:50" ht="21" customHeight="1" x14ac:dyDescent="0.15">
      <c r="A15" s="308"/>
      <c r="B15" s="309"/>
      <c r="C15" s="309"/>
      <c r="D15" s="309"/>
      <c r="E15" s="309"/>
      <c r="F15" s="310"/>
      <c r="G15" s="793"/>
      <c r="H15" s="794"/>
      <c r="I15" s="786" t="s">
        <v>47</v>
      </c>
      <c r="J15" s="799"/>
      <c r="K15" s="799"/>
      <c r="L15" s="799"/>
      <c r="M15" s="799"/>
      <c r="N15" s="799"/>
      <c r="O15" s="800"/>
      <c r="P15" s="702" t="s">
        <v>614</v>
      </c>
      <c r="Q15" s="703"/>
      <c r="R15" s="703"/>
      <c r="S15" s="703"/>
      <c r="T15" s="703"/>
      <c r="U15" s="703"/>
      <c r="V15" s="704"/>
      <c r="W15" s="702" t="s">
        <v>614</v>
      </c>
      <c r="X15" s="703"/>
      <c r="Y15" s="703"/>
      <c r="Z15" s="703"/>
      <c r="AA15" s="703"/>
      <c r="AB15" s="703"/>
      <c r="AC15" s="704"/>
      <c r="AD15" s="702" t="s">
        <v>614</v>
      </c>
      <c r="AE15" s="703"/>
      <c r="AF15" s="703"/>
      <c r="AG15" s="703"/>
      <c r="AH15" s="703"/>
      <c r="AI15" s="703"/>
      <c r="AJ15" s="704"/>
      <c r="AK15" s="702">
        <v>3593</v>
      </c>
      <c r="AL15" s="703"/>
      <c r="AM15" s="703"/>
      <c r="AN15" s="703"/>
      <c r="AO15" s="703"/>
      <c r="AP15" s="703"/>
      <c r="AQ15" s="704"/>
      <c r="AR15" s="702" t="s">
        <v>638</v>
      </c>
      <c r="AS15" s="703"/>
      <c r="AT15" s="703"/>
      <c r="AU15" s="703"/>
      <c r="AV15" s="703"/>
      <c r="AW15" s="703"/>
      <c r="AX15" s="812"/>
    </row>
    <row r="16" spans="1:50" ht="21" customHeight="1" x14ac:dyDescent="0.15">
      <c r="A16" s="308"/>
      <c r="B16" s="309"/>
      <c r="C16" s="309"/>
      <c r="D16" s="309"/>
      <c r="E16" s="309"/>
      <c r="F16" s="310"/>
      <c r="G16" s="793"/>
      <c r="H16" s="794"/>
      <c r="I16" s="786" t="s">
        <v>48</v>
      </c>
      <c r="J16" s="799"/>
      <c r="K16" s="799"/>
      <c r="L16" s="799"/>
      <c r="M16" s="799"/>
      <c r="N16" s="799"/>
      <c r="O16" s="800"/>
      <c r="P16" s="702" t="s">
        <v>614</v>
      </c>
      <c r="Q16" s="703"/>
      <c r="R16" s="703"/>
      <c r="S16" s="703"/>
      <c r="T16" s="703"/>
      <c r="U16" s="703"/>
      <c r="V16" s="704"/>
      <c r="W16" s="702" t="s">
        <v>614</v>
      </c>
      <c r="X16" s="703"/>
      <c r="Y16" s="703"/>
      <c r="Z16" s="703"/>
      <c r="AA16" s="703"/>
      <c r="AB16" s="703"/>
      <c r="AC16" s="704"/>
      <c r="AD16" s="702">
        <v>-3593</v>
      </c>
      <c r="AE16" s="703"/>
      <c r="AF16" s="703"/>
      <c r="AG16" s="703"/>
      <c r="AH16" s="703"/>
      <c r="AI16" s="703"/>
      <c r="AJ16" s="704"/>
      <c r="AK16" s="702" t="s">
        <v>614</v>
      </c>
      <c r="AL16" s="703"/>
      <c r="AM16" s="703"/>
      <c r="AN16" s="703"/>
      <c r="AO16" s="703"/>
      <c r="AP16" s="703"/>
      <c r="AQ16" s="704"/>
      <c r="AR16" s="804"/>
      <c r="AS16" s="805"/>
      <c r="AT16" s="805"/>
      <c r="AU16" s="805"/>
      <c r="AV16" s="805"/>
      <c r="AW16" s="805"/>
      <c r="AX16" s="806"/>
    </row>
    <row r="17" spans="1:50" ht="24.75" customHeight="1" x14ac:dyDescent="0.15">
      <c r="A17" s="308"/>
      <c r="B17" s="309"/>
      <c r="C17" s="309"/>
      <c r="D17" s="309"/>
      <c r="E17" s="309"/>
      <c r="F17" s="310"/>
      <c r="G17" s="793"/>
      <c r="H17" s="794"/>
      <c r="I17" s="786" t="s">
        <v>46</v>
      </c>
      <c r="J17" s="787"/>
      <c r="K17" s="787"/>
      <c r="L17" s="787"/>
      <c r="M17" s="787"/>
      <c r="N17" s="787"/>
      <c r="O17" s="788"/>
      <c r="P17" s="702" t="s">
        <v>614</v>
      </c>
      <c r="Q17" s="703"/>
      <c r="R17" s="703"/>
      <c r="S17" s="703"/>
      <c r="T17" s="703"/>
      <c r="U17" s="703"/>
      <c r="V17" s="704"/>
      <c r="W17" s="702" t="s">
        <v>614</v>
      </c>
      <c r="X17" s="703"/>
      <c r="Y17" s="703"/>
      <c r="Z17" s="703"/>
      <c r="AA17" s="703"/>
      <c r="AB17" s="703"/>
      <c r="AC17" s="704"/>
      <c r="AD17" s="702" t="s">
        <v>614</v>
      </c>
      <c r="AE17" s="703"/>
      <c r="AF17" s="703"/>
      <c r="AG17" s="703"/>
      <c r="AH17" s="703"/>
      <c r="AI17" s="703"/>
      <c r="AJ17" s="704"/>
      <c r="AK17" s="702" t="s">
        <v>614</v>
      </c>
      <c r="AL17" s="703"/>
      <c r="AM17" s="703"/>
      <c r="AN17" s="703"/>
      <c r="AO17" s="703"/>
      <c r="AP17" s="703"/>
      <c r="AQ17" s="704"/>
      <c r="AR17" s="789"/>
      <c r="AS17" s="789"/>
      <c r="AT17" s="789"/>
      <c r="AU17" s="789"/>
      <c r="AV17" s="789"/>
      <c r="AW17" s="789"/>
      <c r="AX17" s="790"/>
    </row>
    <row r="18" spans="1:50" ht="24.75" customHeight="1" x14ac:dyDescent="0.15">
      <c r="A18" s="308"/>
      <c r="B18" s="309"/>
      <c r="C18" s="309"/>
      <c r="D18" s="309"/>
      <c r="E18" s="309"/>
      <c r="F18" s="310"/>
      <c r="G18" s="795"/>
      <c r="H18" s="796"/>
      <c r="I18" s="779" t="s">
        <v>18</v>
      </c>
      <c r="J18" s="780"/>
      <c r="K18" s="780"/>
      <c r="L18" s="780"/>
      <c r="M18" s="780"/>
      <c r="N18" s="780"/>
      <c r="O18" s="781"/>
      <c r="P18" s="782">
        <f>SUM(P13:V17)</f>
        <v>0</v>
      </c>
      <c r="Q18" s="783"/>
      <c r="R18" s="783"/>
      <c r="S18" s="783"/>
      <c r="T18" s="783"/>
      <c r="U18" s="783"/>
      <c r="V18" s="784"/>
      <c r="W18" s="782">
        <f>SUM(W13:AC17)</f>
        <v>0</v>
      </c>
      <c r="X18" s="783"/>
      <c r="Y18" s="783"/>
      <c r="Z18" s="783"/>
      <c r="AA18" s="783"/>
      <c r="AB18" s="783"/>
      <c r="AC18" s="784"/>
      <c r="AD18" s="782">
        <f>SUM(AD13:AJ17)</f>
        <v>1587</v>
      </c>
      <c r="AE18" s="783"/>
      <c r="AF18" s="783"/>
      <c r="AG18" s="783"/>
      <c r="AH18" s="783"/>
      <c r="AI18" s="783"/>
      <c r="AJ18" s="784"/>
      <c r="AK18" s="782">
        <f>SUM(AK13:AQ17)</f>
        <v>8773</v>
      </c>
      <c r="AL18" s="783"/>
      <c r="AM18" s="783"/>
      <c r="AN18" s="783"/>
      <c r="AO18" s="783"/>
      <c r="AP18" s="783"/>
      <c r="AQ18" s="784"/>
      <c r="AR18" s="782">
        <f>SUM(AR13:AX17)</f>
        <v>2688</v>
      </c>
      <c r="AS18" s="783"/>
      <c r="AT18" s="783"/>
      <c r="AU18" s="783"/>
      <c r="AV18" s="783"/>
      <c r="AW18" s="783"/>
      <c r="AX18" s="785"/>
    </row>
    <row r="19" spans="1:50" ht="24.75" customHeight="1" x14ac:dyDescent="0.15">
      <c r="A19" s="308"/>
      <c r="B19" s="309"/>
      <c r="C19" s="309"/>
      <c r="D19" s="309"/>
      <c r="E19" s="309"/>
      <c r="F19" s="310"/>
      <c r="G19" s="754" t="s">
        <v>9</v>
      </c>
      <c r="H19" s="755"/>
      <c r="I19" s="755"/>
      <c r="J19" s="755"/>
      <c r="K19" s="755"/>
      <c r="L19" s="755"/>
      <c r="M19" s="755"/>
      <c r="N19" s="755"/>
      <c r="O19" s="755"/>
      <c r="P19" s="702" t="s">
        <v>614</v>
      </c>
      <c r="Q19" s="703"/>
      <c r="R19" s="703"/>
      <c r="S19" s="703"/>
      <c r="T19" s="703"/>
      <c r="U19" s="703"/>
      <c r="V19" s="704"/>
      <c r="W19" s="702" t="s">
        <v>614</v>
      </c>
      <c r="X19" s="703"/>
      <c r="Y19" s="703"/>
      <c r="Z19" s="703"/>
      <c r="AA19" s="703"/>
      <c r="AB19" s="703"/>
      <c r="AC19" s="704"/>
      <c r="AD19" s="702">
        <v>0</v>
      </c>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x14ac:dyDescent="0.15">
      <c r="A20" s="308"/>
      <c r="B20" s="309"/>
      <c r="C20" s="309"/>
      <c r="D20" s="309"/>
      <c r="E20" s="309"/>
      <c r="F20" s="310"/>
      <c r="G20" s="754" t="s">
        <v>10</v>
      </c>
      <c r="H20" s="755"/>
      <c r="I20" s="755"/>
      <c r="J20" s="755"/>
      <c r="K20" s="755"/>
      <c r="L20" s="755"/>
      <c r="M20" s="755"/>
      <c r="N20" s="755"/>
      <c r="O20" s="755"/>
      <c r="P20" s="750" t="str">
        <f>IF(P18=0, "-", SUM(P19)/P18)</f>
        <v>-</v>
      </c>
      <c r="Q20" s="750"/>
      <c r="R20" s="750"/>
      <c r="S20" s="750"/>
      <c r="T20" s="750"/>
      <c r="U20" s="750"/>
      <c r="V20" s="750"/>
      <c r="W20" s="750" t="str">
        <f>IF(W18=0, "-", SUM(W19)/W18)</f>
        <v>-</v>
      </c>
      <c r="X20" s="750"/>
      <c r="Y20" s="750"/>
      <c r="Z20" s="750"/>
      <c r="AA20" s="750"/>
      <c r="AB20" s="750"/>
      <c r="AC20" s="750"/>
      <c r="AD20" s="750">
        <f>IF(AD18=0, "-", SUM(AD19)/AD18)</f>
        <v>0</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239</v>
      </c>
      <c r="H21" s="749"/>
      <c r="I21" s="749"/>
      <c r="J21" s="749"/>
      <c r="K21" s="749"/>
      <c r="L21" s="749"/>
      <c r="M21" s="749"/>
      <c r="N21" s="749"/>
      <c r="O21" s="749"/>
      <c r="P21" s="750" t="e">
        <f>IF(P19=0, "-", SUM(P19)/SUM(P13,P14))</f>
        <v>#DIV/0!</v>
      </c>
      <c r="Q21" s="750"/>
      <c r="R21" s="750"/>
      <c r="S21" s="750"/>
      <c r="T21" s="750"/>
      <c r="U21" s="750"/>
      <c r="V21" s="750"/>
      <c r="W21" s="750" t="e">
        <f>IF(W19=0, "-", SUM(W19)/SUM(W13,W14))</f>
        <v>#DIV/0!</v>
      </c>
      <c r="X21" s="750"/>
      <c r="Y21" s="750"/>
      <c r="Z21" s="750"/>
      <c r="AA21" s="750"/>
      <c r="AB21" s="750"/>
      <c r="AC21" s="750"/>
      <c r="AD21" s="750" t="str">
        <f>IF(AD19=0, "-", SUM(AD19)/SUM(AD13,AD14))</f>
        <v>-</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8" t="s">
        <v>593</v>
      </c>
      <c r="B22" s="709"/>
      <c r="C22" s="709"/>
      <c r="D22" s="709"/>
      <c r="E22" s="709"/>
      <c r="F22" s="710"/>
      <c r="G22" s="714" t="s">
        <v>229</v>
      </c>
      <c r="H22" s="552"/>
      <c r="I22" s="552"/>
      <c r="J22" s="552"/>
      <c r="K22" s="552"/>
      <c r="L22" s="552"/>
      <c r="M22" s="552"/>
      <c r="N22" s="552"/>
      <c r="O22" s="553"/>
      <c r="P22" s="715" t="s">
        <v>591</v>
      </c>
      <c r="Q22" s="552"/>
      <c r="R22" s="552"/>
      <c r="S22" s="552"/>
      <c r="T22" s="552"/>
      <c r="U22" s="552"/>
      <c r="V22" s="553"/>
      <c r="W22" s="715" t="s">
        <v>592</v>
      </c>
      <c r="X22" s="552"/>
      <c r="Y22" s="552"/>
      <c r="Z22" s="552"/>
      <c r="AA22" s="552"/>
      <c r="AB22" s="552"/>
      <c r="AC22" s="553"/>
      <c r="AD22" s="715" t="s">
        <v>228</v>
      </c>
      <c r="AE22" s="552"/>
      <c r="AF22" s="552"/>
      <c r="AG22" s="552"/>
      <c r="AH22" s="552"/>
      <c r="AI22" s="552"/>
      <c r="AJ22" s="552"/>
      <c r="AK22" s="552"/>
      <c r="AL22" s="552"/>
      <c r="AM22" s="552"/>
      <c r="AN22" s="552"/>
      <c r="AO22" s="552"/>
      <c r="AP22" s="552"/>
      <c r="AQ22" s="552"/>
      <c r="AR22" s="552"/>
      <c r="AS22" s="552"/>
      <c r="AT22" s="552"/>
      <c r="AU22" s="552"/>
      <c r="AV22" s="552"/>
      <c r="AW22" s="552"/>
      <c r="AX22" s="735"/>
    </row>
    <row r="23" spans="1:50" ht="25.5" customHeight="1" x14ac:dyDescent="0.15">
      <c r="A23" s="711"/>
      <c r="B23" s="712"/>
      <c r="C23" s="712"/>
      <c r="D23" s="712"/>
      <c r="E23" s="712"/>
      <c r="F23" s="713"/>
      <c r="G23" s="736" t="s">
        <v>618</v>
      </c>
      <c r="H23" s="737"/>
      <c r="I23" s="737"/>
      <c r="J23" s="737"/>
      <c r="K23" s="737"/>
      <c r="L23" s="737"/>
      <c r="M23" s="737"/>
      <c r="N23" s="737"/>
      <c r="O23" s="738"/>
      <c r="P23" s="739">
        <v>218</v>
      </c>
      <c r="Q23" s="740"/>
      <c r="R23" s="740"/>
      <c r="S23" s="740"/>
      <c r="T23" s="740"/>
      <c r="U23" s="740"/>
      <c r="V23" s="741"/>
      <c r="W23" s="739">
        <v>250</v>
      </c>
      <c r="X23" s="740"/>
      <c r="Y23" s="740"/>
      <c r="Z23" s="740"/>
      <c r="AA23" s="740"/>
      <c r="AB23" s="740"/>
      <c r="AC23" s="741"/>
      <c r="AD23" s="742" t="s">
        <v>649</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11"/>
      <c r="B24" s="712"/>
      <c r="C24" s="712"/>
      <c r="D24" s="712"/>
      <c r="E24" s="712"/>
      <c r="F24" s="713"/>
      <c r="G24" s="705" t="s">
        <v>619</v>
      </c>
      <c r="H24" s="706"/>
      <c r="I24" s="706"/>
      <c r="J24" s="706"/>
      <c r="K24" s="706"/>
      <c r="L24" s="706"/>
      <c r="M24" s="706"/>
      <c r="N24" s="706"/>
      <c r="O24" s="707"/>
      <c r="P24" s="702">
        <v>4962</v>
      </c>
      <c r="Q24" s="703"/>
      <c r="R24" s="703"/>
      <c r="S24" s="703"/>
      <c r="T24" s="703"/>
      <c r="U24" s="703"/>
      <c r="V24" s="704"/>
      <c r="W24" s="702">
        <v>2438</v>
      </c>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x14ac:dyDescent="0.15">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1"/>
      <c r="B29" s="712"/>
      <c r="C29" s="712"/>
      <c r="D29" s="712"/>
      <c r="E29" s="712"/>
      <c r="F29" s="713"/>
      <c r="G29" s="299" t="s">
        <v>18</v>
      </c>
      <c r="H29" s="722"/>
      <c r="I29" s="722"/>
      <c r="J29" s="722"/>
      <c r="K29" s="722"/>
      <c r="L29" s="722"/>
      <c r="M29" s="722"/>
      <c r="N29" s="722"/>
      <c r="O29" s="723"/>
      <c r="P29" s="724">
        <f>AK13</f>
        <v>5180</v>
      </c>
      <c r="Q29" s="725"/>
      <c r="R29" s="725"/>
      <c r="S29" s="725"/>
      <c r="T29" s="725"/>
      <c r="U29" s="725"/>
      <c r="V29" s="726"/>
      <c r="W29" s="727">
        <f>AR13</f>
        <v>2688</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580</v>
      </c>
      <c r="B30" s="731"/>
      <c r="C30" s="731"/>
      <c r="D30" s="731"/>
      <c r="E30" s="731"/>
      <c r="F30" s="732"/>
      <c r="G30" s="733" t="s">
        <v>639</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0" t="s">
        <v>581</v>
      </c>
      <c r="B31" s="154"/>
      <c r="C31" s="154"/>
      <c r="D31" s="154"/>
      <c r="E31" s="154"/>
      <c r="F31" s="155"/>
      <c r="G31" s="692" t="s">
        <v>573</v>
      </c>
      <c r="H31" s="693"/>
      <c r="I31" s="693"/>
      <c r="J31" s="693"/>
      <c r="K31" s="693"/>
      <c r="L31" s="693"/>
      <c r="M31" s="693"/>
      <c r="N31" s="693"/>
      <c r="O31" s="693"/>
      <c r="P31" s="694" t="s">
        <v>572</v>
      </c>
      <c r="Q31" s="693"/>
      <c r="R31" s="693"/>
      <c r="S31" s="693"/>
      <c r="T31" s="693"/>
      <c r="U31" s="693"/>
      <c r="V31" s="693"/>
      <c r="W31" s="693"/>
      <c r="X31" s="695"/>
      <c r="Y31" s="696"/>
      <c r="Z31" s="697"/>
      <c r="AA31" s="698"/>
      <c r="AB31" s="628" t="s">
        <v>11</v>
      </c>
      <c r="AC31" s="628"/>
      <c r="AD31" s="628"/>
      <c r="AE31" s="117" t="s">
        <v>417</v>
      </c>
      <c r="AF31" s="699"/>
      <c r="AG31" s="699"/>
      <c r="AH31" s="700"/>
      <c r="AI31" s="117" t="s">
        <v>569</v>
      </c>
      <c r="AJ31" s="699"/>
      <c r="AK31" s="699"/>
      <c r="AL31" s="700"/>
      <c r="AM31" s="117" t="s">
        <v>385</v>
      </c>
      <c r="AN31" s="699"/>
      <c r="AO31" s="699"/>
      <c r="AP31" s="700"/>
      <c r="AQ31" s="625" t="s">
        <v>416</v>
      </c>
      <c r="AR31" s="626"/>
      <c r="AS31" s="626"/>
      <c r="AT31" s="627"/>
      <c r="AU31" s="625" t="s">
        <v>594</v>
      </c>
      <c r="AV31" s="626"/>
      <c r="AW31" s="626"/>
      <c r="AX31" s="635"/>
    </row>
    <row r="32" spans="1:50" ht="23.25" customHeight="1" x14ac:dyDescent="0.15">
      <c r="A32" s="650"/>
      <c r="B32" s="154"/>
      <c r="C32" s="154"/>
      <c r="D32" s="154"/>
      <c r="E32" s="154"/>
      <c r="F32" s="155"/>
      <c r="G32" s="734" t="s">
        <v>638</v>
      </c>
      <c r="H32" s="637"/>
      <c r="I32" s="637"/>
      <c r="J32" s="637"/>
      <c r="K32" s="637"/>
      <c r="L32" s="637"/>
      <c r="M32" s="637"/>
      <c r="N32" s="637"/>
      <c r="O32" s="637"/>
      <c r="P32" s="386" t="s">
        <v>623</v>
      </c>
      <c r="Q32" s="641"/>
      <c r="R32" s="641"/>
      <c r="S32" s="641"/>
      <c r="T32" s="641"/>
      <c r="U32" s="641"/>
      <c r="V32" s="641"/>
      <c r="W32" s="641"/>
      <c r="X32" s="642"/>
      <c r="Y32" s="646" t="s">
        <v>51</v>
      </c>
      <c r="Z32" s="647"/>
      <c r="AA32" s="648"/>
      <c r="AB32" s="149" t="s">
        <v>624</v>
      </c>
      <c r="AC32" s="649"/>
      <c r="AD32" s="649"/>
      <c r="AE32" s="664" t="s">
        <v>614</v>
      </c>
      <c r="AF32" s="618"/>
      <c r="AG32" s="618"/>
      <c r="AH32" s="618"/>
      <c r="AI32" s="664" t="s">
        <v>614</v>
      </c>
      <c r="AJ32" s="618"/>
      <c r="AK32" s="618"/>
      <c r="AL32" s="618"/>
      <c r="AM32" s="664" t="s">
        <v>651</v>
      </c>
      <c r="AN32" s="618"/>
      <c r="AO32" s="618"/>
      <c r="AP32" s="618"/>
      <c r="AQ32" s="664" t="s">
        <v>638</v>
      </c>
      <c r="AR32" s="618"/>
      <c r="AS32" s="618"/>
      <c r="AT32" s="618"/>
      <c r="AU32" s="94" t="s">
        <v>638</v>
      </c>
      <c r="AV32" s="620"/>
      <c r="AW32" s="620"/>
      <c r="AX32" s="621"/>
    </row>
    <row r="33" spans="1:51" ht="23.25" customHeight="1" x14ac:dyDescent="0.15">
      <c r="A33" s="189"/>
      <c r="B33" s="159"/>
      <c r="C33" s="159"/>
      <c r="D33" s="159"/>
      <c r="E33" s="159"/>
      <c r="F33" s="160"/>
      <c r="G33" s="638"/>
      <c r="H33" s="639"/>
      <c r="I33" s="639"/>
      <c r="J33" s="639"/>
      <c r="K33" s="639"/>
      <c r="L33" s="639"/>
      <c r="M33" s="639"/>
      <c r="N33" s="639"/>
      <c r="O33" s="639"/>
      <c r="P33" s="643"/>
      <c r="Q33" s="644"/>
      <c r="R33" s="644"/>
      <c r="S33" s="644"/>
      <c r="T33" s="644"/>
      <c r="U33" s="644"/>
      <c r="V33" s="644"/>
      <c r="W33" s="644"/>
      <c r="X33" s="645"/>
      <c r="Y33" s="622" t="s">
        <v>52</v>
      </c>
      <c r="Z33" s="623"/>
      <c r="AA33" s="624"/>
      <c r="AB33" s="149" t="s">
        <v>624</v>
      </c>
      <c r="AC33" s="649"/>
      <c r="AD33" s="649"/>
      <c r="AE33" s="664" t="s">
        <v>614</v>
      </c>
      <c r="AF33" s="618"/>
      <c r="AG33" s="618"/>
      <c r="AH33" s="618"/>
      <c r="AI33" s="664" t="s">
        <v>614</v>
      </c>
      <c r="AJ33" s="618"/>
      <c r="AK33" s="618"/>
      <c r="AL33" s="618"/>
      <c r="AM33" s="664" t="s">
        <v>651</v>
      </c>
      <c r="AN33" s="618"/>
      <c r="AO33" s="618"/>
      <c r="AP33" s="618"/>
      <c r="AQ33" s="618">
        <v>3</v>
      </c>
      <c r="AR33" s="618"/>
      <c r="AS33" s="618"/>
      <c r="AT33" s="618"/>
      <c r="AU33" s="94">
        <v>2</v>
      </c>
      <c r="AV33" s="620"/>
      <c r="AW33" s="620"/>
      <c r="AX33" s="621"/>
    </row>
    <row r="34" spans="1:51" ht="23.25" customHeight="1" x14ac:dyDescent="0.15">
      <c r="A34" s="683" t="s">
        <v>582</v>
      </c>
      <c r="B34" s="684"/>
      <c r="C34" s="684"/>
      <c r="D34" s="684"/>
      <c r="E34" s="684"/>
      <c r="F34" s="685"/>
      <c r="G34" s="177" t="s">
        <v>583</v>
      </c>
      <c r="H34" s="177"/>
      <c r="I34" s="177"/>
      <c r="J34" s="177"/>
      <c r="K34" s="177"/>
      <c r="L34" s="177"/>
      <c r="M34" s="177"/>
      <c r="N34" s="177"/>
      <c r="O34" s="177"/>
      <c r="P34" s="177"/>
      <c r="Q34" s="177"/>
      <c r="R34" s="177"/>
      <c r="S34" s="177"/>
      <c r="T34" s="177"/>
      <c r="U34" s="177"/>
      <c r="V34" s="177"/>
      <c r="W34" s="177"/>
      <c r="X34" s="178"/>
      <c r="Y34" s="632"/>
      <c r="Z34" s="633"/>
      <c r="AA34" s="634"/>
      <c r="AB34" s="176" t="s">
        <v>11</v>
      </c>
      <c r="AC34" s="177"/>
      <c r="AD34" s="178"/>
      <c r="AE34" s="176" t="s">
        <v>417</v>
      </c>
      <c r="AF34" s="177"/>
      <c r="AG34" s="177"/>
      <c r="AH34" s="178"/>
      <c r="AI34" s="176" t="s">
        <v>569</v>
      </c>
      <c r="AJ34" s="177"/>
      <c r="AK34" s="177"/>
      <c r="AL34" s="178"/>
      <c r="AM34" s="176" t="s">
        <v>385</v>
      </c>
      <c r="AN34" s="177"/>
      <c r="AO34" s="177"/>
      <c r="AP34" s="178"/>
      <c r="AQ34" s="629" t="s">
        <v>595</v>
      </c>
      <c r="AR34" s="630"/>
      <c r="AS34" s="630"/>
      <c r="AT34" s="630"/>
      <c r="AU34" s="630"/>
      <c r="AV34" s="630"/>
      <c r="AW34" s="630"/>
      <c r="AX34" s="631"/>
    </row>
    <row r="35" spans="1:51" ht="23.25" customHeight="1" x14ac:dyDescent="0.15">
      <c r="A35" s="686"/>
      <c r="B35" s="687"/>
      <c r="C35" s="687"/>
      <c r="D35" s="687"/>
      <c r="E35" s="687"/>
      <c r="F35" s="688"/>
      <c r="G35" s="654" t="s">
        <v>620</v>
      </c>
      <c r="H35" s="655"/>
      <c r="I35" s="655"/>
      <c r="J35" s="655"/>
      <c r="K35" s="655"/>
      <c r="L35" s="655"/>
      <c r="M35" s="655"/>
      <c r="N35" s="655"/>
      <c r="O35" s="655"/>
      <c r="P35" s="655"/>
      <c r="Q35" s="655"/>
      <c r="R35" s="655"/>
      <c r="S35" s="655"/>
      <c r="T35" s="655"/>
      <c r="U35" s="655"/>
      <c r="V35" s="655"/>
      <c r="W35" s="655"/>
      <c r="X35" s="655"/>
      <c r="Y35" s="658" t="s">
        <v>582</v>
      </c>
      <c r="Z35" s="659"/>
      <c r="AA35" s="660"/>
      <c r="AB35" s="661" t="s">
        <v>621</v>
      </c>
      <c r="AC35" s="662"/>
      <c r="AD35" s="663"/>
      <c r="AE35" s="664" t="s">
        <v>614</v>
      </c>
      <c r="AF35" s="664"/>
      <c r="AG35" s="664"/>
      <c r="AH35" s="664"/>
      <c r="AI35" s="664" t="s">
        <v>614</v>
      </c>
      <c r="AJ35" s="664"/>
      <c r="AK35" s="664"/>
      <c r="AL35" s="664"/>
      <c r="AM35" s="664" t="s">
        <v>651</v>
      </c>
      <c r="AN35" s="664"/>
      <c r="AO35" s="664"/>
      <c r="AP35" s="664"/>
      <c r="AQ35" s="94">
        <v>1654000</v>
      </c>
      <c r="AR35" s="88"/>
      <c r="AS35" s="88"/>
      <c r="AT35" s="88"/>
      <c r="AU35" s="88"/>
      <c r="AV35" s="88"/>
      <c r="AW35" s="88"/>
      <c r="AX35" s="89"/>
    </row>
    <row r="36" spans="1:51" ht="46.5" customHeight="1" x14ac:dyDescent="0.15">
      <c r="A36" s="689"/>
      <c r="B36" s="690"/>
      <c r="C36" s="690"/>
      <c r="D36" s="690"/>
      <c r="E36" s="690"/>
      <c r="F36" s="691"/>
      <c r="G36" s="656"/>
      <c r="H36" s="657"/>
      <c r="I36" s="657"/>
      <c r="J36" s="657"/>
      <c r="K36" s="657"/>
      <c r="L36" s="657"/>
      <c r="M36" s="657"/>
      <c r="N36" s="657"/>
      <c r="O36" s="657"/>
      <c r="P36" s="657"/>
      <c r="Q36" s="657"/>
      <c r="R36" s="657"/>
      <c r="S36" s="657"/>
      <c r="T36" s="657"/>
      <c r="U36" s="657"/>
      <c r="V36" s="657"/>
      <c r="W36" s="657"/>
      <c r="X36" s="657"/>
      <c r="Y36" s="220" t="s">
        <v>585</v>
      </c>
      <c r="Z36" s="651"/>
      <c r="AA36" s="652"/>
      <c r="AB36" s="614" t="s">
        <v>622</v>
      </c>
      <c r="AC36" s="615"/>
      <c r="AD36" s="616"/>
      <c r="AE36" s="617" t="s">
        <v>614</v>
      </c>
      <c r="AF36" s="617"/>
      <c r="AG36" s="617"/>
      <c r="AH36" s="617"/>
      <c r="AI36" s="617" t="s">
        <v>614</v>
      </c>
      <c r="AJ36" s="617"/>
      <c r="AK36" s="617"/>
      <c r="AL36" s="617"/>
      <c r="AM36" s="617" t="s">
        <v>285</v>
      </c>
      <c r="AN36" s="617"/>
      <c r="AO36" s="617"/>
      <c r="AP36" s="617"/>
      <c r="AQ36" s="617" t="s">
        <v>642</v>
      </c>
      <c r="AR36" s="617"/>
      <c r="AS36" s="617"/>
      <c r="AT36" s="617"/>
      <c r="AU36" s="617"/>
      <c r="AV36" s="617"/>
      <c r="AW36" s="617"/>
      <c r="AX36" s="653"/>
    </row>
    <row r="37" spans="1:51" ht="18.75" customHeight="1" x14ac:dyDescent="0.15">
      <c r="A37" s="671" t="s">
        <v>236</v>
      </c>
      <c r="B37" s="672"/>
      <c r="C37" s="672"/>
      <c r="D37" s="672"/>
      <c r="E37" s="672"/>
      <c r="F37" s="673"/>
      <c r="G37" s="604" t="s">
        <v>139</v>
      </c>
      <c r="H37" s="198"/>
      <c r="I37" s="198"/>
      <c r="J37" s="198"/>
      <c r="K37" s="198"/>
      <c r="L37" s="198"/>
      <c r="M37" s="198"/>
      <c r="N37" s="198"/>
      <c r="O37" s="199"/>
      <c r="P37" s="200" t="s">
        <v>55</v>
      </c>
      <c r="Q37" s="198"/>
      <c r="R37" s="198"/>
      <c r="S37" s="198"/>
      <c r="T37" s="198"/>
      <c r="U37" s="198"/>
      <c r="V37" s="198"/>
      <c r="W37" s="198"/>
      <c r="X37" s="199"/>
      <c r="Y37" s="605"/>
      <c r="Z37" s="606"/>
      <c r="AA37" s="607"/>
      <c r="AB37" s="611" t="s">
        <v>11</v>
      </c>
      <c r="AC37" s="612"/>
      <c r="AD37" s="613"/>
      <c r="AE37" s="611" t="s">
        <v>417</v>
      </c>
      <c r="AF37" s="612"/>
      <c r="AG37" s="612"/>
      <c r="AH37" s="613"/>
      <c r="AI37" s="681" t="s">
        <v>569</v>
      </c>
      <c r="AJ37" s="681"/>
      <c r="AK37" s="681"/>
      <c r="AL37" s="611"/>
      <c r="AM37" s="681" t="s">
        <v>385</v>
      </c>
      <c r="AN37" s="681"/>
      <c r="AO37" s="681"/>
      <c r="AP37" s="611"/>
      <c r="AQ37" s="217" t="s">
        <v>174</v>
      </c>
      <c r="AR37" s="218"/>
      <c r="AS37" s="218"/>
      <c r="AT37" s="219"/>
      <c r="AU37" s="198" t="s">
        <v>128</v>
      </c>
      <c r="AV37" s="198"/>
      <c r="AW37" s="198"/>
      <c r="AX37" s="201"/>
    </row>
    <row r="38" spans="1:51" ht="18.75" customHeight="1" x14ac:dyDescent="0.15">
      <c r="A38" s="674"/>
      <c r="B38" s="675"/>
      <c r="C38" s="675"/>
      <c r="D38" s="675"/>
      <c r="E38" s="675"/>
      <c r="F38" s="676"/>
      <c r="G38" s="157"/>
      <c r="H38" s="109"/>
      <c r="I38" s="109"/>
      <c r="J38" s="109"/>
      <c r="K38" s="109"/>
      <c r="L38" s="109"/>
      <c r="M38" s="109"/>
      <c r="N38" s="109"/>
      <c r="O38" s="110"/>
      <c r="P38" s="108"/>
      <c r="Q38" s="109"/>
      <c r="R38" s="109"/>
      <c r="S38" s="109"/>
      <c r="T38" s="109"/>
      <c r="U38" s="109"/>
      <c r="V38" s="109"/>
      <c r="W38" s="109"/>
      <c r="X38" s="110"/>
      <c r="Y38" s="608"/>
      <c r="Z38" s="609"/>
      <c r="AA38" s="610"/>
      <c r="AB38" s="117"/>
      <c r="AC38" s="118"/>
      <c r="AD38" s="119"/>
      <c r="AE38" s="117"/>
      <c r="AF38" s="118"/>
      <c r="AG38" s="118"/>
      <c r="AH38" s="119"/>
      <c r="AI38" s="682"/>
      <c r="AJ38" s="682"/>
      <c r="AK38" s="682"/>
      <c r="AL38" s="117"/>
      <c r="AM38" s="682"/>
      <c r="AN38" s="682"/>
      <c r="AO38" s="682"/>
      <c r="AP38" s="117"/>
      <c r="AQ38" s="509">
        <v>7</v>
      </c>
      <c r="AR38" s="510"/>
      <c r="AS38" s="128" t="s">
        <v>175</v>
      </c>
      <c r="AT38" s="129"/>
      <c r="AU38" s="127">
        <v>12</v>
      </c>
      <c r="AV38" s="127"/>
      <c r="AW38" s="109" t="s">
        <v>166</v>
      </c>
      <c r="AX38" s="130"/>
    </row>
    <row r="39" spans="1:51" ht="23.25" customHeight="1" x14ac:dyDescent="0.15">
      <c r="A39" s="677"/>
      <c r="B39" s="675"/>
      <c r="C39" s="675"/>
      <c r="D39" s="675"/>
      <c r="E39" s="675"/>
      <c r="F39" s="676"/>
      <c r="G39" s="179" t="s">
        <v>625</v>
      </c>
      <c r="H39" s="180"/>
      <c r="I39" s="180"/>
      <c r="J39" s="180"/>
      <c r="K39" s="180"/>
      <c r="L39" s="180"/>
      <c r="M39" s="180"/>
      <c r="N39" s="180"/>
      <c r="O39" s="181"/>
      <c r="P39" s="132" t="s">
        <v>626</v>
      </c>
      <c r="Q39" s="132"/>
      <c r="R39" s="132"/>
      <c r="S39" s="132"/>
      <c r="T39" s="132"/>
      <c r="U39" s="132"/>
      <c r="V39" s="132"/>
      <c r="W39" s="132"/>
      <c r="X39" s="133"/>
      <c r="Y39" s="220" t="s">
        <v>12</v>
      </c>
      <c r="Z39" s="221"/>
      <c r="AA39" s="222"/>
      <c r="AB39" s="701" t="s">
        <v>627</v>
      </c>
      <c r="AC39" s="701"/>
      <c r="AD39" s="701"/>
      <c r="AE39" s="664" t="s">
        <v>285</v>
      </c>
      <c r="AF39" s="664"/>
      <c r="AG39" s="664"/>
      <c r="AH39" s="664"/>
      <c r="AI39" s="664" t="s">
        <v>285</v>
      </c>
      <c r="AJ39" s="664"/>
      <c r="AK39" s="664"/>
      <c r="AL39" s="664"/>
      <c r="AM39" s="664" t="s">
        <v>285</v>
      </c>
      <c r="AN39" s="664"/>
      <c r="AO39" s="664"/>
      <c r="AP39" s="664"/>
      <c r="AQ39" s="664" t="s">
        <v>285</v>
      </c>
      <c r="AR39" s="664"/>
      <c r="AS39" s="664"/>
      <c r="AT39" s="664"/>
      <c r="AU39" s="664" t="s">
        <v>285</v>
      </c>
      <c r="AV39" s="664"/>
      <c r="AW39" s="664"/>
      <c r="AX39" s="664"/>
    </row>
    <row r="40" spans="1:51" ht="23.25" customHeight="1" x14ac:dyDescent="0.15">
      <c r="A40" s="678"/>
      <c r="B40" s="679"/>
      <c r="C40" s="679"/>
      <c r="D40" s="679"/>
      <c r="E40" s="679"/>
      <c r="F40" s="680"/>
      <c r="G40" s="182"/>
      <c r="H40" s="183"/>
      <c r="I40" s="183"/>
      <c r="J40" s="183"/>
      <c r="K40" s="183"/>
      <c r="L40" s="183"/>
      <c r="M40" s="183"/>
      <c r="N40" s="183"/>
      <c r="O40" s="184"/>
      <c r="P40" s="135"/>
      <c r="Q40" s="135"/>
      <c r="R40" s="135"/>
      <c r="S40" s="135"/>
      <c r="T40" s="135"/>
      <c r="U40" s="135"/>
      <c r="V40" s="135"/>
      <c r="W40" s="135"/>
      <c r="X40" s="136"/>
      <c r="Y40" s="176" t="s">
        <v>50</v>
      </c>
      <c r="Z40" s="177"/>
      <c r="AA40" s="178"/>
      <c r="AB40" s="670" t="s">
        <v>627</v>
      </c>
      <c r="AC40" s="670"/>
      <c r="AD40" s="670"/>
      <c r="AE40" s="664" t="s">
        <v>285</v>
      </c>
      <c r="AF40" s="664"/>
      <c r="AG40" s="664"/>
      <c r="AH40" s="664"/>
      <c r="AI40" s="664" t="s">
        <v>285</v>
      </c>
      <c r="AJ40" s="664"/>
      <c r="AK40" s="664"/>
      <c r="AL40" s="664"/>
      <c r="AM40" s="664" t="s">
        <v>285</v>
      </c>
      <c r="AN40" s="664"/>
      <c r="AO40" s="664"/>
      <c r="AP40" s="664"/>
      <c r="AQ40" s="95">
        <v>24</v>
      </c>
      <c r="AR40" s="96"/>
      <c r="AS40" s="96"/>
      <c r="AT40" s="97"/>
      <c r="AU40" s="88">
        <v>80</v>
      </c>
      <c r="AV40" s="88"/>
      <c r="AW40" s="88"/>
      <c r="AX40" s="89"/>
    </row>
    <row r="41" spans="1:51" ht="29.1" customHeight="1" x14ac:dyDescent="0.15">
      <c r="A41" s="677"/>
      <c r="B41" s="675"/>
      <c r="C41" s="675"/>
      <c r="D41" s="675"/>
      <c r="E41" s="675"/>
      <c r="F41" s="676"/>
      <c r="G41" s="185"/>
      <c r="H41" s="186"/>
      <c r="I41" s="186"/>
      <c r="J41" s="186"/>
      <c r="K41" s="186"/>
      <c r="L41" s="186"/>
      <c r="M41" s="186"/>
      <c r="N41" s="186"/>
      <c r="O41" s="187"/>
      <c r="P41" s="138"/>
      <c r="Q41" s="138"/>
      <c r="R41" s="138"/>
      <c r="S41" s="138"/>
      <c r="T41" s="138"/>
      <c r="U41" s="138"/>
      <c r="V41" s="138"/>
      <c r="W41" s="138"/>
      <c r="X41" s="139"/>
      <c r="Y41" s="176" t="s">
        <v>13</v>
      </c>
      <c r="Z41" s="177"/>
      <c r="AA41" s="178"/>
      <c r="AB41" s="594" t="s">
        <v>14</v>
      </c>
      <c r="AC41" s="594"/>
      <c r="AD41" s="594"/>
      <c r="AE41" s="664" t="s">
        <v>285</v>
      </c>
      <c r="AF41" s="664"/>
      <c r="AG41" s="664"/>
      <c r="AH41" s="664"/>
      <c r="AI41" s="664" t="s">
        <v>285</v>
      </c>
      <c r="AJ41" s="664"/>
      <c r="AK41" s="664"/>
      <c r="AL41" s="664"/>
      <c r="AM41" s="664" t="s">
        <v>285</v>
      </c>
      <c r="AN41" s="664"/>
      <c r="AO41" s="664"/>
      <c r="AP41" s="664"/>
      <c r="AQ41" s="664" t="s">
        <v>285</v>
      </c>
      <c r="AR41" s="664"/>
      <c r="AS41" s="664"/>
      <c r="AT41" s="664"/>
      <c r="AU41" s="664" t="s">
        <v>285</v>
      </c>
      <c r="AV41" s="664"/>
      <c r="AW41" s="664"/>
      <c r="AX41" s="664"/>
    </row>
    <row r="42" spans="1:51" ht="23.25" customHeight="1" x14ac:dyDescent="0.15">
      <c r="A42" s="188" t="s">
        <v>261</v>
      </c>
      <c r="B42" s="151"/>
      <c r="C42" s="151"/>
      <c r="D42" s="151"/>
      <c r="E42" s="151"/>
      <c r="F42" s="152"/>
      <c r="G42" s="190" t="s">
        <v>628</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574</v>
      </c>
      <c r="B44" s="153" t="s">
        <v>575</v>
      </c>
      <c r="C44" s="154"/>
      <c r="D44" s="154"/>
      <c r="E44" s="154"/>
      <c r="F44" s="155"/>
      <c r="G44" s="198" t="s">
        <v>576</v>
      </c>
      <c r="H44" s="198"/>
      <c r="I44" s="198"/>
      <c r="J44" s="198"/>
      <c r="K44" s="198"/>
      <c r="L44" s="198"/>
      <c r="M44" s="198"/>
      <c r="N44" s="198"/>
      <c r="O44" s="198"/>
      <c r="P44" s="198"/>
      <c r="Q44" s="198"/>
      <c r="R44" s="198"/>
      <c r="S44" s="198"/>
      <c r="T44" s="198"/>
      <c r="U44" s="198"/>
      <c r="V44" s="198"/>
      <c r="W44" s="198"/>
      <c r="X44" s="198"/>
      <c r="Y44" s="198"/>
      <c r="Z44" s="198"/>
      <c r="AA44" s="199"/>
      <c r="AB44" s="200" t="s">
        <v>596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417</v>
      </c>
      <c r="AF49" s="120"/>
      <c r="AG49" s="120"/>
      <c r="AH49" s="120"/>
      <c r="AI49" s="120" t="s">
        <v>569</v>
      </c>
      <c r="AJ49" s="120"/>
      <c r="AK49" s="120"/>
      <c r="AL49" s="120"/>
      <c r="AM49" s="120" t="s">
        <v>385</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417</v>
      </c>
      <c r="AF54" s="120"/>
      <c r="AG54" s="120"/>
      <c r="AH54" s="120"/>
      <c r="AI54" s="120" t="s">
        <v>569</v>
      </c>
      <c r="AJ54" s="120"/>
      <c r="AK54" s="120"/>
      <c r="AL54" s="120"/>
      <c r="AM54" s="120" t="s">
        <v>385</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417</v>
      </c>
      <c r="AF59" s="120"/>
      <c r="AG59" s="120"/>
      <c r="AH59" s="120"/>
      <c r="AI59" s="120" t="s">
        <v>569</v>
      </c>
      <c r="AJ59" s="120"/>
      <c r="AK59" s="120"/>
      <c r="AL59" s="120"/>
      <c r="AM59" s="120" t="s">
        <v>385</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30" t="s">
        <v>580</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0" t="s">
        <v>581</v>
      </c>
      <c r="B65" s="154"/>
      <c r="C65" s="154"/>
      <c r="D65" s="154"/>
      <c r="E65" s="154"/>
      <c r="F65" s="155"/>
      <c r="G65" s="692" t="s">
        <v>573</v>
      </c>
      <c r="H65" s="693"/>
      <c r="I65" s="693"/>
      <c r="J65" s="693"/>
      <c r="K65" s="693"/>
      <c r="L65" s="693"/>
      <c r="M65" s="693"/>
      <c r="N65" s="693"/>
      <c r="O65" s="693"/>
      <c r="P65" s="694" t="s">
        <v>572</v>
      </c>
      <c r="Q65" s="693"/>
      <c r="R65" s="693"/>
      <c r="S65" s="693"/>
      <c r="T65" s="693"/>
      <c r="U65" s="693"/>
      <c r="V65" s="693"/>
      <c r="W65" s="693"/>
      <c r="X65" s="695"/>
      <c r="Y65" s="696"/>
      <c r="Z65" s="697"/>
      <c r="AA65" s="698"/>
      <c r="AB65" s="628" t="s">
        <v>11</v>
      </c>
      <c r="AC65" s="628"/>
      <c r="AD65" s="628"/>
      <c r="AE65" s="117" t="s">
        <v>417</v>
      </c>
      <c r="AF65" s="699"/>
      <c r="AG65" s="699"/>
      <c r="AH65" s="700"/>
      <c r="AI65" s="117" t="s">
        <v>569</v>
      </c>
      <c r="AJ65" s="699"/>
      <c r="AK65" s="699"/>
      <c r="AL65" s="700"/>
      <c r="AM65" s="117" t="s">
        <v>385</v>
      </c>
      <c r="AN65" s="699"/>
      <c r="AO65" s="699"/>
      <c r="AP65" s="700"/>
      <c r="AQ65" s="625" t="s">
        <v>416</v>
      </c>
      <c r="AR65" s="626"/>
      <c r="AS65" s="626"/>
      <c r="AT65" s="627"/>
      <c r="AU65" s="625" t="s">
        <v>594</v>
      </c>
      <c r="AV65" s="626"/>
      <c r="AW65" s="626"/>
      <c r="AX65" s="635"/>
      <c r="AY65">
        <f>COUNTA($G$66)</f>
        <v>0</v>
      </c>
    </row>
    <row r="66" spans="1:51" ht="23.25" hidden="1" customHeight="1" x14ac:dyDescent="0.15">
      <c r="A66" s="650"/>
      <c r="B66" s="154"/>
      <c r="C66" s="154"/>
      <c r="D66" s="154"/>
      <c r="E66" s="154"/>
      <c r="F66" s="155"/>
      <c r="G66" s="636"/>
      <c r="H66" s="637"/>
      <c r="I66" s="637"/>
      <c r="J66" s="637"/>
      <c r="K66" s="637"/>
      <c r="L66" s="637"/>
      <c r="M66" s="637"/>
      <c r="N66" s="637"/>
      <c r="O66" s="637"/>
      <c r="P66" s="640"/>
      <c r="Q66" s="641"/>
      <c r="R66" s="641"/>
      <c r="S66" s="641"/>
      <c r="T66" s="641"/>
      <c r="U66" s="641"/>
      <c r="V66" s="641"/>
      <c r="W66" s="641"/>
      <c r="X66" s="642"/>
      <c r="Y66" s="646" t="s">
        <v>51</v>
      </c>
      <c r="Z66" s="647"/>
      <c r="AA66" s="648"/>
      <c r="AB66" s="649"/>
      <c r="AC66" s="649"/>
      <c r="AD66" s="649"/>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15">
      <c r="A67" s="189"/>
      <c r="B67" s="159"/>
      <c r="C67" s="159"/>
      <c r="D67" s="159"/>
      <c r="E67" s="159"/>
      <c r="F67" s="160"/>
      <c r="G67" s="638"/>
      <c r="H67" s="639"/>
      <c r="I67" s="639"/>
      <c r="J67" s="639"/>
      <c r="K67" s="639"/>
      <c r="L67" s="639"/>
      <c r="M67" s="639"/>
      <c r="N67" s="639"/>
      <c r="O67" s="639"/>
      <c r="P67" s="643"/>
      <c r="Q67" s="644"/>
      <c r="R67" s="644"/>
      <c r="S67" s="644"/>
      <c r="T67" s="644"/>
      <c r="U67" s="644"/>
      <c r="V67" s="644"/>
      <c r="W67" s="644"/>
      <c r="X67" s="645"/>
      <c r="Y67" s="622" t="s">
        <v>52</v>
      </c>
      <c r="Z67" s="623"/>
      <c r="AA67" s="624"/>
      <c r="AB67" s="649"/>
      <c r="AC67" s="649"/>
      <c r="AD67" s="649"/>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15">
      <c r="A68" s="683" t="s">
        <v>582</v>
      </c>
      <c r="B68" s="684"/>
      <c r="C68" s="684"/>
      <c r="D68" s="684"/>
      <c r="E68" s="684"/>
      <c r="F68" s="685"/>
      <c r="G68" s="177" t="s">
        <v>583</v>
      </c>
      <c r="H68" s="177"/>
      <c r="I68" s="177"/>
      <c r="J68" s="177"/>
      <c r="K68" s="177"/>
      <c r="L68" s="177"/>
      <c r="M68" s="177"/>
      <c r="N68" s="177"/>
      <c r="O68" s="177"/>
      <c r="P68" s="177"/>
      <c r="Q68" s="177"/>
      <c r="R68" s="177"/>
      <c r="S68" s="177"/>
      <c r="T68" s="177"/>
      <c r="U68" s="177"/>
      <c r="V68" s="177"/>
      <c r="W68" s="177"/>
      <c r="X68" s="178"/>
      <c r="Y68" s="632"/>
      <c r="Z68" s="633"/>
      <c r="AA68" s="634"/>
      <c r="AB68" s="176" t="s">
        <v>11</v>
      </c>
      <c r="AC68" s="177"/>
      <c r="AD68" s="178"/>
      <c r="AE68" s="120" t="s">
        <v>417</v>
      </c>
      <c r="AF68" s="120"/>
      <c r="AG68" s="120"/>
      <c r="AH68" s="120"/>
      <c r="AI68" s="120" t="s">
        <v>569</v>
      </c>
      <c r="AJ68" s="120"/>
      <c r="AK68" s="120"/>
      <c r="AL68" s="120"/>
      <c r="AM68" s="120" t="s">
        <v>385</v>
      </c>
      <c r="AN68" s="120"/>
      <c r="AO68" s="120"/>
      <c r="AP68" s="120"/>
      <c r="AQ68" s="629" t="s">
        <v>595</v>
      </c>
      <c r="AR68" s="630"/>
      <c r="AS68" s="630"/>
      <c r="AT68" s="630"/>
      <c r="AU68" s="630"/>
      <c r="AV68" s="630"/>
      <c r="AW68" s="630"/>
      <c r="AX68" s="631"/>
      <c r="AY68">
        <f>IF(SUBSTITUTE(SUBSTITUTE($G$69,"／",""),"　","")="",0,1)</f>
        <v>0</v>
      </c>
    </row>
    <row r="69" spans="1:51" ht="23.25" hidden="1" customHeight="1" x14ac:dyDescent="0.15">
      <c r="A69" s="686"/>
      <c r="B69" s="687"/>
      <c r="C69" s="687"/>
      <c r="D69" s="687"/>
      <c r="E69" s="687"/>
      <c r="F69" s="688"/>
      <c r="G69" s="654" t="s">
        <v>584</v>
      </c>
      <c r="H69" s="655"/>
      <c r="I69" s="655"/>
      <c r="J69" s="655"/>
      <c r="K69" s="655"/>
      <c r="L69" s="655"/>
      <c r="M69" s="655"/>
      <c r="N69" s="655"/>
      <c r="O69" s="655"/>
      <c r="P69" s="655"/>
      <c r="Q69" s="655"/>
      <c r="R69" s="655"/>
      <c r="S69" s="655"/>
      <c r="T69" s="655"/>
      <c r="U69" s="655"/>
      <c r="V69" s="655"/>
      <c r="W69" s="655"/>
      <c r="X69" s="655"/>
      <c r="Y69" s="658" t="s">
        <v>582</v>
      </c>
      <c r="Z69" s="659"/>
      <c r="AA69" s="660"/>
      <c r="AB69" s="661"/>
      <c r="AC69" s="662"/>
      <c r="AD69" s="663"/>
      <c r="AE69" s="664"/>
      <c r="AF69" s="664"/>
      <c r="AG69" s="664"/>
      <c r="AH69" s="664"/>
      <c r="AI69" s="664"/>
      <c r="AJ69" s="664"/>
      <c r="AK69" s="664"/>
      <c r="AL69" s="664"/>
      <c r="AM69" s="664"/>
      <c r="AN69" s="664"/>
      <c r="AO69" s="664"/>
      <c r="AP69" s="664"/>
      <c r="AQ69" s="94"/>
      <c r="AR69" s="88"/>
      <c r="AS69" s="88"/>
      <c r="AT69" s="88"/>
      <c r="AU69" s="88"/>
      <c r="AV69" s="88"/>
      <c r="AW69" s="88"/>
      <c r="AX69" s="89"/>
      <c r="AY69">
        <f>$AY$68</f>
        <v>0</v>
      </c>
    </row>
    <row r="70" spans="1:51" ht="46.5" hidden="1" customHeight="1" x14ac:dyDescent="0.15">
      <c r="A70" s="689"/>
      <c r="B70" s="690"/>
      <c r="C70" s="690"/>
      <c r="D70" s="690"/>
      <c r="E70" s="690"/>
      <c r="F70" s="691"/>
      <c r="G70" s="656"/>
      <c r="H70" s="657"/>
      <c r="I70" s="657"/>
      <c r="J70" s="657"/>
      <c r="K70" s="657"/>
      <c r="L70" s="657"/>
      <c r="M70" s="657"/>
      <c r="N70" s="657"/>
      <c r="O70" s="657"/>
      <c r="P70" s="657"/>
      <c r="Q70" s="657"/>
      <c r="R70" s="657"/>
      <c r="S70" s="657"/>
      <c r="T70" s="657"/>
      <c r="U70" s="657"/>
      <c r="V70" s="657"/>
      <c r="W70" s="657"/>
      <c r="X70" s="657"/>
      <c r="Y70" s="220" t="s">
        <v>585</v>
      </c>
      <c r="Z70" s="651"/>
      <c r="AA70" s="652"/>
      <c r="AB70" s="614" t="s">
        <v>586</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3"/>
      <c r="AY70">
        <f>$AY$68</f>
        <v>0</v>
      </c>
    </row>
    <row r="71" spans="1:51" ht="18.75" hidden="1" customHeight="1" x14ac:dyDescent="0.15">
      <c r="A71" s="418" t="s">
        <v>236</v>
      </c>
      <c r="B71" s="595"/>
      <c r="C71" s="595"/>
      <c r="D71" s="595"/>
      <c r="E71" s="595"/>
      <c r="F71" s="596"/>
      <c r="G71" s="604" t="s">
        <v>139</v>
      </c>
      <c r="H71" s="198"/>
      <c r="I71" s="198"/>
      <c r="J71" s="198"/>
      <c r="K71" s="198"/>
      <c r="L71" s="198"/>
      <c r="M71" s="198"/>
      <c r="N71" s="198"/>
      <c r="O71" s="199"/>
      <c r="P71" s="200" t="s">
        <v>55</v>
      </c>
      <c r="Q71" s="198"/>
      <c r="R71" s="198"/>
      <c r="S71" s="198"/>
      <c r="T71" s="198"/>
      <c r="U71" s="198"/>
      <c r="V71" s="198"/>
      <c r="W71" s="198"/>
      <c r="X71" s="199"/>
      <c r="Y71" s="605"/>
      <c r="Z71" s="606"/>
      <c r="AA71" s="607"/>
      <c r="AB71" s="611" t="s">
        <v>11</v>
      </c>
      <c r="AC71" s="612"/>
      <c r="AD71" s="613"/>
      <c r="AE71" s="120" t="s">
        <v>417</v>
      </c>
      <c r="AF71" s="120"/>
      <c r="AG71" s="120"/>
      <c r="AH71" s="120"/>
      <c r="AI71" s="120" t="s">
        <v>569</v>
      </c>
      <c r="AJ71" s="120"/>
      <c r="AK71" s="120"/>
      <c r="AL71" s="120"/>
      <c r="AM71" s="120" t="s">
        <v>385</v>
      </c>
      <c r="AN71" s="120"/>
      <c r="AO71" s="120"/>
      <c r="AP71" s="120"/>
      <c r="AQ71" s="217" t="s">
        <v>174</v>
      </c>
      <c r="AR71" s="218"/>
      <c r="AS71" s="218"/>
      <c r="AT71" s="219"/>
      <c r="AU71" s="198" t="s">
        <v>128</v>
      </c>
      <c r="AV71" s="198"/>
      <c r="AW71" s="198"/>
      <c r="AX71" s="201"/>
      <c r="AY71">
        <f>COUNTA($G$73)</f>
        <v>0</v>
      </c>
    </row>
    <row r="72" spans="1:51" ht="18.75" hidden="1" customHeight="1" x14ac:dyDescent="0.15">
      <c r="A72" s="597"/>
      <c r="B72" s="598"/>
      <c r="C72" s="598"/>
      <c r="D72" s="598"/>
      <c r="E72" s="598"/>
      <c r="F72" s="599"/>
      <c r="G72" s="157"/>
      <c r="H72" s="109"/>
      <c r="I72" s="109"/>
      <c r="J72" s="109"/>
      <c r="K72" s="109"/>
      <c r="L72" s="109"/>
      <c r="M72" s="109"/>
      <c r="N72" s="109"/>
      <c r="O72" s="110"/>
      <c r="P72" s="108"/>
      <c r="Q72" s="109"/>
      <c r="R72" s="109"/>
      <c r="S72" s="109"/>
      <c r="T72" s="109"/>
      <c r="U72" s="109"/>
      <c r="V72" s="109"/>
      <c r="W72" s="109"/>
      <c r="X72" s="110"/>
      <c r="Y72" s="608"/>
      <c r="Z72" s="609"/>
      <c r="AA72" s="610"/>
      <c r="AB72" s="117"/>
      <c r="AC72" s="118"/>
      <c r="AD72" s="119"/>
      <c r="AE72" s="120"/>
      <c r="AF72" s="120"/>
      <c r="AG72" s="120"/>
      <c r="AH72" s="120"/>
      <c r="AI72" s="120"/>
      <c r="AJ72" s="120"/>
      <c r="AK72" s="120"/>
      <c r="AL72" s="120"/>
      <c r="AM72" s="120"/>
      <c r="AN72" s="120"/>
      <c r="AO72" s="120"/>
      <c r="AP72" s="120"/>
      <c r="AQ72" s="509"/>
      <c r="AR72" s="510"/>
      <c r="AS72" s="128" t="s">
        <v>175</v>
      </c>
      <c r="AT72" s="129"/>
      <c r="AU72" s="127"/>
      <c r="AV72" s="127"/>
      <c r="AW72" s="109" t="s">
        <v>166</v>
      </c>
      <c r="AX72" s="130"/>
      <c r="AY72">
        <f t="shared" ref="AY72:AY77" si="1">$AY$71</f>
        <v>0</v>
      </c>
    </row>
    <row r="73" spans="1:51" ht="23.25" hidden="1" customHeight="1" x14ac:dyDescent="0.15">
      <c r="A73" s="600"/>
      <c r="B73" s="598"/>
      <c r="C73" s="598"/>
      <c r="D73" s="598"/>
      <c r="E73" s="598"/>
      <c r="F73" s="599"/>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15">
      <c r="A74" s="601"/>
      <c r="B74" s="602"/>
      <c r="C74" s="602"/>
      <c r="D74" s="602"/>
      <c r="E74" s="602"/>
      <c r="F74" s="603"/>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x14ac:dyDescent="0.15">
      <c r="A75" s="600"/>
      <c r="B75" s="598"/>
      <c r="C75" s="598"/>
      <c r="D75" s="598"/>
      <c r="E75" s="598"/>
      <c r="F75" s="599"/>
      <c r="G75" s="185"/>
      <c r="H75" s="186"/>
      <c r="I75" s="186"/>
      <c r="J75" s="186"/>
      <c r="K75" s="186"/>
      <c r="L75" s="186"/>
      <c r="M75" s="186"/>
      <c r="N75" s="186"/>
      <c r="O75" s="187"/>
      <c r="P75" s="138"/>
      <c r="Q75" s="138"/>
      <c r="R75" s="138"/>
      <c r="S75" s="138"/>
      <c r="T75" s="138"/>
      <c r="U75" s="138"/>
      <c r="V75" s="138"/>
      <c r="W75" s="138"/>
      <c r="X75" s="139"/>
      <c r="Y75" s="176" t="s">
        <v>13</v>
      </c>
      <c r="Z75" s="177"/>
      <c r="AA75" s="178"/>
      <c r="AB75" s="594" t="s">
        <v>14</v>
      </c>
      <c r="AC75" s="594"/>
      <c r="AD75" s="594"/>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15">
      <c r="A76" s="188" t="s">
        <v>261</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574</v>
      </c>
      <c r="B78" s="153" t="s">
        <v>575</v>
      </c>
      <c r="C78" s="154"/>
      <c r="D78" s="154"/>
      <c r="E78" s="154"/>
      <c r="F78" s="155"/>
      <c r="G78" s="198" t="s">
        <v>576</v>
      </c>
      <c r="H78" s="198"/>
      <c r="I78" s="198"/>
      <c r="J78" s="198"/>
      <c r="K78" s="198"/>
      <c r="L78" s="198"/>
      <c r="M78" s="198"/>
      <c r="N78" s="198"/>
      <c r="O78" s="198"/>
      <c r="P78" s="198"/>
      <c r="Q78" s="198"/>
      <c r="R78" s="198"/>
      <c r="S78" s="198"/>
      <c r="T78" s="198"/>
      <c r="U78" s="198"/>
      <c r="V78" s="198"/>
      <c r="W78" s="198"/>
      <c r="X78" s="198"/>
      <c r="Y78" s="198"/>
      <c r="Z78" s="198"/>
      <c r="AA78" s="199"/>
      <c r="AB78" s="200" t="s">
        <v>596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417</v>
      </c>
      <c r="AF83" s="120"/>
      <c r="AG83" s="120"/>
      <c r="AH83" s="120"/>
      <c r="AI83" s="120" t="s">
        <v>569</v>
      </c>
      <c r="AJ83" s="120"/>
      <c r="AK83" s="120"/>
      <c r="AL83" s="120"/>
      <c r="AM83" s="120" t="s">
        <v>385</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417</v>
      </c>
      <c r="AF88" s="120"/>
      <c r="AG88" s="120"/>
      <c r="AH88" s="120"/>
      <c r="AI88" s="120" t="s">
        <v>569</v>
      </c>
      <c r="AJ88" s="120"/>
      <c r="AK88" s="120"/>
      <c r="AL88" s="120"/>
      <c r="AM88" s="120" t="s">
        <v>385</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417</v>
      </c>
      <c r="AF93" s="120"/>
      <c r="AG93" s="120"/>
      <c r="AH93" s="120"/>
      <c r="AI93" s="120" t="s">
        <v>569</v>
      </c>
      <c r="AJ93" s="120"/>
      <c r="AK93" s="120"/>
      <c r="AL93" s="120"/>
      <c r="AM93" s="120" t="s">
        <v>385</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16" t="s">
        <v>580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0" t="s">
        <v>581</v>
      </c>
      <c r="B99" s="154"/>
      <c r="C99" s="154"/>
      <c r="D99" s="154"/>
      <c r="E99" s="154"/>
      <c r="F99" s="155"/>
      <c r="G99" s="692" t="s">
        <v>573</v>
      </c>
      <c r="H99" s="693"/>
      <c r="I99" s="693"/>
      <c r="J99" s="693"/>
      <c r="K99" s="693"/>
      <c r="L99" s="693"/>
      <c r="M99" s="693"/>
      <c r="N99" s="693"/>
      <c r="O99" s="693"/>
      <c r="P99" s="694" t="s">
        <v>572</v>
      </c>
      <c r="Q99" s="693"/>
      <c r="R99" s="693"/>
      <c r="S99" s="693"/>
      <c r="T99" s="693"/>
      <c r="U99" s="693"/>
      <c r="V99" s="693"/>
      <c r="W99" s="693"/>
      <c r="X99" s="695"/>
      <c r="Y99" s="696"/>
      <c r="Z99" s="697"/>
      <c r="AA99" s="698"/>
      <c r="AB99" s="628" t="s">
        <v>11</v>
      </c>
      <c r="AC99" s="628"/>
      <c r="AD99" s="628"/>
      <c r="AE99" s="120" t="s">
        <v>417</v>
      </c>
      <c r="AF99" s="120"/>
      <c r="AG99" s="120"/>
      <c r="AH99" s="120"/>
      <c r="AI99" s="120" t="s">
        <v>569</v>
      </c>
      <c r="AJ99" s="120"/>
      <c r="AK99" s="120"/>
      <c r="AL99" s="120"/>
      <c r="AM99" s="120" t="s">
        <v>385</v>
      </c>
      <c r="AN99" s="120"/>
      <c r="AO99" s="120"/>
      <c r="AP99" s="120"/>
      <c r="AQ99" s="625" t="s">
        <v>416</v>
      </c>
      <c r="AR99" s="626"/>
      <c r="AS99" s="626"/>
      <c r="AT99" s="627"/>
      <c r="AU99" s="625" t="s">
        <v>594</v>
      </c>
      <c r="AV99" s="626"/>
      <c r="AW99" s="626"/>
      <c r="AX99" s="635"/>
      <c r="AY99">
        <f>COUNTA($G$100)</f>
        <v>0</v>
      </c>
    </row>
    <row r="100" spans="1:60" ht="23.25" hidden="1" customHeight="1" x14ac:dyDescent="0.15">
      <c r="A100" s="650"/>
      <c r="B100" s="154"/>
      <c r="C100" s="154"/>
      <c r="D100" s="154"/>
      <c r="E100" s="154"/>
      <c r="F100" s="155"/>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15">
      <c r="A101" s="189"/>
      <c r="B101" s="159"/>
      <c r="C101" s="159"/>
      <c r="D101" s="159"/>
      <c r="E101" s="159"/>
      <c r="F101" s="160"/>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15">
      <c r="A102" s="188" t="s">
        <v>582</v>
      </c>
      <c r="B102" s="106"/>
      <c r="C102" s="106"/>
      <c r="D102" s="106"/>
      <c r="E102" s="106"/>
      <c r="F102" s="665"/>
      <c r="G102" s="177" t="s">
        <v>583</v>
      </c>
      <c r="H102" s="177"/>
      <c r="I102" s="177"/>
      <c r="J102" s="177"/>
      <c r="K102" s="177"/>
      <c r="L102" s="177"/>
      <c r="M102" s="177"/>
      <c r="N102" s="177"/>
      <c r="O102" s="177"/>
      <c r="P102" s="177"/>
      <c r="Q102" s="177"/>
      <c r="R102" s="177"/>
      <c r="S102" s="177"/>
      <c r="T102" s="177"/>
      <c r="U102" s="177"/>
      <c r="V102" s="177"/>
      <c r="W102" s="177"/>
      <c r="X102" s="178"/>
      <c r="Y102" s="632"/>
      <c r="Z102" s="633"/>
      <c r="AA102" s="634"/>
      <c r="AB102" s="176" t="s">
        <v>11</v>
      </c>
      <c r="AC102" s="177"/>
      <c r="AD102" s="178"/>
      <c r="AE102" s="120" t="s">
        <v>417</v>
      </c>
      <c r="AF102" s="120"/>
      <c r="AG102" s="120"/>
      <c r="AH102" s="120"/>
      <c r="AI102" s="120" t="s">
        <v>569</v>
      </c>
      <c r="AJ102" s="120"/>
      <c r="AK102" s="120"/>
      <c r="AL102" s="120"/>
      <c r="AM102" s="120" t="s">
        <v>385</v>
      </c>
      <c r="AN102" s="120"/>
      <c r="AO102" s="120"/>
      <c r="AP102" s="120"/>
      <c r="AQ102" s="629" t="s">
        <v>595</v>
      </c>
      <c r="AR102" s="630"/>
      <c r="AS102" s="630"/>
      <c r="AT102" s="630"/>
      <c r="AU102" s="630"/>
      <c r="AV102" s="630"/>
      <c r="AW102" s="630"/>
      <c r="AX102" s="631"/>
      <c r="AY102">
        <f>IF(SUBSTITUTE(SUBSTITUTE($G$103,"／",""),"　","")="",0,1)</f>
        <v>0</v>
      </c>
    </row>
    <row r="103" spans="1:60" ht="23.25" hidden="1" customHeight="1" x14ac:dyDescent="0.15">
      <c r="A103" s="666"/>
      <c r="B103" s="198"/>
      <c r="C103" s="198"/>
      <c r="D103" s="198"/>
      <c r="E103" s="198"/>
      <c r="F103" s="667"/>
      <c r="G103" s="654" t="s">
        <v>584</v>
      </c>
      <c r="H103" s="655"/>
      <c r="I103" s="655"/>
      <c r="J103" s="655"/>
      <c r="K103" s="655"/>
      <c r="L103" s="655"/>
      <c r="M103" s="655"/>
      <c r="N103" s="655"/>
      <c r="O103" s="655"/>
      <c r="P103" s="655"/>
      <c r="Q103" s="655"/>
      <c r="R103" s="655"/>
      <c r="S103" s="655"/>
      <c r="T103" s="655"/>
      <c r="U103" s="655"/>
      <c r="V103" s="655"/>
      <c r="W103" s="655"/>
      <c r="X103" s="655"/>
      <c r="Y103" s="658" t="s">
        <v>582</v>
      </c>
      <c r="Z103" s="659"/>
      <c r="AA103" s="660"/>
      <c r="AB103" s="661"/>
      <c r="AC103" s="662"/>
      <c r="AD103" s="663"/>
      <c r="AE103" s="664"/>
      <c r="AF103" s="664"/>
      <c r="AG103" s="664"/>
      <c r="AH103" s="664"/>
      <c r="AI103" s="664"/>
      <c r="AJ103" s="664"/>
      <c r="AK103" s="664"/>
      <c r="AL103" s="664"/>
      <c r="AM103" s="664"/>
      <c r="AN103" s="664"/>
      <c r="AO103" s="664"/>
      <c r="AP103" s="664"/>
      <c r="AQ103" s="94"/>
      <c r="AR103" s="88"/>
      <c r="AS103" s="88"/>
      <c r="AT103" s="88"/>
      <c r="AU103" s="88"/>
      <c r="AV103" s="88"/>
      <c r="AW103" s="88"/>
      <c r="AX103" s="89"/>
      <c r="AY103">
        <f>$AY$102</f>
        <v>0</v>
      </c>
    </row>
    <row r="104" spans="1:60" ht="46.5" hidden="1" customHeight="1" x14ac:dyDescent="0.15">
      <c r="A104" s="668"/>
      <c r="B104" s="109"/>
      <c r="C104" s="109"/>
      <c r="D104" s="109"/>
      <c r="E104" s="109"/>
      <c r="F104" s="669"/>
      <c r="G104" s="656"/>
      <c r="H104" s="657"/>
      <c r="I104" s="657"/>
      <c r="J104" s="657"/>
      <c r="K104" s="657"/>
      <c r="L104" s="657"/>
      <c r="M104" s="657"/>
      <c r="N104" s="657"/>
      <c r="O104" s="657"/>
      <c r="P104" s="657"/>
      <c r="Q104" s="657"/>
      <c r="R104" s="657"/>
      <c r="S104" s="657"/>
      <c r="T104" s="657"/>
      <c r="U104" s="657"/>
      <c r="V104" s="657"/>
      <c r="W104" s="657"/>
      <c r="X104" s="657"/>
      <c r="Y104" s="220" t="s">
        <v>585</v>
      </c>
      <c r="Z104" s="651"/>
      <c r="AA104" s="652"/>
      <c r="AB104" s="614" t="s">
        <v>586</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15">
      <c r="A105" s="418" t="s">
        <v>236</v>
      </c>
      <c r="B105" s="595"/>
      <c r="C105" s="595"/>
      <c r="D105" s="595"/>
      <c r="E105" s="595"/>
      <c r="F105" s="596"/>
      <c r="G105" s="604" t="s">
        <v>139</v>
      </c>
      <c r="H105" s="198"/>
      <c r="I105" s="198"/>
      <c r="J105" s="198"/>
      <c r="K105" s="198"/>
      <c r="L105" s="198"/>
      <c r="M105" s="198"/>
      <c r="N105" s="198"/>
      <c r="O105" s="199"/>
      <c r="P105" s="200" t="s">
        <v>55</v>
      </c>
      <c r="Q105" s="198"/>
      <c r="R105" s="198"/>
      <c r="S105" s="198"/>
      <c r="T105" s="198"/>
      <c r="U105" s="198"/>
      <c r="V105" s="198"/>
      <c r="W105" s="198"/>
      <c r="X105" s="199"/>
      <c r="Y105" s="605"/>
      <c r="Z105" s="606"/>
      <c r="AA105" s="607"/>
      <c r="AB105" s="611" t="s">
        <v>11</v>
      </c>
      <c r="AC105" s="612"/>
      <c r="AD105" s="613"/>
      <c r="AE105" s="120" t="s">
        <v>417</v>
      </c>
      <c r="AF105" s="120"/>
      <c r="AG105" s="120"/>
      <c r="AH105" s="120"/>
      <c r="AI105" s="120" t="s">
        <v>569</v>
      </c>
      <c r="AJ105" s="120"/>
      <c r="AK105" s="120"/>
      <c r="AL105" s="120"/>
      <c r="AM105" s="120" t="s">
        <v>385</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597"/>
      <c r="B106" s="598"/>
      <c r="C106" s="598"/>
      <c r="D106" s="598"/>
      <c r="E106" s="598"/>
      <c r="F106" s="599"/>
      <c r="G106" s="157"/>
      <c r="H106" s="109"/>
      <c r="I106" s="109"/>
      <c r="J106" s="109"/>
      <c r="K106" s="109"/>
      <c r="L106" s="109"/>
      <c r="M106" s="109"/>
      <c r="N106" s="109"/>
      <c r="O106" s="110"/>
      <c r="P106" s="108"/>
      <c r="Q106" s="109"/>
      <c r="R106" s="109"/>
      <c r="S106" s="109"/>
      <c r="T106" s="109"/>
      <c r="U106" s="109"/>
      <c r="V106" s="109"/>
      <c r="W106" s="109"/>
      <c r="X106" s="110"/>
      <c r="Y106" s="608"/>
      <c r="Z106" s="609"/>
      <c r="AA106" s="610"/>
      <c r="AB106" s="117"/>
      <c r="AC106" s="118"/>
      <c r="AD106" s="119"/>
      <c r="AE106" s="120"/>
      <c r="AF106" s="120"/>
      <c r="AG106" s="120"/>
      <c r="AH106" s="120"/>
      <c r="AI106" s="120"/>
      <c r="AJ106" s="120"/>
      <c r="AK106" s="120"/>
      <c r="AL106" s="120"/>
      <c r="AM106" s="120"/>
      <c r="AN106" s="120"/>
      <c r="AO106" s="120"/>
      <c r="AP106" s="120"/>
      <c r="AQ106" s="509"/>
      <c r="AR106" s="510"/>
      <c r="AS106" s="128" t="s">
        <v>175</v>
      </c>
      <c r="AT106" s="129"/>
      <c r="AU106" s="127"/>
      <c r="AV106" s="127"/>
      <c r="AW106" s="109" t="s">
        <v>166</v>
      </c>
      <c r="AX106" s="130"/>
      <c r="AY106">
        <f t="shared" ref="AY106:AY111" si="3">$AY$105</f>
        <v>0</v>
      </c>
    </row>
    <row r="107" spans="1:60" ht="23.25" hidden="1" customHeight="1" x14ac:dyDescent="0.15">
      <c r="A107" s="600"/>
      <c r="B107" s="598"/>
      <c r="C107" s="598"/>
      <c r="D107" s="598"/>
      <c r="E107" s="598"/>
      <c r="F107" s="599"/>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01"/>
      <c r="B108" s="602"/>
      <c r="C108" s="602"/>
      <c r="D108" s="602"/>
      <c r="E108" s="602"/>
      <c r="F108" s="603"/>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600"/>
      <c r="B109" s="598"/>
      <c r="C109" s="598"/>
      <c r="D109" s="598"/>
      <c r="E109" s="598"/>
      <c r="F109" s="599"/>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4" t="s">
        <v>14</v>
      </c>
      <c r="AC109" s="594"/>
      <c r="AD109" s="594"/>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574</v>
      </c>
      <c r="B112" s="153" t="s">
        <v>575</v>
      </c>
      <c r="C112" s="154"/>
      <c r="D112" s="154"/>
      <c r="E112" s="154"/>
      <c r="F112" s="155"/>
      <c r="G112" s="198" t="s">
        <v>576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417</v>
      </c>
      <c r="AF117" s="120"/>
      <c r="AG117" s="120"/>
      <c r="AH117" s="120"/>
      <c r="AI117" s="120" t="s">
        <v>569</v>
      </c>
      <c r="AJ117" s="120"/>
      <c r="AK117" s="120"/>
      <c r="AL117" s="120"/>
      <c r="AM117" s="120" t="s">
        <v>385</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417</v>
      </c>
      <c r="AF122" s="120"/>
      <c r="AG122" s="120"/>
      <c r="AH122" s="120"/>
      <c r="AI122" s="120" t="s">
        <v>569</v>
      </c>
      <c r="AJ122" s="120"/>
      <c r="AK122" s="120"/>
      <c r="AL122" s="120"/>
      <c r="AM122" s="120" t="s">
        <v>385</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417</v>
      </c>
      <c r="AF127" s="120"/>
      <c r="AG127" s="120"/>
      <c r="AH127" s="120"/>
      <c r="AI127" s="120" t="s">
        <v>569</v>
      </c>
      <c r="AJ127" s="120"/>
      <c r="AK127" s="120"/>
      <c r="AL127" s="120"/>
      <c r="AM127" s="120" t="s">
        <v>385</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16" t="s">
        <v>580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0" t="s">
        <v>581</v>
      </c>
      <c r="B133" s="154"/>
      <c r="C133" s="154"/>
      <c r="D133" s="154"/>
      <c r="E133" s="154"/>
      <c r="F133" s="155"/>
      <c r="G133" s="692" t="s">
        <v>573</v>
      </c>
      <c r="H133" s="693"/>
      <c r="I133" s="693"/>
      <c r="J133" s="693"/>
      <c r="K133" s="693"/>
      <c r="L133" s="693"/>
      <c r="M133" s="693"/>
      <c r="N133" s="693"/>
      <c r="O133" s="693"/>
      <c r="P133" s="694" t="s">
        <v>572</v>
      </c>
      <c r="Q133" s="693"/>
      <c r="R133" s="693"/>
      <c r="S133" s="693"/>
      <c r="T133" s="693"/>
      <c r="U133" s="693"/>
      <c r="V133" s="693"/>
      <c r="W133" s="693"/>
      <c r="X133" s="695"/>
      <c r="Y133" s="696"/>
      <c r="Z133" s="697"/>
      <c r="AA133" s="698"/>
      <c r="AB133" s="628" t="s">
        <v>11</v>
      </c>
      <c r="AC133" s="628"/>
      <c r="AD133" s="628"/>
      <c r="AE133" s="120" t="s">
        <v>417</v>
      </c>
      <c r="AF133" s="120"/>
      <c r="AG133" s="120"/>
      <c r="AH133" s="120"/>
      <c r="AI133" s="120" t="s">
        <v>569</v>
      </c>
      <c r="AJ133" s="120"/>
      <c r="AK133" s="120"/>
      <c r="AL133" s="120"/>
      <c r="AM133" s="120" t="s">
        <v>385</v>
      </c>
      <c r="AN133" s="120"/>
      <c r="AO133" s="120"/>
      <c r="AP133" s="120"/>
      <c r="AQ133" s="625" t="s">
        <v>416</v>
      </c>
      <c r="AR133" s="626"/>
      <c r="AS133" s="626"/>
      <c r="AT133" s="627"/>
      <c r="AU133" s="625" t="s">
        <v>594</v>
      </c>
      <c r="AV133" s="626"/>
      <c r="AW133" s="626"/>
      <c r="AX133" s="635"/>
      <c r="AY133">
        <f>COUNTA($G$134)</f>
        <v>0</v>
      </c>
    </row>
    <row r="134" spans="1:60" ht="23.25" hidden="1" customHeight="1" x14ac:dyDescent="0.15">
      <c r="A134" s="650"/>
      <c r="B134" s="154"/>
      <c r="C134" s="154"/>
      <c r="D134" s="154"/>
      <c r="E134" s="154"/>
      <c r="F134" s="155"/>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89"/>
      <c r="B135" s="159"/>
      <c r="C135" s="159"/>
      <c r="D135" s="159"/>
      <c r="E135" s="159"/>
      <c r="F135" s="160"/>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88" t="s">
        <v>582</v>
      </c>
      <c r="B136" s="106"/>
      <c r="C136" s="106"/>
      <c r="D136" s="106"/>
      <c r="E136" s="106"/>
      <c r="F136" s="665"/>
      <c r="G136" s="177" t="s">
        <v>583</v>
      </c>
      <c r="H136" s="177"/>
      <c r="I136" s="177"/>
      <c r="J136" s="177"/>
      <c r="K136" s="177"/>
      <c r="L136" s="177"/>
      <c r="M136" s="177"/>
      <c r="N136" s="177"/>
      <c r="O136" s="177"/>
      <c r="P136" s="177"/>
      <c r="Q136" s="177"/>
      <c r="R136" s="177"/>
      <c r="S136" s="177"/>
      <c r="T136" s="177"/>
      <c r="U136" s="177"/>
      <c r="V136" s="177"/>
      <c r="W136" s="177"/>
      <c r="X136" s="178"/>
      <c r="Y136" s="632"/>
      <c r="Z136" s="633"/>
      <c r="AA136" s="634"/>
      <c r="AB136" s="176" t="s">
        <v>11</v>
      </c>
      <c r="AC136" s="177"/>
      <c r="AD136" s="178"/>
      <c r="AE136" s="120" t="s">
        <v>417</v>
      </c>
      <c r="AF136" s="120"/>
      <c r="AG136" s="120"/>
      <c r="AH136" s="120"/>
      <c r="AI136" s="120" t="s">
        <v>569</v>
      </c>
      <c r="AJ136" s="120"/>
      <c r="AK136" s="120"/>
      <c r="AL136" s="120"/>
      <c r="AM136" s="120" t="s">
        <v>385</v>
      </c>
      <c r="AN136" s="120"/>
      <c r="AO136" s="120"/>
      <c r="AP136" s="120"/>
      <c r="AQ136" s="629" t="s">
        <v>595</v>
      </c>
      <c r="AR136" s="630"/>
      <c r="AS136" s="630"/>
      <c r="AT136" s="630"/>
      <c r="AU136" s="630"/>
      <c r="AV136" s="630"/>
      <c r="AW136" s="630"/>
      <c r="AX136" s="631"/>
      <c r="AY136">
        <f>IF(SUBSTITUTE(SUBSTITUTE($G$137,"／",""),"　","")="",0,1)</f>
        <v>0</v>
      </c>
    </row>
    <row r="137" spans="1:60" ht="23.25" hidden="1" customHeight="1" x14ac:dyDescent="0.15">
      <c r="A137" s="666"/>
      <c r="B137" s="198"/>
      <c r="C137" s="198"/>
      <c r="D137" s="198"/>
      <c r="E137" s="198"/>
      <c r="F137" s="667"/>
      <c r="G137" s="654" t="s">
        <v>584</v>
      </c>
      <c r="H137" s="655"/>
      <c r="I137" s="655"/>
      <c r="J137" s="655"/>
      <c r="K137" s="655"/>
      <c r="L137" s="655"/>
      <c r="M137" s="655"/>
      <c r="N137" s="655"/>
      <c r="O137" s="655"/>
      <c r="P137" s="655"/>
      <c r="Q137" s="655"/>
      <c r="R137" s="655"/>
      <c r="S137" s="655"/>
      <c r="T137" s="655"/>
      <c r="U137" s="655"/>
      <c r="V137" s="655"/>
      <c r="W137" s="655"/>
      <c r="X137" s="655"/>
      <c r="Y137" s="658" t="s">
        <v>582</v>
      </c>
      <c r="Z137" s="659"/>
      <c r="AA137" s="660"/>
      <c r="AB137" s="661"/>
      <c r="AC137" s="662"/>
      <c r="AD137" s="663"/>
      <c r="AE137" s="664"/>
      <c r="AF137" s="664"/>
      <c r="AG137" s="664"/>
      <c r="AH137" s="664"/>
      <c r="AI137" s="664"/>
      <c r="AJ137" s="664"/>
      <c r="AK137" s="664"/>
      <c r="AL137" s="664"/>
      <c r="AM137" s="664"/>
      <c r="AN137" s="664"/>
      <c r="AO137" s="664"/>
      <c r="AP137" s="664"/>
      <c r="AQ137" s="94"/>
      <c r="AR137" s="88"/>
      <c r="AS137" s="88"/>
      <c r="AT137" s="88"/>
      <c r="AU137" s="88"/>
      <c r="AV137" s="88"/>
      <c r="AW137" s="88"/>
      <c r="AX137" s="89"/>
      <c r="AY137">
        <f>$AY$136</f>
        <v>0</v>
      </c>
    </row>
    <row r="138" spans="1:60" ht="46.5" hidden="1" customHeight="1" x14ac:dyDescent="0.15">
      <c r="A138" s="668"/>
      <c r="B138" s="109"/>
      <c r="C138" s="109"/>
      <c r="D138" s="109"/>
      <c r="E138" s="109"/>
      <c r="F138" s="669"/>
      <c r="G138" s="656"/>
      <c r="H138" s="657"/>
      <c r="I138" s="657"/>
      <c r="J138" s="657"/>
      <c r="K138" s="657"/>
      <c r="L138" s="657"/>
      <c r="M138" s="657"/>
      <c r="N138" s="657"/>
      <c r="O138" s="657"/>
      <c r="P138" s="657"/>
      <c r="Q138" s="657"/>
      <c r="R138" s="657"/>
      <c r="S138" s="657"/>
      <c r="T138" s="657"/>
      <c r="U138" s="657"/>
      <c r="V138" s="657"/>
      <c r="W138" s="657"/>
      <c r="X138" s="657"/>
      <c r="Y138" s="220" t="s">
        <v>585</v>
      </c>
      <c r="Z138" s="651"/>
      <c r="AA138" s="652"/>
      <c r="AB138" s="614" t="s">
        <v>586</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15">
      <c r="A139" s="418" t="s">
        <v>236</v>
      </c>
      <c r="B139" s="595"/>
      <c r="C139" s="595"/>
      <c r="D139" s="595"/>
      <c r="E139" s="595"/>
      <c r="F139" s="596"/>
      <c r="G139" s="604" t="s">
        <v>139</v>
      </c>
      <c r="H139" s="198"/>
      <c r="I139" s="198"/>
      <c r="J139" s="198"/>
      <c r="K139" s="198"/>
      <c r="L139" s="198"/>
      <c r="M139" s="198"/>
      <c r="N139" s="198"/>
      <c r="O139" s="199"/>
      <c r="P139" s="200" t="s">
        <v>55</v>
      </c>
      <c r="Q139" s="198"/>
      <c r="R139" s="198"/>
      <c r="S139" s="198"/>
      <c r="T139" s="198"/>
      <c r="U139" s="198"/>
      <c r="V139" s="198"/>
      <c r="W139" s="198"/>
      <c r="X139" s="199"/>
      <c r="Y139" s="605"/>
      <c r="Z139" s="606"/>
      <c r="AA139" s="607"/>
      <c r="AB139" s="611" t="s">
        <v>11</v>
      </c>
      <c r="AC139" s="612"/>
      <c r="AD139" s="613"/>
      <c r="AE139" s="120" t="s">
        <v>417</v>
      </c>
      <c r="AF139" s="120"/>
      <c r="AG139" s="120"/>
      <c r="AH139" s="120"/>
      <c r="AI139" s="120" t="s">
        <v>569</v>
      </c>
      <c r="AJ139" s="120"/>
      <c r="AK139" s="120"/>
      <c r="AL139" s="120"/>
      <c r="AM139" s="120" t="s">
        <v>385</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597"/>
      <c r="B140" s="598"/>
      <c r="C140" s="598"/>
      <c r="D140" s="598"/>
      <c r="E140" s="598"/>
      <c r="F140" s="599"/>
      <c r="G140" s="157"/>
      <c r="H140" s="109"/>
      <c r="I140" s="109"/>
      <c r="J140" s="109"/>
      <c r="K140" s="109"/>
      <c r="L140" s="109"/>
      <c r="M140" s="109"/>
      <c r="N140" s="109"/>
      <c r="O140" s="110"/>
      <c r="P140" s="108"/>
      <c r="Q140" s="109"/>
      <c r="R140" s="109"/>
      <c r="S140" s="109"/>
      <c r="T140" s="109"/>
      <c r="U140" s="109"/>
      <c r="V140" s="109"/>
      <c r="W140" s="109"/>
      <c r="X140" s="110"/>
      <c r="Y140" s="608"/>
      <c r="Z140" s="609"/>
      <c r="AA140" s="610"/>
      <c r="AB140" s="117"/>
      <c r="AC140" s="118"/>
      <c r="AD140" s="119"/>
      <c r="AE140" s="120"/>
      <c r="AF140" s="120"/>
      <c r="AG140" s="120"/>
      <c r="AH140" s="120"/>
      <c r="AI140" s="120"/>
      <c r="AJ140" s="120"/>
      <c r="AK140" s="120"/>
      <c r="AL140" s="120"/>
      <c r="AM140" s="120"/>
      <c r="AN140" s="120"/>
      <c r="AO140" s="120"/>
      <c r="AP140" s="120"/>
      <c r="AQ140" s="509"/>
      <c r="AR140" s="510"/>
      <c r="AS140" s="128" t="s">
        <v>175</v>
      </c>
      <c r="AT140" s="129"/>
      <c r="AU140" s="127"/>
      <c r="AV140" s="127"/>
      <c r="AW140" s="109" t="s">
        <v>166</v>
      </c>
      <c r="AX140" s="130"/>
      <c r="AY140">
        <f t="shared" ref="AY140:AY145" si="5">$AY$139</f>
        <v>0</v>
      </c>
    </row>
    <row r="141" spans="1:60" ht="23.25" hidden="1" customHeight="1" x14ac:dyDescent="0.15">
      <c r="A141" s="600"/>
      <c r="B141" s="598"/>
      <c r="C141" s="598"/>
      <c r="D141" s="598"/>
      <c r="E141" s="598"/>
      <c r="F141" s="599"/>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01"/>
      <c r="B142" s="602"/>
      <c r="C142" s="602"/>
      <c r="D142" s="602"/>
      <c r="E142" s="602"/>
      <c r="F142" s="603"/>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600"/>
      <c r="B143" s="598"/>
      <c r="C143" s="598"/>
      <c r="D143" s="598"/>
      <c r="E143" s="598"/>
      <c r="F143" s="599"/>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4" t="s">
        <v>14</v>
      </c>
      <c r="AC143" s="594"/>
      <c r="AD143" s="594"/>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261</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574</v>
      </c>
      <c r="B146" s="153" t="s">
        <v>575</v>
      </c>
      <c r="C146" s="154"/>
      <c r="D146" s="154"/>
      <c r="E146" s="154"/>
      <c r="F146" s="155"/>
      <c r="G146" s="198" t="s">
        <v>576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417</v>
      </c>
      <c r="AF151" s="120"/>
      <c r="AG151" s="120"/>
      <c r="AH151" s="120"/>
      <c r="AI151" s="120" t="s">
        <v>569</v>
      </c>
      <c r="AJ151" s="120"/>
      <c r="AK151" s="120"/>
      <c r="AL151" s="120"/>
      <c r="AM151" s="120" t="s">
        <v>385</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417</v>
      </c>
      <c r="AF156" s="120"/>
      <c r="AG156" s="120"/>
      <c r="AH156" s="120"/>
      <c r="AI156" s="120" t="s">
        <v>569</v>
      </c>
      <c r="AJ156" s="120"/>
      <c r="AK156" s="120"/>
      <c r="AL156" s="120"/>
      <c r="AM156" s="120" t="s">
        <v>385</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417</v>
      </c>
      <c r="AF161" s="120"/>
      <c r="AG161" s="120"/>
      <c r="AH161" s="120"/>
      <c r="AI161" s="120" t="s">
        <v>569</v>
      </c>
      <c r="AJ161" s="120"/>
      <c r="AK161" s="120"/>
      <c r="AL161" s="120"/>
      <c r="AM161" s="120" t="s">
        <v>385</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6" t="s">
        <v>580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0" t="s">
        <v>581</v>
      </c>
      <c r="B167" s="154"/>
      <c r="C167" s="154"/>
      <c r="D167" s="154"/>
      <c r="E167" s="154"/>
      <c r="F167" s="155"/>
      <c r="G167" s="692" t="s">
        <v>573</v>
      </c>
      <c r="H167" s="693"/>
      <c r="I167" s="693"/>
      <c r="J167" s="693"/>
      <c r="K167" s="693"/>
      <c r="L167" s="693"/>
      <c r="M167" s="693"/>
      <c r="N167" s="693"/>
      <c r="O167" s="693"/>
      <c r="P167" s="694" t="s">
        <v>572</v>
      </c>
      <c r="Q167" s="693"/>
      <c r="R167" s="693"/>
      <c r="S167" s="693"/>
      <c r="T167" s="693"/>
      <c r="U167" s="693"/>
      <c r="V167" s="693"/>
      <c r="W167" s="693"/>
      <c r="X167" s="695"/>
      <c r="Y167" s="696"/>
      <c r="Z167" s="697"/>
      <c r="AA167" s="698"/>
      <c r="AB167" s="628" t="s">
        <v>11</v>
      </c>
      <c r="AC167" s="628"/>
      <c r="AD167" s="628"/>
      <c r="AE167" s="120" t="s">
        <v>417</v>
      </c>
      <c r="AF167" s="120"/>
      <c r="AG167" s="120"/>
      <c r="AH167" s="120"/>
      <c r="AI167" s="120" t="s">
        <v>569</v>
      </c>
      <c r="AJ167" s="120"/>
      <c r="AK167" s="120"/>
      <c r="AL167" s="120"/>
      <c r="AM167" s="120" t="s">
        <v>385</v>
      </c>
      <c r="AN167" s="120"/>
      <c r="AO167" s="120"/>
      <c r="AP167" s="120"/>
      <c r="AQ167" s="625" t="s">
        <v>416</v>
      </c>
      <c r="AR167" s="626"/>
      <c r="AS167" s="626"/>
      <c r="AT167" s="627"/>
      <c r="AU167" s="625" t="s">
        <v>594</v>
      </c>
      <c r="AV167" s="626"/>
      <c r="AW167" s="626"/>
      <c r="AX167" s="635"/>
      <c r="AY167">
        <f>COUNTA($G$168)</f>
        <v>0</v>
      </c>
    </row>
    <row r="168" spans="1:60" ht="23.25" hidden="1" customHeight="1" x14ac:dyDescent="0.15">
      <c r="A168" s="650"/>
      <c r="B168" s="154"/>
      <c r="C168" s="154"/>
      <c r="D168" s="154"/>
      <c r="E168" s="154"/>
      <c r="F168" s="155"/>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89"/>
      <c r="B169" s="159"/>
      <c r="C169" s="159"/>
      <c r="D169" s="159"/>
      <c r="E169" s="159"/>
      <c r="F169" s="160"/>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8" t="s">
        <v>582</v>
      </c>
      <c r="B170" s="106"/>
      <c r="C170" s="106"/>
      <c r="D170" s="106"/>
      <c r="E170" s="106"/>
      <c r="F170" s="665"/>
      <c r="G170" s="177" t="s">
        <v>583</v>
      </c>
      <c r="H170" s="177"/>
      <c r="I170" s="177"/>
      <c r="J170" s="177"/>
      <c r="K170" s="177"/>
      <c r="L170" s="177"/>
      <c r="M170" s="177"/>
      <c r="N170" s="177"/>
      <c r="O170" s="177"/>
      <c r="P170" s="177"/>
      <c r="Q170" s="177"/>
      <c r="R170" s="177"/>
      <c r="S170" s="177"/>
      <c r="T170" s="177"/>
      <c r="U170" s="177"/>
      <c r="V170" s="177"/>
      <c r="W170" s="177"/>
      <c r="X170" s="178"/>
      <c r="Y170" s="632"/>
      <c r="Z170" s="633"/>
      <c r="AA170" s="634"/>
      <c r="AB170" s="176" t="s">
        <v>11</v>
      </c>
      <c r="AC170" s="177"/>
      <c r="AD170" s="178"/>
      <c r="AE170" s="120" t="s">
        <v>417</v>
      </c>
      <c r="AF170" s="120"/>
      <c r="AG170" s="120"/>
      <c r="AH170" s="120"/>
      <c r="AI170" s="120" t="s">
        <v>569</v>
      </c>
      <c r="AJ170" s="120"/>
      <c r="AK170" s="120"/>
      <c r="AL170" s="120"/>
      <c r="AM170" s="120" t="s">
        <v>385</v>
      </c>
      <c r="AN170" s="120"/>
      <c r="AO170" s="120"/>
      <c r="AP170" s="120"/>
      <c r="AQ170" s="629" t="s">
        <v>595</v>
      </c>
      <c r="AR170" s="630"/>
      <c r="AS170" s="630"/>
      <c r="AT170" s="630"/>
      <c r="AU170" s="630"/>
      <c r="AV170" s="630"/>
      <c r="AW170" s="630"/>
      <c r="AX170" s="631"/>
      <c r="AY170">
        <f>IF(SUBSTITUTE(SUBSTITUTE($G$171,"／",""),"　","")="",0,1)</f>
        <v>0</v>
      </c>
    </row>
    <row r="171" spans="1:60" ht="23.25" hidden="1" customHeight="1" x14ac:dyDescent="0.15">
      <c r="A171" s="666"/>
      <c r="B171" s="198"/>
      <c r="C171" s="198"/>
      <c r="D171" s="198"/>
      <c r="E171" s="198"/>
      <c r="F171" s="667"/>
      <c r="G171" s="654" t="s">
        <v>584</v>
      </c>
      <c r="H171" s="655"/>
      <c r="I171" s="655"/>
      <c r="J171" s="655"/>
      <c r="K171" s="655"/>
      <c r="L171" s="655"/>
      <c r="M171" s="655"/>
      <c r="N171" s="655"/>
      <c r="O171" s="655"/>
      <c r="P171" s="655"/>
      <c r="Q171" s="655"/>
      <c r="R171" s="655"/>
      <c r="S171" s="655"/>
      <c r="T171" s="655"/>
      <c r="U171" s="655"/>
      <c r="V171" s="655"/>
      <c r="W171" s="655"/>
      <c r="X171" s="655"/>
      <c r="Y171" s="658" t="s">
        <v>582</v>
      </c>
      <c r="Z171" s="659"/>
      <c r="AA171" s="660"/>
      <c r="AB171" s="661"/>
      <c r="AC171" s="662"/>
      <c r="AD171" s="663"/>
      <c r="AE171" s="664"/>
      <c r="AF171" s="664"/>
      <c r="AG171" s="664"/>
      <c r="AH171" s="664"/>
      <c r="AI171" s="664"/>
      <c r="AJ171" s="664"/>
      <c r="AK171" s="664"/>
      <c r="AL171" s="664"/>
      <c r="AM171" s="664"/>
      <c r="AN171" s="664"/>
      <c r="AO171" s="664"/>
      <c r="AP171" s="664"/>
      <c r="AQ171" s="94"/>
      <c r="AR171" s="88"/>
      <c r="AS171" s="88"/>
      <c r="AT171" s="88"/>
      <c r="AU171" s="88"/>
      <c r="AV171" s="88"/>
      <c r="AW171" s="88"/>
      <c r="AX171" s="89"/>
      <c r="AY171">
        <f>$AY$170</f>
        <v>0</v>
      </c>
    </row>
    <row r="172" spans="1:60" ht="46.5" hidden="1" customHeight="1" x14ac:dyDescent="0.15">
      <c r="A172" s="668"/>
      <c r="B172" s="109"/>
      <c r="C172" s="109"/>
      <c r="D172" s="109"/>
      <c r="E172" s="109"/>
      <c r="F172" s="669"/>
      <c r="G172" s="656"/>
      <c r="H172" s="657"/>
      <c r="I172" s="657"/>
      <c r="J172" s="657"/>
      <c r="K172" s="657"/>
      <c r="L172" s="657"/>
      <c r="M172" s="657"/>
      <c r="N172" s="657"/>
      <c r="O172" s="657"/>
      <c r="P172" s="657"/>
      <c r="Q172" s="657"/>
      <c r="R172" s="657"/>
      <c r="S172" s="657"/>
      <c r="T172" s="657"/>
      <c r="U172" s="657"/>
      <c r="V172" s="657"/>
      <c r="W172" s="657"/>
      <c r="X172" s="657"/>
      <c r="Y172" s="220" t="s">
        <v>585</v>
      </c>
      <c r="Z172" s="651"/>
      <c r="AA172" s="652"/>
      <c r="AB172" s="614" t="s">
        <v>586</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15">
      <c r="A173" s="418" t="s">
        <v>236</v>
      </c>
      <c r="B173" s="595"/>
      <c r="C173" s="595"/>
      <c r="D173" s="595"/>
      <c r="E173" s="595"/>
      <c r="F173" s="596"/>
      <c r="G173" s="604" t="s">
        <v>139</v>
      </c>
      <c r="H173" s="198"/>
      <c r="I173" s="198"/>
      <c r="J173" s="198"/>
      <c r="K173" s="198"/>
      <c r="L173" s="198"/>
      <c r="M173" s="198"/>
      <c r="N173" s="198"/>
      <c r="O173" s="199"/>
      <c r="P173" s="200" t="s">
        <v>55</v>
      </c>
      <c r="Q173" s="198"/>
      <c r="R173" s="198"/>
      <c r="S173" s="198"/>
      <c r="T173" s="198"/>
      <c r="U173" s="198"/>
      <c r="V173" s="198"/>
      <c r="W173" s="198"/>
      <c r="X173" s="199"/>
      <c r="Y173" s="605"/>
      <c r="Z173" s="606"/>
      <c r="AA173" s="607"/>
      <c r="AB173" s="611" t="s">
        <v>11</v>
      </c>
      <c r="AC173" s="612"/>
      <c r="AD173" s="613"/>
      <c r="AE173" s="120" t="s">
        <v>417</v>
      </c>
      <c r="AF173" s="120"/>
      <c r="AG173" s="120"/>
      <c r="AH173" s="120"/>
      <c r="AI173" s="120" t="s">
        <v>569</v>
      </c>
      <c r="AJ173" s="120"/>
      <c r="AK173" s="120"/>
      <c r="AL173" s="120"/>
      <c r="AM173" s="120" t="s">
        <v>385</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597"/>
      <c r="B174" s="598"/>
      <c r="C174" s="598"/>
      <c r="D174" s="598"/>
      <c r="E174" s="598"/>
      <c r="F174" s="599"/>
      <c r="G174" s="157"/>
      <c r="H174" s="109"/>
      <c r="I174" s="109"/>
      <c r="J174" s="109"/>
      <c r="K174" s="109"/>
      <c r="L174" s="109"/>
      <c r="M174" s="109"/>
      <c r="N174" s="109"/>
      <c r="O174" s="110"/>
      <c r="P174" s="108"/>
      <c r="Q174" s="109"/>
      <c r="R174" s="109"/>
      <c r="S174" s="109"/>
      <c r="T174" s="109"/>
      <c r="U174" s="109"/>
      <c r="V174" s="109"/>
      <c r="W174" s="109"/>
      <c r="X174" s="110"/>
      <c r="Y174" s="608"/>
      <c r="Z174" s="609"/>
      <c r="AA174" s="610"/>
      <c r="AB174" s="117"/>
      <c r="AC174" s="118"/>
      <c r="AD174" s="119"/>
      <c r="AE174" s="120"/>
      <c r="AF174" s="120"/>
      <c r="AG174" s="120"/>
      <c r="AH174" s="120"/>
      <c r="AI174" s="120"/>
      <c r="AJ174" s="120"/>
      <c r="AK174" s="120"/>
      <c r="AL174" s="120"/>
      <c r="AM174" s="120"/>
      <c r="AN174" s="120"/>
      <c r="AO174" s="120"/>
      <c r="AP174" s="120"/>
      <c r="AQ174" s="509"/>
      <c r="AR174" s="510"/>
      <c r="AS174" s="128" t="s">
        <v>175</v>
      </c>
      <c r="AT174" s="129"/>
      <c r="AU174" s="127"/>
      <c r="AV174" s="127"/>
      <c r="AW174" s="109" t="s">
        <v>166</v>
      </c>
      <c r="AX174" s="130"/>
      <c r="AY174">
        <f t="shared" ref="AY174:AY179" si="7">$AY$173</f>
        <v>0</v>
      </c>
    </row>
    <row r="175" spans="1:60" ht="23.25" hidden="1" customHeight="1" x14ac:dyDescent="0.15">
      <c r="A175" s="600"/>
      <c r="B175" s="598"/>
      <c r="C175" s="598"/>
      <c r="D175" s="598"/>
      <c r="E175" s="598"/>
      <c r="F175" s="599"/>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01"/>
      <c r="B176" s="602"/>
      <c r="C176" s="602"/>
      <c r="D176" s="602"/>
      <c r="E176" s="602"/>
      <c r="F176" s="603"/>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00"/>
      <c r="B177" s="598"/>
      <c r="C177" s="598"/>
      <c r="D177" s="598"/>
      <c r="E177" s="598"/>
      <c r="F177" s="599"/>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4" t="s">
        <v>14</v>
      </c>
      <c r="AC177" s="594"/>
      <c r="AD177" s="594"/>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574</v>
      </c>
      <c r="B180" s="153" t="s">
        <v>575</v>
      </c>
      <c r="C180" s="154"/>
      <c r="D180" s="154"/>
      <c r="E180" s="154"/>
      <c r="F180" s="155"/>
      <c r="G180" s="198" t="s">
        <v>576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417</v>
      </c>
      <c r="AF185" s="120"/>
      <c r="AG185" s="120"/>
      <c r="AH185" s="120"/>
      <c r="AI185" s="120" t="s">
        <v>569</v>
      </c>
      <c r="AJ185" s="120"/>
      <c r="AK185" s="120"/>
      <c r="AL185" s="120"/>
      <c r="AM185" s="120" t="s">
        <v>385</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417</v>
      </c>
      <c r="AF190" s="120"/>
      <c r="AG190" s="120"/>
      <c r="AH190" s="120"/>
      <c r="AI190" s="120" t="s">
        <v>569</v>
      </c>
      <c r="AJ190" s="120"/>
      <c r="AK190" s="120"/>
      <c r="AL190" s="120"/>
      <c r="AM190" s="120" t="s">
        <v>385</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417</v>
      </c>
      <c r="AF195" s="120"/>
      <c r="AG195" s="120"/>
      <c r="AH195" s="120"/>
      <c r="AI195" s="120" t="s">
        <v>569</v>
      </c>
      <c r="AJ195" s="120"/>
      <c r="AK195" s="120"/>
      <c r="AL195" s="120"/>
      <c r="AM195" s="120" t="s">
        <v>385</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20" t="s">
        <v>417</v>
      </c>
      <c r="AF200" s="120"/>
      <c r="AG200" s="120"/>
      <c r="AH200" s="120"/>
      <c r="AI200" s="120" t="s">
        <v>569</v>
      </c>
      <c r="AJ200" s="120"/>
      <c r="AK200" s="120"/>
      <c r="AL200" s="120"/>
      <c r="AM200" s="120" t="s">
        <v>385</v>
      </c>
      <c r="AN200" s="120"/>
      <c r="AO200" s="120"/>
      <c r="AP200" s="120"/>
      <c r="AQ200" s="121" t="s">
        <v>174</v>
      </c>
      <c r="AR200" s="122"/>
      <c r="AS200" s="122"/>
      <c r="AT200" s="123"/>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0"/>
      <c r="AF201" s="120"/>
      <c r="AG201" s="120"/>
      <c r="AH201" s="120"/>
      <c r="AI201" s="120"/>
      <c r="AJ201" s="120"/>
      <c r="AK201" s="120"/>
      <c r="AL201" s="120"/>
      <c r="AM201" s="120"/>
      <c r="AN201" s="120"/>
      <c r="AO201" s="120"/>
      <c r="AP201" s="120"/>
      <c r="AQ201" s="509"/>
      <c r="AR201" s="510"/>
      <c r="AS201" s="128" t="s">
        <v>175</v>
      </c>
      <c r="AT201" s="129"/>
      <c r="AU201" s="127"/>
      <c r="AV201" s="127"/>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251</v>
      </c>
      <c r="AC202" s="560"/>
      <c r="AD202" s="560"/>
      <c r="AE202" s="94"/>
      <c r="AF202" s="88"/>
      <c r="AG202" s="88"/>
      <c r="AH202" s="88"/>
      <c r="AI202" s="94"/>
      <c r="AJ202" s="88"/>
      <c r="AK202" s="88"/>
      <c r="AL202" s="88"/>
      <c r="AM202" s="94"/>
      <c r="AN202" s="88"/>
      <c r="AO202" s="88"/>
      <c r="AP202" s="88"/>
      <c r="AQ202" s="94"/>
      <c r="AR202" s="88"/>
      <c r="AS202" s="88"/>
      <c r="AT202" s="505"/>
      <c r="AU202" s="88"/>
      <c r="AV202" s="88"/>
      <c r="AW202" s="88"/>
      <c r="AX202" s="89"/>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251</v>
      </c>
      <c r="AC203" s="559"/>
      <c r="AD203" s="559"/>
      <c r="AE203" s="94"/>
      <c r="AF203" s="88"/>
      <c r="AG203" s="88"/>
      <c r="AH203" s="88"/>
      <c r="AI203" s="94"/>
      <c r="AJ203" s="88"/>
      <c r="AK203" s="88"/>
      <c r="AL203" s="88"/>
      <c r="AM203" s="94"/>
      <c r="AN203" s="88"/>
      <c r="AO203" s="88"/>
      <c r="AP203" s="88"/>
      <c r="AQ203" s="94"/>
      <c r="AR203" s="88"/>
      <c r="AS203" s="88"/>
      <c r="AT203" s="505"/>
      <c r="AU203" s="88"/>
      <c r="AV203" s="88"/>
      <c r="AW203" s="88"/>
      <c r="AX203" s="89"/>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252</v>
      </c>
      <c r="AC204" s="557"/>
      <c r="AD204" s="557"/>
      <c r="AE204" s="99"/>
      <c r="AF204" s="100"/>
      <c r="AG204" s="100"/>
      <c r="AH204" s="100"/>
      <c r="AI204" s="99"/>
      <c r="AJ204" s="100"/>
      <c r="AK204" s="100"/>
      <c r="AL204" s="100"/>
      <c r="AM204" s="99"/>
      <c r="AN204" s="100"/>
      <c r="AO204" s="100"/>
      <c r="AP204" s="100"/>
      <c r="AQ204" s="94"/>
      <c r="AR204" s="88"/>
      <c r="AS204" s="88"/>
      <c r="AT204" s="505"/>
      <c r="AU204" s="88"/>
      <c r="AV204" s="88"/>
      <c r="AW204" s="88"/>
      <c r="AX204" s="89"/>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250</v>
      </c>
      <c r="X205" s="545"/>
      <c r="Y205" s="550" t="s">
        <v>12</v>
      </c>
      <c r="Z205" s="550"/>
      <c r="AA205" s="551"/>
      <c r="AB205" s="560" t="s">
        <v>251</v>
      </c>
      <c r="AC205" s="560"/>
      <c r="AD205" s="560"/>
      <c r="AE205" s="94"/>
      <c r="AF205" s="88"/>
      <c r="AG205" s="88"/>
      <c r="AH205" s="88"/>
      <c r="AI205" s="94"/>
      <c r="AJ205" s="88"/>
      <c r="AK205" s="88"/>
      <c r="AL205" s="88"/>
      <c r="AM205" s="94"/>
      <c r="AN205" s="88"/>
      <c r="AO205" s="88"/>
      <c r="AP205" s="88"/>
      <c r="AQ205" s="94"/>
      <c r="AR205" s="88"/>
      <c r="AS205" s="88"/>
      <c r="AT205" s="505"/>
      <c r="AU205" s="88"/>
      <c r="AV205" s="88"/>
      <c r="AW205" s="88"/>
      <c r="AX205" s="89"/>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251</v>
      </c>
      <c r="AC206" s="559"/>
      <c r="AD206" s="559"/>
      <c r="AE206" s="94"/>
      <c r="AF206" s="88"/>
      <c r="AG206" s="88"/>
      <c r="AH206" s="88"/>
      <c r="AI206" s="94"/>
      <c r="AJ206" s="88"/>
      <c r="AK206" s="88"/>
      <c r="AL206" s="88"/>
      <c r="AM206" s="94"/>
      <c r="AN206" s="88"/>
      <c r="AO206" s="88"/>
      <c r="AP206" s="88"/>
      <c r="AQ206" s="94"/>
      <c r="AR206" s="88"/>
      <c r="AS206" s="88"/>
      <c r="AT206" s="505"/>
      <c r="AU206" s="88"/>
      <c r="AV206" s="88"/>
      <c r="AW206" s="88"/>
      <c r="AX206" s="89"/>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252</v>
      </c>
      <c r="AC207" s="557"/>
      <c r="AD207" s="557"/>
      <c r="AE207" s="99"/>
      <c r="AF207" s="100"/>
      <c r="AG207" s="100"/>
      <c r="AH207" s="100"/>
      <c r="AI207" s="99"/>
      <c r="AJ207" s="100"/>
      <c r="AK207" s="100"/>
      <c r="AL207" s="100"/>
      <c r="AM207" s="99"/>
      <c r="AN207" s="100"/>
      <c r="AO207" s="100"/>
      <c r="AP207" s="558"/>
      <c r="AQ207" s="94"/>
      <c r="AR207" s="88"/>
      <c r="AS207" s="88"/>
      <c r="AT207" s="505"/>
      <c r="AU207" s="88"/>
      <c r="AV207" s="88"/>
      <c r="AW207" s="88"/>
      <c r="AX207" s="89"/>
      <c r="AY207">
        <f t="shared" si="10"/>
        <v>0</v>
      </c>
    </row>
    <row r="208" spans="1:60" ht="18.75" hidden="1" customHeight="1" x14ac:dyDescent="0.15">
      <c r="A208" s="512" t="s">
        <v>237</v>
      </c>
      <c r="B208" s="513"/>
      <c r="C208" s="513"/>
      <c r="D208" s="513"/>
      <c r="E208" s="513"/>
      <c r="F208" s="514"/>
      <c r="G208" s="518"/>
      <c r="H208" s="122" t="s">
        <v>139</v>
      </c>
      <c r="I208" s="122"/>
      <c r="J208" s="122"/>
      <c r="K208" s="122"/>
      <c r="L208" s="122"/>
      <c r="M208" s="122"/>
      <c r="N208" s="122"/>
      <c r="O208" s="123"/>
      <c r="P208" s="121" t="s">
        <v>55</v>
      </c>
      <c r="Q208" s="122"/>
      <c r="R208" s="122"/>
      <c r="S208" s="122"/>
      <c r="T208" s="122"/>
      <c r="U208" s="122"/>
      <c r="V208" s="122"/>
      <c r="W208" s="122"/>
      <c r="X208" s="123"/>
      <c r="Y208" s="521"/>
      <c r="Z208" s="522"/>
      <c r="AA208" s="523"/>
      <c r="AB208" s="105" t="s">
        <v>11</v>
      </c>
      <c r="AC208" s="106"/>
      <c r="AD208" s="107"/>
      <c r="AE208" s="257" t="s">
        <v>417</v>
      </c>
      <c r="AF208" s="257"/>
      <c r="AG208" s="257"/>
      <c r="AH208" s="257"/>
      <c r="AI208" s="120" t="s">
        <v>569</v>
      </c>
      <c r="AJ208" s="120"/>
      <c r="AK208" s="120"/>
      <c r="AL208" s="120"/>
      <c r="AM208" s="120" t="s">
        <v>385</v>
      </c>
      <c r="AN208" s="120"/>
      <c r="AO208" s="120"/>
      <c r="AP208" s="120"/>
      <c r="AQ208" s="121" t="s">
        <v>174</v>
      </c>
      <c r="AR208" s="122"/>
      <c r="AS208" s="122"/>
      <c r="AT208" s="123"/>
      <c r="AU208" s="506" t="s">
        <v>128</v>
      </c>
      <c r="AV208" s="507"/>
      <c r="AW208" s="507"/>
      <c r="AX208" s="508"/>
      <c r="AY208">
        <f>COUNTA($H$210)</f>
        <v>0</v>
      </c>
    </row>
    <row r="209" spans="1:51" ht="18.75" hidden="1" customHeight="1" x14ac:dyDescent="0.15">
      <c r="A209" s="515"/>
      <c r="B209" s="516"/>
      <c r="C209" s="516"/>
      <c r="D209" s="516"/>
      <c r="E209" s="516"/>
      <c r="F209" s="517"/>
      <c r="G209" s="519"/>
      <c r="H209" s="128"/>
      <c r="I209" s="128"/>
      <c r="J209" s="128"/>
      <c r="K209" s="128"/>
      <c r="L209" s="128"/>
      <c r="M209" s="128"/>
      <c r="N209" s="128"/>
      <c r="O209" s="129"/>
      <c r="P209" s="520"/>
      <c r="Q209" s="128"/>
      <c r="R209" s="128"/>
      <c r="S209" s="128"/>
      <c r="T209" s="128"/>
      <c r="U209" s="128"/>
      <c r="V209" s="128"/>
      <c r="W209" s="128"/>
      <c r="X209" s="129"/>
      <c r="Y209" s="524"/>
      <c r="Z209" s="525"/>
      <c r="AA209" s="526"/>
      <c r="AB209" s="108"/>
      <c r="AC209" s="109"/>
      <c r="AD209" s="110"/>
      <c r="AE209" s="257"/>
      <c r="AF209" s="257"/>
      <c r="AG209" s="257"/>
      <c r="AH209" s="257"/>
      <c r="AI209" s="120"/>
      <c r="AJ209" s="120"/>
      <c r="AK209" s="120"/>
      <c r="AL209" s="120"/>
      <c r="AM209" s="120"/>
      <c r="AN209" s="120"/>
      <c r="AO209" s="120"/>
      <c r="AP209" s="120"/>
      <c r="AQ209" s="509"/>
      <c r="AR209" s="510"/>
      <c r="AS209" s="128" t="s">
        <v>175</v>
      </c>
      <c r="AT209" s="129"/>
      <c r="AU209" s="509"/>
      <c r="AV209" s="510"/>
      <c r="AW209" s="128" t="s">
        <v>166</v>
      </c>
      <c r="AX209" s="511"/>
      <c r="AY209">
        <f>$AY$208</f>
        <v>0</v>
      </c>
    </row>
    <row r="210" spans="1:51" ht="23.25" hidden="1" customHeight="1" x14ac:dyDescent="0.15">
      <c r="A210" s="515"/>
      <c r="B210" s="516"/>
      <c r="C210" s="516"/>
      <c r="D210" s="516"/>
      <c r="E210" s="516"/>
      <c r="F210" s="517"/>
      <c r="G210" s="527" t="s">
        <v>176</v>
      </c>
      <c r="H210" s="132"/>
      <c r="I210" s="132"/>
      <c r="J210" s="132"/>
      <c r="K210" s="132"/>
      <c r="L210" s="132"/>
      <c r="M210" s="132"/>
      <c r="N210" s="132"/>
      <c r="O210" s="133"/>
      <c r="P210" s="132"/>
      <c r="Q210" s="132"/>
      <c r="R210" s="132"/>
      <c r="S210" s="132"/>
      <c r="T210" s="132"/>
      <c r="U210" s="132"/>
      <c r="V210" s="132"/>
      <c r="W210" s="132"/>
      <c r="X210" s="133"/>
      <c r="Y210" s="530" t="s">
        <v>12</v>
      </c>
      <c r="Z210" s="531"/>
      <c r="AA210" s="532"/>
      <c r="AB210" s="469"/>
      <c r="AC210" s="469"/>
      <c r="AD210" s="469"/>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15"/>
      <c r="B211" s="516"/>
      <c r="C211" s="516"/>
      <c r="D211" s="516"/>
      <c r="E211" s="516"/>
      <c r="F211" s="517"/>
      <c r="G211" s="528"/>
      <c r="H211" s="135"/>
      <c r="I211" s="135"/>
      <c r="J211" s="135"/>
      <c r="K211" s="135"/>
      <c r="L211" s="135"/>
      <c r="M211" s="135"/>
      <c r="N211" s="135"/>
      <c r="O211" s="136"/>
      <c r="P211" s="135"/>
      <c r="Q211" s="135"/>
      <c r="R211" s="135"/>
      <c r="S211" s="135"/>
      <c r="T211" s="135"/>
      <c r="U211" s="135"/>
      <c r="V211" s="135"/>
      <c r="W211" s="135"/>
      <c r="X211" s="136"/>
      <c r="Y211" s="536" t="s">
        <v>50</v>
      </c>
      <c r="Z211" s="537"/>
      <c r="AA211" s="538"/>
      <c r="AB211" s="468"/>
      <c r="AC211" s="468"/>
      <c r="AD211" s="468"/>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15"/>
      <c r="B212" s="516"/>
      <c r="C212" s="516"/>
      <c r="D212" s="516"/>
      <c r="E212" s="516"/>
      <c r="F212" s="517"/>
      <c r="G212" s="529"/>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3" t="s">
        <v>14</v>
      </c>
      <c r="AC212" s="533"/>
      <c r="AD212" s="533"/>
      <c r="AE212" s="534"/>
      <c r="AF212" s="535"/>
      <c r="AG212" s="535"/>
      <c r="AH212" s="535"/>
      <c r="AI212" s="534"/>
      <c r="AJ212" s="535"/>
      <c r="AK212" s="535"/>
      <c r="AL212" s="535"/>
      <c r="AM212" s="534"/>
      <c r="AN212" s="535"/>
      <c r="AO212" s="535"/>
      <c r="AP212" s="535"/>
      <c r="AQ212" s="95"/>
      <c r="AR212" s="96"/>
      <c r="AS212" s="96"/>
      <c r="AT212" s="97"/>
      <c r="AU212" s="88"/>
      <c r="AV212" s="88"/>
      <c r="AW212" s="88"/>
      <c r="AX212" s="89"/>
      <c r="AY212">
        <f>$AY$208</f>
        <v>0</v>
      </c>
    </row>
    <row r="213" spans="1:51" ht="69.75" hidden="1" customHeight="1" x14ac:dyDescent="0.15">
      <c r="A213" s="498" t="s">
        <v>264</v>
      </c>
      <c r="B213" s="499"/>
      <c r="C213" s="499"/>
      <c r="D213" s="499"/>
      <c r="E213" s="500" t="s">
        <v>225</v>
      </c>
      <c r="F213" s="501"/>
      <c r="G213" s="82" t="s">
        <v>177</v>
      </c>
      <c r="H213" s="470"/>
      <c r="I213" s="471"/>
      <c r="J213" s="471"/>
      <c r="K213" s="471"/>
      <c r="L213" s="471"/>
      <c r="M213" s="471"/>
      <c r="N213" s="471"/>
      <c r="O213" s="502"/>
      <c r="P213" s="241"/>
      <c r="Q213" s="241"/>
      <c r="R213" s="241"/>
      <c r="S213" s="241"/>
      <c r="T213" s="241"/>
      <c r="U213" s="241"/>
      <c r="V213" s="241"/>
      <c r="W213" s="241"/>
      <c r="X213" s="241"/>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customHeight="1" thickBot="1" x14ac:dyDescent="0.2">
      <c r="A214" s="418" t="s">
        <v>577</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c r="AS214" s="420"/>
      <c r="AT214" s="421"/>
      <c r="AU214" s="421"/>
      <c r="AV214" s="421"/>
      <c r="AW214" s="421"/>
      <c r="AX214" s="422"/>
      <c r="AY214">
        <f>COUNTIF($AR$214,"☑")</f>
        <v>0</v>
      </c>
    </row>
    <row r="215" spans="1:51" ht="45" customHeight="1" x14ac:dyDescent="0.15">
      <c r="A215" s="407" t="s">
        <v>284</v>
      </c>
      <c r="B215" s="408"/>
      <c r="C215" s="411" t="s">
        <v>178</v>
      </c>
      <c r="D215" s="408"/>
      <c r="E215" s="413" t="s">
        <v>194</v>
      </c>
      <c r="F215" s="414"/>
      <c r="G215" s="415" t="s">
        <v>629</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0" t="s">
        <v>193</v>
      </c>
      <c r="F216" s="152"/>
      <c r="G216" s="131" t="s">
        <v>630</v>
      </c>
      <c r="H216" s="132"/>
      <c r="I216" s="132"/>
      <c r="J216" s="132"/>
      <c r="K216" s="132"/>
      <c r="L216" s="132"/>
      <c r="M216" s="132"/>
      <c r="N216" s="132"/>
      <c r="O216" s="132"/>
      <c r="P216" s="132"/>
      <c r="Q216" s="132"/>
      <c r="R216" s="132"/>
      <c r="S216" s="132"/>
      <c r="T216" s="132"/>
      <c r="U216" s="132"/>
      <c r="V216" s="133"/>
      <c r="W216" s="483" t="s">
        <v>587</v>
      </c>
      <c r="X216" s="484"/>
      <c r="Y216" s="484"/>
      <c r="Z216" s="484"/>
      <c r="AA216" s="485"/>
      <c r="AB216" s="486" t="s">
        <v>641</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8"/>
      <c r="F217" s="160"/>
      <c r="G217" s="137"/>
      <c r="H217" s="138"/>
      <c r="I217" s="138"/>
      <c r="J217" s="138"/>
      <c r="K217" s="138"/>
      <c r="L217" s="138"/>
      <c r="M217" s="138"/>
      <c r="N217" s="138"/>
      <c r="O217" s="138"/>
      <c r="P217" s="138"/>
      <c r="Q217" s="138"/>
      <c r="R217" s="138"/>
      <c r="S217" s="138"/>
      <c r="T217" s="138"/>
      <c r="U217" s="138"/>
      <c r="V217" s="139"/>
      <c r="W217" s="489" t="s">
        <v>588</v>
      </c>
      <c r="X217" s="490"/>
      <c r="Y217" s="490"/>
      <c r="Z217" s="490"/>
      <c r="AA217" s="491"/>
      <c r="AB217" s="492" t="s">
        <v>640</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3" t="s">
        <v>600</v>
      </c>
      <c r="D218" s="494"/>
      <c r="E218" s="150" t="s">
        <v>280</v>
      </c>
      <c r="F218" s="152"/>
      <c r="G218" s="473" t="s">
        <v>181</v>
      </c>
      <c r="H218" s="474"/>
      <c r="I218" s="474"/>
      <c r="J218" s="495" t="s">
        <v>643</v>
      </c>
      <c r="K218" s="496"/>
      <c r="L218" s="496"/>
      <c r="M218" s="496"/>
      <c r="N218" s="496"/>
      <c r="O218" s="496"/>
      <c r="P218" s="496"/>
      <c r="Q218" s="496"/>
      <c r="R218" s="496"/>
      <c r="S218" s="496"/>
      <c r="T218" s="497"/>
      <c r="U218" s="471" t="s">
        <v>644</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3"/>
      <c r="F219" s="155"/>
      <c r="G219" s="473" t="s">
        <v>601</v>
      </c>
      <c r="H219" s="474"/>
      <c r="I219" s="474"/>
      <c r="J219" s="474"/>
      <c r="K219" s="474"/>
      <c r="L219" s="474"/>
      <c r="M219" s="474"/>
      <c r="N219" s="474"/>
      <c r="O219" s="474"/>
      <c r="P219" s="474"/>
      <c r="Q219" s="474"/>
      <c r="R219" s="474"/>
      <c r="S219" s="474"/>
      <c r="T219" s="474"/>
      <c r="U219" s="470" t="s">
        <v>644</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8"/>
      <c r="F220" s="160"/>
      <c r="G220" s="473" t="s">
        <v>588</v>
      </c>
      <c r="H220" s="474"/>
      <c r="I220" s="474"/>
      <c r="J220" s="474"/>
      <c r="K220" s="474"/>
      <c r="L220" s="474"/>
      <c r="M220" s="474"/>
      <c r="N220" s="474"/>
      <c r="O220" s="474"/>
      <c r="P220" s="474"/>
      <c r="Q220" s="474"/>
      <c r="R220" s="474"/>
      <c r="S220" s="474"/>
      <c r="T220" s="474"/>
      <c r="U220" s="813" t="s">
        <v>644</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50.1"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612</v>
      </c>
      <c r="AE223" s="453"/>
      <c r="AF223" s="453"/>
      <c r="AG223" s="454" t="s">
        <v>631</v>
      </c>
      <c r="AH223" s="455"/>
      <c r="AI223" s="455"/>
      <c r="AJ223" s="455"/>
      <c r="AK223" s="455"/>
      <c r="AL223" s="455"/>
      <c r="AM223" s="455"/>
      <c r="AN223" s="455"/>
      <c r="AO223" s="455"/>
      <c r="AP223" s="455"/>
      <c r="AQ223" s="455"/>
      <c r="AR223" s="455"/>
      <c r="AS223" s="455"/>
      <c r="AT223" s="455"/>
      <c r="AU223" s="455"/>
      <c r="AV223" s="455"/>
      <c r="AW223" s="455"/>
      <c r="AX223" s="456"/>
    </row>
    <row r="224" spans="1:51" ht="72.599999999999994"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612</v>
      </c>
      <c r="AE224" s="366"/>
      <c r="AF224" s="366"/>
      <c r="AG224" s="360" t="s">
        <v>632</v>
      </c>
      <c r="AH224" s="361"/>
      <c r="AI224" s="361"/>
      <c r="AJ224" s="361"/>
      <c r="AK224" s="361"/>
      <c r="AL224" s="361"/>
      <c r="AM224" s="361"/>
      <c r="AN224" s="361"/>
      <c r="AO224" s="361"/>
      <c r="AP224" s="361"/>
      <c r="AQ224" s="361"/>
      <c r="AR224" s="361"/>
      <c r="AS224" s="361"/>
      <c r="AT224" s="361"/>
      <c r="AU224" s="361"/>
      <c r="AV224" s="361"/>
      <c r="AW224" s="361"/>
      <c r="AX224" s="362"/>
    </row>
    <row r="225" spans="1:50" ht="46.5"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612</v>
      </c>
      <c r="AE225" s="403"/>
      <c r="AF225" s="403"/>
      <c r="AG225" s="388" t="s">
        <v>633</v>
      </c>
      <c r="AH225" s="135"/>
      <c r="AI225" s="135"/>
      <c r="AJ225" s="135"/>
      <c r="AK225" s="135"/>
      <c r="AL225" s="135"/>
      <c r="AM225" s="135"/>
      <c r="AN225" s="135"/>
      <c r="AO225" s="135"/>
      <c r="AP225" s="135"/>
      <c r="AQ225" s="135"/>
      <c r="AR225" s="135"/>
      <c r="AS225" s="135"/>
      <c r="AT225" s="135"/>
      <c r="AU225" s="135"/>
      <c r="AV225" s="135"/>
      <c r="AW225" s="135"/>
      <c r="AX225" s="389"/>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634</v>
      </c>
      <c r="AE226" s="384"/>
      <c r="AF226" s="384"/>
      <c r="AG226" s="386" t="s">
        <v>635</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x14ac:dyDescent="0.15">
      <c r="A227" s="342"/>
      <c r="B227" s="424"/>
      <c r="C227" s="428"/>
      <c r="D227" s="429"/>
      <c r="E227" s="432" t="s">
        <v>262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c r="AE227" s="366"/>
      <c r="AF227" s="435"/>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x14ac:dyDescent="0.15">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c r="AE228" s="440"/>
      <c r="AF228" s="440"/>
      <c r="AG228" s="388"/>
      <c r="AH228" s="135"/>
      <c r="AI228" s="135"/>
      <c r="AJ228" s="135"/>
      <c r="AK228" s="135"/>
      <c r="AL228" s="135"/>
      <c r="AM228" s="135"/>
      <c r="AN228" s="135"/>
      <c r="AO228" s="135"/>
      <c r="AP228" s="135"/>
      <c r="AQ228" s="135"/>
      <c r="AR228" s="135"/>
      <c r="AS228" s="135"/>
      <c r="AT228" s="135"/>
      <c r="AU228" s="135"/>
      <c r="AV228" s="135"/>
      <c r="AW228" s="135"/>
      <c r="AX228" s="389"/>
    </row>
    <row r="229" spans="1:50" ht="26.25"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634</v>
      </c>
      <c r="AE229" s="350"/>
      <c r="AF229" s="350"/>
      <c r="AG229" s="352" t="s">
        <v>635</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634</v>
      </c>
      <c r="AE230" s="366"/>
      <c r="AF230" s="366"/>
      <c r="AG230" s="360" t="s">
        <v>635</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634</v>
      </c>
      <c r="AE231" s="366"/>
      <c r="AF231" s="366"/>
      <c r="AG231" s="360" t="s">
        <v>635</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634</v>
      </c>
      <c r="AE232" s="366"/>
      <c r="AF232" s="366"/>
      <c r="AG232" s="360" t="s">
        <v>635</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634</v>
      </c>
      <c r="AE233" s="403"/>
      <c r="AF233" s="403"/>
      <c r="AG233" s="404" t="s">
        <v>635</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634</v>
      </c>
      <c r="AE234" s="366"/>
      <c r="AF234" s="435"/>
      <c r="AG234" s="360" t="s">
        <v>635</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634</v>
      </c>
      <c r="AE235" s="396"/>
      <c r="AF235" s="397"/>
      <c r="AG235" s="398" t="s">
        <v>635</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634</v>
      </c>
      <c r="AE236" s="350"/>
      <c r="AF236" s="351"/>
      <c r="AG236" s="352" t="s">
        <v>635</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634</v>
      </c>
      <c r="AE237" s="359"/>
      <c r="AF237" s="359"/>
      <c r="AG237" s="360" t="s">
        <v>635</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634</v>
      </c>
      <c r="AE238" s="366"/>
      <c r="AF238" s="366"/>
      <c r="AG238" s="360" t="s">
        <v>635</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634</v>
      </c>
      <c r="AE239" s="366"/>
      <c r="AF239" s="366"/>
      <c r="AG239" s="390" t="s">
        <v>635</v>
      </c>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634</v>
      </c>
      <c r="AE240" s="384"/>
      <c r="AF240" s="385"/>
      <c r="AG240" s="386" t="s">
        <v>644</v>
      </c>
      <c r="AH240" s="132"/>
      <c r="AI240" s="132"/>
      <c r="AJ240" s="132"/>
      <c r="AK240" s="132"/>
      <c r="AL240" s="132"/>
      <c r="AM240" s="132"/>
      <c r="AN240" s="132"/>
      <c r="AO240" s="132"/>
      <c r="AP240" s="132"/>
      <c r="AQ240" s="132"/>
      <c r="AR240" s="132"/>
      <c r="AS240" s="132"/>
      <c r="AT240" s="132"/>
      <c r="AU240" s="132"/>
      <c r="AV240" s="132"/>
      <c r="AW240" s="132"/>
      <c r="AX240" s="387"/>
    </row>
    <row r="241" spans="1:50" ht="19.7" customHeight="1" x14ac:dyDescent="0.15">
      <c r="A241" s="376"/>
      <c r="B241" s="377"/>
      <c r="C241" s="893" t="s">
        <v>0</v>
      </c>
      <c r="D241" s="894"/>
      <c r="E241" s="894"/>
      <c r="F241" s="894"/>
      <c r="G241" s="894"/>
      <c r="H241" s="894"/>
      <c r="I241" s="894"/>
      <c r="J241" s="894"/>
      <c r="K241" s="894"/>
      <c r="L241" s="894"/>
      <c r="M241" s="894"/>
      <c r="N241" s="894"/>
      <c r="O241" s="890" t="s">
        <v>606</v>
      </c>
      <c r="P241" s="891"/>
      <c r="Q241" s="891"/>
      <c r="R241" s="891"/>
      <c r="S241" s="891"/>
      <c r="T241" s="891"/>
      <c r="U241" s="891"/>
      <c r="V241" s="891"/>
      <c r="W241" s="891"/>
      <c r="X241" s="891"/>
      <c r="Y241" s="891"/>
      <c r="Z241" s="891"/>
      <c r="AA241" s="891"/>
      <c r="AB241" s="891"/>
      <c r="AC241" s="891"/>
      <c r="AD241" s="891"/>
      <c r="AE241" s="891"/>
      <c r="AF241" s="892"/>
      <c r="AG241" s="388"/>
      <c r="AH241" s="135"/>
      <c r="AI241" s="135"/>
      <c r="AJ241" s="135"/>
      <c r="AK241" s="135"/>
      <c r="AL241" s="135"/>
      <c r="AM241" s="135"/>
      <c r="AN241" s="135"/>
      <c r="AO241" s="135"/>
      <c r="AP241" s="135"/>
      <c r="AQ241" s="135"/>
      <c r="AR241" s="135"/>
      <c r="AS241" s="135"/>
      <c r="AT241" s="135"/>
      <c r="AU241" s="135"/>
      <c r="AV241" s="135"/>
      <c r="AW241" s="135"/>
      <c r="AX241" s="389"/>
    </row>
    <row r="242" spans="1:50" ht="24.75" customHeight="1" x14ac:dyDescent="0.15">
      <c r="A242" s="376"/>
      <c r="B242" s="377"/>
      <c r="C242" s="877"/>
      <c r="D242" s="878"/>
      <c r="E242" s="369"/>
      <c r="F242" s="369"/>
      <c r="G242" s="369"/>
      <c r="H242" s="370"/>
      <c r="I242" s="370"/>
      <c r="J242" s="879"/>
      <c r="K242" s="879"/>
      <c r="L242" s="879"/>
      <c r="M242" s="370"/>
      <c r="N242" s="880"/>
      <c r="O242" s="881"/>
      <c r="P242" s="882"/>
      <c r="Q242" s="882"/>
      <c r="R242" s="882"/>
      <c r="S242" s="882"/>
      <c r="T242" s="882"/>
      <c r="U242" s="882"/>
      <c r="V242" s="882"/>
      <c r="W242" s="882"/>
      <c r="X242" s="882"/>
      <c r="Y242" s="882"/>
      <c r="Z242" s="882"/>
      <c r="AA242" s="882"/>
      <c r="AB242" s="882"/>
      <c r="AC242" s="882"/>
      <c r="AD242" s="882"/>
      <c r="AE242" s="882"/>
      <c r="AF242" s="883"/>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customHeight="1" x14ac:dyDescent="0.15">
      <c r="A243" s="376"/>
      <c r="B243" s="377"/>
      <c r="C243" s="367"/>
      <c r="D243" s="368"/>
      <c r="E243" s="369"/>
      <c r="F243" s="369"/>
      <c r="G243" s="369"/>
      <c r="H243" s="370"/>
      <c r="I243" s="370"/>
      <c r="J243" s="371"/>
      <c r="K243" s="371"/>
      <c r="L243" s="371"/>
      <c r="M243" s="372"/>
      <c r="N243" s="373"/>
      <c r="O243" s="884"/>
      <c r="P243" s="885"/>
      <c r="Q243" s="885"/>
      <c r="R243" s="885"/>
      <c r="S243" s="885"/>
      <c r="T243" s="885"/>
      <c r="U243" s="885"/>
      <c r="V243" s="885"/>
      <c r="W243" s="885"/>
      <c r="X243" s="885"/>
      <c r="Y243" s="885"/>
      <c r="Z243" s="885"/>
      <c r="AA243" s="885"/>
      <c r="AB243" s="885"/>
      <c r="AC243" s="885"/>
      <c r="AD243" s="885"/>
      <c r="AE243" s="885"/>
      <c r="AF243" s="886"/>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customHeight="1" x14ac:dyDescent="0.15">
      <c r="A244" s="376"/>
      <c r="B244" s="377"/>
      <c r="C244" s="367"/>
      <c r="D244" s="368"/>
      <c r="E244" s="369"/>
      <c r="F244" s="369"/>
      <c r="G244" s="369"/>
      <c r="H244" s="370"/>
      <c r="I244" s="370"/>
      <c r="J244" s="371"/>
      <c r="K244" s="371"/>
      <c r="L244" s="371"/>
      <c r="M244" s="372"/>
      <c r="N244" s="373"/>
      <c r="O244" s="884"/>
      <c r="P244" s="885"/>
      <c r="Q244" s="885"/>
      <c r="R244" s="885"/>
      <c r="S244" s="885"/>
      <c r="T244" s="885"/>
      <c r="U244" s="885"/>
      <c r="V244" s="885"/>
      <c r="W244" s="885"/>
      <c r="X244" s="885"/>
      <c r="Y244" s="885"/>
      <c r="Z244" s="885"/>
      <c r="AA244" s="885"/>
      <c r="AB244" s="885"/>
      <c r="AC244" s="885"/>
      <c r="AD244" s="885"/>
      <c r="AE244" s="885"/>
      <c r="AF244" s="886"/>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customHeight="1" x14ac:dyDescent="0.15">
      <c r="A245" s="376"/>
      <c r="B245" s="377"/>
      <c r="C245" s="367"/>
      <c r="D245" s="368"/>
      <c r="E245" s="369"/>
      <c r="F245" s="369"/>
      <c r="G245" s="369"/>
      <c r="H245" s="370"/>
      <c r="I245" s="370"/>
      <c r="J245" s="371"/>
      <c r="K245" s="371"/>
      <c r="L245" s="371"/>
      <c r="M245" s="372"/>
      <c r="N245" s="373"/>
      <c r="O245" s="884"/>
      <c r="P245" s="885"/>
      <c r="Q245" s="885"/>
      <c r="R245" s="885"/>
      <c r="S245" s="885"/>
      <c r="T245" s="885"/>
      <c r="U245" s="885"/>
      <c r="V245" s="885"/>
      <c r="W245" s="885"/>
      <c r="X245" s="885"/>
      <c r="Y245" s="885"/>
      <c r="Z245" s="885"/>
      <c r="AA245" s="885"/>
      <c r="AB245" s="885"/>
      <c r="AC245" s="885"/>
      <c r="AD245" s="885"/>
      <c r="AE245" s="885"/>
      <c r="AF245" s="886"/>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customHeight="1" x14ac:dyDescent="0.15">
      <c r="A246" s="378"/>
      <c r="B246" s="379"/>
      <c r="C246" s="392"/>
      <c r="D246" s="393"/>
      <c r="E246" s="369"/>
      <c r="F246" s="369"/>
      <c r="G246" s="369"/>
      <c r="H246" s="370"/>
      <c r="I246" s="370"/>
      <c r="J246" s="394"/>
      <c r="K246" s="394"/>
      <c r="L246" s="394"/>
      <c r="M246" s="875"/>
      <c r="N246" s="876"/>
      <c r="O246" s="887"/>
      <c r="P246" s="888"/>
      <c r="Q246" s="888"/>
      <c r="R246" s="888"/>
      <c r="S246" s="888"/>
      <c r="T246" s="888"/>
      <c r="U246" s="888"/>
      <c r="V246" s="888"/>
      <c r="W246" s="888"/>
      <c r="X246" s="888"/>
      <c r="Y246" s="888"/>
      <c r="Z246" s="888"/>
      <c r="AA246" s="888"/>
      <c r="AB246" s="888"/>
      <c r="AC246" s="888"/>
      <c r="AD246" s="888"/>
      <c r="AE246" s="888"/>
      <c r="AF246" s="889"/>
      <c r="AG246" s="390"/>
      <c r="AH246" s="138"/>
      <c r="AI246" s="138"/>
      <c r="AJ246" s="138"/>
      <c r="AK246" s="138"/>
      <c r="AL246" s="138"/>
      <c r="AM246" s="138"/>
      <c r="AN246" s="138"/>
      <c r="AO246" s="138"/>
      <c r="AP246" s="138"/>
      <c r="AQ246" s="138"/>
      <c r="AR246" s="138"/>
      <c r="AS246" s="138"/>
      <c r="AT246" s="138"/>
      <c r="AU246" s="138"/>
      <c r="AV246" s="138"/>
      <c r="AW246" s="138"/>
      <c r="AX246" s="391"/>
    </row>
    <row r="247" spans="1:50" ht="67.5" customHeight="1" x14ac:dyDescent="0.15">
      <c r="A247" s="340" t="s">
        <v>45</v>
      </c>
      <c r="B247" s="905"/>
      <c r="C247" s="299" t="s">
        <v>49</v>
      </c>
      <c r="D247" s="722"/>
      <c r="E247" s="722"/>
      <c r="F247" s="723"/>
      <c r="G247" s="908" t="s">
        <v>635</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6"/>
      <c r="B248" s="907"/>
      <c r="C248" s="910" t="s">
        <v>53</v>
      </c>
      <c r="D248" s="911"/>
      <c r="E248" s="911"/>
      <c r="F248" s="912"/>
      <c r="G248" s="913" t="s">
        <v>635</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
      <c r="A250" s="898" t="s">
        <v>647</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4" t="s">
        <v>132</v>
      </c>
      <c r="B252" s="325"/>
      <c r="C252" s="325"/>
      <c r="D252" s="325"/>
      <c r="E252" s="326"/>
      <c r="F252" s="904" t="s">
        <v>648</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
      <c r="A254" s="324" t="s">
        <v>132</v>
      </c>
      <c r="B254" s="325"/>
      <c r="C254" s="325"/>
      <c r="D254" s="325"/>
      <c r="E254" s="326"/>
      <c r="F254" s="327" t="s">
        <v>650</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t="s">
        <v>652</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278</v>
      </c>
      <c r="B258" s="91"/>
      <c r="C258" s="91"/>
      <c r="D258" s="92"/>
      <c r="E258" s="320" t="s">
        <v>646</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7" t="s">
        <v>277</v>
      </c>
      <c r="B259" s="257"/>
      <c r="C259" s="257"/>
      <c r="D259" s="257"/>
      <c r="E259" s="320" t="s">
        <v>646</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7" t="s">
        <v>276</v>
      </c>
      <c r="B260" s="257"/>
      <c r="C260" s="257"/>
      <c r="D260" s="257"/>
      <c r="E260" s="320" t="s">
        <v>646</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7" t="s">
        <v>275</v>
      </c>
      <c r="B261" s="257"/>
      <c r="C261" s="257"/>
      <c r="D261" s="257"/>
      <c r="E261" s="320" t="s">
        <v>646</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7" t="s">
        <v>274</v>
      </c>
      <c r="B262" s="257"/>
      <c r="C262" s="257"/>
      <c r="D262" s="257"/>
      <c r="E262" s="320" t="s">
        <v>646</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7" t="s">
        <v>273</v>
      </c>
      <c r="B263" s="257"/>
      <c r="C263" s="257"/>
      <c r="D263" s="257"/>
      <c r="E263" s="320" t="s">
        <v>646</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7" t="s">
        <v>272</v>
      </c>
      <c r="B264" s="257"/>
      <c r="C264" s="257"/>
      <c r="D264" s="257"/>
      <c r="E264" s="320" t="s">
        <v>646</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7" t="s">
        <v>271</v>
      </c>
      <c r="B265" s="257"/>
      <c r="C265" s="257"/>
      <c r="D265" s="257"/>
      <c r="E265" s="320" t="s">
        <v>646</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7" t="s">
        <v>417</v>
      </c>
      <c r="B266" s="257"/>
      <c r="C266" s="257"/>
      <c r="D266" s="257"/>
      <c r="E266" s="101"/>
      <c r="F266" s="87"/>
      <c r="G266" s="87"/>
      <c r="H266" s="77" t="str">
        <f>IF(E266="","","-")</f>
        <v/>
      </c>
      <c r="I266" s="87"/>
      <c r="J266" s="87"/>
      <c r="K266" s="77" t="str">
        <f>IF(I266="","","-")</f>
        <v/>
      </c>
      <c r="L266" s="102"/>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597</v>
      </c>
      <c r="B267" s="257"/>
      <c r="C267" s="257"/>
      <c r="D267" s="257"/>
      <c r="E267" s="101" t="s">
        <v>609</v>
      </c>
      <c r="F267" s="87"/>
      <c r="G267" s="87"/>
      <c r="H267" s="77"/>
      <c r="I267" s="87" t="s">
        <v>290</v>
      </c>
      <c r="J267" s="87"/>
      <c r="K267" s="77"/>
      <c r="L267" s="102">
        <v>5</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385</v>
      </c>
      <c r="B268" s="257"/>
      <c r="C268" s="257"/>
      <c r="D268" s="257"/>
      <c r="E268" s="85">
        <v>2021</v>
      </c>
      <c r="F268" s="86"/>
      <c r="G268" s="87" t="s">
        <v>608</v>
      </c>
      <c r="H268" s="87"/>
      <c r="I268" s="87"/>
      <c r="J268" s="86" t="s">
        <v>543</v>
      </c>
      <c r="K268" s="86"/>
      <c r="L268" s="102">
        <v>6</v>
      </c>
      <c r="M268" s="102"/>
      <c r="N268" s="102"/>
      <c r="O268" s="86"/>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35" customHeight="1" x14ac:dyDescent="0.15">
      <c r="A269" s="308" t="s">
        <v>265</v>
      </c>
      <c r="B269" s="309"/>
      <c r="C269" s="309"/>
      <c r="D269" s="309"/>
      <c r="E269" s="309"/>
      <c r="F269" s="31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36"/>
      <c r="R270" s="36"/>
      <c r="S270" s="36"/>
      <c r="T270" s="84"/>
      <c r="U270" s="84"/>
      <c r="V270" s="84"/>
      <c r="W270" s="84"/>
      <c r="X270" s="84"/>
      <c r="Y270" s="84"/>
      <c r="Z270" s="84"/>
      <c r="AA270" s="84"/>
      <c r="AB270" s="84"/>
      <c r="AC270" s="84"/>
      <c r="AD270" s="84"/>
      <c r="AE270" s="84"/>
      <c r="AF270" s="84"/>
      <c r="AG270" s="84"/>
      <c r="AH270" s="84"/>
      <c r="AI270" s="84"/>
      <c r="AJ270" s="36"/>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36"/>
      <c r="M271" s="36"/>
      <c r="N271" s="36"/>
      <c r="O271" s="36"/>
      <c r="P271" s="36"/>
      <c r="Q271" s="36"/>
      <c r="R271" s="36"/>
      <c r="S271" s="36"/>
      <c r="T271" s="84"/>
      <c r="U271" s="84"/>
      <c r="V271" s="84"/>
      <c r="W271" s="84"/>
      <c r="X271" s="84"/>
      <c r="Y271" s="84"/>
      <c r="Z271" s="84"/>
      <c r="AA271" s="84"/>
      <c r="AB271" s="84"/>
      <c r="AC271" s="84"/>
      <c r="AD271" s="84"/>
      <c r="AE271" s="84"/>
      <c r="AF271" s="84"/>
      <c r="AG271" s="84"/>
      <c r="AH271" s="84"/>
      <c r="AI271" s="84"/>
      <c r="AJ271" s="36"/>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36"/>
      <c r="J272" s="36"/>
      <c r="K272" s="36"/>
      <c r="L272" s="36"/>
      <c r="M272" s="36"/>
      <c r="N272" s="36"/>
      <c r="O272" s="36"/>
      <c r="P272" s="36"/>
      <c r="Q272" s="36"/>
      <c r="R272" s="36"/>
      <c r="S272" s="36"/>
      <c r="T272" s="84"/>
      <c r="U272" s="84"/>
      <c r="V272" s="84"/>
      <c r="W272" s="84"/>
      <c r="X272" s="84"/>
      <c r="Y272" s="84"/>
      <c r="Z272" s="84"/>
      <c r="AA272" s="84"/>
      <c r="AB272" s="84"/>
      <c r="AC272" s="84"/>
      <c r="AD272" s="84"/>
      <c r="AE272" s="84"/>
      <c r="AF272" s="84"/>
      <c r="AG272" s="84"/>
      <c r="AH272" s="84"/>
      <c r="AI272" s="84"/>
      <c r="AJ272" s="36"/>
      <c r="AK272" s="36"/>
      <c r="AL272" s="36"/>
      <c r="AM272" s="36"/>
      <c r="AN272" s="36"/>
      <c r="AO272" s="36"/>
      <c r="AP272" s="36"/>
      <c r="AQ272" s="36"/>
      <c r="AR272" s="36"/>
      <c r="AS272" s="36"/>
      <c r="AT272" s="36"/>
      <c r="AU272" s="36"/>
      <c r="AV272" s="36"/>
      <c r="AW272" s="36"/>
      <c r="AX272" s="37"/>
    </row>
    <row r="273" spans="1:50" ht="27.75" customHeight="1" x14ac:dyDescent="0.15">
      <c r="A273" s="308"/>
      <c r="B273" s="309"/>
      <c r="C273" s="309"/>
      <c r="D273" s="309"/>
      <c r="E273" s="309"/>
      <c r="F273" s="310"/>
      <c r="G273" s="35"/>
      <c r="H273" s="36"/>
      <c r="I273" s="36"/>
      <c r="J273" s="36"/>
      <c r="K273" s="36"/>
      <c r="L273" s="36"/>
      <c r="M273" s="36"/>
      <c r="N273" s="36"/>
      <c r="O273" s="36"/>
      <c r="P273" s="36"/>
      <c r="Q273" s="36"/>
      <c r="R273" s="36"/>
      <c r="S273" s="36"/>
      <c r="T273" s="84"/>
      <c r="U273" s="84"/>
      <c r="V273" s="84"/>
      <c r="W273" s="84"/>
      <c r="X273" s="84"/>
      <c r="Y273" s="84"/>
      <c r="Z273" s="84"/>
      <c r="AA273" s="84"/>
      <c r="AB273" s="84"/>
      <c r="AC273" s="84"/>
      <c r="AD273" s="84"/>
      <c r="AE273" s="84"/>
      <c r="AF273" s="84"/>
      <c r="AG273" s="84"/>
      <c r="AH273" s="84"/>
      <c r="AI273" s="84"/>
      <c r="AJ273" s="36"/>
      <c r="AK273" s="36"/>
      <c r="AL273" s="36"/>
      <c r="AM273" s="36"/>
      <c r="AN273" s="36"/>
      <c r="AO273" s="36"/>
      <c r="AP273" s="36"/>
      <c r="AQ273" s="36"/>
      <c r="AR273" s="36"/>
      <c r="AS273" s="36"/>
      <c r="AT273" s="36"/>
      <c r="AU273" s="36"/>
      <c r="AV273" s="36"/>
      <c r="AW273" s="36"/>
      <c r="AX273" s="37"/>
    </row>
    <row r="274" spans="1:50" ht="28.35" customHeight="1" x14ac:dyDescent="0.15">
      <c r="A274" s="308"/>
      <c r="B274" s="309"/>
      <c r="C274" s="309"/>
      <c r="D274" s="309"/>
      <c r="E274" s="309"/>
      <c r="F274" s="310"/>
      <c r="G274" s="35"/>
      <c r="H274" s="36"/>
      <c r="I274" s="36"/>
      <c r="J274" s="36"/>
      <c r="K274" s="36"/>
      <c r="L274" s="36"/>
      <c r="M274" s="36"/>
      <c r="N274" s="36"/>
      <c r="O274" s="36"/>
      <c r="P274" s="36"/>
      <c r="Q274" s="36"/>
      <c r="R274" s="36"/>
      <c r="S274" s="36"/>
      <c r="T274" s="84"/>
      <c r="U274" s="84"/>
      <c r="V274" s="84"/>
      <c r="W274" s="84"/>
      <c r="X274" s="84"/>
      <c r="Y274" s="84"/>
      <c r="Z274" s="84"/>
      <c r="AA274" s="84"/>
      <c r="AB274" s="84"/>
      <c r="AC274" s="84"/>
      <c r="AD274" s="84"/>
      <c r="AE274" s="84"/>
      <c r="AF274" s="84"/>
      <c r="AG274" s="84"/>
      <c r="AH274" s="84"/>
      <c r="AI274" s="84"/>
      <c r="AJ274" s="36"/>
      <c r="AK274" s="36"/>
      <c r="AL274" s="36"/>
      <c r="AM274" s="36"/>
      <c r="AN274" s="36"/>
      <c r="AO274" s="36"/>
      <c r="AP274" s="36"/>
      <c r="AQ274" s="36"/>
      <c r="AR274" s="36"/>
      <c r="AS274" s="36"/>
      <c r="AT274" s="36"/>
      <c r="AU274" s="36"/>
      <c r="AV274" s="36"/>
      <c r="AW274" s="36"/>
      <c r="AX274" s="37"/>
    </row>
    <row r="275" spans="1:50" ht="28.35" customHeight="1" x14ac:dyDescent="0.15">
      <c r="A275" s="308"/>
      <c r="B275" s="309"/>
      <c r="C275" s="309"/>
      <c r="D275" s="309"/>
      <c r="E275" s="309"/>
      <c r="F275" s="310"/>
      <c r="G275" s="35"/>
      <c r="H275" s="36"/>
      <c r="I275" s="36"/>
      <c r="J275" s="36"/>
      <c r="K275" s="36"/>
      <c r="L275" s="36"/>
      <c r="M275" s="36"/>
      <c r="N275" s="36"/>
      <c r="O275" s="36"/>
      <c r="P275" s="36"/>
      <c r="Q275" s="36"/>
      <c r="R275" s="36"/>
      <c r="S275" s="36"/>
      <c r="T275" s="84"/>
      <c r="U275" s="84"/>
      <c r="V275" s="84"/>
      <c r="W275" s="84"/>
      <c r="X275" s="84"/>
      <c r="Y275" s="84"/>
      <c r="Z275" s="84"/>
      <c r="AA275" s="84"/>
      <c r="AB275" s="84"/>
      <c r="AC275" s="84"/>
      <c r="AD275" s="84"/>
      <c r="AE275" s="84"/>
      <c r="AF275" s="84"/>
      <c r="AG275" s="84"/>
      <c r="AH275" s="84"/>
      <c r="AI275" s="84"/>
      <c r="AJ275" s="36"/>
      <c r="AK275" s="36"/>
      <c r="AL275" s="36"/>
      <c r="AM275" s="36"/>
      <c r="AN275" s="36"/>
      <c r="AO275" s="36"/>
      <c r="AP275" s="36"/>
      <c r="AQ275" s="36"/>
      <c r="AR275" s="36"/>
      <c r="AS275" s="36"/>
      <c r="AT275" s="36"/>
      <c r="AU275" s="36"/>
      <c r="AV275" s="36"/>
      <c r="AW275" s="36"/>
      <c r="AX275" s="37"/>
    </row>
    <row r="276" spans="1:50" ht="27.75" customHeight="1" x14ac:dyDescent="0.15">
      <c r="A276" s="308"/>
      <c r="B276" s="309"/>
      <c r="C276" s="309"/>
      <c r="D276" s="309"/>
      <c r="E276" s="309"/>
      <c r="F276" s="310"/>
      <c r="G276" s="35"/>
      <c r="H276" s="36"/>
      <c r="I276" s="36"/>
      <c r="J276" s="36"/>
      <c r="K276" s="36"/>
      <c r="L276" s="36"/>
      <c r="M276" s="36"/>
      <c r="N276" s="36"/>
      <c r="O276" s="36"/>
      <c r="P276" s="36"/>
      <c r="Q276" s="36"/>
      <c r="R276" s="36"/>
      <c r="S276" s="36"/>
      <c r="T276" s="84"/>
      <c r="U276" s="84"/>
      <c r="V276" s="84"/>
      <c r="W276" s="84"/>
      <c r="X276" s="84"/>
      <c r="Y276" s="84"/>
      <c r="Z276" s="84"/>
      <c r="AA276" s="84"/>
      <c r="AB276" s="84"/>
      <c r="AC276" s="84"/>
      <c r="AD276" s="84"/>
      <c r="AE276" s="84"/>
      <c r="AF276" s="84"/>
      <c r="AG276" s="84"/>
      <c r="AH276" s="84"/>
      <c r="AI276" s="84"/>
      <c r="AJ276" s="36"/>
      <c r="AK276" s="36"/>
      <c r="AL276" s="36"/>
      <c r="AM276" s="36"/>
      <c r="AN276" s="36"/>
      <c r="AO276" s="36"/>
      <c r="AP276" s="36"/>
      <c r="AQ276" s="36"/>
      <c r="AR276" s="36"/>
      <c r="AS276" s="36"/>
      <c r="AT276" s="36"/>
      <c r="AU276" s="36"/>
      <c r="AV276" s="36"/>
      <c r="AW276" s="36"/>
      <c r="AX276" s="37"/>
    </row>
    <row r="277" spans="1:50" ht="28.35" customHeight="1" x14ac:dyDescent="0.15">
      <c r="A277" s="308"/>
      <c r="B277" s="309"/>
      <c r="C277" s="309"/>
      <c r="D277" s="309"/>
      <c r="E277" s="309"/>
      <c r="F277" s="310"/>
      <c r="G277" s="35"/>
      <c r="H277" s="36"/>
      <c r="I277" s="36"/>
      <c r="J277" s="36"/>
      <c r="K277" s="36"/>
      <c r="L277" s="36"/>
      <c r="M277" s="36"/>
      <c r="N277" s="36"/>
      <c r="O277" s="36"/>
      <c r="P277" s="36"/>
      <c r="Q277" s="36"/>
      <c r="R277" s="36"/>
      <c r="S277" s="36"/>
      <c r="T277" s="84"/>
      <c r="U277" s="84"/>
      <c r="V277" s="84"/>
      <c r="W277" s="84"/>
      <c r="X277" s="84"/>
      <c r="Y277" s="84"/>
      <c r="Z277" s="84"/>
      <c r="AA277" s="84"/>
      <c r="AB277" s="84"/>
      <c r="AC277" s="84"/>
      <c r="AD277" s="84"/>
      <c r="AE277" s="84"/>
      <c r="AF277" s="84"/>
      <c r="AG277" s="84"/>
      <c r="AH277" s="84"/>
      <c r="AI277" s="84"/>
      <c r="AJ277" s="36"/>
      <c r="AK277" s="36"/>
      <c r="AL277" s="36"/>
      <c r="AM277" s="36"/>
      <c r="AN277" s="36"/>
      <c r="AO277" s="36"/>
      <c r="AP277" s="36"/>
      <c r="AQ277" s="36"/>
      <c r="AR277" s="36"/>
      <c r="AS277" s="36"/>
      <c r="AT277" s="36"/>
      <c r="AU277" s="36"/>
      <c r="AV277" s="36"/>
      <c r="AW277" s="36"/>
      <c r="AX277" s="37"/>
    </row>
    <row r="278" spans="1:50" ht="28.35" customHeight="1" x14ac:dyDescent="0.15">
      <c r="A278" s="308"/>
      <c r="B278" s="309"/>
      <c r="C278" s="309"/>
      <c r="D278" s="309"/>
      <c r="E278" s="309"/>
      <c r="F278" s="310"/>
      <c r="G278" s="35"/>
      <c r="H278" s="36"/>
      <c r="I278" s="36"/>
      <c r="J278" s="36"/>
      <c r="K278" s="36"/>
      <c r="L278" s="36"/>
      <c r="M278" s="36"/>
      <c r="N278" s="36"/>
      <c r="O278" s="36"/>
      <c r="P278" s="36"/>
      <c r="Q278" s="36"/>
      <c r="R278" s="36"/>
      <c r="S278" s="36"/>
      <c r="T278" s="84"/>
      <c r="U278" s="84"/>
      <c r="V278" s="84"/>
      <c r="W278" s="84"/>
      <c r="X278" s="84"/>
      <c r="Y278" s="84"/>
      <c r="Z278" s="84"/>
      <c r="AA278" s="84"/>
      <c r="AB278" s="84"/>
      <c r="AC278" s="84"/>
      <c r="AD278" s="84"/>
      <c r="AE278" s="84"/>
      <c r="AF278" s="84"/>
      <c r="AG278" s="84"/>
      <c r="AH278" s="84"/>
      <c r="AI278" s="84"/>
      <c r="AJ278" s="36"/>
      <c r="AK278" s="36"/>
      <c r="AL278" s="36"/>
      <c r="AM278" s="36"/>
      <c r="AN278" s="36"/>
      <c r="AO278" s="36"/>
      <c r="AP278" s="36"/>
      <c r="AQ278" s="36"/>
      <c r="AR278" s="36"/>
      <c r="AS278" s="36"/>
      <c r="AT278" s="36"/>
      <c r="AU278" s="36"/>
      <c r="AV278" s="36"/>
      <c r="AW278" s="36"/>
      <c r="AX278" s="37"/>
    </row>
    <row r="279" spans="1:50" ht="28.35" customHeight="1" x14ac:dyDescent="0.15">
      <c r="A279" s="308"/>
      <c r="B279" s="309"/>
      <c r="C279" s="309"/>
      <c r="D279" s="309"/>
      <c r="E279" s="309"/>
      <c r="F279" s="310"/>
      <c r="G279" s="35"/>
      <c r="H279" s="36"/>
      <c r="I279" s="36"/>
      <c r="J279" s="36"/>
      <c r="K279" s="36"/>
      <c r="L279" s="36"/>
      <c r="M279" s="36"/>
      <c r="N279" s="36"/>
      <c r="O279" s="36"/>
      <c r="P279" s="36"/>
      <c r="Q279" s="36"/>
      <c r="R279" s="36"/>
      <c r="S279" s="36"/>
      <c r="T279" s="84"/>
      <c r="U279" s="84"/>
      <c r="V279" s="84"/>
      <c r="W279" s="84"/>
      <c r="X279" s="84"/>
      <c r="Y279" s="84"/>
      <c r="Z279" s="84"/>
      <c r="AA279" s="84"/>
      <c r="AB279" s="84"/>
      <c r="AC279" s="84"/>
      <c r="AD279" s="84"/>
      <c r="AE279" s="84"/>
      <c r="AF279" s="84"/>
      <c r="AG279" s="84"/>
      <c r="AH279" s="84"/>
      <c r="AI279" s="84"/>
      <c r="AJ279" s="36"/>
      <c r="AK279" s="36"/>
      <c r="AL279" s="36"/>
      <c r="AM279" s="36"/>
      <c r="AN279" s="36"/>
      <c r="AO279" s="36"/>
      <c r="AP279" s="36"/>
      <c r="AQ279" s="36"/>
      <c r="AR279" s="36"/>
      <c r="AS279" s="36"/>
      <c r="AT279" s="36"/>
      <c r="AU279" s="36"/>
      <c r="AV279" s="36"/>
      <c r="AW279" s="36"/>
      <c r="AX279" s="37"/>
    </row>
    <row r="280" spans="1:50" ht="28.35" customHeight="1" x14ac:dyDescent="0.15">
      <c r="A280" s="308"/>
      <c r="B280" s="309"/>
      <c r="C280" s="309"/>
      <c r="D280" s="309"/>
      <c r="E280" s="309"/>
      <c r="F280" s="310"/>
      <c r="G280" s="35"/>
      <c r="H280" s="36"/>
      <c r="I280" s="36"/>
      <c r="J280" s="36"/>
      <c r="K280" s="36"/>
      <c r="L280" s="36"/>
      <c r="M280" s="36"/>
      <c r="N280" s="36"/>
      <c r="O280" s="36"/>
      <c r="P280" s="36"/>
      <c r="Q280" s="36"/>
      <c r="R280" s="36"/>
      <c r="S280" s="36"/>
      <c r="T280" s="84"/>
      <c r="U280" s="84"/>
      <c r="V280" s="84"/>
      <c r="W280" s="84"/>
      <c r="X280" s="84"/>
      <c r="Y280" s="84"/>
      <c r="Z280" s="84"/>
      <c r="AA280" s="84"/>
      <c r="AB280" s="84"/>
      <c r="AC280" s="84"/>
      <c r="AD280" s="84"/>
      <c r="AE280" s="84"/>
      <c r="AF280" s="84"/>
      <c r="AG280" s="84"/>
      <c r="AH280" s="84"/>
      <c r="AI280" s="84"/>
      <c r="AJ280" s="36"/>
      <c r="AK280" s="36"/>
      <c r="AL280" s="36"/>
      <c r="AM280" s="36"/>
      <c r="AN280" s="36"/>
      <c r="AO280" s="36"/>
      <c r="AP280" s="36"/>
      <c r="AQ280" s="36"/>
      <c r="AR280" s="36"/>
      <c r="AS280" s="36"/>
      <c r="AT280" s="36"/>
      <c r="AU280" s="36"/>
      <c r="AV280" s="36"/>
      <c r="AW280" s="36"/>
      <c r="AX280" s="37"/>
    </row>
    <row r="281" spans="1:50" ht="28.35" customHeight="1" x14ac:dyDescent="0.15">
      <c r="A281" s="308"/>
      <c r="B281" s="309"/>
      <c r="C281" s="309"/>
      <c r="D281" s="309"/>
      <c r="E281" s="309"/>
      <c r="F281" s="310"/>
      <c r="G281" s="35"/>
      <c r="H281" s="36"/>
      <c r="I281" s="36"/>
      <c r="J281" s="36"/>
      <c r="K281" s="36"/>
      <c r="L281" s="36"/>
      <c r="M281" s="36"/>
      <c r="N281" s="36"/>
      <c r="O281" s="36"/>
      <c r="P281" s="36"/>
      <c r="Q281" s="36"/>
      <c r="R281" s="36"/>
      <c r="S281" s="36"/>
      <c r="T281" s="84"/>
      <c r="U281" s="84"/>
      <c r="V281" s="84"/>
      <c r="W281" s="84"/>
      <c r="X281" s="84"/>
      <c r="Y281" s="84"/>
      <c r="Z281" s="84"/>
      <c r="AA281" s="84"/>
      <c r="AB281" s="84"/>
      <c r="AC281" s="84"/>
      <c r="AD281" s="84"/>
      <c r="AE281" s="84"/>
      <c r="AF281" s="84"/>
      <c r="AG281" s="84"/>
      <c r="AH281" s="84"/>
      <c r="AI281" s="84"/>
      <c r="AJ281" s="36"/>
      <c r="AK281" s="36"/>
      <c r="AL281" s="36"/>
      <c r="AM281" s="36"/>
      <c r="AN281" s="36"/>
      <c r="AO281" s="36"/>
      <c r="AP281" s="36"/>
      <c r="AQ281" s="36"/>
      <c r="AR281" s="36"/>
      <c r="AS281" s="36"/>
      <c r="AT281" s="36"/>
      <c r="AU281" s="36"/>
      <c r="AV281" s="36"/>
      <c r="AW281" s="36"/>
      <c r="AX281" s="37"/>
    </row>
    <row r="282" spans="1:50" ht="27.75" customHeight="1" x14ac:dyDescent="0.15">
      <c r="A282" s="308"/>
      <c r="B282" s="309"/>
      <c r="C282" s="309"/>
      <c r="D282" s="309"/>
      <c r="E282" s="309"/>
      <c r="F282" s="310"/>
      <c r="G282" s="35"/>
      <c r="H282" s="36"/>
      <c r="I282" s="36"/>
      <c r="J282" s="36"/>
      <c r="K282" s="36"/>
      <c r="L282" s="36"/>
      <c r="M282" s="36"/>
      <c r="N282" s="36"/>
      <c r="O282" s="36"/>
      <c r="P282" s="36"/>
      <c r="Q282" s="36"/>
      <c r="R282" s="36"/>
      <c r="S282" s="36"/>
      <c r="T282" s="84"/>
      <c r="U282" s="84"/>
      <c r="V282" s="84"/>
      <c r="W282" s="84"/>
      <c r="X282" s="84"/>
      <c r="Y282" s="84"/>
      <c r="Z282" s="84"/>
      <c r="AA282" s="84"/>
      <c r="AB282" s="84"/>
      <c r="AC282" s="84"/>
      <c r="AD282" s="84"/>
      <c r="AE282" s="84"/>
      <c r="AF282" s="84"/>
      <c r="AG282" s="84"/>
      <c r="AH282" s="84"/>
      <c r="AI282" s="84"/>
      <c r="AJ282" s="36"/>
      <c r="AK282" s="36"/>
      <c r="AL282" s="36"/>
      <c r="AM282" s="36"/>
      <c r="AN282" s="36"/>
      <c r="AO282" s="36"/>
      <c r="AP282" s="36"/>
      <c r="AQ282" s="36"/>
      <c r="AR282" s="36"/>
      <c r="AS282" s="36"/>
      <c r="AT282" s="36"/>
      <c r="AU282" s="36"/>
      <c r="AV282" s="36"/>
      <c r="AW282" s="36"/>
      <c r="AX282" s="37"/>
    </row>
    <row r="283" spans="1:50" ht="28.35" customHeight="1" x14ac:dyDescent="0.15">
      <c r="A283" s="308"/>
      <c r="B283" s="309"/>
      <c r="C283" s="309"/>
      <c r="D283" s="309"/>
      <c r="E283" s="309"/>
      <c r="F283" s="310"/>
      <c r="G283" s="35"/>
      <c r="H283" s="36"/>
      <c r="I283" s="36"/>
      <c r="J283" s="36"/>
      <c r="K283" s="36"/>
      <c r="L283" s="36"/>
      <c r="M283" s="36"/>
      <c r="N283" s="36"/>
      <c r="O283" s="36"/>
      <c r="P283" s="36"/>
      <c r="Q283" s="36"/>
      <c r="R283" s="36"/>
      <c r="S283" s="36"/>
      <c r="T283" s="84"/>
      <c r="U283" s="84"/>
      <c r="V283" s="84"/>
      <c r="W283" s="84"/>
      <c r="X283" s="84"/>
      <c r="Y283" s="84"/>
      <c r="Z283" s="84"/>
      <c r="AA283" s="84"/>
      <c r="AB283" s="84"/>
      <c r="AC283" s="84"/>
      <c r="AD283" s="84"/>
      <c r="AE283" s="84"/>
      <c r="AF283" s="84"/>
      <c r="AG283" s="84"/>
      <c r="AH283" s="84"/>
      <c r="AI283" s="84"/>
      <c r="AJ283" s="36"/>
      <c r="AK283" s="36"/>
      <c r="AL283" s="36"/>
      <c r="AM283" s="36"/>
      <c r="AN283" s="36"/>
      <c r="AO283" s="36"/>
      <c r="AP283" s="36"/>
      <c r="AQ283" s="36"/>
      <c r="AR283" s="36"/>
      <c r="AS283" s="36"/>
      <c r="AT283" s="36"/>
      <c r="AU283" s="36"/>
      <c r="AV283" s="36"/>
      <c r="AW283" s="36"/>
      <c r="AX283" s="37"/>
    </row>
    <row r="284" spans="1:50" ht="28.35" customHeight="1" x14ac:dyDescent="0.15">
      <c r="A284" s="308"/>
      <c r="B284" s="309"/>
      <c r="C284" s="309"/>
      <c r="D284" s="309"/>
      <c r="E284" s="309"/>
      <c r="F284" s="310"/>
      <c r="G284" s="35"/>
      <c r="H284" s="36"/>
      <c r="I284" s="36"/>
      <c r="J284" s="36"/>
      <c r="K284" s="36"/>
      <c r="L284" s="36"/>
      <c r="M284" s="36"/>
      <c r="N284" s="36"/>
      <c r="O284" s="36"/>
      <c r="P284" s="36"/>
      <c r="Q284" s="36"/>
      <c r="R284" s="36"/>
      <c r="S284" s="36"/>
      <c r="T284" s="84"/>
      <c r="U284" s="84"/>
      <c r="V284" s="84"/>
      <c r="W284" s="84"/>
      <c r="X284" s="84"/>
      <c r="Y284" s="84"/>
      <c r="Z284" s="84"/>
      <c r="AA284" s="84"/>
      <c r="AB284" s="84"/>
      <c r="AC284" s="84"/>
      <c r="AD284" s="84"/>
      <c r="AE284" s="84" t="s">
        <v>636</v>
      </c>
      <c r="AF284" s="84"/>
      <c r="AG284" s="84"/>
      <c r="AH284" s="84"/>
      <c r="AI284" s="84"/>
      <c r="AJ284" s="36"/>
      <c r="AK284" s="36"/>
      <c r="AL284" s="36"/>
      <c r="AM284" s="36"/>
      <c r="AN284" s="36"/>
      <c r="AO284" s="36"/>
      <c r="AP284" s="36"/>
      <c r="AQ284" s="36"/>
      <c r="AR284" s="36"/>
      <c r="AS284" s="36"/>
      <c r="AT284" s="36"/>
      <c r="AU284" s="36"/>
      <c r="AV284" s="36"/>
      <c r="AW284" s="36"/>
      <c r="AX284" s="37"/>
    </row>
    <row r="285" spans="1:50" ht="28.35" customHeight="1" x14ac:dyDescent="0.15">
      <c r="A285" s="308"/>
      <c r="B285" s="309"/>
      <c r="C285" s="309"/>
      <c r="D285" s="309"/>
      <c r="E285" s="309"/>
      <c r="F285" s="310"/>
      <c r="G285" s="35"/>
      <c r="H285" s="36"/>
      <c r="I285" s="36"/>
      <c r="J285" s="36"/>
      <c r="K285" s="36"/>
      <c r="L285" s="36"/>
      <c r="M285" s="36"/>
      <c r="N285" s="36"/>
      <c r="O285" s="36"/>
      <c r="P285" s="36"/>
      <c r="Q285" s="36"/>
      <c r="R285" s="36"/>
      <c r="S285" s="36"/>
      <c r="T285" s="84"/>
      <c r="U285" s="84"/>
      <c r="V285" s="84"/>
      <c r="W285" s="84"/>
      <c r="X285" s="84"/>
      <c r="Y285" s="84"/>
      <c r="Z285" s="84"/>
      <c r="AA285" s="84"/>
      <c r="AB285" s="84"/>
      <c r="AC285" s="84"/>
      <c r="AD285" s="84"/>
      <c r="AE285" s="84"/>
      <c r="AF285" s="84"/>
      <c r="AG285" s="84"/>
      <c r="AH285" s="84"/>
      <c r="AI285" s="84"/>
      <c r="AJ285" s="36"/>
      <c r="AK285" s="36"/>
      <c r="AL285" s="36"/>
      <c r="AM285" s="36"/>
      <c r="AN285" s="36"/>
      <c r="AO285" s="36"/>
      <c r="AP285" s="36"/>
      <c r="AQ285" s="36"/>
      <c r="AR285" s="36"/>
      <c r="AS285" s="36"/>
      <c r="AT285" s="36"/>
      <c r="AU285" s="36"/>
      <c r="AV285" s="36"/>
      <c r="AW285" s="36"/>
      <c r="AX285" s="37"/>
    </row>
    <row r="286" spans="1:50" ht="52.5" customHeight="1" x14ac:dyDescent="0.15">
      <c r="A286" s="308"/>
      <c r="B286" s="309"/>
      <c r="C286" s="309"/>
      <c r="D286" s="309"/>
      <c r="E286" s="309"/>
      <c r="F286" s="310"/>
      <c r="G286" s="35"/>
      <c r="H286" s="36"/>
      <c r="I286" s="36"/>
      <c r="J286" s="36"/>
      <c r="K286" s="36"/>
      <c r="L286" s="36"/>
      <c r="M286" s="36"/>
      <c r="N286" s="36"/>
      <c r="O286" s="36"/>
      <c r="P286" s="36"/>
      <c r="Q286" s="36"/>
      <c r="R286" s="36"/>
      <c r="S286" s="36"/>
      <c r="T286" s="84"/>
      <c r="U286" s="84"/>
      <c r="V286" s="84"/>
      <c r="W286" s="84"/>
      <c r="X286" s="84"/>
      <c r="Y286" s="84"/>
      <c r="Z286" s="84"/>
      <c r="AA286" s="84"/>
      <c r="AB286" s="84"/>
      <c r="AC286" s="84"/>
      <c r="AD286" s="84"/>
      <c r="AE286" s="84"/>
      <c r="AF286" s="84"/>
      <c r="AG286" s="84"/>
      <c r="AH286" s="84"/>
      <c r="AI286" s="84"/>
      <c r="AJ286" s="36"/>
      <c r="AK286" s="36"/>
      <c r="AL286" s="36"/>
      <c r="AM286" s="36"/>
      <c r="AN286" s="36"/>
      <c r="AO286" s="36"/>
      <c r="AP286" s="36"/>
      <c r="AQ286" s="36"/>
      <c r="AR286" s="36"/>
      <c r="AS286" s="36"/>
      <c r="AT286" s="36"/>
      <c r="AU286" s="36"/>
      <c r="AV286" s="36"/>
      <c r="AW286" s="36"/>
      <c r="AX286" s="37"/>
    </row>
    <row r="287" spans="1:50" ht="52.5" customHeight="1" x14ac:dyDescent="0.15">
      <c r="A287" s="308"/>
      <c r="B287" s="309"/>
      <c r="C287" s="309"/>
      <c r="D287" s="309"/>
      <c r="E287" s="309"/>
      <c r="F287" s="310"/>
      <c r="G287" s="35"/>
      <c r="H287" s="36"/>
      <c r="I287" s="36"/>
      <c r="J287" s="36"/>
      <c r="K287" s="36"/>
      <c r="L287" s="36"/>
      <c r="M287" s="36"/>
      <c r="N287" s="36"/>
      <c r="O287" s="36"/>
      <c r="P287" s="36"/>
      <c r="Q287" s="36"/>
      <c r="R287" s="36"/>
      <c r="S287" s="36"/>
      <c r="T287" s="84"/>
      <c r="U287" s="84"/>
      <c r="V287" s="84"/>
      <c r="W287" s="84"/>
      <c r="X287" s="84"/>
      <c r="Y287" s="84"/>
      <c r="Z287" s="84"/>
      <c r="AA287" s="84"/>
      <c r="AB287" s="84"/>
      <c r="AC287" s="84"/>
      <c r="AD287" s="84"/>
      <c r="AE287" s="84"/>
      <c r="AF287" s="84"/>
      <c r="AG287" s="84"/>
      <c r="AH287" s="84"/>
      <c r="AI287" s="84"/>
      <c r="AJ287" s="36"/>
      <c r="AK287" s="36"/>
      <c r="AL287" s="36"/>
      <c r="AM287" s="36"/>
      <c r="AN287" s="36"/>
      <c r="AO287" s="36"/>
      <c r="AP287" s="36"/>
      <c r="AQ287" s="36"/>
      <c r="AR287" s="36"/>
      <c r="AS287" s="36"/>
      <c r="AT287" s="36"/>
      <c r="AU287" s="36"/>
      <c r="AV287" s="36"/>
      <c r="AW287" s="36"/>
      <c r="AX287" s="37"/>
    </row>
    <row r="288" spans="1:50" ht="52.5" customHeight="1" x14ac:dyDescent="0.15">
      <c r="A288" s="308"/>
      <c r="B288" s="309"/>
      <c r="C288" s="309"/>
      <c r="D288" s="309"/>
      <c r="E288" s="309"/>
      <c r="F288" s="310"/>
      <c r="G288" s="35"/>
      <c r="H288" s="36"/>
      <c r="I288" s="36"/>
      <c r="J288" s="36"/>
      <c r="K288" s="36"/>
      <c r="L288" s="36"/>
      <c r="M288" s="36"/>
      <c r="N288" s="36"/>
      <c r="O288" s="36"/>
      <c r="P288" s="36"/>
      <c r="Q288" s="36"/>
      <c r="R288" s="36"/>
      <c r="S288" s="36"/>
      <c r="T288" s="84"/>
      <c r="U288" s="84"/>
      <c r="V288" s="84"/>
      <c r="W288" s="84"/>
      <c r="X288" s="84"/>
      <c r="Y288" s="84"/>
      <c r="Z288" s="84"/>
      <c r="AA288" s="84"/>
      <c r="AB288" s="84"/>
      <c r="AC288" s="84"/>
      <c r="AD288" s="84"/>
      <c r="AE288" s="84"/>
      <c r="AF288" s="84"/>
      <c r="AG288" s="84"/>
      <c r="AH288" s="84"/>
      <c r="AI288" s="84"/>
      <c r="AJ288" s="36"/>
      <c r="AK288" s="36"/>
      <c r="AL288" s="36"/>
      <c r="AM288" s="36"/>
      <c r="AN288" s="36"/>
      <c r="AO288" s="36"/>
      <c r="AP288" s="36"/>
      <c r="AQ288" s="36"/>
      <c r="AR288" s="36"/>
      <c r="AS288" s="36"/>
      <c r="AT288" s="36"/>
      <c r="AU288" s="36"/>
      <c r="AV288" s="36"/>
      <c r="AW288" s="36"/>
      <c r="AX288" s="37"/>
    </row>
    <row r="289" spans="1:50" ht="29.25" customHeight="1" x14ac:dyDescent="0.15">
      <c r="A289" s="308"/>
      <c r="B289" s="309"/>
      <c r="C289" s="309"/>
      <c r="D289" s="309"/>
      <c r="E289" s="309"/>
      <c r="F289" s="310"/>
      <c r="G289" s="35"/>
      <c r="H289" s="36"/>
      <c r="I289" s="36"/>
      <c r="J289" s="36"/>
      <c r="K289" s="36"/>
      <c r="L289" s="36"/>
      <c r="M289" s="36"/>
      <c r="N289" s="36"/>
      <c r="O289" s="36"/>
      <c r="P289" s="36"/>
      <c r="Q289" s="36"/>
      <c r="R289" s="36"/>
      <c r="S289" s="36"/>
      <c r="T289" s="84"/>
      <c r="U289" s="84"/>
      <c r="V289" s="84"/>
      <c r="W289" s="84"/>
      <c r="X289" s="84"/>
      <c r="Y289" s="84"/>
      <c r="Z289" s="84"/>
      <c r="AA289" s="84"/>
      <c r="AB289" s="84"/>
      <c r="AC289" s="84"/>
      <c r="AD289" s="84"/>
      <c r="AE289" s="84" t="s">
        <v>637</v>
      </c>
      <c r="AF289" s="84"/>
      <c r="AG289" s="84"/>
      <c r="AH289" s="84"/>
      <c r="AI289" s="84"/>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8"/>
      <c r="B290" s="309"/>
      <c r="C290" s="309"/>
      <c r="D290" s="309"/>
      <c r="E290" s="309"/>
      <c r="F290" s="310"/>
      <c r="G290" s="35"/>
      <c r="H290" s="36"/>
      <c r="I290" s="36"/>
      <c r="J290" s="36"/>
      <c r="K290" s="36"/>
      <c r="L290" s="36"/>
      <c r="M290" s="36"/>
      <c r="N290" s="36"/>
      <c r="O290" s="36"/>
      <c r="P290" s="36"/>
      <c r="Q290" s="36"/>
      <c r="R290" s="36"/>
      <c r="S290" s="36"/>
      <c r="T290" s="84"/>
      <c r="U290" s="84"/>
      <c r="V290" s="84"/>
      <c r="W290" s="84"/>
      <c r="X290" s="84"/>
      <c r="Y290" s="84"/>
      <c r="Z290" s="84"/>
      <c r="AA290" s="84"/>
      <c r="AB290" s="84"/>
      <c r="AC290" s="84"/>
      <c r="AD290" s="84"/>
      <c r="AE290" s="84"/>
      <c r="AF290" s="84"/>
      <c r="AG290" s="84"/>
      <c r="AH290" s="84"/>
      <c r="AI290" s="84"/>
      <c r="AJ290" s="36"/>
      <c r="AK290" s="36"/>
      <c r="AL290" s="36"/>
      <c r="AM290" s="36"/>
      <c r="AN290" s="36"/>
      <c r="AO290" s="36"/>
      <c r="AP290" s="36"/>
      <c r="AQ290" s="36"/>
      <c r="AR290" s="36"/>
      <c r="AS290" s="36"/>
      <c r="AT290" s="36"/>
      <c r="AU290" s="36"/>
      <c r="AV290" s="36"/>
      <c r="AW290" s="36"/>
      <c r="AX290" s="37"/>
    </row>
    <row r="291" spans="1:50" ht="35.25" customHeight="1" x14ac:dyDescent="0.15">
      <c r="A291" s="308"/>
      <c r="B291" s="309"/>
      <c r="C291" s="309"/>
      <c r="D291" s="309"/>
      <c r="E291" s="309"/>
      <c r="F291" s="310"/>
      <c r="G291" s="35"/>
      <c r="H291" s="36"/>
      <c r="I291" s="36"/>
      <c r="J291" s="36"/>
      <c r="K291" s="36"/>
      <c r="L291" s="36"/>
      <c r="M291" s="36"/>
      <c r="N291" s="36"/>
      <c r="O291" s="36"/>
      <c r="P291" s="36"/>
      <c r="Q291" s="36"/>
      <c r="R291" s="36"/>
      <c r="S291" s="36"/>
      <c r="T291" s="84"/>
      <c r="U291" s="84"/>
      <c r="V291" s="84"/>
      <c r="W291" s="84"/>
      <c r="X291" s="84"/>
      <c r="Y291" s="84"/>
      <c r="Z291" s="84"/>
      <c r="AA291" s="84"/>
      <c r="AB291" s="84"/>
      <c r="AC291" s="84"/>
      <c r="AD291" s="84"/>
      <c r="AE291" s="84"/>
      <c r="AF291" s="84"/>
      <c r="AG291" s="84"/>
      <c r="AH291" s="84"/>
      <c r="AI291" s="84"/>
      <c r="AJ291" s="36"/>
      <c r="AK291" s="36"/>
      <c r="AL291" s="36"/>
      <c r="AM291" s="36"/>
      <c r="AN291" s="36"/>
      <c r="AO291" s="36"/>
      <c r="AP291" s="36"/>
      <c r="AQ291" s="36"/>
      <c r="AR291" s="36"/>
      <c r="AS291" s="36"/>
      <c r="AT291" s="36"/>
      <c r="AU291" s="36"/>
      <c r="AV291" s="36"/>
      <c r="AW291" s="36"/>
      <c r="AX291" s="37"/>
    </row>
    <row r="292" spans="1:50" ht="30" customHeight="1" x14ac:dyDescent="0.15">
      <c r="A292" s="308"/>
      <c r="B292" s="309"/>
      <c r="C292" s="309"/>
      <c r="D292" s="309"/>
      <c r="E292" s="309"/>
      <c r="F292" s="310"/>
      <c r="G292" s="35"/>
      <c r="H292" s="36"/>
      <c r="I292" s="36"/>
      <c r="J292" s="36"/>
      <c r="K292" s="36"/>
      <c r="L292" s="36"/>
      <c r="M292" s="36"/>
      <c r="N292" s="36"/>
      <c r="O292" s="36"/>
      <c r="P292" s="36"/>
      <c r="Q292" s="36"/>
      <c r="R292" s="36"/>
      <c r="S292" s="36"/>
      <c r="T292" s="84"/>
      <c r="U292" s="84"/>
      <c r="V292" s="84"/>
      <c r="W292" s="84"/>
      <c r="X292" s="84"/>
      <c r="Y292" s="84"/>
      <c r="Z292" s="84"/>
      <c r="AA292" s="84"/>
      <c r="AB292" s="84"/>
      <c r="AC292" s="84"/>
      <c r="AD292" s="84"/>
      <c r="AE292" s="84"/>
      <c r="AF292" s="84"/>
      <c r="AG292" s="84"/>
      <c r="AH292" s="84"/>
      <c r="AI292" s="84"/>
      <c r="AJ292" s="36"/>
      <c r="AK292" s="36"/>
      <c r="AL292" s="36"/>
      <c r="AM292" s="36"/>
      <c r="AN292" s="36"/>
      <c r="AO292" s="36"/>
      <c r="AP292" s="36"/>
      <c r="AQ292" s="36"/>
      <c r="AR292" s="36"/>
      <c r="AS292" s="36"/>
      <c r="AT292" s="36"/>
      <c r="AU292" s="36"/>
      <c r="AV292" s="36"/>
      <c r="AW292" s="36"/>
      <c r="AX292" s="37"/>
    </row>
    <row r="293" spans="1:50" ht="24.75" customHeight="1" x14ac:dyDescent="0.15">
      <c r="A293" s="308"/>
      <c r="B293" s="309"/>
      <c r="C293" s="309"/>
      <c r="D293" s="309"/>
      <c r="E293" s="309"/>
      <c r="F293" s="310"/>
      <c r="G293" s="35"/>
      <c r="H293" s="36"/>
      <c r="I293" s="36"/>
      <c r="J293" s="36"/>
      <c r="K293" s="36"/>
      <c r="L293" s="36"/>
      <c r="M293" s="36"/>
      <c r="N293" s="36"/>
      <c r="O293" s="36"/>
      <c r="P293" s="36"/>
      <c r="Q293" s="36"/>
      <c r="R293" s="36"/>
      <c r="S293" s="36"/>
      <c r="T293" s="84"/>
      <c r="U293" s="84"/>
      <c r="V293" s="84"/>
      <c r="W293" s="84"/>
      <c r="X293" s="84"/>
      <c r="Y293" s="84"/>
      <c r="Z293" s="84"/>
      <c r="AA293" s="84"/>
      <c r="AB293" s="84"/>
      <c r="AC293" s="84"/>
      <c r="AD293" s="84"/>
      <c r="AE293" s="84"/>
      <c r="AF293" s="84"/>
      <c r="AG293" s="84"/>
      <c r="AH293" s="84"/>
      <c r="AI293" s="84"/>
      <c r="AJ293" s="36"/>
      <c r="AK293" s="36"/>
      <c r="AL293" s="36"/>
      <c r="AM293" s="36"/>
      <c r="AN293" s="36"/>
      <c r="AO293" s="36"/>
      <c r="AP293" s="36"/>
      <c r="AQ293" s="36"/>
      <c r="AR293" s="36"/>
      <c r="AS293" s="36"/>
      <c r="AT293" s="36"/>
      <c r="AU293" s="36"/>
      <c r="AV293" s="36"/>
      <c r="AW293" s="36"/>
      <c r="AX293" s="37"/>
    </row>
    <row r="294" spans="1:50" ht="24.75" customHeight="1" x14ac:dyDescent="0.15">
      <c r="A294" s="308"/>
      <c r="B294" s="309"/>
      <c r="C294" s="309"/>
      <c r="D294" s="309"/>
      <c r="E294" s="309"/>
      <c r="F294" s="310"/>
      <c r="G294" s="35"/>
      <c r="H294" s="36"/>
      <c r="I294" s="36"/>
      <c r="J294" s="36"/>
      <c r="K294" s="36"/>
      <c r="L294" s="36"/>
      <c r="M294" s="36"/>
      <c r="N294" s="36"/>
      <c r="O294" s="36"/>
      <c r="P294" s="36"/>
      <c r="Q294" s="36"/>
      <c r="R294" s="36"/>
      <c r="S294" s="36"/>
      <c r="T294" s="84"/>
      <c r="U294" s="84"/>
      <c r="V294" s="84"/>
      <c r="W294" s="84"/>
      <c r="X294" s="84"/>
      <c r="Y294" s="84"/>
      <c r="Z294" s="84"/>
      <c r="AA294" s="84"/>
      <c r="AB294" s="84"/>
      <c r="AC294" s="84"/>
      <c r="AD294" s="84"/>
      <c r="AE294" s="84"/>
      <c r="AF294" s="84"/>
      <c r="AG294" s="84"/>
      <c r="AH294" s="84"/>
      <c r="AI294" s="84"/>
      <c r="AJ294" s="36"/>
      <c r="AK294" s="36"/>
      <c r="AL294" s="36"/>
      <c r="AM294" s="36"/>
      <c r="AN294" s="36"/>
      <c r="AO294" s="36"/>
      <c r="AP294" s="36"/>
      <c r="AQ294" s="36"/>
      <c r="AR294" s="36"/>
      <c r="AS294" s="36"/>
      <c r="AT294" s="36"/>
      <c r="AU294" s="36"/>
      <c r="AV294" s="36"/>
      <c r="AW294" s="36"/>
      <c r="AX294" s="37"/>
    </row>
    <row r="295" spans="1:50" ht="24.75" customHeight="1" x14ac:dyDescent="0.15">
      <c r="A295" s="308"/>
      <c r="B295" s="309"/>
      <c r="C295" s="309"/>
      <c r="D295" s="309"/>
      <c r="E295" s="309"/>
      <c r="F295" s="310"/>
      <c r="G295" s="35"/>
      <c r="H295" s="36"/>
      <c r="I295" s="36"/>
      <c r="J295" s="36"/>
      <c r="K295" s="36"/>
      <c r="L295" s="36"/>
      <c r="M295" s="36"/>
      <c r="N295" s="36"/>
      <c r="O295" s="36"/>
      <c r="P295" s="36"/>
      <c r="Q295" s="36"/>
      <c r="R295" s="36"/>
      <c r="S295" s="36"/>
      <c r="T295" s="84"/>
      <c r="U295" s="84"/>
      <c r="V295" s="84"/>
      <c r="W295" s="84"/>
      <c r="X295" s="84"/>
      <c r="Y295" s="84"/>
      <c r="Z295" s="84"/>
      <c r="AA295" s="84"/>
      <c r="AB295" s="84"/>
      <c r="AC295" s="84"/>
      <c r="AD295" s="84"/>
      <c r="AE295" s="84"/>
      <c r="AF295" s="84"/>
      <c r="AG295" s="84"/>
      <c r="AH295" s="84"/>
      <c r="AI295" s="84"/>
      <c r="AJ295" s="36"/>
      <c r="AK295" s="36"/>
      <c r="AL295" s="36"/>
      <c r="AM295" s="36"/>
      <c r="AN295" s="36"/>
      <c r="AO295" s="36"/>
      <c r="AP295" s="36"/>
      <c r="AQ295" s="36"/>
      <c r="AR295" s="36"/>
      <c r="AS295" s="36"/>
      <c r="AT295" s="36"/>
      <c r="AU295" s="36"/>
      <c r="AV295" s="36"/>
      <c r="AW295" s="36"/>
      <c r="AX295" s="37"/>
    </row>
    <row r="296" spans="1:50" ht="24.75" customHeight="1" x14ac:dyDescent="0.15">
      <c r="A296" s="308"/>
      <c r="B296" s="309"/>
      <c r="C296" s="309"/>
      <c r="D296" s="309"/>
      <c r="E296" s="309"/>
      <c r="F296" s="310"/>
      <c r="G296" s="35"/>
      <c r="H296" s="36"/>
      <c r="I296" s="36"/>
      <c r="J296" s="36"/>
      <c r="K296" s="36"/>
      <c r="L296" s="36"/>
      <c r="M296" s="36"/>
      <c r="N296" s="36"/>
      <c r="O296" s="36"/>
      <c r="P296" s="36"/>
      <c r="Q296" s="36"/>
      <c r="R296" s="36"/>
      <c r="S296" s="36"/>
      <c r="T296" s="84"/>
      <c r="U296" s="84"/>
      <c r="V296" s="84"/>
      <c r="W296" s="84"/>
      <c r="X296" s="84"/>
      <c r="Y296" s="84"/>
      <c r="Z296" s="84"/>
      <c r="AA296" s="84"/>
      <c r="AB296" s="84"/>
      <c r="AC296" s="84"/>
      <c r="AD296" s="84"/>
      <c r="AE296" s="84"/>
      <c r="AF296" s="84"/>
      <c r="AG296" s="84"/>
      <c r="AH296" s="84"/>
      <c r="AI296" s="84"/>
      <c r="AJ296" s="36"/>
      <c r="AK296" s="36"/>
      <c r="AL296" s="36"/>
      <c r="AM296" s="36"/>
      <c r="AN296" s="36"/>
      <c r="AO296" s="36"/>
      <c r="AP296" s="36"/>
      <c r="AQ296" s="36"/>
      <c r="AR296" s="36"/>
      <c r="AS296" s="36"/>
      <c r="AT296" s="36"/>
      <c r="AU296" s="36"/>
      <c r="AV296" s="36"/>
      <c r="AW296" s="36"/>
      <c r="AX296" s="37"/>
    </row>
    <row r="297" spans="1:50" ht="24.75" customHeight="1" x14ac:dyDescent="0.15">
      <c r="A297" s="308"/>
      <c r="B297" s="309"/>
      <c r="C297" s="309"/>
      <c r="D297" s="309"/>
      <c r="E297" s="309"/>
      <c r="F297" s="310"/>
      <c r="G297" s="35"/>
      <c r="H297" s="36"/>
      <c r="I297" s="36"/>
      <c r="J297" s="36"/>
      <c r="K297" s="36"/>
      <c r="L297" s="36"/>
      <c r="M297" s="36"/>
      <c r="N297" s="36"/>
      <c r="O297" s="36"/>
      <c r="P297" s="36"/>
      <c r="Q297" s="36"/>
      <c r="R297" s="36"/>
      <c r="S297" s="36"/>
      <c r="T297" s="84"/>
      <c r="U297" s="84"/>
      <c r="V297" s="84"/>
      <c r="W297" s="84"/>
      <c r="X297" s="84"/>
      <c r="Y297" s="84"/>
      <c r="Z297" s="84"/>
      <c r="AA297" s="84"/>
      <c r="AB297" s="84"/>
      <c r="AC297" s="84"/>
      <c r="AD297" s="84"/>
      <c r="AE297" s="84"/>
      <c r="AF297" s="84"/>
      <c r="AG297" s="84"/>
      <c r="AH297" s="84"/>
      <c r="AI297" s="84"/>
      <c r="AJ297" s="36"/>
      <c r="AK297" s="36"/>
      <c r="AL297" s="36"/>
      <c r="AM297" s="36"/>
      <c r="AN297" s="36"/>
      <c r="AO297" s="36"/>
      <c r="AP297" s="36"/>
      <c r="AQ297" s="36"/>
      <c r="AR297" s="36"/>
      <c r="AS297" s="36"/>
      <c r="AT297" s="36"/>
      <c r="AU297" s="36"/>
      <c r="AV297" s="36"/>
      <c r="AW297" s="36"/>
      <c r="AX297" s="37"/>
    </row>
    <row r="298" spans="1:50" ht="24.75" customHeight="1" x14ac:dyDescent="0.15">
      <c r="A298" s="308"/>
      <c r="B298" s="309"/>
      <c r="C298" s="309"/>
      <c r="D298" s="309"/>
      <c r="E298" s="309"/>
      <c r="F298" s="310"/>
      <c r="G298" s="35"/>
      <c r="H298" s="36"/>
      <c r="I298" s="36"/>
      <c r="J298" s="36"/>
      <c r="K298" s="36"/>
      <c r="L298" s="36"/>
      <c r="M298" s="36"/>
      <c r="N298" s="36"/>
      <c r="O298" s="36"/>
      <c r="P298" s="36"/>
      <c r="Q298" s="36"/>
      <c r="R298" s="36"/>
      <c r="S298" s="36"/>
      <c r="T298" s="84"/>
      <c r="U298" s="84"/>
      <c r="V298" s="84"/>
      <c r="W298" s="84"/>
      <c r="X298" s="84"/>
      <c r="Y298" s="84"/>
      <c r="Z298" s="84"/>
      <c r="AA298" s="84"/>
      <c r="AB298" s="84"/>
      <c r="AC298" s="84"/>
      <c r="AD298" s="84"/>
      <c r="AE298" s="84"/>
      <c r="AF298" s="84"/>
      <c r="AG298" s="84"/>
      <c r="AH298" s="84"/>
      <c r="AI298" s="84"/>
      <c r="AJ298" s="36"/>
      <c r="AK298" s="36"/>
      <c r="AL298" s="36"/>
      <c r="AM298" s="36"/>
      <c r="AN298" s="36"/>
      <c r="AO298" s="36"/>
      <c r="AP298" s="36"/>
      <c r="AQ298" s="36"/>
      <c r="AR298" s="36"/>
      <c r="AS298" s="36"/>
      <c r="AT298" s="36"/>
      <c r="AU298" s="36"/>
      <c r="AV298" s="36"/>
      <c r="AW298" s="36"/>
      <c r="AX298" s="37"/>
    </row>
    <row r="299" spans="1:50" ht="24.75" customHeight="1" x14ac:dyDescent="0.15">
      <c r="A299" s="308"/>
      <c r="B299" s="309"/>
      <c r="C299" s="309"/>
      <c r="D299" s="309"/>
      <c r="E299" s="309"/>
      <c r="F299" s="310"/>
      <c r="G299" s="35"/>
      <c r="H299" s="36"/>
      <c r="I299" s="36"/>
      <c r="J299" s="36"/>
      <c r="K299" s="36"/>
      <c r="L299" s="36"/>
      <c r="M299" s="36"/>
      <c r="N299" s="36"/>
      <c r="O299" s="36"/>
      <c r="P299" s="36"/>
      <c r="Q299" s="36"/>
      <c r="R299" s="36"/>
      <c r="S299" s="36"/>
      <c r="T299" s="84"/>
      <c r="U299" s="84"/>
      <c r="V299" s="84"/>
      <c r="W299" s="84"/>
      <c r="X299" s="84"/>
      <c r="Y299" s="84"/>
      <c r="Z299" s="84"/>
      <c r="AA299" s="84"/>
      <c r="AB299" s="84"/>
      <c r="AC299" s="84"/>
      <c r="AD299" s="84"/>
      <c r="AE299" s="84"/>
      <c r="AF299" s="84"/>
      <c r="AG299" s="84"/>
      <c r="AH299" s="84"/>
      <c r="AI299" s="84"/>
      <c r="AJ299" s="36"/>
      <c r="AK299" s="36"/>
      <c r="AL299" s="36"/>
      <c r="AM299" s="36"/>
      <c r="AN299" s="36"/>
      <c r="AO299" s="36"/>
      <c r="AP299" s="36"/>
      <c r="AQ299" s="36"/>
      <c r="AR299" s="36"/>
      <c r="AS299" s="36"/>
      <c r="AT299" s="36"/>
      <c r="AU299" s="36"/>
      <c r="AV299" s="36"/>
      <c r="AW299" s="36"/>
      <c r="AX299" s="37"/>
    </row>
    <row r="300" spans="1:50" ht="24.75" customHeight="1" x14ac:dyDescent="0.15">
      <c r="A300" s="308"/>
      <c r="B300" s="309"/>
      <c r="C300" s="309"/>
      <c r="D300" s="309"/>
      <c r="E300" s="309"/>
      <c r="F300" s="310"/>
      <c r="G300" s="35"/>
      <c r="H300" s="36"/>
      <c r="I300" s="36"/>
      <c r="J300" s="36"/>
      <c r="K300" s="36"/>
      <c r="L300" s="36"/>
      <c r="M300" s="36"/>
      <c r="N300" s="36"/>
      <c r="O300" s="36"/>
      <c r="P300" s="36"/>
      <c r="Q300" s="36"/>
      <c r="R300" s="36"/>
      <c r="S300" s="36"/>
      <c r="T300" s="84"/>
      <c r="U300" s="84"/>
      <c r="V300" s="84"/>
      <c r="W300" s="84"/>
      <c r="X300" s="84"/>
      <c r="Y300" s="84"/>
      <c r="Z300" s="84"/>
      <c r="AA300" s="84"/>
      <c r="AB300" s="84"/>
      <c r="AC300" s="84"/>
      <c r="AD300" s="84"/>
      <c r="AE300" s="84"/>
      <c r="AF300" s="84"/>
      <c r="AG300" s="84"/>
      <c r="AH300" s="84"/>
      <c r="AI300" s="84"/>
      <c r="AJ300" s="36"/>
      <c r="AK300" s="36"/>
      <c r="AL300" s="36"/>
      <c r="AM300" s="36"/>
      <c r="AN300" s="36"/>
      <c r="AO300" s="36"/>
      <c r="AP300" s="36"/>
      <c r="AQ300" s="36"/>
      <c r="AR300" s="36"/>
      <c r="AS300" s="36"/>
      <c r="AT300" s="36"/>
      <c r="AU300" s="36"/>
      <c r="AV300" s="36"/>
      <c r="AW300" s="36"/>
      <c r="AX300" s="37"/>
    </row>
    <row r="301" spans="1:50" ht="24.75" customHeight="1" x14ac:dyDescent="0.15">
      <c r="A301" s="308"/>
      <c r="B301" s="309"/>
      <c r="C301" s="309"/>
      <c r="D301" s="309"/>
      <c r="E301" s="309"/>
      <c r="F301" s="310"/>
      <c r="G301" s="35"/>
      <c r="H301" s="36"/>
      <c r="I301" s="36"/>
      <c r="J301" s="36"/>
      <c r="K301" s="36"/>
      <c r="L301" s="36"/>
      <c r="M301" s="36"/>
      <c r="N301" s="36"/>
      <c r="O301" s="36"/>
      <c r="P301" s="36"/>
      <c r="Q301" s="36"/>
      <c r="R301" s="36"/>
      <c r="S301" s="36"/>
      <c r="T301" s="84"/>
      <c r="U301" s="84"/>
      <c r="V301" s="84"/>
      <c r="W301" s="84"/>
      <c r="X301" s="84"/>
      <c r="Y301" s="84"/>
      <c r="Z301" s="84"/>
      <c r="AA301" s="84"/>
      <c r="AB301" s="84"/>
      <c r="AC301" s="84"/>
      <c r="AD301" s="84"/>
      <c r="AE301" s="84"/>
      <c r="AF301" s="84"/>
      <c r="AG301" s="84"/>
      <c r="AH301" s="84"/>
      <c r="AI301" s="84"/>
      <c r="AJ301" s="36"/>
      <c r="AK301" s="36"/>
      <c r="AL301" s="36"/>
      <c r="AM301" s="36"/>
      <c r="AN301" s="36"/>
      <c r="AO301" s="36"/>
      <c r="AP301" s="36"/>
      <c r="AQ301" s="36"/>
      <c r="AR301" s="36"/>
      <c r="AS301" s="36"/>
      <c r="AT301" s="36"/>
      <c r="AU301" s="36"/>
      <c r="AV301" s="36"/>
      <c r="AW301" s="36"/>
      <c r="AX301" s="37"/>
    </row>
    <row r="302" spans="1:50" ht="24.75" customHeight="1" x14ac:dyDescent="0.15">
      <c r="A302" s="308"/>
      <c r="B302" s="309"/>
      <c r="C302" s="309"/>
      <c r="D302" s="309"/>
      <c r="E302" s="309"/>
      <c r="F302" s="310"/>
      <c r="G302" s="35"/>
      <c r="H302" s="36"/>
      <c r="I302" s="36"/>
      <c r="J302" s="36"/>
      <c r="K302" s="36"/>
      <c r="L302" s="36"/>
      <c r="M302" s="36"/>
      <c r="N302" s="36"/>
      <c r="O302" s="36"/>
      <c r="P302" s="36"/>
      <c r="Q302" s="36"/>
      <c r="R302" s="36"/>
      <c r="S302" s="36"/>
      <c r="T302" s="84"/>
      <c r="U302" s="84"/>
      <c r="V302" s="84"/>
      <c r="W302" s="84"/>
      <c r="X302" s="84"/>
      <c r="Y302" s="84"/>
      <c r="Z302" s="84"/>
      <c r="AA302" s="84"/>
      <c r="AB302" s="84"/>
      <c r="AC302" s="84"/>
      <c r="AD302" s="84"/>
      <c r="AE302" s="84"/>
      <c r="AF302" s="84"/>
      <c r="AG302" s="84"/>
      <c r="AH302" s="84"/>
      <c r="AI302" s="84"/>
      <c r="AJ302" s="36"/>
      <c r="AK302" s="36"/>
      <c r="AL302" s="36"/>
      <c r="AM302" s="36"/>
      <c r="AN302" s="36"/>
      <c r="AO302" s="36"/>
      <c r="AP302" s="36"/>
      <c r="AQ302" s="36"/>
      <c r="AR302" s="36"/>
      <c r="AS302" s="36"/>
      <c r="AT302" s="36"/>
      <c r="AU302" s="36"/>
      <c r="AV302" s="36"/>
      <c r="AW302" s="36"/>
      <c r="AX302" s="37"/>
    </row>
    <row r="303" spans="1:50" ht="24.75" customHeight="1" x14ac:dyDescent="0.15">
      <c r="A303" s="308"/>
      <c r="B303" s="309"/>
      <c r="C303" s="309"/>
      <c r="D303" s="309"/>
      <c r="E303" s="309"/>
      <c r="F303" s="310"/>
      <c r="G303" s="35"/>
      <c r="H303" s="36"/>
      <c r="I303" s="36"/>
      <c r="J303" s="36"/>
      <c r="K303" s="36"/>
      <c r="L303" s="36"/>
      <c r="M303" s="36"/>
      <c r="N303" s="36"/>
      <c r="O303" s="36"/>
      <c r="P303" s="36"/>
      <c r="Q303" s="36"/>
      <c r="R303" s="36"/>
      <c r="S303" s="36"/>
      <c r="T303" s="84"/>
      <c r="U303" s="84"/>
      <c r="V303" s="84"/>
      <c r="W303" s="84"/>
      <c r="X303" s="84"/>
      <c r="Y303" s="84"/>
      <c r="Z303" s="84"/>
      <c r="AA303" s="84"/>
      <c r="AB303" s="84"/>
      <c r="AC303" s="84"/>
      <c r="AD303" s="84"/>
      <c r="AE303" s="84"/>
      <c r="AF303" s="84"/>
      <c r="AG303" s="84"/>
      <c r="AH303" s="84"/>
      <c r="AI303" s="84"/>
      <c r="AJ303" s="36"/>
      <c r="AK303" s="36"/>
      <c r="AL303" s="36"/>
      <c r="AM303" s="36"/>
      <c r="AN303" s="36"/>
      <c r="AO303" s="36"/>
      <c r="AP303" s="36"/>
      <c r="AQ303" s="36"/>
      <c r="AR303" s="36"/>
      <c r="AS303" s="36"/>
      <c r="AT303" s="36"/>
      <c r="AU303" s="36"/>
      <c r="AV303" s="36"/>
      <c r="AW303" s="36"/>
      <c r="AX303" s="37"/>
    </row>
    <row r="304" spans="1:50" ht="24.75"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25"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6.25" customHeight="1" x14ac:dyDescent="0.15">
      <c r="A308" s="314" t="s">
        <v>267</v>
      </c>
      <c r="B308" s="315"/>
      <c r="C308" s="315"/>
      <c r="D308" s="315"/>
      <c r="E308" s="315"/>
      <c r="F308" s="316"/>
      <c r="G308" s="295" t="s">
        <v>243</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6.25"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6.25" customHeight="1" x14ac:dyDescent="0.15">
      <c r="A310" s="317"/>
      <c r="B310" s="318"/>
      <c r="C310" s="318"/>
      <c r="D310" s="318"/>
      <c r="E310" s="318"/>
      <c r="F310" s="319"/>
      <c r="G310" s="285" t="s">
        <v>646</v>
      </c>
      <c r="H310" s="286"/>
      <c r="I310" s="286"/>
      <c r="J310" s="286"/>
      <c r="K310" s="287"/>
      <c r="L310" s="288" t="s">
        <v>646</v>
      </c>
      <c r="M310" s="289"/>
      <c r="N310" s="289"/>
      <c r="O310" s="289"/>
      <c r="P310" s="289"/>
      <c r="Q310" s="289"/>
      <c r="R310" s="289"/>
      <c r="S310" s="289"/>
      <c r="T310" s="289"/>
      <c r="U310" s="289"/>
      <c r="V310" s="289"/>
      <c r="W310" s="289"/>
      <c r="X310" s="290"/>
      <c r="Y310" s="291">
        <v>0</v>
      </c>
      <c r="Z310" s="292"/>
      <c r="AA310" s="292"/>
      <c r="AB310" s="293"/>
      <c r="AC310" s="285" t="s">
        <v>646</v>
      </c>
      <c r="AD310" s="286"/>
      <c r="AE310" s="286"/>
      <c r="AF310" s="286"/>
      <c r="AG310" s="287"/>
      <c r="AH310" s="288" t="s">
        <v>646</v>
      </c>
      <c r="AI310" s="289"/>
      <c r="AJ310" s="289"/>
      <c r="AK310" s="289"/>
      <c r="AL310" s="289"/>
      <c r="AM310" s="289"/>
      <c r="AN310" s="289"/>
      <c r="AO310" s="289"/>
      <c r="AP310" s="289"/>
      <c r="AQ310" s="289"/>
      <c r="AR310" s="289"/>
      <c r="AS310" s="289"/>
      <c r="AT310" s="290"/>
      <c r="AU310" s="291">
        <v>0</v>
      </c>
      <c r="AV310" s="292"/>
      <c r="AW310" s="292"/>
      <c r="AX310" s="294"/>
    </row>
    <row r="311" spans="1:50" hidden="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idden="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idden="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idden="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idden="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idden="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idden="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idden="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customHeight="1" x14ac:dyDescent="0.15">
      <c r="A319" s="317"/>
      <c r="B319" s="318"/>
      <c r="C319" s="318"/>
      <c r="D319" s="318"/>
      <c r="E319" s="318"/>
      <c r="F319" s="319"/>
      <c r="G319" s="275" t="s">
        <v>646</v>
      </c>
      <c r="H319" s="276"/>
      <c r="I319" s="276"/>
      <c r="J319" s="276"/>
      <c r="K319" s="277"/>
      <c r="L319" s="278" t="s">
        <v>646</v>
      </c>
      <c r="M319" s="279"/>
      <c r="N319" s="279"/>
      <c r="O319" s="279"/>
      <c r="P319" s="279"/>
      <c r="Q319" s="279"/>
      <c r="R319" s="279"/>
      <c r="S319" s="279"/>
      <c r="T319" s="279"/>
      <c r="U319" s="279"/>
      <c r="V319" s="279"/>
      <c r="W319" s="279"/>
      <c r="X319" s="280"/>
      <c r="Y319" s="281">
        <v>0</v>
      </c>
      <c r="Z319" s="282"/>
      <c r="AA319" s="282"/>
      <c r="AB319" s="283"/>
      <c r="AC319" s="275" t="s">
        <v>646</v>
      </c>
      <c r="AD319" s="276"/>
      <c r="AE319" s="276"/>
      <c r="AF319" s="276"/>
      <c r="AG319" s="277"/>
      <c r="AH319" s="278" t="s">
        <v>646</v>
      </c>
      <c r="AI319" s="279"/>
      <c r="AJ319" s="279"/>
      <c r="AK319" s="279"/>
      <c r="AL319" s="279"/>
      <c r="AM319" s="279"/>
      <c r="AN319" s="279"/>
      <c r="AO319" s="279"/>
      <c r="AP319" s="279"/>
      <c r="AQ319" s="279"/>
      <c r="AR319" s="279"/>
      <c r="AS319" s="279"/>
      <c r="AT319" s="280"/>
      <c r="AU319" s="281">
        <v>0</v>
      </c>
      <c r="AV319" s="282"/>
      <c r="AW319" s="282"/>
      <c r="AX319" s="284"/>
    </row>
    <row r="320" spans="1:50" ht="24.75" customHeight="1" thickBot="1" x14ac:dyDescent="0.2">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0</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customHeight="1" x14ac:dyDescent="0.15">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2</v>
      </c>
    </row>
    <row r="323" spans="1:51" ht="24.75" customHeight="1" x14ac:dyDescent="0.15">
      <c r="A323" s="317"/>
      <c r="B323" s="318"/>
      <c r="C323" s="318"/>
      <c r="D323" s="318"/>
      <c r="E323" s="318"/>
      <c r="F323" s="319"/>
      <c r="G323" s="285" t="s">
        <v>646</v>
      </c>
      <c r="H323" s="286"/>
      <c r="I323" s="286"/>
      <c r="J323" s="286"/>
      <c r="K323" s="287"/>
      <c r="L323" s="288" t="s">
        <v>646</v>
      </c>
      <c r="M323" s="289"/>
      <c r="N323" s="289"/>
      <c r="O323" s="289"/>
      <c r="P323" s="289"/>
      <c r="Q323" s="289"/>
      <c r="R323" s="289"/>
      <c r="S323" s="289"/>
      <c r="T323" s="289"/>
      <c r="U323" s="289"/>
      <c r="V323" s="289"/>
      <c r="W323" s="289"/>
      <c r="X323" s="290"/>
      <c r="Y323" s="291">
        <v>0</v>
      </c>
      <c r="Z323" s="292"/>
      <c r="AA323" s="292"/>
      <c r="AB323" s="293"/>
      <c r="AC323" s="285" t="s">
        <v>646</v>
      </c>
      <c r="AD323" s="286"/>
      <c r="AE323" s="286"/>
      <c r="AF323" s="286"/>
      <c r="AG323" s="287"/>
      <c r="AH323" s="288" t="s">
        <v>646</v>
      </c>
      <c r="AI323" s="289"/>
      <c r="AJ323" s="289"/>
      <c r="AK323" s="289"/>
      <c r="AL323" s="289"/>
      <c r="AM323" s="289"/>
      <c r="AN323" s="289"/>
      <c r="AO323" s="289"/>
      <c r="AP323" s="289"/>
      <c r="AQ323" s="289"/>
      <c r="AR323" s="289"/>
      <c r="AS323" s="289"/>
      <c r="AT323" s="290"/>
      <c r="AU323" s="291">
        <v>0</v>
      </c>
      <c r="AV323" s="292"/>
      <c r="AW323" s="292"/>
      <c r="AX323" s="294"/>
      <c r="AY323">
        <f t="shared" si="11"/>
        <v>2</v>
      </c>
    </row>
    <row r="324" spans="1:51" hidden="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idden="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idden="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idden="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idden="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idden="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idden="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idden="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3.25" customHeight="1" x14ac:dyDescent="0.15">
      <c r="A332" s="317"/>
      <c r="B332" s="318"/>
      <c r="C332" s="318"/>
      <c r="D332" s="318"/>
      <c r="E332" s="318"/>
      <c r="F332" s="319"/>
      <c r="G332" s="275" t="s">
        <v>646</v>
      </c>
      <c r="H332" s="276"/>
      <c r="I332" s="276"/>
      <c r="J332" s="276"/>
      <c r="K332" s="277"/>
      <c r="L332" s="278" t="s">
        <v>646</v>
      </c>
      <c r="M332" s="279"/>
      <c r="N332" s="279"/>
      <c r="O332" s="279"/>
      <c r="P332" s="279"/>
      <c r="Q332" s="279"/>
      <c r="R332" s="279"/>
      <c r="S332" s="279"/>
      <c r="T332" s="279"/>
      <c r="U332" s="279"/>
      <c r="V332" s="279"/>
      <c r="W332" s="279"/>
      <c r="X332" s="280"/>
      <c r="Y332" s="281">
        <v>0</v>
      </c>
      <c r="Z332" s="282"/>
      <c r="AA332" s="282"/>
      <c r="AB332" s="283"/>
      <c r="AC332" s="275" t="s">
        <v>646</v>
      </c>
      <c r="AD332" s="276"/>
      <c r="AE332" s="276"/>
      <c r="AF332" s="276"/>
      <c r="AG332" s="277"/>
      <c r="AH332" s="278" t="s">
        <v>646</v>
      </c>
      <c r="AI332" s="279"/>
      <c r="AJ332" s="279"/>
      <c r="AK332" s="279"/>
      <c r="AL332" s="279"/>
      <c r="AM332" s="279"/>
      <c r="AN332" s="279"/>
      <c r="AO332" s="279"/>
      <c r="AP332" s="279"/>
      <c r="AQ332" s="279"/>
      <c r="AR332" s="279"/>
      <c r="AS332" s="279"/>
      <c r="AT332" s="280"/>
      <c r="AU332" s="281">
        <v>0</v>
      </c>
      <c r="AV332" s="282"/>
      <c r="AW332" s="282"/>
      <c r="AX332" s="284"/>
      <c r="AY332">
        <f t="shared" si="11"/>
        <v>2</v>
      </c>
    </row>
    <row r="333" spans="1:51" ht="23.25" customHeight="1" x14ac:dyDescent="0.15">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2</v>
      </c>
    </row>
    <row r="334" spans="1:51" ht="17.25" hidden="1" x14ac:dyDescent="0.15">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idden="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idden="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idden="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idden="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idden="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idden="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idden="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idden="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idden="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idden="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idden="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14.25" hidden="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17.25" hidden="1" x14ac:dyDescent="0.15">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idden="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idden="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idden="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idden="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idden="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idden="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idden="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idden="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idden="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idden="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idden="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idden="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3.25" customHeight="1" thickBot="1" x14ac:dyDescent="0.2">
      <c r="A360" s="261" t="s">
        <v>578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2.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2.5" customHeight="1" x14ac:dyDescent="0.15"/>
    <row r="363" spans="1:51" ht="22.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2.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9.7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22.5" customHeight="1" x14ac:dyDescent="0.15">
      <c r="A366" s="231">
        <v>1</v>
      </c>
      <c r="B366" s="231">
        <v>1</v>
      </c>
      <c r="C366" s="253" t="s">
        <v>646</v>
      </c>
      <c r="D366" s="252"/>
      <c r="E366" s="252"/>
      <c r="F366" s="252"/>
      <c r="G366" s="252"/>
      <c r="H366" s="252"/>
      <c r="I366" s="252"/>
      <c r="J366" s="234" t="s">
        <v>646</v>
      </c>
      <c r="K366" s="235"/>
      <c r="L366" s="235"/>
      <c r="M366" s="235"/>
      <c r="N366" s="235"/>
      <c r="O366" s="235"/>
      <c r="P366" s="246" t="s">
        <v>646</v>
      </c>
      <c r="Q366" s="236"/>
      <c r="R366" s="236"/>
      <c r="S366" s="236"/>
      <c r="T366" s="236"/>
      <c r="U366" s="236"/>
      <c r="V366" s="236"/>
      <c r="W366" s="236"/>
      <c r="X366" s="236"/>
      <c r="Y366" s="237" t="s">
        <v>646</v>
      </c>
      <c r="Z366" s="238"/>
      <c r="AA366" s="238"/>
      <c r="AB366" s="239"/>
      <c r="AC366" s="223"/>
      <c r="AD366" s="224"/>
      <c r="AE366" s="224"/>
      <c r="AF366" s="224"/>
      <c r="AG366" s="224"/>
      <c r="AH366" s="254" t="s">
        <v>646</v>
      </c>
      <c r="AI366" s="255"/>
      <c r="AJ366" s="255"/>
      <c r="AK366" s="255"/>
      <c r="AL366" s="227" t="s">
        <v>646</v>
      </c>
      <c r="AM366" s="228"/>
      <c r="AN366" s="228"/>
      <c r="AO366" s="229"/>
      <c r="AP366" s="230" t="s">
        <v>646</v>
      </c>
      <c r="AQ366" s="230"/>
      <c r="AR366" s="230"/>
      <c r="AS366" s="230"/>
      <c r="AT366" s="230"/>
      <c r="AU366" s="230"/>
      <c r="AV366" s="230"/>
      <c r="AW366" s="230"/>
      <c r="AX366" s="230"/>
    </row>
    <row r="367" spans="1:51" hidden="1" x14ac:dyDescent="0.15">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idden="1" x14ac:dyDescent="0.15">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idden="1" x14ac:dyDescent="0.15">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idden="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idden="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idden="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idden="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idden="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idden="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idden="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idden="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idden="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idden="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idden="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idden="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idden="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idden="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idden="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idden="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idden="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idden="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idden="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idden="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idden="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idden="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idden="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idden="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idden="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idden="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2.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2.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68.25"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22.5" customHeight="1" x14ac:dyDescent="0.15">
      <c r="A399" s="231">
        <v>1</v>
      </c>
      <c r="B399" s="231">
        <v>1</v>
      </c>
      <c r="C399" s="253" t="s">
        <v>646</v>
      </c>
      <c r="D399" s="252"/>
      <c r="E399" s="252"/>
      <c r="F399" s="252"/>
      <c r="G399" s="252"/>
      <c r="H399" s="252"/>
      <c r="I399" s="252"/>
      <c r="J399" s="234" t="s">
        <v>646</v>
      </c>
      <c r="K399" s="235"/>
      <c r="L399" s="235"/>
      <c r="M399" s="235"/>
      <c r="N399" s="235"/>
      <c r="O399" s="235"/>
      <c r="P399" s="246" t="s">
        <v>646</v>
      </c>
      <c r="Q399" s="236"/>
      <c r="R399" s="236"/>
      <c r="S399" s="236"/>
      <c r="T399" s="236"/>
      <c r="U399" s="236"/>
      <c r="V399" s="236"/>
      <c r="W399" s="236"/>
      <c r="X399" s="236"/>
      <c r="Y399" s="237" t="s">
        <v>646</v>
      </c>
      <c r="Z399" s="238"/>
      <c r="AA399" s="238"/>
      <c r="AB399" s="239"/>
      <c r="AC399" s="223"/>
      <c r="AD399" s="224"/>
      <c r="AE399" s="224"/>
      <c r="AF399" s="224"/>
      <c r="AG399" s="224"/>
      <c r="AH399" s="254" t="s">
        <v>646</v>
      </c>
      <c r="AI399" s="255"/>
      <c r="AJ399" s="255"/>
      <c r="AK399" s="255"/>
      <c r="AL399" s="227" t="s">
        <v>646</v>
      </c>
      <c r="AM399" s="228"/>
      <c r="AN399" s="228"/>
      <c r="AO399" s="229"/>
      <c r="AP399" s="230" t="s">
        <v>646</v>
      </c>
      <c r="AQ399" s="230"/>
      <c r="AR399" s="230"/>
      <c r="AS399" s="230"/>
      <c r="AT399" s="230"/>
      <c r="AU399" s="230"/>
      <c r="AV399" s="230"/>
      <c r="AW399" s="230"/>
      <c r="AX399" s="230"/>
      <c r="AY399">
        <f>$AY$396</f>
        <v>1</v>
      </c>
    </row>
    <row r="400" spans="1:51" hidden="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idden="1" x14ac:dyDescent="0.15">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idden="1" x14ac:dyDescent="0.15">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idden="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idden="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idden="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idden="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idden="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idden="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idden="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idden="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idden="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idden="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idden="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idden="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idden="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idden="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idden="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idden="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idden="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idden="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idden="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idden="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idden="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idden="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idden="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idden="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idden="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idden="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3.2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3.25"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69.75"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23.25" customHeight="1" x14ac:dyDescent="0.15">
      <c r="A432" s="231">
        <v>1</v>
      </c>
      <c r="B432" s="231">
        <v>1</v>
      </c>
      <c r="C432" s="253" t="s">
        <v>646</v>
      </c>
      <c r="D432" s="252"/>
      <c r="E432" s="252"/>
      <c r="F432" s="252"/>
      <c r="G432" s="252"/>
      <c r="H432" s="252"/>
      <c r="I432" s="252"/>
      <c r="J432" s="234" t="s">
        <v>646</v>
      </c>
      <c r="K432" s="235"/>
      <c r="L432" s="235"/>
      <c r="M432" s="235"/>
      <c r="N432" s="235"/>
      <c r="O432" s="235"/>
      <c r="P432" s="246" t="s">
        <v>646</v>
      </c>
      <c r="Q432" s="236"/>
      <c r="R432" s="236"/>
      <c r="S432" s="236"/>
      <c r="T432" s="236"/>
      <c r="U432" s="236"/>
      <c r="V432" s="236"/>
      <c r="W432" s="236"/>
      <c r="X432" s="236"/>
      <c r="Y432" s="237" t="s">
        <v>646</v>
      </c>
      <c r="Z432" s="238"/>
      <c r="AA432" s="238"/>
      <c r="AB432" s="239"/>
      <c r="AC432" s="223"/>
      <c r="AD432" s="224"/>
      <c r="AE432" s="224"/>
      <c r="AF432" s="224"/>
      <c r="AG432" s="224"/>
      <c r="AH432" s="254" t="s">
        <v>646</v>
      </c>
      <c r="AI432" s="255"/>
      <c r="AJ432" s="255"/>
      <c r="AK432" s="255"/>
      <c r="AL432" s="227" t="s">
        <v>646</v>
      </c>
      <c r="AM432" s="228"/>
      <c r="AN432" s="228"/>
      <c r="AO432" s="229"/>
      <c r="AP432" s="230" t="s">
        <v>646</v>
      </c>
      <c r="AQ432" s="230"/>
      <c r="AR432" s="230"/>
      <c r="AS432" s="230"/>
      <c r="AT432" s="230"/>
      <c r="AU432" s="230"/>
      <c r="AV432" s="230"/>
      <c r="AW432" s="230"/>
      <c r="AX432" s="230"/>
      <c r="AY432">
        <f>$AY$429</f>
        <v>1</v>
      </c>
    </row>
    <row r="433" spans="1:51" hidden="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idden="1" x14ac:dyDescent="0.15">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idden="1" x14ac:dyDescent="0.15">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idden="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idden="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idden="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idden="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idden="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idden="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idden="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idden="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idden="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idden="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idden="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idden="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idden="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idden="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idden="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idden="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idden="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idden="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idden="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idden="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idden="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idden="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idden="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idden="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idden="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idden="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idden="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idden="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idden="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idden="1" x14ac:dyDescent="0.15">
      <c r="A465" s="231">
        <v>1</v>
      </c>
      <c r="B465" s="231">
        <v>1</v>
      </c>
      <c r="C465" s="252"/>
      <c r="D465" s="252"/>
      <c r="E465" s="252"/>
      <c r="F465" s="252"/>
      <c r="G465" s="252"/>
      <c r="H465" s="252"/>
      <c r="I465" s="252"/>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idden="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idden="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idden="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idden="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idden="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idden="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idden="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idden="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idden="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idden="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idden="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idden="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idden="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idden="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idden="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idden="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idden="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idden="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idden="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idden="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idden="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idden="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idden="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idden="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idden="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idden="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idden="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idden="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idden="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idden="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idden="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idden="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idden="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idden="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idden="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idden="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idden="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idden="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idden="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idden="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idden="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idden="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idden="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idden="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idden="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idden="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idden="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idden="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idden="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idden="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idden="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idden="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idden="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idden="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idden="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idden="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idden="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idden="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idden="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idden="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idden="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idden="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idden="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idden="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idden="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idden="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idden="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idden="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idden="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idden="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idden="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idden="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idden="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idden="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idden="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idden="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idden="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idden="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idden="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idden="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idden="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idden="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idden="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idden="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idden="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idden="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idden="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idden="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idden="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idden="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idden="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idden="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idden="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idden="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idden="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idden="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idden="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idden="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idden="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idden="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idden="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idden="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idden="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idden="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idden="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idden="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idden="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idden="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idden="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idden="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idden="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idden="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idden="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idden="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idden="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idden="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idden="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idden="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idden="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idden="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idden="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idden="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idden="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idden="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idden="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idden="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idden="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idden="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idden="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idden="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idden="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idden="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idden="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idden="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idden="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idden="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idden="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idden="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idden="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idden="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idden="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idden="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idden="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idden="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idden="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idden="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idden="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idden="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idden="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idden="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idden="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idden="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idden="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idden="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idden="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idden="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idden="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idden="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idden="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idden="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idden="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2.5" customHeight="1" x14ac:dyDescent="0.15">
      <c r="A627" s="247" t="s">
        <v>579</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232</v>
      </c>
      <c r="AM627" s="251"/>
      <c r="AN627" s="251"/>
      <c r="AO627" s="61"/>
      <c r="AP627" s="56"/>
      <c r="AQ627" s="56"/>
      <c r="AR627" s="56"/>
      <c r="AS627" s="56"/>
      <c r="AT627" s="56"/>
      <c r="AU627" s="56"/>
      <c r="AV627" s="56"/>
      <c r="AW627" s="56"/>
      <c r="AX627" s="57"/>
      <c r="AY627">
        <f>COUNTIF($AO$627,"☑")</f>
        <v>0</v>
      </c>
    </row>
    <row r="628" spans="1:51" ht="22.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2.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67.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22.5" customHeight="1" x14ac:dyDescent="0.15">
      <c r="A631" s="231">
        <v>1</v>
      </c>
      <c r="B631" s="231">
        <v>1</v>
      </c>
      <c r="C631" s="232"/>
      <c r="D631" s="232"/>
      <c r="E631" s="241" t="s">
        <v>646</v>
      </c>
      <c r="F631" s="233"/>
      <c r="G631" s="233"/>
      <c r="H631" s="233"/>
      <c r="I631" s="233"/>
      <c r="J631" s="234" t="s">
        <v>646</v>
      </c>
      <c r="K631" s="235"/>
      <c r="L631" s="235"/>
      <c r="M631" s="235"/>
      <c r="N631" s="235"/>
      <c r="O631" s="235"/>
      <c r="P631" s="246" t="s">
        <v>646</v>
      </c>
      <c r="Q631" s="236"/>
      <c r="R631" s="236"/>
      <c r="S631" s="236"/>
      <c r="T631" s="236"/>
      <c r="U631" s="236"/>
      <c r="V631" s="236"/>
      <c r="W631" s="236"/>
      <c r="X631" s="236"/>
      <c r="Y631" s="237" t="s">
        <v>646</v>
      </c>
      <c r="Z631" s="238"/>
      <c r="AA631" s="238"/>
      <c r="AB631" s="239"/>
      <c r="AC631" s="223"/>
      <c r="AD631" s="224"/>
      <c r="AE631" s="224"/>
      <c r="AF631" s="224"/>
      <c r="AG631" s="224"/>
      <c r="AH631" s="225" t="s">
        <v>646</v>
      </c>
      <c r="AI631" s="226"/>
      <c r="AJ631" s="226"/>
      <c r="AK631" s="226"/>
      <c r="AL631" s="227" t="s">
        <v>646</v>
      </c>
      <c r="AM631" s="228"/>
      <c r="AN631" s="228"/>
      <c r="AO631" s="229"/>
      <c r="AP631" s="230" t="s">
        <v>646</v>
      </c>
      <c r="AQ631" s="230"/>
      <c r="AR631" s="230"/>
      <c r="AS631" s="230"/>
      <c r="AT631" s="230"/>
      <c r="AU631" s="230"/>
      <c r="AV631" s="230"/>
      <c r="AW631" s="230"/>
      <c r="AX631" s="230"/>
    </row>
    <row r="632" spans="1:51" hidden="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idden="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idden="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idden="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idden="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idden="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idden="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idden="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idden="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idden="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idden="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idden="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idden="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idden="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idden="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idden="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idden="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idden="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idden="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idden="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idden="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idden="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idden="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idden="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idden="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idden="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idden="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idden="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idden="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799" priority="919">
      <formula>IF(RIGHT(TEXT(P18,"0.#"),1)=".",FALSE,TRUE)</formula>
    </cfRule>
    <cfRule type="expression" dxfId="798" priority="920">
      <formula>IF(RIGHT(TEXT(P18,"0.#"),1)=".",TRUE,FALSE)</formula>
    </cfRule>
  </conditionalFormatting>
  <conditionalFormatting sqref="Y311">
    <cfRule type="expression" dxfId="797" priority="917">
      <formula>IF(RIGHT(TEXT(Y311,"0.#"),1)=".",FALSE,TRUE)</formula>
    </cfRule>
    <cfRule type="expression" dxfId="796" priority="918">
      <formula>IF(RIGHT(TEXT(Y311,"0.#"),1)=".",TRUE,FALSE)</formula>
    </cfRule>
  </conditionalFormatting>
  <conditionalFormatting sqref="Y320">
    <cfRule type="expression" dxfId="795" priority="915">
      <formula>IF(RIGHT(TEXT(Y320,"0.#"),1)=".",FALSE,TRUE)</formula>
    </cfRule>
    <cfRule type="expression" dxfId="794" priority="916">
      <formula>IF(RIGHT(TEXT(Y320,"0.#"),1)=".",TRUE,FALSE)</formula>
    </cfRule>
  </conditionalFormatting>
  <conditionalFormatting sqref="Y351:Y358 Y349 Y338:Y345 Y336 Y325:Y332 Y323">
    <cfRule type="expression" dxfId="793" priority="895">
      <formula>IF(RIGHT(TEXT(Y323,"0.#"),1)=".",FALSE,TRUE)</formula>
    </cfRule>
    <cfRule type="expression" dxfId="792" priority="896">
      <formula>IF(RIGHT(TEXT(Y323,"0.#"),1)=".",TRUE,FALSE)</formula>
    </cfRule>
  </conditionalFormatting>
  <conditionalFormatting sqref="AR15:AX15 P13:V13 AD13:AX13">
    <cfRule type="expression" dxfId="791" priority="913">
      <formula>IF(RIGHT(TEXT(P13,"0.#"),1)=".",FALSE,TRUE)</formula>
    </cfRule>
    <cfRule type="expression" dxfId="790" priority="914">
      <formula>IF(RIGHT(TEXT(P13,"0.#"),1)=".",TRUE,FALSE)</formula>
    </cfRule>
  </conditionalFormatting>
  <conditionalFormatting sqref="AD19:AJ19">
    <cfRule type="expression" dxfId="789" priority="911">
      <formula>IF(RIGHT(TEXT(AD19,"0.#"),1)=".",FALSE,TRUE)</formula>
    </cfRule>
    <cfRule type="expression" dxfId="788" priority="912">
      <formula>IF(RIGHT(TEXT(AD19,"0.#"),1)=".",TRUE,FALSE)</formula>
    </cfRule>
  </conditionalFormatting>
  <conditionalFormatting sqref="AE32 AQ32">
    <cfRule type="expression" dxfId="787" priority="909">
      <formula>IF(RIGHT(TEXT(AE32,"0.#"),1)=".",FALSE,TRUE)</formula>
    </cfRule>
    <cfRule type="expression" dxfId="786" priority="910">
      <formula>IF(RIGHT(TEXT(AE32,"0.#"),1)=".",TRUE,FALSE)</formula>
    </cfRule>
  </conditionalFormatting>
  <conditionalFormatting sqref="Y312:Y319 Y310">
    <cfRule type="expression" dxfId="785" priority="907">
      <formula>IF(RIGHT(TEXT(Y310,"0.#"),1)=".",FALSE,TRUE)</formula>
    </cfRule>
    <cfRule type="expression" dxfId="784" priority="908">
      <formula>IF(RIGHT(TEXT(Y310,"0.#"),1)=".",TRUE,FALSE)</formula>
    </cfRule>
  </conditionalFormatting>
  <conditionalFormatting sqref="AU311">
    <cfRule type="expression" dxfId="783" priority="905">
      <formula>IF(RIGHT(TEXT(AU311,"0.#"),1)=".",FALSE,TRUE)</formula>
    </cfRule>
    <cfRule type="expression" dxfId="782" priority="906">
      <formula>IF(RIGHT(TEXT(AU311,"0.#"),1)=".",TRUE,FALSE)</formula>
    </cfRule>
  </conditionalFormatting>
  <conditionalFormatting sqref="AU320">
    <cfRule type="expression" dxfId="781" priority="903">
      <formula>IF(RIGHT(TEXT(AU320,"0.#"),1)=".",FALSE,TRUE)</formula>
    </cfRule>
    <cfRule type="expression" dxfId="780" priority="904">
      <formula>IF(RIGHT(TEXT(AU320,"0.#"),1)=".",TRUE,FALSE)</formula>
    </cfRule>
  </conditionalFormatting>
  <conditionalFormatting sqref="AU312:AU319 AU310">
    <cfRule type="expression" dxfId="779" priority="901">
      <formula>IF(RIGHT(TEXT(AU310,"0.#"),1)=".",FALSE,TRUE)</formula>
    </cfRule>
    <cfRule type="expression" dxfId="778" priority="902">
      <formula>IF(RIGHT(TEXT(AU310,"0.#"),1)=".",TRUE,FALSE)</formula>
    </cfRule>
  </conditionalFormatting>
  <conditionalFormatting sqref="Y350 Y337 Y324">
    <cfRule type="expression" dxfId="777" priority="899">
      <formula>IF(RIGHT(TEXT(Y324,"0.#"),1)=".",FALSE,TRUE)</formula>
    </cfRule>
    <cfRule type="expression" dxfId="776" priority="900">
      <formula>IF(RIGHT(TEXT(Y324,"0.#"),1)=".",TRUE,FALSE)</formula>
    </cfRule>
  </conditionalFormatting>
  <conditionalFormatting sqref="Y359 Y346 Y333">
    <cfRule type="expression" dxfId="775" priority="897">
      <formula>IF(RIGHT(TEXT(Y333,"0.#"),1)=".",FALSE,TRUE)</formula>
    </cfRule>
    <cfRule type="expression" dxfId="774" priority="898">
      <formula>IF(RIGHT(TEXT(Y333,"0.#"),1)=".",TRUE,FALSE)</formula>
    </cfRule>
  </conditionalFormatting>
  <conditionalFormatting sqref="AU350 AU337 AU324">
    <cfRule type="expression" dxfId="773" priority="893">
      <formula>IF(RIGHT(TEXT(AU324,"0.#"),1)=".",FALSE,TRUE)</formula>
    </cfRule>
    <cfRule type="expression" dxfId="772" priority="894">
      <formula>IF(RIGHT(TEXT(AU324,"0.#"),1)=".",TRUE,FALSE)</formula>
    </cfRule>
  </conditionalFormatting>
  <conditionalFormatting sqref="AU359 AU346 AU333">
    <cfRule type="expression" dxfId="771" priority="891">
      <formula>IF(RIGHT(TEXT(AU333,"0.#"),1)=".",FALSE,TRUE)</formula>
    </cfRule>
    <cfRule type="expression" dxfId="770" priority="892">
      <formula>IF(RIGHT(TEXT(AU333,"0.#"),1)=".",TRUE,FALSE)</formula>
    </cfRule>
  </conditionalFormatting>
  <conditionalFormatting sqref="AU351:AU358 AU349 AU338:AU345 AU336 AU325:AU332 AU323">
    <cfRule type="expression" dxfId="769" priority="889">
      <formula>IF(RIGHT(TEXT(AU323,"0.#"),1)=".",FALSE,TRUE)</formula>
    </cfRule>
    <cfRule type="expression" dxfId="768" priority="890">
      <formula>IF(RIGHT(TEXT(AU323,"0.#"),1)=".",TRUE,FALSE)</formula>
    </cfRule>
  </conditionalFormatting>
  <conditionalFormatting sqref="AI32">
    <cfRule type="expression" dxfId="767" priority="887">
      <formula>IF(RIGHT(TEXT(AI32,"0.#"),1)=".",FALSE,TRUE)</formula>
    </cfRule>
    <cfRule type="expression" dxfId="766" priority="888">
      <formula>IF(RIGHT(TEXT(AI32,"0.#"),1)=".",TRUE,FALSE)</formula>
    </cfRule>
  </conditionalFormatting>
  <conditionalFormatting sqref="AM32">
    <cfRule type="expression" dxfId="765" priority="885">
      <formula>IF(RIGHT(TEXT(AM32,"0.#"),1)=".",FALSE,TRUE)</formula>
    </cfRule>
    <cfRule type="expression" dxfId="764" priority="886">
      <formula>IF(RIGHT(TEXT(AM32,"0.#"),1)=".",TRUE,FALSE)</formula>
    </cfRule>
  </conditionalFormatting>
  <conditionalFormatting sqref="AE33">
    <cfRule type="expression" dxfId="763" priority="883">
      <formula>IF(RIGHT(TEXT(AE33,"0.#"),1)=".",FALSE,TRUE)</formula>
    </cfRule>
    <cfRule type="expression" dxfId="762" priority="884">
      <formula>IF(RIGHT(TEXT(AE33,"0.#"),1)=".",TRUE,FALSE)</formula>
    </cfRule>
  </conditionalFormatting>
  <conditionalFormatting sqref="AI33">
    <cfRule type="expression" dxfId="761" priority="881">
      <formula>IF(RIGHT(TEXT(AI33,"0.#"),1)=".",FALSE,TRUE)</formula>
    </cfRule>
    <cfRule type="expression" dxfId="760" priority="882">
      <formula>IF(RIGHT(TEXT(AI33,"0.#"),1)=".",TRUE,FALSE)</formula>
    </cfRule>
  </conditionalFormatting>
  <conditionalFormatting sqref="AM33">
    <cfRule type="expression" dxfId="759" priority="879">
      <formula>IF(RIGHT(TEXT(AM33,"0.#"),1)=".",FALSE,TRUE)</formula>
    </cfRule>
    <cfRule type="expression" dxfId="758" priority="880">
      <formula>IF(RIGHT(TEXT(AM33,"0.#"),1)=".",TRUE,FALSE)</formula>
    </cfRule>
  </conditionalFormatting>
  <conditionalFormatting sqref="AQ33">
    <cfRule type="expression" dxfId="757" priority="877">
      <formula>IF(RIGHT(TEXT(AQ33,"0.#"),1)=".",FALSE,TRUE)</formula>
    </cfRule>
    <cfRule type="expression" dxfId="756" priority="878">
      <formula>IF(RIGHT(TEXT(AQ33,"0.#"),1)=".",TRUE,FALSE)</formula>
    </cfRule>
  </conditionalFormatting>
  <conditionalFormatting sqref="AE210">
    <cfRule type="expression" dxfId="755" priority="875">
      <formula>IF(RIGHT(TEXT(AE210,"0.#"),1)=".",FALSE,TRUE)</formula>
    </cfRule>
    <cfRule type="expression" dxfId="754" priority="876">
      <formula>IF(RIGHT(TEXT(AE210,"0.#"),1)=".",TRUE,FALSE)</formula>
    </cfRule>
  </conditionalFormatting>
  <conditionalFormatting sqref="AE211">
    <cfRule type="expression" dxfId="753" priority="873">
      <formula>IF(RIGHT(TEXT(AE211,"0.#"),1)=".",FALSE,TRUE)</formula>
    </cfRule>
    <cfRule type="expression" dxfId="752" priority="874">
      <formula>IF(RIGHT(TEXT(AE211,"0.#"),1)=".",TRUE,FALSE)</formula>
    </cfRule>
  </conditionalFormatting>
  <conditionalFormatting sqref="AE212">
    <cfRule type="expression" dxfId="751" priority="871">
      <formula>IF(RIGHT(TEXT(AE212,"0.#"),1)=".",FALSE,TRUE)</formula>
    </cfRule>
    <cfRule type="expression" dxfId="750" priority="872">
      <formula>IF(RIGHT(TEXT(AE212,"0.#"),1)=".",TRUE,FALSE)</formula>
    </cfRule>
  </conditionalFormatting>
  <conditionalFormatting sqref="AI212">
    <cfRule type="expression" dxfId="749" priority="869">
      <formula>IF(RIGHT(TEXT(AI212,"0.#"),1)=".",FALSE,TRUE)</formula>
    </cfRule>
    <cfRule type="expression" dxfId="748" priority="870">
      <formula>IF(RIGHT(TEXT(AI212,"0.#"),1)=".",TRUE,FALSE)</formula>
    </cfRule>
  </conditionalFormatting>
  <conditionalFormatting sqref="AI211">
    <cfRule type="expression" dxfId="747" priority="867">
      <formula>IF(RIGHT(TEXT(AI211,"0.#"),1)=".",FALSE,TRUE)</formula>
    </cfRule>
    <cfRule type="expression" dxfId="746" priority="868">
      <formula>IF(RIGHT(TEXT(AI211,"0.#"),1)=".",TRUE,FALSE)</formula>
    </cfRule>
  </conditionalFormatting>
  <conditionalFormatting sqref="AI210">
    <cfRule type="expression" dxfId="745" priority="865">
      <formula>IF(RIGHT(TEXT(AI210,"0.#"),1)=".",FALSE,TRUE)</formula>
    </cfRule>
    <cfRule type="expression" dxfId="744" priority="866">
      <formula>IF(RIGHT(TEXT(AI210,"0.#"),1)=".",TRUE,FALSE)</formula>
    </cfRule>
  </conditionalFormatting>
  <conditionalFormatting sqref="AM210">
    <cfRule type="expression" dxfId="743" priority="863">
      <formula>IF(RIGHT(TEXT(AM210,"0.#"),1)=".",FALSE,TRUE)</formula>
    </cfRule>
    <cfRule type="expression" dxfId="742" priority="864">
      <formula>IF(RIGHT(TEXT(AM210,"0.#"),1)=".",TRUE,FALSE)</formula>
    </cfRule>
  </conditionalFormatting>
  <conditionalFormatting sqref="AM211">
    <cfRule type="expression" dxfId="741" priority="861">
      <formula>IF(RIGHT(TEXT(AM211,"0.#"),1)=".",FALSE,TRUE)</formula>
    </cfRule>
    <cfRule type="expression" dxfId="740" priority="862">
      <formula>IF(RIGHT(TEXT(AM211,"0.#"),1)=".",TRUE,FALSE)</formula>
    </cfRule>
  </conditionalFormatting>
  <conditionalFormatting sqref="AM212">
    <cfRule type="expression" dxfId="739" priority="859">
      <formula>IF(RIGHT(TEXT(AM212,"0.#"),1)=".",FALSE,TRUE)</formula>
    </cfRule>
    <cfRule type="expression" dxfId="738" priority="860">
      <formula>IF(RIGHT(TEXT(AM212,"0.#"),1)=".",TRUE,FALSE)</formula>
    </cfRule>
  </conditionalFormatting>
  <conditionalFormatting sqref="AL368:AO395">
    <cfRule type="expression" dxfId="737" priority="855">
      <formula>IF(AND(AL368&gt;=0, RIGHT(TEXT(AL368,"0.#"),1)&lt;&gt;"."),TRUE,FALSE)</formula>
    </cfRule>
    <cfRule type="expression" dxfId="736" priority="856">
      <formula>IF(AND(AL368&gt;=0, RIGHT(TEXT(AL368,"0.#"),1)="."),TRUE,FALSE)</formula>
    </cfRule>
    <cfRule type="expression" dxfId="735" priority="857">
      <formula>IF(AND(AL368&lt;0, RIGHT(TEXT(AL368,"0.#"),1)&lt;&gt;"."),TRUE,FALSE)</formula>
    </cfRule>
    <cfRule type="expression" dxfId="734" priority="858">
      <formula>IF(AND(AL368&lt;0, RIGHT(TEXT(AL368,"0.#"),1)="."),TRUE,FALSE)</formula>
    </cfRule>
  </conditionalFormatting>
  <conditionalFormatting sqref="AQ210:AQ212">
    <cfRule type="expression" dxfId="733" priority="853">
      <formula>IF(RIGHT(TEXT(AQ210,"0.#"),1)=".",FALSE,TRUE)</formula>
    </cfRule>
    <cfRule type="expression" dxfId="732" priority="854">
      <formula>IF(RIGHT(TEXT(AQ210,"0.#"),1)=".",TRUE,FALSE)</formula>
    </cfRule>
  </conditionalFormatting>
  <conditionalFormatting sqref="AU210:AU212">
    <cfRule type="expression" dxfId="731" priority="851">
      <formula>IF(RIGHT(TEXT(AU210,"0.#"),1)=".",FALSE,TRUE)</formula>
    </cfRule>
    <cfRule type="expression" dxfId="730" priority="852">
      <formula>IF(RIGHT(TEXT(AU210,"0.#"),1)=".",TRUE,FALSE)</formula>
    </cfRule>
  </conditionalFormatting>
  <conditionalFormatting sqref="Y368:Y395">
    <cfRule type="expression" dxfId="729" priority="849">
      <formula>IF(RIGHT(TEXT(Y368,"0.#"),1)=".",FALSE,TRUE)</formula>
    </cfRule>
    <cfRule type="expression" dxfId="728" priority="850">
      <formula>IF(RIGHT(TEXT(Y368,"0.#"),1)=".",TRUE,FALSE)</formula>
    </cfRule>
  </conditionalFormatting>
  <conditionalFormatting sqref="AL631:AO660">
    <cfRule type="expression" dxfId="727" priority="845">
      <formula>IF(AND(AL631&gt;=0, RIGHT(TEXT(AL631,"0.#"),1)&lt;&gt;"."),TRUE,FALSE)</formula>
    </cfRule>
    <cfRule type="expression" dxfId="726" priority="846">
      <formula>IF(AND(AL631&gt;=0, RIGHT(TEXT(AL631,"0.#"),1)="."),TRUE,FALSE)</formula>
    </cfRule>
    <cfRule type="expression" dxfId="725" priority="847">
      <formula>IF(AND(AL631&lt;0, RIGHT(TEXT(AL631,"0.#"),1)&lt;&gt;"."),TRUE,FALSE)</formula>
    </cfRule>
    <cfRule type="expression" dxfId="724" priority="848">
      <formula>IF(AND(AL631&lt;0, RIGHT(TEXT(AL631,"0.#"),1)="."),TRUE,FALSE)</formula>
    </cfRule>
  </conditionalFormatting>
  <conditionalFormatting sqref="Y631:Y660">
    <cfRule type="expression" dxfId="723" priority="843">
      <formula>IF(RIGHT(TEXT(Y631,"0.#"),1)=".",FALSE,TRUE)</formula>
    </cfRule>
    <cfRule type="expression" dxfId="722" priority="844">
      <formula>IF(RIGHT(TEXT(Y631,"0.#"),1)=".",TRUE,FALSE)</formula>
    </cfRule>
  </conditionalFormatting>
  <conditionalFormatting sqref="AL366:AO367">
    <cfRule type="expression" dxfId="721" priority="839">
      <formula>IF(AND(AL366&gt;=0, RIGHT(TEXT(AL366,"0.#"),1)&lt;&gt;"."),TRUE,FALSE)</formula>
    </cfRule>
    <cfRule type="expression" dxfId="720" priority="840">
      <formula>IF(AND(AL366&gt;=0, RIGHT(TEXT(AL366,"0.#"),1)="."),TRUE,FALSE)</formula>
    </cfRule>
    <cfRule type="expression" dxfId="719" priority="841">
      <formula>IF(AND(AL366&lt;0, RIGHT(TEXT(AL366,"0.#"),1)&lt;&gt;"."),TRUE,FALSE)</formula>
    </cfRule>
    <cfRule type="expression" dxfId="718" priority="842">
      <formula>IF(AND(AL366&lt;0, RIGHT(TEXT(AL366,"0.#"),1)="."),TRUE,FALSE)</formula>
    </cfRule>
  </conditionalFormatting>
  <conditionalFormatting sqref="Y366:Y367">
    <cfRule type="expression" dxfId="717" priority="837">
      <formula>IF(RIGHT(TEXT(Y366,"0.#"),1)=".",FALSE,TRUE)</formula>
    </cfRule>
    <cfRule type="expression" dxfId="716" priority="838">
      <formula>IF(RIGHT(TEXT(Y366,"0.#"),1)=".",TRUE,FALSE)</formula>
    </cfRule>
  </conditionalFormatting>
  <conditionalFormatting sqref="Y401:Y428">
    <cfRule type="expression" dxfId="715" priority="775">
      <formula>IF(RIGHT(TEXT(Y401,"0.#"),1)=".",FALSE,TRUE)</formula>
    </cfRule>
    <cfRule type="expression" dxfId="714" priority="776">
      <formula>IF(RIGHT(TEXT(Y401,"0.#"),1)=".",TRUE,FALSE)</formula>
    </cfRule>
  </conditionalFormatting>
  <conditionalFormatting sqref="Y399:Y400">
    <cfRule type="expression" dxfId="713" priority="769">
      <formula>IF(RIGHT(TEXT(Y399,"0.#"),1)=".",FALSE,TRUE)</formula>
    </cfRule>
    <cfRule type="expression" dxfId="712" priority="770">
      <formula>IF(RIGHT(TEXT(Y399,"0.#"),1)=".",TRUE,FALSE)</formula>
    </cfRule>
  </conditionalFormatting>
  <conditionalFormatting sqref="Y434:Y461">
    <cfRule type="expression" dxfId="711" priority="763">
      <formula>IF(RIGHT(TEXT(Y434,"0.#"),1)=".",FALSE,TRUE)</formula>
    </cfRule>
    <cfRule type="expression" dxfId="710" priority="764">
      <formula>IF(RIGHT(TEXT(Y434,"0.#"),1)=".",TRUE,FALSE)</formula>
    </cfRule>
  </conditionalFormatting>
  <conditionalFormatting sqref="Y432:Y433">
    <cfRule type="expression" dxfId="709" priority="757">
      <formula>IF(RIGHT(TEXT(Y432,"0.#"),1)=".",FALSE,TRUE)</formula>
    </cfRule>
    <cfRule type="expression" dxfId="708" priority="758">
      <formula>IF(RIGHT(TEXT(Y432,"0.#"),1)=".",TRUE,FALSE)</formula>
    </cfRule>
  </conditionalFormatting>
  <conditionalFormatting sqref="Y467:Y494">
    <cfRule type="expression" dxfId="707" priority="751">
      <formula>IF(RIGHT(TEXT(Y467,"0.#"),1)=".",FALSE,TRUE)</formula>
    </cfRule>
    <cfRule type="expression" dxfId="706" priority="752">
      <formula>IF(RIGHT(TEXT(Y467,"0.#"),1)=".",TRUE,FALSE)</formula>
    </cfRule>
  </conditionalFormatting>
  <conditionalFormatting sqref="Y465:Y466">
    <cfRule type="expression" dxfId="705" priority="745">
      <formula>IF(RIGHT(TEXT(Y465,"0.#"),1)=".",FALSE,TRUE)</formula>
    </cfRule>
    <cfRule type="expression" dxfId="704" priority="746">
      <formula>IF(RIGHT(TEXT(Y465,"0.#"),1)=".",TRUE,FALSE)</formula>
    </cfRule>
  </conditionalFormatting>
  <conditionalFormatting sqref="Y500:Y527">
    <cfRule type="expression" dxfId="703" priority="739">
      <formula>IF(RIGHT(TEXT(Y500,"0.#"),1)=".",FALSE,TRUE)</formula>
    </cfRule>
    <cfRule type="expression" dxfId="702" priority="740">
      <formula>IF(RIGHT(TEXT(Y500,"0.#"),1)=".",TRUE,FALSE)</formula>
    </cfRule>
  </conditionalFormatting>
  <conditionalFormatting sqref="Y498:Y499">
    <cfRule type="expression" dxfId="701" priority="733">
      <formula>IF(RIGHT(TEXT(Y498,"0.#"),1)=".",FALSE,TRUE)</formula>
    </cfRule>
    <cfRule type="expression" dxfId="700" priority="734">
      <formula>IF(RIGHT(TEXT(Y498,"0.#"),1)=".",TRUE,FALSE)</formula>
    </cfRule>
  </conditionalFormatting>
  <conditionalFormatting sqref="Y533:Y560">
    <cfRule type="expression" dxfId="699" priority="727">
      <formula>IF(RIGHT(TEXT(Y533,"0.#"),1)=".",FALSE,TRUE)</formula>
    </cfRule>
    <cfRule type="expression" dxfId="698" priority="728">
      <formula>IF(RIGHT(TEXT(Y533,"0.#"),1)=".",TRUE,FALSE)</formula>
    </cfRule>
  </conditionalFormatting>
  <conditionalFormatting sqref="W23">
    <cfRule type="expression" dxfId="697" priority="835">
      <formula>IF(RIGHT(TEXT(W23,"0.#"),1)=".",FALSE,TRUE)</formula>
    </cfRule>
    <cfRule type="expression" dxfId="696" priority="836">
      <formula>IF(RIGHT(TEXT(W23,"0.#"),1)=".",TRUE,FALSE)</formula>
    </cfRule>
  </conditionalFormatting>
  <conditionalFormatting sqref="W24:W27">
    <cfRule type="expression" dxfId="695" priority="833">
      <formula>IF(RIGHT(TEXT(W24,"0.#"),1)=".",FALSE,TRUE)</formula>
    </cfRule>
    <cfRule type="expression" dxfId="694" priority="834">
      <formula>IF(RIGHT(TEXT(W24,"0.#"),1)=".",TRUE,FALSE)</formula>
    </cfRule>
  </conditionalFormatting>
  <conditionalFormatting sqref="W28">
    <cfRule type="expression" dxfId="693" priority="831">
      <formula>IF(RIGHT(TEXT(W28,"0.#"),1)=".",FALSE,TRUE)</formula>
    </cfRule>
    <cfRule type="expression" dxfId="692" priority="832">
      <formula>IF(RIGHT(TEXT(W28,"0.#"),1)=".",TRUE,FALSE)</formula>
    </cfRule>
  </conditionalFormatting>
  <conditionalFormatting sqref="P23">
    <cfRule type="expression" dxfId="691" priority="829">
      <formula>IF(RIGHT(TEXT(P23,"0.#"),1)=".",FALSE,TRUE)</formula>
    </cfRule>
    <cfRule type="expression" dxfId="690" priority="830">
      <formula>IF(RIGHT(TEXT(P23,"0.#"),1)=".",TRUE,FALSE)</formula>
    </cfRule>
  </conditionalFormatting>
  <conditionalFormatting sqref="P24:P27">
    <cfRule type="expression" dxfId="689" priority="827">
      <formula>IF(RIGHT(TEXT(P24,"0.#"),1)=".",FALSE,TRUE)</formula>
    </cfRule>
    <cfRule type="expression" dxfId="688" priority="828">
      <formula>IF(RIGHT(TEXT(P24,"0.#"),1)=".",TRUE,FALSE)</formula>
    </cfRule>
  </conditionalFormatting>
  <conditionalFormatting sqref="P28">
    <cfRule type="expression" dxfId="687" priority="825">
      <formula>IF(RIGHT(TEXT(P28,"0.#"),1)=".",FALSE,TRUE)</formula>
    </cfRule>
    <cfRule type="expression" dxfId="686" priority="826">
      <formula>IF(RIGHT(TEXT(P28,"0.#"),1)=".",TRUE,FALSE)</formula>
    </cfRule>
  </conditionalFormatting>
  <conditionalFormatting sqref="AE202">
    <cfRule type="expression" dxfId="685" priority="823">
      <formula>IF(RIGHT(TEXT(AE202,"0.#"),1)=".",FALSE,TRUE)</formula>
    </cfRule>
    <cfRule type="expression" dxfId="684" priority="824">
      <formula>IF(RIGHT(TEXT(AE202,"0.#"),1)=".",TRUE,FALSE)</formula>
    </cfRule>
  </conditionalFormatting>
  <conditionalFormatting sqref="AE203">
    <cfRule type="expression" dxfId="683" priority="821">
      <formula>IF(RIGHT(TEXT(AE203,"0.#"),1)=".",FALSE,TRUE)</formula>
    </cfRule>
    <cfRule type="expression" dxfId="682" priority="822">
      <formula>IF(RIGHT(TEXT(AE203,"0.#"),1)=".",TRUE,FALSE)</formula>
    </cfRule>
  </conditionalFormatting>
  <conditionalFormatting sqref="AE204">
    <cfRule type="expression" dxfId="681" priority="819">
      <formula>IF(RIGHT(TEXT(AE204,"0.#"),1)=".",FALSE,TRUE)</formula>
    </cfRule>
    <cfRule type="expression" dxfId="680" priority="820">
      <formula>IF(RIGHT(TEXT(AE204,"0.#"),1)=".",TRUE,FALSE)</formula>
    </cfRule>
  </conditionalFormatting>
  <conditionalFormatting sqref="AI204">
    <cfRule type="expression" dxfId="679" priority="817">
      <formula>IF(RIGHT(TEXT(AI204,"0.#"),1)=".",FALSE,TRUE)</formula>
    </cfRule>
    <cfRule type="expression" dxfId="678" priority="818">
      <formula>IF(RIGHT(TEXT(AI204,"0.#"),1)=".",TRUE,FALSE)</formula>
    </cfRule>
  </conditionalFormatting>
  <conditionalFormatting sqref="AI203">
    <cfRule type="expression" dxfId="677" priority="815">
      <formula>IF(RIGHT(TEXT(AI203,"0.#"),1)=".",FALSE,TRUE)</formula>
    </cfRule>
    <cfRule type="expression" dxfId="676" priority="816">
      <formula>IF(RIGHT(TEXT(AI203,"0.#"),1)=".",TRUE,FALSE)</formula>
    </cfRule>
  </conditionalFormatting>
  <conditionalFormatting sqref="AI202">
    <cfRule type="expression" dxfId="675" priority="813">
      <formula>IF(RIGHT(TEXT(AI202,"0.#"),1)=".",FALSE,TRUE)</formula>
    </cfRule>
    <cfRule type="expression" dxfId="674" priority="814">
      <formula>IF(RIGHT(TEXT(AI202,"0.#"),1)=".",TRUE,FALSE)</formula>
    </cfRule>
  </conditionalFormatting>
  <conditionalFormatting sqref="AM202">
    <cfRule type="expression" dxfId="673" priority="811">
      <formula>IF(RIGHT(TEXT(AM202,"0.#"),1)=".",FALSE,TRUE)</formula>
    </cfRule>
    <cfRule type="expression" dxfId="672" priority="812">
      <formula>IF(RIGHT(TEXT(AM202,"0.#"),1)=".",TRUE,FALSE)</formula>
    </cfRule>
  </conditionalFormatting>
  <conditionalFormatting sqref="AM203">
    <cfRule type="expression" dxfId="671" priority="809">
      <formula>IF(RIGHT(TEXT(AM203,"0.#"),1)=".",FALSE,TRUE)</formula>
    </cfRule>
    <cfRule type="expression" dxfId="670" priority="810">
      <formula>IF(RIGHT(TEXT(AM203,"0.#"),1)=".",TRUE,FALSE)</formula>
    </cfRule>
  </conditionalFormatting>
  <conditionalFormatting sqref="AM204">
    <cfRule type="expression" dxfId="669" priority="807">
      <formula>IF(RIGHT(TEXT(AM204,"0.#"),1)=".",FALSE,TRUE)</formula>
    </cfRule>
    <cfRule type="expression" dxfId="668" priority="808">
      <formula>IF(RIGHT(TEXT(AM204,"0.#"),1)=".",TRUE,FALSE)</formula>
    </cfRule>
  </conditionalFormatting>
  <conditionalFormatting sqref="AQ202:AQ204">
    <cfRule type="expression" dxfId="667" priority="805">
      <formula>IF(RIGHT(TEXT(AQ202,"0.#"),1)=".",FALSE,TRUE)</formula>
    </cfRule>
    <cfRule type="expression" dxfId="666" priority="806">
      <formula>IF(RIGHT(TEXT(AQ202,"0.#"),1)=".",TRUE,FALSE)</formula>
    </cfRule>
  </conditionalFormatting>
  <conditionalFormatting sqref="AU202:AU204">
    <cfRule type="expression" dxfId="665" priority="803">
      <formula>IF(RIGHT(TEXT(AU202,"0.#"),1)=".",FALSE,TRUE)</formula>
    </cfRule>
    <cfRule type="expression" dxfId="664" priority="804">
      <formula>IF(RIGHT(TEXT(AU202,"0.#"),1)=".",TRUE,FALSE)</formula>
    </cfRule>
  </conditionalFormatting>
  <conditionalFormatting sqref="AE205">
    <cfRule type="expression" dxfId="663" priority="801">
      <formula>IF(RIGHT(TEXT(AE205,"0.#"),1)=".",FALSE,TRUE)</formula>
    </cfRule>
    <cfRule type="expression" dxfId="662" priority="802">
      <formula>IF(RIGHT(TEXT(AE205,"0.#"),1)=".",TRUE,FALSE)</formula>
    </cfRule>
  </conditionalFormatting>
  <conditionalFormatting sqref="AE206">
    <cfRule type="expression" dxfId="661" priority="799">
      <formula>IF(RIGHT(TEXT(AE206,"0.#"),1)=".",FALSE,TRUE)</formula>
    </cfRule>
    <cfRule type="expression" dxfId="660" priority="800">
      <formula>IF(RIGHT(TEXT(AE206,"0.#"),1)=".",TRUE,FALSE)</formula>
    </cfRule>
  </conditionalFormatting>
  <conditionalFormatting sqref="AE207">
    <cfRule type="expression" dxfId="659" priority="797">
      <formula>IF(RIGHT(TEXT(AE207,"0.#"),1)=".",FALSE,TRUE)</formula>
    </cfRule>
    <cfRule type="expression" dxfId="658" priority="798">
      <formula>IF(RIGHT(TEXT(AE207,"0.#"),1)=".",TRUE,FALSE)</formula>
    </cfRule>
  </conditionalFormatting>
  <conditionalFormatting sqref="AI207">
    <cfRule type="expression" dxfId="657" priority="795">
      <formula>IF(RIGHT(TEXT(AI207,"0.#"),1)=".",FALSE,TRUE)</formula>
    </cfRule>
    <cfRule type="expression" dxfId="656" priority="796">
      <formula>IF(RIGHT(TEXT(AI207,"0.#"),1)=".",TRUE,FALSE)</formula>
    </cfRule>
  </conditionalFormatting>
  <conditionalFormatting sqref="AI206">
    <cfRule type="expression" dxfId="655" priority="793">
      <formula>IF(RIGHT(TEXT(AI206,"0.#"),1)=".",FALSE,TRUE)</formula>
    </cfRule>
    <cfRule type="expression" dxfId="654" priority="794">
      <formula>IF(RIGHT(TEXT(AI206,"0.#"),1)=".",TRUE,FALSE)</formula>
    </cfRule>
  </conditionalFormatting>
  <conditionalFormatting sqref="AI205">
    <cfRule type="expression" dxfId="653" priority="791">
      <formula>IF(RIGHT(TEXT(AI205,"0.#"),1)=".",FALSE,TRUE)</formula>
    </cfRule>
    <cfRule type="expression" dxfId="652" priority="792">
      <formula>IF(RIGHT(TEXT(AI205,"0.#"),1)=".",TRUE,FALSE)</formula>
    </cfRule>
  </conditionalFormatting>
  <conditionalFormatting sqref="AM205">
    <cfRule type="expression" dxfId="651" priority="789">
      <formula>IF(RIGHT(TEXT(AM205,"0.#"),1)=".",FALSE,TRUE)</formula>
    </cfRule>
    <cfRule type="expression" dxfId="650" priority="790">
      <formula>IF(RIGHT(TEXT(AM205,"0.#"),1)=".",TRUE,FALSE)</formula>
    </cfRule>
  </conditionalFormatting>
  <conditionalFormatting sqref="AM206">
    <cfRule type="expression" dxfId="649" priority="787">
      <formula>IF(RIGHT(TEXT(AM206,"0.#"),1)=".",FALSE,TRUE)</formula>
    </cfRule>
    <cfRule type="expression" dxfId="648" priority="788">
      <formula>IF(RIGHT(TEXT(AM206,"0.#"),1)=".",TRUE,FALSE)</formula>
    </cfRule>
  </conditionalFormatting>
  <conditionalFormatting sqref="AM207">
    <cfRule type="expression" dxfId="647" priority="785">
      <formula>IF(RIGHT(TEXT(AM207,"0.#"),1)=".",FALSE,TRUE)</formula>
    </cfRule>
    <cfRule type="expression" dxfId="646" priority="786">
      <formula>IF(RIGHT(TEXT(AM207,"0.#"),1)=".",TRUE,FALSE)</formula>
    </cfRule>
  </conditionalFormatting>
  <conditionalFormatting sqref="AQ205:AQ207">
    <cfRule type="expression" dxfId="645" priority="783">
      <formula>IF(RIGHT(TEXT(AQ205,"0.#"),1)=".",FALSE,TRUE)</formula>
    </cfRule>
    <cfRule type="expression" dxfId="644" priority="784">
      <formula>IF(RIGHT(TEXT(AQ205,"0.#"),1)=".",TRUE,FALSE)</formula>
    </cfRule>
  </conditionalFormatting>
  <conditionalFormatting sqref="AU205:AU207">
    <cfRule type="expression" dxfId="643" priority="781">
      <formula>IF(RIGHT(TEXT(AU205,"0.#"),1)=".",FALSE,TRUE)</formula>
    </cfRule>
    <cfRule type="expression" dxfId="642" priority="782">
      <formula>IF(RIGHT(TEXT(AU205,"0.#"),1)=".",TRUE,FALSE)</formula>
    </cfRule>
  </conditionalFormatting>
  <conditionalFormatting sqref="AL401:AO428">
    <cfRule type="expression" dxfId="641" priority="777">
      <formula>IF(AND(AL401&gt;=0, RIGHT(TEXT(AL401,"0.#"),1)&lt;&gt;"."),TRUE,FALSE)</formula>
    </cfRule>
    <cfRule type="expression" dxfId="640" priority="778">
      <formula>IF(AND(AL401&gt;=0, RIGHT(TEXT(AL401,"0.#"),1)="."),TRUE,FALSE)</formula>
    </cfRule>
    <cfRule type="expression" dxfId="639" priority="779">
      <formula>IF(AND(AL401&lt;0, RIGHT(TEXT(AL401,"0.#"),1)&lt;&gt;"."),TRUE,FALSE)</formula>
    </cfRule>
    <cfRule type="expression" dxfId="638" priority="780">
      <formula>IF(AND(AL401&lt;0, RIGHT(TEXT(AL401,"0.#"),1)="."),TRUE,FALSE)</formula>
    </cfRule>
  </conditionalFormatting>
  <conditionalFormatting sqref="AL399:AO400">
    <cfRule type="expression" dxfId="637" priority="771">
      <formula>IF(AND(AL399&gt;=0, RIGHT(TEXT(AL399,"0.#"),1)&lt;&gt;"."),TRUE,FALSE)</formula>
    </cfRule>
    <cfRule type="expression" dxfId="636" priority="772">
      <formula>IF(AND(AL399&gt;=0, RIGHT(TEXT(AL399,"0.#"),1)="."),TRUE,FALSE)</formula>
    </cfRule>
    <cfRule type="expression" dxfId="635" priority="773">
      <formula>IF(AND(AL399&lt;0, RIGHT(TEXT(AL399,"0.#"),1)&lt;&gt;"."),TRUE,FALSE)</formula>
    </cfRule>
    <cfRule type="expression" dxfId="634" priority="774">
      <formula>IF(AND(AL399&lt;0, RIGHT(TEXT(AL399,"0.#"),1)="."),TRUE,FALSE)</formula>
    </cfRule>
  </conditionalFormatting>
  <conditionalFormatting sqref="AL434:AO461">
    <cfRule type="expression" dxfId="633" priority="765">
      <formula>IF(AND(AL434&gt;=0, RIGHT(TEXT(AL434,"0.#"),1)&lt;&gt;"."),TRUE,FALSE)</formula>
    </cfRule>
    <cfRule type="expression" dxfId="632" priority="766">
      <formula>IF(AND(AL434&gt;=0, RIGHT(TEXT(AL434,"0.#"),1)="."),TRUE,FALSE)</formula>
    </cfRule>
    <cfRule type="expression" dxfId="631" priority="767">
      <formula>IF(AND(AL434&lt;0, RIGHT(TEXT(AL434,"0.#"),1)&lt;&gt;"."),TRUE,FALSE)</formula>
    </cfRule>
    <cfRule type="expression" dxfId="630" priority="768">
      <formula>IF(AND(AL434&lt;0, RIGHT(TEXT(AL434,"0.#"),1)="."),TRUE,FALSE)</formula>
    </cfRule>
  </conditionalFormatting>
  <conditionalFormatting sqref="AL432:AO433">
    <cfRule type="expression" dxfId="629" priority="759">
      <formula>IF(AND(AL432&gt;=0, RIGHT(TEXT(AL432,"0.#"),1)&lt;&gt;"."),TRUE,FALSE)</formula>
    </cfRule>
    <cfRule type="expression" dxfId="628" priority="760">
      <formula>IF(AND(AL432&gt;=0, RIGHT(TEXT(AL432,"0.#"),1)="."),TRUE,FALSE)</formula>
    </cfRule>
    <cfRule type="expression" dxfId="627" priority="761">
      <formula>IF(AND(AL432&lt;0, RIGHT(TEXT(AL432,"0.#"),1)&lt;&gt;"."),TRUE,FALSE)</formula>
    </cfRule>
    <cfRule type="expression" dxfId="626" priority="762">
      <formula>IF(AND(AL432&lt;0, RIGHT(TEXT(AL432,"0.#"),1)="."),TRUE,FALSE)</formula>
    </cfRule>
  </conditionalFormatting>
  <conditionalFormatting sqref="AL467:AO494">
    <cfRule type="expression" dxfId="625" priority="753">
      <formula>IF(AND(AL467&gt;=0, RIGHT(TEXT(AL467,"0.#"),1)&lt;&gt;"."),TRUE,FALSE)</formula>
    </cfRule>
    <cfRule type="expression" dxfId="624" priority="754">
      <formula>IF(AND(AL467&gt;=0, RIGHT(TEXT(AL467,"0.#"),1)="."),TRUE,FALSE)</formula>
    </cfRule>
    <cfRule type="expression" dxfId="623" priority="755">
      <formula>IF(AND(AL467&lt;0, RIGHT(TEXT(AL467,"0.#"),1)&lt;&gt;"."),TRUE,FALSE)</formula>
    </cfRule>
    <cfRule type="expression" dxfId="622" priority="756">
      <formula>IF(AND(AL467&lt;0, RIGHT(TEXT(AL467,"0.#"),1)="."),TRUE,FALSE)</formula>
    </cfRule>
  </conditionalFormatting>
  <conditionalFormatting sqref="AL465:AO466">
    <cfRule type="expression" dxfId="621" priority="747">
      <formula>IF(AND(AL465&gt;=0, RIGHT(TEXT(AL465,"0.#"),1)&lt;&gt;"."),TRUE,FALSE)</formula>
    </cfRule>
    <cfRule type="expression" dxfId="620" priority="748">
      <formula>IF(AND(AL465&gt;=0, RIGHT(TEXT(AL465,"0.#"),1)="."),TRUE,FALSE)</formula>
    </cfRule>
    <cfRule type="expression" dxfId="619" priority="749">
      <formula>IF(AND(AL465&lt;0, RIGHT(TEXT(AL465,"0.#"),1)&lt;&gt;"."),TRUE,FALSE)</formula>
    </cfRule>
    <cfRule type="expression" dxfId="618" priority="750">
      <formula>IF(AND(AL465&lt;0, RIGHT(TEXT(AL465,"0.#"),1)="."),TRUE,FALSE)</formula>
    </cfRule>
  </conditionalFormatting>
  <conditionalFormatting sqref="AL500:AO527">
    <cfRule type="expression" dxfId="617" priority="741">
      <formula>IF(AND(AL500&gt;=0, RIGHT(TEXT(AL500,"0.#"),1)&lt;&gt;"."),TRUE,FALSE)</formula>
    </cfRule>
    <cfRule type="expression" dxfId="616" priority="742">
      <formula>IF(AND(AL500&gt;=0, RIGHT(TEXT(AL500,"0.#"),1)="."),TRUE,FALSE)</formula>
    </cfRule>
    <cfRule type="expression" dxfId="615" priority="743">
      <formula>IF(AND(AL500&lt;0, RIGHT(TEXT(AL500,"0.#"),1)&lt;&gt;"."),TRUE,FALSE)</formula>
    </cfRule>
    <cfRule type="expression" dxfId="614" priority="744">
      <formula>IF(AND(AL500&lt;0, RIGHT(TEXT(AL500,"0.#"),1)="."),TRUE,FALSE)</formula>
    </cfRule>
  </conditionalFormatting>
  <conditionalFormatting sqref="AL498:AO499">
    <cfRule type="expression" dxfId="613" priority="735">
      <formula>IF(AND(AL498&gt;=0, RIGHT(TEXT(AL498,"0.#"),1)&lt;&gt;"."),TRUE,FALSE)</formula>
    </cfRule>
    <cfRule type="expression" dxfId="612" priority="736">
      <formula>IF(AND(AL498&gt;=0, RIGHT(TEXT(AL498,"0.#"),1)="."),TRUE,FALSE)</formula>
    </cfRule>
    <cfRule type="expression" dxfId="611" priority="737">
      <formula>IF(AND(AL498&lt;0, RIGHT(TEXT(AL498,"0.#"),1)&lt;&gt;"."),TRUE,FALSE)</formula>
    </cfRule>
    <cfRule type="expression" dxfId="610" priority="738">
      <formula>IF(AND(AL498&lt;0, RIGHT(TEXT(AL498,"0.#"),1)="."),TRUE,FALSE)</formula>
    </cfRule>
  </conditionalFormatting>
  <conditionalFormatting sqref="AL533:AO560">
    <cfRule type="expression" dxfId="609" priority="729">
      <formula>IF(AND(AL533&gt;=0, RIGHT(TEXT(AL533,"0.#"),1)&lt;&gt;"."),TRUE,FALSE)</formula>
    </cfRule>
    <cfRule type="expression" dxfId="608" priority="730">
      <formula>IF(AND(AL533&gt;=0, RIGHT(TEXT(AL533,"0.#"),1)="."),TRUE,FALSE)</formula>
    </cfRule>
    <cfRule type="expression" dxfId="607" priority="731">
      <formula>IF(AND(AL533&lt;0, RIGHT(TEXT(AL533,"0.#"),1)&lt;&gt;"."),TRUE,FALSE)</formula>
    </cfRule>
    <cfRule type="expression" dxfId="606" priority="732">
      <formula>IF(AND(AL533&lt;0, RIGHT(TEXT(AL533,"0.#"),1)="."),TRUE,FALSE)</formula>
    </cfRule>
  </conditionalFormatting>
  <conditionalFormatting sqref="AL531:AO532">
    <cfRule type="expression" dxfId="605" priority="723">
      <formula>IF(AND(AL531&gt;=0, RIGHT(TEXT(AL531,"0.#"),1)&lt;&gt;"."),TRUE,FALSE)</formula>
    </cfRule>
    <cfRule type="expression" dxfId="604" priority="724">
      <formula>IF(AND(AL531&gt;=0, RIGHT(TEXT(AL531,"0.#"),1)="."),TRUE,FALSE)</formula>
    </cfRule>
    <cfRule type="expression" dxfId="603" priority="725">
      <formula>IF(AND(AL531&lt;0, RIGHT(TEXT(AL531,"0.#"),1)&lt;&gt;"."),TRUE,FALSE)</formula>
    </cfRule>
    <cfRule type="expression" dxfId="602" priority="726">
      <formula>IF(AND(AL531&lt;0, RIGHT(TEXT(AL531,"0.#"),1)="."),TRUE,FALSE)</formula>
    </cfRule>
  </conditionalFormatting>
  <conditionalFormatting sqref="Y531:Y532">
    <cfRule type="expression" dxfId="601" priority="721">
      <formula>IF(RIGHT(TEXT(Y531,"0.#"),1)=".",FALSE,TRUE)</formula>
    </cfRule>
    <cfRule type="expression" dxfId="600" priority="722">
      <formula>IF(RIGHT(TEXT(Y531,"0.#"),1)=".",TRUE,FALSE)</formula>
    </cfRule>
  </conditionalFormatting>
  <conditionalFormatting sqref="AL566:AO593">
    <cfRule type="expression" dxfId="599" priority="717">
      <formula>IF(AND(AL566&gt;=0, RIGHT(TEXT(AL566,"0.#"),1)&lt;&gt;"."),TRUE,FALSE)</formula>
    </cfRule>
    <cfRule type="expression" dxfId="598" priority="718">
      <formula>IF(AND(AL566&gt;=0, RIGHT(TEXT(AL566,"0.#"),1)="."),TRUE,FALSE)</formula>
    </cfRule>
    <cfRule type="expression" dxfId="597" priority="719">
      <formula>IF(AND(AL566&lt;0, RIGHT(TEXT(AL566,"0.#"),1)&lt;&gt;"."),TRUE,FALSE)</formula>
    </cfRule>
    <cfRule type="expression" dxfId="596" priority="720">
      <formula>IF(AND(AL566&lt;0, RIGHT(TEXT(AL566,"0.#"),1)="."),TRUE,FALSE)</formula>
    </cfRule>
  </conditionalFormatting>
  <conditionalFormatting sqref="Y566:Y593">
    <cfRule type="expression" dxfId="595" priority="715">
      <formula>IF(RIGHT(TEXT(Y566,"0.#"),1)=".",FALSE,TRUE)</formula>
    </cfRule>
    <cfRule type="expression" dxfId="594" priority="716">
      <formula>IF(RIGHT(TEXT(Y566,"0.#"),1)=".",TRUE,FALSE)</formula>
    </cfRule>
  </conditionalFormatting>
  <conditionalFormatting sqref="AL564:AO565">
    <cfRule type="expression" dxfId="593" priority="711">
      <formula>IF(AND(AL564&gt;=0, RIGHT(TEXT(AL564,"0.#"),1)&lt;&gt;"."),TRUE,FALSE)</formula>
    </cfRule>
    <cfRule type="expression" dxfId="592" priority="712">
      <formula>IF(AND(AL564&gt;=0, RIGHT(TEXT(AL564,"0.#"),1)="."),TRUE,FALSE)</formula>
    </cfRule>
    <cfRule type="expression" dxfId="591" priority="713">
      <formula>IF(AND(AL564&lt;0, RIGHT(TEXT(AL564,"0.#"),1)&lt;&gt;"."),TRUE,FALSE)</formula>
    </cfRule>
    <cfRule type="expression" dxfId="590" priority="714">
      <formula>IF(AND(AL564&lt;0, RIGHT(TEXT(AL564,"0.#"),1)="."),TRUE,FALSE)</formula>
    </cfRule>
  </conditionalFormatting>
  <conditionalFormatting sqref="Y564:Y565">
    <cfRule type="expression" dxfId="589" priority="709">
      <formula>IF(RIGHT(TEXT(Y564,"0.#"),1)=".",FALSE,TRUE)</formula>
    </cfRule>
    <cfRule type="expression" dxfId="588" priority="710">
      <formula>IF(RIGHT(TEXT(Y564,"0.#"),1)=".",TRUE,FALSE)</formula>
    </cfRule>
  </conditionalFormatting>
  <conditionalFormatting sqref="AL599:AO626">
    <cfRule type="expression" dxfId="587" priority="705">
      <formula>IF(AND(AL599&gt;=0, RIGHT(TEXT(AL599,"0.#"),1)&lt;&gt;"."),TRUE,FALSE)</formula>
    </cfRule>
    <cfRule type="expression" dxfId="586" priority="706">
      <formula>IF(AND(AL599&gt;=0, RIGHT(TEXT(AL599,"0.#"),1)="."),TRUE,FALSE)</formula>
    </cfRule>
    <cfRule type="expression" dxfId="585" priority="707">
      <formula>IF(AND(AL599&lt;0, RIGHT(TEXT(AL599,"0.#"),1)&lt;&gt;"."),TRUE,FALSE)</formula>
    </cfRule>
    <cfRule type="expression" dxfId="584" priority="708">
      <formula>IF(AND(AL599&lt;0, RIGHT(TEXT(AL599,"0.#"),1)="."),TRUE,FALSE)</formula>
    </cfRule>
  </conditionalFormatting>
  <conditionalFormatting sqref="Y599:Y626">
    <cfRule type="expression" dxfId="583" priority="703">
      <formula>IF(RIGHT(TEXT(Y599,"0.#"),1)=".",FALSE,TRUE)</formula>
    </cfRule>
    <cfRule type="expression" dxfId="582" priority="704">
      <formula>IF(RIGHT(TEXT(Y599,"0.#"),1)=".",TRUE,FALSE)</formula>
    </cfRule>
  </conditionalFormatting>
  <conditionalFormatting sqref="AL597:AO598">
    <cfRule type="expression" dxfId="581" priority="699">
      <formula>IF(AND(AL597&gt;=0, RIGHT(TEXT(AL597,"0.#"),1)&lt;&gt;"."),TRUE,FALSE)</formula>
    </cfRule>
    <cfRule type="expression" dxfId="580" priority="700">
      <formula>IF(AND(AL597&gt;=0, RIGHT(TEXT(AL597,"0.#"),1)="."),TRUE,FALSE)</formula>
    </cfRule>
    <cfRule type="expression" dxfId="579" priority="701">
      <formula>IF(AND(AL597&lt;0, RIGHT(TEXT(AL597,"0.#"),1)&lt;&gt;"."),TRUE,FALSE)</formula>
    </cfRule>
    <cfRule type="expression" dxfId="578" priority="702">
      <formula>IF(AND(AL597&lt;0, RIGHT(TEXT(AL597,"0.#"),1)="."),TRUE,FALSE)</formula>
    </cfRule>
  </conditionalFormatting>
  <conditionalFormatting sqref="Y597:Y598">
    <cfRule type="expression" dxfId="577" priority="697">
      <formula>IF(RIGHT(TEXT(Y597,"0.#"),1)=".",FALSE,TRUE)</formula>
    </cfRule>
    <cfRule type="expression" dxfId="576" priority="698">
      <formula>IF(RIGHT(TEXT(Y597,"0.#"),1)=".",TRUE,FALSE)</formula>
    </cfRule>
  </conditionalFormatting>
  <conditionalFormatting sqref="AU33">
    <cfRule type="expression" dxfId="575" priority="693">
      <formula>IF(RIGHT(TEXT(AU33,"0.#"),1)=".",FALSE,TRUE)</formula>
    </cfRule>
    <cfRule type="expression" dxfId="574" priority="694">
      <formula>IF(RIGHT(TEXT(AU33,"0.#"),1)=".",TRUE,FALSE)</formula>
    </cfRule>
  </conditionalFormatting>
  <conditionalFormatting sqref="AU32">
    <cfRule type="expression" dxfId="573" priority="695">
      <formula>IF(RIGHT(TEXT(AU32,"0.#"),1)=".",FALSE,TRUE)</formula>
    </cfRule>
    <cfRule type="expression" dxfId="572" priority="696">
      <formula>IF(RIGHT(TEXT(AU32,"0.#"),1)=".",TRUE,FALSE)</formula>
    </cfRule>
  </conditionalFormatting>
  <conditionalFormatting sqref="P29:AC29">
    <cfRule type="expression" dxfId="571" priority="691">
      <formula>IF(RIGHT(TEXT(P29,"0.#"),1)=".",FALSE,TRUE)</formula>
    </cfRule>
    <cfRule type="expression" dxfId="570" priority="692">
      <formula>IF(RIGHT(TEXT(P29,"0.#"),1)=".",TRUE,FALSE)</formula>
    </cfRule>
  </conditionalFormatting>
  <conditionalFormatting sqref="AQ40">
    <cfRule type="expression" dxfId="569" priority="671">
      <formula>IF(RIGHT(TEXT(AQ40,"0.#"),1)=".",FALSE,TRUE)</formula>
    </cfRule>
    <cfRule type="expression" dxfId="568" priority="672">
      <formula>IF(RIGHT(TEXT(AQ40,"0.#"),1)=".",TRUE,FALSE)</formula>
    </cfRule>
  </conditionalFormatting>
  <conditionalFormatting sqref="AU40">
    <cfRule type="expression" dxfId="567" priority="669">
      <formula>IF(RIGHT(TEXT(AU40,"0.#"),1)=".",FALSE,TRUE)</formula>
    </cfRule>
    <cfRule type="expression" dxfId="566" priority="670">
      <formula>IF(RIGHT(TEXT(AU40,"0.#"),1)=".",TRUE,FALSE)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P14:V17">
    <cfRule type="expression" dxfId="15" priority="15">
      <formula>IF(RIGHT(TEXT(P14,"0.#"),1)=".",FALSE,TRUE)</formula>
    </cfRule>
    <cfRule type="expression" dxfId="14" priority="16">
      <formula>IF(RIGHT(TEXT(P14,"0.#"),1)=".",TRUE,FALSE)</formula>
    </cfRule>
  </conditionalFormatting>
  <conditionalFormatting sqref="W13:AC17">
    <cfRule type="expression" dxfId="13" priority="13">
      <formula>IF(RIGHT(TEXT(W13,"0.#"),1)=".",FALSE,TRUE)</formula>
    </cfRule>
    <cfRule type="expression" dxfId="12" priority="14">
      <formula>IF(RIGHT(TEXT(W13,"0.#"),1)=".",TRUE,FALSE)</formula>
    </cfRule>
  </conditionalFormatting>
  <conditionalFormatting sqref="AD14:AJ17">
    <cfRule type="expression" dxfId="11" priority="11">
      <formula>IF(RIGHT(TEXT(AD14,"0.#"),1)=".",FALSE,TRUE)</formula>
    </cfRule>
    <cfRule type="expression" dxfId="10" priority="12">
      <formula>IF(RIGHT(TEXT(AD14,"0.#"),1)=".",TRUE,FALSE)</formula>
    </cfRule>
  </conditionalFormatting>
  <conditionalFormatting sqref="AK14:AQ17">
    <cfRule type="expression" dxfId="9" priority="9">
      <formula>IF(RIGHT(TEXT(AK14,"0.#"),1)=".",FALSE,TRUE)</formula>
    </cfRule>
    <cfRule type="expression" dxfId="8" priority="10">
      <formula>IF(RIGHT(TEXT(AK14,"0.#"),1)=".",TRUE,FALSE)</formula>
    </cfRule>
  </conditionalFormatting>
  <conditionalFormatting sqref="P19:AC19">
    <cfRule type="expression" dxfId="7" priority="7">
      <formula>IF(RIGHT(TEXT(P19,"0.#"),1)=".",FALSE,TRUE)</formula>
    </cfRule>
    <cfRule type="expression" dxfId="6" priority="8">
      <formula>IF(RIGHT(TEXT(P19,"0.#"),1)=".",TRUE,FALSE)</formula>
    </cfRule>
  </conditionalFormatting>
  <conditionalFormatting sqref="AE39:AE41 AI39:AI41 AM39:AM41">
    <cfRule type="expression" dxfId="5" priority="5">
      <formula>IF(RIGHT(TEXT(AE39,"0.#"),1)=".",FALSE,TRUE)</formula>
    </cfRule>
    <cfRule type="expression" dxfId="4" priority="6">
      <formula>IF(RIGHT(TEXT(AE39,"0.#"),1)=".",TRUE,FALSE)</formula>
    </cfRule>
  </conditionalFormatting>
  <conditionalFormatting sqref="AQ39 AU39">
    <cfRule type="expression" dxfId="3" priority="3">
      <formula>IF(RIGHT(TEXT(AQ39,"0.#"),1)=".",FALSE,TRUE)</formula>
    </cfRule>
    <cfRule type="expression" dxfId="2" priority="4">
      <formula>IF(RIGHT(TEXT(AQ39,"0.#"),1)=".",TRUE,FALSE)</formula>
    </cfRule>
  </conditionalFormatting>
  <conditionalFormatting sqref="AQ41 AU41">
    <cfRule type="expression" dxfId="1" priority="1">
      <formula>IF(RIGHT(TEXT(AQ41,"0.#"),1)=".",FALSE,TRUE)</formula>
    </cfRule>
    <cfRule type="expression" dxfId="0" priority="2">
      <formula>IF(RIGHT(TEXT(AQ41,"0.#"),1)=".",TRUE,FALSE)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612</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t="s">
        <v>612</v>
      </c>
      <c r="M10" s="13" t="str">
        <f t="shared" si="2"/>
        <v>食料安定供給関係</v>
      </c>
      <c r="N10" s="13" t="str">
        <f t="shared" si="6"/>
        <v>食料安定供給関係</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612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2022-06-08T04:50:09Z</cp:lastPrinted>
  <dcterms:created xsi:type="dcterms:W3CDTF">2012-03-13T00:50:25Z</dcterms:created>
  <dcterms:modified xsi:type="dcterms:W3CDTF">2022-09-09T01:59:11Z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