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2340" yWindow="600" windowWidth="21360" windowHeight="156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<sst xmlns="http://schemas.openxmlformats.org/spreadsheetml/2006/main" count="1288" uniqueCount="660">
  <si>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</si>
  <si>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</si>
  <si>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</si>
  <si>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</si>
  <si>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</si>
  <si>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</si>
  <si>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</si>
  <si>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</si>
  <si>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</si>
  <si>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</si>
  <si>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</si>
  <si>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</si>
  <si>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</si>
  <si>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</si>
  <si>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</si>
  <si>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</si>
  <si>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</si>
  <si>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</si>
  <si>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</si>
  <si>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</si>
  <si>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</si>
  <si>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</si>
  <si>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</si>
  <si>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</si>
  <si>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</si>
  <si>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</si>
  <si>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</si>
  <si>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</si>
  <si>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</si>
  <si>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</si>
  <si>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</si>
  <si>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</si>
  <si>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</si>
  <si>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</si>
  <si>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</si>
  <si>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</si>
  <si>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</si>
  <si>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</si>
  <si>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</si>
  <si>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</si>
  <si>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</si>
  <si>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</si>
  <si>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</si>
  <si>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</si>
  <si>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</si>
  <si>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</si>
  <si>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</si>
  <si>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</si>
  <si>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</si>
  <si>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</si>
  <si>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</si>
  <si>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</si>
  <si>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</si>
  <si>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</si>
  <si>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</si>
  <si>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</si>
  <si>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</si>
  <si>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</si>
  <si>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</si>
  <si>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</si>
  <si>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</si>
  <si>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</si>
  <si>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</si>
  <si>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</si>
  <si>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</si>
  <si>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</si>
  <si>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</si>
  <si>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</si>
  <si>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</si>
  <si>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</si>
  <si>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</si>
  <si>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</si>
  <si>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</si>
  <si>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</si>
  <si>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</si>
  <si>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</si>
  <si>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</si>
  <si>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</si>
  <si>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</si>
  <si>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</si>
  <si>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</si>
  <si>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</si>
  <si>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</si>
  <si>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</si>
  <si>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</si>
  <si>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</si>
  <si>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</si>
  <si>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</si>
  <si>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</si>
  <si>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</si>
  <si>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</si>
  <si>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</si>
  <si>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</si>
  <si>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</si>
  <si>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</si>
  <si>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</si>
  <si>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</si>
  <si>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</si>
  <si>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</si>
  <si>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</si>
  <si>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</si>
  <si>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</si>
  <si>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</si>
  <si>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</si>
  <si>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</si>
  <si>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</si>
  <si>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</si>
  <si>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</si>
  <si>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</si>
  <si>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</si>
  <si>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</si>
  <si>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</si>
  <si>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</si>
  <si>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</si>
  <si>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</si>
  <si>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</si>
  <si>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</si>
  <si>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</si>
  <si>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</si>
  <si>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</si>
  <si>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</si>
  <si>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</si>
  <si>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</si>
  <si>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</si>
  <si>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</si>
  <si>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</si>
  <si>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</si>
  <si>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</si>
  <si>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</si>
  <si>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</si>
  <si>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</si>
  <si>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</si>
  <si>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</si>
  <si>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</si>
  <si>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</si>
  <si>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</si>
  <si>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</si>
  <si>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</si>
  <si>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</si>
  <si>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</si>
  <si>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</si>
  <si>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</si>
  <si>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</si>
  <si>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</si>
  <si>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</si>
  <si>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</si>
  <si>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</si>
  <si>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</si>
  <si>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</si>
  <si>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</si>
  <si>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</si>
  <si>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</si>
  <si>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</si>
  <si>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</si>
  <si>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</si>
  <si>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</si>
  <si>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</si>
  <si>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</si>
  <si>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</si>
  <si>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</si>
  <si>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</si>
  <si>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</si>
  <si>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</si>
  <si>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</si>
  <si>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</si>
  <si>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</si>
  <si>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</si>
  <si>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</si>
  <si>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</si>
  <si>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</si>
  <si>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</si>
  <si>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</si>
  <si>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</si>
  <si>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</si>
  <si>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</si>
  <si>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</si>
  <si>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</si>
  <si>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</si>
  <si>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</si>
  <si>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</si>
  <si>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</si>
  <si>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</si>
  <si>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</si>
  <si>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</si>
  <si>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</si>
  <si>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</si>
  <si>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</si>
  <si>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</si>
  <si>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</si>
  <si>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</si>
  <si>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</si>
  <si>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</si>
  <si>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</si>
  <si>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</si>
  <si>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</si>
  <si>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</si>
  <si>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</si>
  <si>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</si>
  <si>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</si>
  <si>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</si>
  <si>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</si>
  <si>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</si>
  <si>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</si>
  <si>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</si>
  <si>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</si>
  <si>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</si>
  <si>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</si>
  <si>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</si>
  <si>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</si>
  <si>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</si>
  <si>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</si>
  <si>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</si>
  <si>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</si>
  <si>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</si>
  <si>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</si>
  <si>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</si>
  <si>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</si>
  <si>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</si>
  <si>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</si>
  <si>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</si>
  <si>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</si>
  <si>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</si>
  <si>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</si>
  <si>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</si>
  <si>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</si>
  <si>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</si>
  <si>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</si>
  <si>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</si>
  <si>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</si>
  <si>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</si>
  <si>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</si>
  <si>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</si>
  <si>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</si>
  <si>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</si>
  <si>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</si>
  <si>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</si>
  <si>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</si>
  <si>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</si>
  <si>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</si>
  <si>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</si>
  <si>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</si>
  <si>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</si>
  <si>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</si>
  <si>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</si>
  <si>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</si>
  <si>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</si>
  <si>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</si>
  <si>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</si>
  <si>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</si>
  <si>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</si>
  <si>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</si>
  <si>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</si>
  <si>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</si>
  <si>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</si>
  <si>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</si>
  <si>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</si>
  <si>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</si>
  <si>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</si>
  <si>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</si>
  <si>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</si>
  <si>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</si>
  <si>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</si>
  <si>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</si>
  <si>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</si>
  <si>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</si>
  <si>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</si>
  <si>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</si>
  <si>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</si>
  <si>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</si>
  <si>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</si>
  <si>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</si>
  <si>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</si>
  <si>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</si>
  <si>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</si>
  <si>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</si>
  <si>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</si>
  <si>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</si>
  <si>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</si>
  <si>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</si>
  <si>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</si>
  <si>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</si>
  <si>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</si>
  <si>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</si>
  <si>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</si>
  <si>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</si>
  <si>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</si>
  <si>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</si>
  <si>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</si>
  <si>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</si>
  <si>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</si>
  <si>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</si>
  <si>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</si>
  <si>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</si>
  <si>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</si>
  <si>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</si>
  <si>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</si>
  <si>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</si>
  <si>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</si>
  <si>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</si>
  <si>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</si>
  <si>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</si>
  <si>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</si>
  <si>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</si>
  <si>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</si>
  <si>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</si>
  <si>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</si>
  <si>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</si>
  <si>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</si>
  <si>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</si>
  <si>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</si>
  <si>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</si>
  <si>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</si>
  <si>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</si>
  <si>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</si>
  <si>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</si>
  <si>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</si>
  <si>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</si>
  <si>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</si>
  <si>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</si>
  <si>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</si>
  <si>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</si>
  <si>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</si>
  <si>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</si>
  <si>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</si>
  <si>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</si>
  <si>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</si>
  <si>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</si>
  <si>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</si>
  <si>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</si>
  <si>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</si>
  <si>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</si>
  <si>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</si>
  <si>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</si>
  <si>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</si>
  <si>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</si>
  <si>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</si>
  <si>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</si>
  <si>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</si>
  <si>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</si>
  <si>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</si>
  <si>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</si>
  <si>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</si>
  <si>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</si>
  <si>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</si>
  <si>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</si>
  <si>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</si>
  <si>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</si>
  <si>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</si>
  <si>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</si>
  <si>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</si>
  <si>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</si>
  <si>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</si>
  <si>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</si>
  <si>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</si>
  <si>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</si>
  <si>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</si>
  <si>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</si>
  <si>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</si>
  <si>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</si>
  <si>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</si>
  <si>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</si>
  <si>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</si>
  <si>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</si>
  <si>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</si>
  <si>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</si>
  <si>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</si>
  <si>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</si>
  <si>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</si>
  <si>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</si>
  <si>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</si>
  <si>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</si>
  <si>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</si>
  <si>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</si>
  <si>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</si>
  <si>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</si>
  <si>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</si>
  <si>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</si>
  <si>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</si>
  <si>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</si>
  <si>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</si>
  <si>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</si>
  <si>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</si>
  <si>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</si>
  <si>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</si>
  <si>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</si>
  <si>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</si>
  <si>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</si>
  <si>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</si>
  <si>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</si>
  <si>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</si>
  <si>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</si>
  <si>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</si>
  <si>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</si>
  <si>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</si>
  <si>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</si>
  <si>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</si>
  <si>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</si>
  <si>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</si>
  <si>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</si>
  <si>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</si>
  <si>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</si>
  <si>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</si>
  <si>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</si>
  <si>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</si>
  <si>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</si>
  <si>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</si>
  <si>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</si>
  <si>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</si>
  <si>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</si>
  <si>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</si>
  <si>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</si>
  <si>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</si>
  <si>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</si>
  <si>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</si>
  <si>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</si>
  <si>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</si>
  <si>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</si>
  <si>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</si>
  <si>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</si>
  <si>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</si>
  <si>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</si>
  <si>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</si>
  <si>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</si>
  <si>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</si>
  <si>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</si>
  <si>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</si>
  <si>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</si>
  <si>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</si>
  <si>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</si>
  <si>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</si>
  <si>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</si>
  <si>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</si>
  <si>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</si>
  <si>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</si>
  <si>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</si>
  <si>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</si>
  <si>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</si>
  <si>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</si>
  <si>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</si>
  <si>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</si>
  <si>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</si>
  <si>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</si>
  <si>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</si>
  <si>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</si>
  <si>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</si>
  <si>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</si>
  <si>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</si>
  <si>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</si>
  <si>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</si>
  <si>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</si>
  <si>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</si>
  <si>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</si>
  <si>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</si>
  <si>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</si>
  <si>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</si>
  <si>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</si>
  <si>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</si>
  <si>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</si>
  <si>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</si>
  <si>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</si>
  <si>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</si>
  <si>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</si>
  <si>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</si>
  <si>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</si>
  <si>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</si>
  <si>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</si>
  <si>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</si>
  <si>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</si>
  <si>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</si>
  <si>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</si>
  <si>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</si>
  <si>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</si>
  <si>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</si>
  <si>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</si>
  <si>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</si>
  <si>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</si>
  <si>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</si>
  <si>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</si>
  <si>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</si>
  <si>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</si>
  <si>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</si>
  <si>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</si>
  <si>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</si>
  <si>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</si>
  <si>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</si>
  <si>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</si>
  <si>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</si>
  <si>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</si>
  <si>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</si>
  <si>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</si>
  <si>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</si>
  <si>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</si>
  <si>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</si>
  <si>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</si>
  <si>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</si>
  <si>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</si>
  <si>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</si>
  <si>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</si>
  <si>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</si>
  <si>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</si>
  <si>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</si>
  <si>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</si>
  <si>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</si>
  <si>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</si>
  <si>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</si>
  <si>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</si>
  <si>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</si>
  <si>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</si>
  <si>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</si>
  <si>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</si>
  <si>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</si>
  <si>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</si>
  <si>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</si>
  <si>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</si>
  <si>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</si>
  <si>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</si>
  <si>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</si>
  <si>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</si>
  <si>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</si>
  <si>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</si>
  <si>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</si>
  <si>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</si>
  <si>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</si>
  <si>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</si>
  <si>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</si>
  <si>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</si>
  <si>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</si>
  <si>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</si>
  <si>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</si>
  <si>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</si>
  <si>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</si>
  <si>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</si>
  <si>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</si>
  <si>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</si>
  <si>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</si>
  <si>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</si>
  <si>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</si>
  <si>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</si>
  <si>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</si>
  <si>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</si>
  <si>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</si>
  <si>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</si>
  <si>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</si>
  <si>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</si>
  <si>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</si>
  <si>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</si>
  <si>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</si>
  <si>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</si>
  <si>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</si>
  <si>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</si>
  <si>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</si>
  <si>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</si>
  <si>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</si>
  <si>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</si>
  <si>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</si>
  <si>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</si>
  <si>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</si>
  <si>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</si>
  <si>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</si>
  <si>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</si>
  <si>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</si>
  <si>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</si>
  <si>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</si>
  <si>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</si>
  <si>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</si>
  <si>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</si>
  <si>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</si>
  <si>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</si>
  <si>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</si>
  <si>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</si>
  <si>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</si>
  <si>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</si>
  <si>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</si>
  <si>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</si>
  <si>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</si>
  <si>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</si>
  <si>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</si>
  <si>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</si>
  <si>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</si>
  <si>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</si>
  <si>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</si>
  <si>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</si>
  <si>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</si>
  <si>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</si>
  <si>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</si>
  <si>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</si>
  <si>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</si>
  <si>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</si>
  <si>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</si>
  <si>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</si>
  <si>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</si>
  <si>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</si>
  <si>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</si>
  <si>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</si>
  <si>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</si>
  <si>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</si>
  <si>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</si>
  <si>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</si>
  <si>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</si>
  <si>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</si>
  <si>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</si>
  <si>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担い手育成農地集積資金利子補給金</t>
    <rPh sb="0" eb="1">
      <t>ニナ</t>
    </rPh>
    <rPh sb="2" eb="3">
      <t>テ</t>
    </rPh>
    <rPh sb="3" eb="5">
      <t>イクセイ</t>
    </rPh>
    <rPh sb="5" eb="7">
      <t>ノウチ</t>
    </rPh>
    <rPh sb="7" eb="9">
      <t>シュウセキ</t>
    </rPh>
    <rPh sb="9" eb="11">
      <t>シキン</t>
    </rPh>
    <rPh sb="11" eb="16">
      <t>リシホキュウキン</t>
    </rPh>
    <phoneticPr fontId="5"/>
  </si>
  <si>
    <t>復興</t>
  </si>
  <si>
    <t>復興庁</t>
  </si>
  <si>
    <t>復興庁</t>
    <rPh sb="0" eb="3">
      <t>フッコウチョウ</t>
    </rPh>
    <phoneticPr fontId="5"/>
  </si>
  <si>
    <t>参事官　原　崇</t>
    <phoneticPr fontId="5"/>
  </si>
  <si>
    <t>○</t>
  </si>
  <si>
    <t>農業経営基盤強化促進法（昭和55年法律第65号）附則第８項
東日本大震災に対処するための特別の財政援助及び助成に関する法律（平成23年法律第40号）第117条</t>
    <rPh sb="0" eb="2">
      <t>ノウギョウ</t>
    </rPh>
    <rPh sb="2" eb="4">
      <t>ケイエイ</t>
    </rPh>
    <rPh sb="4" eb="6">
      <t>キバン</t>
    </rPh>
    <rPh sb="6" eb="8">
      <t>キョウカ</t>
    </rPh>
    <rPh sb="8" eb="11">
      <t>ソクシンホウ</t>
    </rPh>
    <rPh sb="12" eb="14">
      <t>ショウワ</t>
    </rPh>
    <rPh sb="16" eb="17">
      <t>ネン</t>
    </rPh>
    <rPh sb="17" eb="19">
      <t>ホウリツ</t>
    </rPh>
    <rPh sb="19" eb="20">
      <t>ダイ</t>
    </rPh>
    <rPh sb="22" eb="23">
      <t>ゴウ</t>
    </rPh>
    <rPh sb="24" eb="26">
      <t>フソク</t>
    </rPh>
    <rPh sb="26" eb="27">
      <t>ダイ</t>
    </rPh>
    <rPh sb="28" eb="29">
      <t>コウ</t>
    </rPh>
    <rPh sb="30" eb="31">
      <t>ヒガシ</t>
    </rPh>
    <rPh sb="31" eb="33">
      <t>ニホン</t>
    </rPh>
    <rPh sb="33" eb="36">
      <t>ダイシンサイ</t>
    </rPh>
    <rPh sb="37" eb="39">
      <t>タイショ</t>
    </rPh>
    <rPh sb="44" eb="46">
      <t>トクベツ</t>
    </rPh>
    <rPh sb="47" eb="49">
      <t>ザイセイ</t>
    </rPh>
    <rPh sb="49" eb="51">
      <t>エンジョ</t>
    </rPh>
    <rPh sb="51" eb="52">
      <t>オヨ</t>
    </rPh>
    <rPh sb="53" eb="55">
      <t>ジョセイ</t>
    </rPh>
    <rPh sb="56" eb="57">
      <t>カン</t>
    </rPh>
    <rPh sb="59" eb="61">
      <t>ホウリツ</t>
    </rPh>
    <rPh sb="62" eb="64">
      <t>ヘイセイ</t>
    </rPh>
    <rPh sb="66" eb="67">
      <t>ネン</t>
    </rPh>
    <rPh sb="67" eb="69">
      <t>ホウリツ</t>
    </rPh>
    <rPh sb="69" eb="70">
      <t>ダイ</t>
    </rPh>
    <rPh sb="72" eb="73">
      <t>ゴウ</t>
    </rPh>
    <rPh sb="74" eb="75">
      <t>ダイ</t>
    </rPh>
    <rPh sb="78" eb="79">
      <t>ジョウ</t>
    </rPh>
    <phoneticPr fontId="5"/>
  </si>
  <si>
    <t>-</t>
    <phoneticPr fontId="5"/>
  </si>
  <si>
    <t>　農業生産性の向上を図るための農地の大区画化や排水改良を行う事業等を契機として、意欲と能力のある農業者への農用地の利用集積を促進することにより意欲ある多様な農業者の育成・確保を図るとともに、円滑な資金融通により東日本大震災からの復興に資する。</t>
    <rPh sb="1" eb="3">
      <t>ノウギョウ</t>
    </rPh>
    <rPh sb="3" eb="6">
      <t>セイサンセイ</t>
    </rPh>
    <rPh sb="7" eb="9">
      <t>コウジョウ</t>
    </rPh>
    <rPh sb="10" eb="11">
      <t>ハカ</t>
    </rPh>
    <rPh sb="15" eb="17">
      <t>ノウチ</t>
    </rPh>
    <rPh sb="18" eb="22">
      <t>ダイクカクカ</t>
    </rPh>
    <rPh sb="23" eb="25">
      <t>ハイスイ</t>
    </rPh>
    <rPh sb="25" eb="27">
      <t>カイリョウ</t>
    </rPh>
    <rPh sb="28" eb="29">
      <t>オコナ</t>
    </rPh>
    <rPh sb="30" eb="32">
      <t>ジギョウ</t>
    </rPh>
    <rPh sb="32" eb="33">
      <t>トウ</t>
    </rPh>
    <rPh sb="34" eb="36">
      <t>ケイキ</t>
    </rPh>
    <rPh sb="40" eb="42">
      <t>イヨク</t>
    </rPh>
    <rPh sb="43" eb="45">
      <t>ノウリョク</t>
    </rPh>
    <rPh sb="48" eb="51">
      <t>ノウギョウシャ</t>
    </rPh>
    <rPh sb="53" eb="56">
      <t>ノウヨウチ</t>
    </rPh>
    <rPh sb="57" eb="59">
      <t>リヨウ</t>
    </rPh>
    <rPh sb="59" eb="61">
      <t>シュウセキ</t>
    </rPh>
    <rPh sb="62" eb="64">
      <t>ソクシン</t>
    </rPh>
    <rPh sb="71" eb="73">
      <t>イヨク</t>
    </rPh>
    <rPh sb="75" eb="77">
      <t>タヨウ</t>
    </rPh>
    <rPh sb="78" eb="81">
      <t>ノウギョウシャ</t>
    </rPh>
    <rPh sb="82" eb="84">
      <t>イクセイ</t>
    </rPh>
    <rPh sb="85" eb="87">
      <t>カクホ</t>
    </rPh>
    <rPh sb="88" eb="89">
      <t>ハカ</t>
    </rPh>
    <rPh sb="95" eb="97">
      <t>エンカツ</t>
    </rPh>
    <rPh sb="98" eb="100">
      <t>シキン</t>
    </rPh>
    <rPh sb="100" eb="102">
      <t>ユウヅウ</t>
    </rPh>
    <rPh sb="105" eb="106">
      <t>ヒガシ</t>
    </rPh>
    <rPh sb="106" eb="108">
      <t>ニホン</t>
    </rPh>
    <rPh sb="108" eb="111">
      <t>ダイシンサイ</t>
    </rPh>
    <rPh sb="114" eb="116">
      <t>フッコウ</t>
    </rPh>
    <rPh sb="117" eb="118">
      <t>シ</t>
    </rPh>
    <phoneticPr fontId="5"/>
  </si>
  <si>
    <t>　農地の大区画化や排水改良を行う事業等により一定以上の農用地の利用集積を行う場合に、当該事業の農家負担分について、（株）日本政策金融公庫が、担い手育成農地集積資金の償還期間及び措置期間を通常の資金より３年延長して融通するものである（償還期間28年以内、据置期間13年以内）。本事業は、国が（株）日本政策金融公庫に対して利子補給を行うもの。
（補助率：定額）</t>
    <rPh sb="1" eb="3">
      <t>ノウチ</t>
    </rPh>
    <rPh sb="4" eb="8">
      <t>ダイクカクカ</t>
    </rPh>
    <rPh sb="9" eb="11">
      <t>ハイスイ</t>
    </rPh>
    <rPh sb="11" eb="13">
      <t>カイリョウ</t>
    </rPh>
    <rPh sb="14" eb="15">
      <t>オコナ</t>
    </rPh>
    <rPh sb="16" eb="18">
      <t>ジギョウ</t>
    </rPh>
    <rPh sb="18" eb="19">
      <t>トウ</t>
    </rPh>
    <rPh sb="22" eb="24">
      <t>イッテイ</t>
    </rPh>
    <rPh sb="24" eb="26">
      <t>イジョウ</t>
    </rPh>
    <rPh sb="27" eb="30">
      <t>ノウヨウチ</t>
    </rPh>
    <rPh sb="31" eb="33">
      <t>リヨウ</t>
    </rPh>
    <rPh sb="33" eb="35">
      <t>シュウセキ</t>
    </rPh>
    <rPh sb="36" eb="37">
      <t>オコナ</t>
    </rPh>
    <rPh sb="38" eb="40">
      <t>バアイ</t>
    </rPh>
    <rPh sb="42" eb="44">
      <t>トウガイ</t>
    </rPh>
    <rPh sb="44" eb="46">
      <t>ジギョウ</t>
    </rPh>
    <rPh sb="47" eb="49">
      <t>ノウカ</t>
    </rPh>
    <rPh sb="49" eb="52">
      <t>フタンブン</t>
    </rPh>
    <rPh sb="58" eb="59">
      <t>カブ</t>
    </rPh>
    <rPh sb="60" eb="64">
      <t>ニホンセイサク</t>
    </rPh>
    <rPh sb="64" eb="66">
      <t>キンユウ</t>
    </rPh>
    <rPh sb="66" eb="68">
      <t>コウコ</t>
    </rPh>
    <rPh sb="70" eb="71">
      <t>ニナ</t>
    </rPh>
    <rPh sb="72" eb="73">
      <t>テ</t>
    </rPh>
    <rPh sb="73" eb="75">
      <t>イクセイ</t>
    </rPh>
    <rPh sb="75" eb="77">
      <t>ノウチ</t>
    </rPh>
    <rPh sb="77" eb="79">
      <t>シュウセキ</t>
    </rPh>
    <rPh sb="79" eb="81">
      <t>シキン</t>
    </rPh>
    <rPh sb="82" eb="84">
      <t>ショウカン</t>
    </rPh>
    <rPh sb="84" eb="86">
      <t>キカン</t>
    </rPh>
    <rPh sb="86" eb="87">
      <t>オヨ</t>
    </rPh>
    <rPh sb="88" eb="90">
      <t>ソチ</t>
    </rPh>
    <rPh sb="90" eb="92">
      <t>キカン</t>
    </rPh>
    <rPh sb="93" eb="95">
      <t>ツウジョウ</t>
    </rPh>
    <rPh sb="96" eb="98">
      <t>シキン</t>
    </rPh>
    <rPh sb="101" eb="102">
      <t>ネン</t>
    </rPh>
    <rPh sb="102" eb="104">
      <t>エンチョウ</t>
    </rPh>
    <rPh sb="106" eb="108">
      <t>ユウヅウ</t>
    </rPh>
    <rPh sb="116" eb="118">
      <t>ショウカン</t>
    </rPh>
    <rPh sb="118" eb="120">
      <t>キカン</t>
    </rPh>
    <rPh sb="122" eb="123">
      <t>ネン</t>
    </rPh>
    <rPh sb="123" eb="125">
      <t>イナイ</t>
    </rPh>
    <rPh sb="126" eb="128">
      <t>スエオキ</t>
    </rPh>
    <rPh sb="128" eb="130">
      <t>キカン</t>
    </rPh>
    <rPh sb="132" eb="133">
      <t>ネン</t>
    </rPh>
    <rPh sb="133" eb="135">
      <t>イナイ</t>
    </rPh>
    <rPh sb="137" eb="140">
      <t>ホンジギョウ</t>
    </rPh>
    <rPh sb="142" eb="143">
      <t>クニ</t>
    </rPh>
    <rPh sb="145" eb="146">
      <t>カブ</t>
    </rPh>
    <rPh sb="147" eb="151">
      <t>ニホンセイサク</t>
    </rPh>
    <rPh sb="151" eb="153">
      <t>キンユウ</t>
    </rPh>
    <rPh sb="153" eb="155">
      <t>コウコ</t>
    </rPh>
    <rPh sb="156" eb="157">
      <t>タイ</t>
    </rPh>
    <rPh sb="159" eb="163">
      <t>リシホキュウ</t>
    </rPh>
    <rPh sb="164" eb="165">
      <t>オコナ</t>
    </rPh>
    <rPh sb="171" eb="174">
      <t>ホジョリツ</t>
    </rPh>
    <rPh sb="175" eb="177">
      <t>テイガク</t>
    </rPh>
    <phoneticPr fontId="5"/>
  </si>
  <si>
    <t>-</t>
  </si>
  <si>
    <t>株式会社日本政策金融公庫補給金</t>
    <rPh sb="0" eb="2">
      <t>カブシキ</t>
    </rPh>
    <rPh sb="2" eb="4">
      <t>カイシャ</t>
    </rPh>
    <rPh sb="4" eb="6">
      <t>ニホン</t>
    </rPh>
    <rPh sb="6" eb="8">
      <t>セイサク</t>
    </rPh>
    <rPh sb="8" eb="10">
      <t>キンユウ</t>
    </rPh>
    <rPh sb="10" eb="12">
      <t>コウコ</t>
    </rPh>
    <rPh sb="12" eb="15">
      <t>ホキュウキン</t>
    </rPh>
    <phoneticPr fontId="5"/>
  </si>
  <si>
    <t>当事業による融資実績（貸付残高）
※新規融資はH27で終了している。</t>
    <rPh sb="0" eb="3">
      <t>トウジギョウ</t>
    </rPh>
    <rPh sb="6" eb="8">
      <t>ユウシ</t>
    </rPh>
    <rPh sb="8" eb="10">
      <t>ジッセキ</t>
    </rPh>
    <rPh sb="11" eb="13">
      <t>カシツケ</t>
    </rPh>
    <rPh sb="13" eb="15">
      <t>ザンダカ</t>
    </rPh>
    <rPh sb="18" eb="20">
      <t>シンキ</t>
    </rPh>
    <rPh sb="20" eb="22">
      <t>ユウシ</t>
    </rPh>
    <rPh sb="27" eb="29">
      <t>シュウリョウ</t>
    </rPh>
    <phoneticPr fontId="5"/>
  </si>
  <si>
    <t>億円</t>
    <rPh sb="0" eb="2">
      <t>オクエン</t>
    </rPh>
    <phoneticPr fontId="5"/>
  </si>
  <si>
    <t>貸付残高／貸付残件数　　　　　　　　　　　　　　</t>
    <rPh sb="0" eb="2">
      <t>カシツケ</t>
    </rPh>
    <rPh sb="2" eb="4">
      <t>ザンダカ</t>
    </rPh>
    <rPh sb="5" eb="7">
      <t>カシツケ</t>
    </rPh>
    <rPh sb="7" eb="10">
      <t>ザンケンスウ</t>
    </rPh>
    <phoneticPr fontId="5"/>
  </si>
  <si>
    <t>千円</t>
    <rPh sb="0" eb="2">
      <t>センエン</t>
    </rPh>
    <phoneticPr fontId="5"/>
  </si>
  <si>
    <t>　百万円/件</t>
    <rPh sb="1" eb="4">
      <t>ヒャクマンエン</t>
    </rPh>
    <rPh sb="5" eb="6">
      <t>ケン</t>
    </rPh>
    <phoneticPr fontId="5"/>
  </si>
  <si>
    <t>1,081/175</t>
    <phoneticPr fontId="5"/>
  </si>
  <si>
    <t>912/99</t>
    <phoneticPr fontId="5"/>
  </si>
  <si>
    <t>652/51</t>
    <phoneticPr fontId="5"/>
  </si>
  <si>
    <t>令和７年度までに基盤整備完了地区における担い手への農地集積率を80%以上に向上させる</t>
    <rPh sb="0" eb="2">
      <t>レイワ</t>
    </rPh>
    <rPh sb="3" eb="5">
      <t>ネンド</t>
    </rPh>
    <rPh sb="8" eb="12">
      <t>キバンセイビ</t>
    </rPh>
    <rPh sb="12" eb="14">
      <t>カンリョウ</t>
    </rPh>
    <rPh sb="14" eb="16">
      <t>チク</t>
    </rPh>
    <rPh sb="20" eb="21">
      <t>ニナ</t>
    </rPh>
    <rPh sb="22" eb="23">
      <t>テ</t>
    </rPh>
    <rPh sb="25" eb="27">
      <t>ノウチ</t>
    </rPh>
    <rPh sb="27" eb="29">
      <t>シュウセキ</t>
    </rPh>
    <rPh sb="29" eb="30">
      <t>リツ</t>
    </rPh>
    <rPh sb="34" eb="36">
      <t>イジョウ</t>
    </rPh>
    <rPh sb="37" eb="39">
      <t>コウジョウ</t>
    </rPh>
    <phoneticPr fontId="5"/>
  </si>
  <si>
    <t>基盤整備完了地区における担い手への農地集積率</t>
    <rPh sb="0" eb="4">
      <t>キバンセイビ</t>
    </rPh>
    <rPh sb="4" eb="6">
      <t>カンリョウ</t>
    </rPh>
    <rPh sb="6" eb="8">
      <t>チク</t>
    </rPh>
    <rPh sb="12" eb="13">
      <t>ニナ</t>
    </rPh>
    <rPh sb="14" eb="15">
      <t>テ</t>
    </rPh>
    <rPh sb="17" eb="19">
      <t>ノウチ</t>
    </rPh>
    <rPh sb="19" eb="22">
      <t>シュウセキリツ</t>
    </rPh>
    <phoneticPr fontId="5"/>
  </si>
  <si>
    <t>土地改良長期計画実績把握調査</t>
    <rPh sb="0" eb="4">
      <t>トチカイリョウ</t>
    </rPh>
    <rPh sb="4" eb="6">
      <t>チョウキ</t>
    </rPh>
    <rPh sb="6" eb="8">
      <t>ケイカク</t>
    </rPh>
    <rPh sb="8" eb="10">
      <t>ジッセキ</t>
    </rPh>
    <rPh sb="10" eb="12">
      <t>ハアク</t>
    </rPh>
    <rPh sb="12" eb="14">
      <t>チョウサ</t>
    </rPh>
    <phoneticPr fontId="5"/>
  </si>
  <si>
    <t>２　農業の持続的な発展</t>
    <rPh sb="2" eb="4">
      <t>ノウギョウ</t>
    </rPh>
    <rPh sb="5" eb="8">
      <t>ジゾクテキ</t>
    </rPh>
    <rPh sb="9" eb="11">
      <t>ハッテン</t>
    </rPh>
    <phoneticPr fontId="5"/>
  </si>
  <si>
    <t>⑥　担い手の育成・確保等と農業経営の安定化</t>
    <rPh sb="2" eb="3">
      <t>ニナ</t>
    </rPh>
    <rPh sb="4" eb="5">
      <t>テ</t>
    </rPh>
    <rPh sb="6" eb="8">
      <t>イクセイ</t>
    </rPh>
    <rPh sb="9" eb="11">
      <t>カクホ</t>
    </rPh>
    <rPh sb="11" eb="12">
      <t>トウ</t>
    </rPh>
    <rPh sb="13" eb="15">
      <t>ノウギョウ</t>
    </rPh>
    <rPh sb="15" eb="17">
      <t>ケイエイ</t>
    </rPh>
    <rPh sb="18" eb="21">
      <t>アンテイカ</t>
    </rPh>
    <phoneticPr fontId="5"/>
  </si>
  <si>
    <t>https://www.maff.go.jp/j/assess/r03/r03jizen/03jizen.html</t>
    <phoneticPr fontId="5"/>
  </si>
  <si>
    <t>P6-3</t>
    <phoneticPr fontId="5"/>
  </si>
  <si>
    <t>　担い手への農地利用集積を促進し、安定的な経営体を育成し、農業構造の確立を図ることは国民や社会のニーズを的確に反映している。</t>
    <rPh sb="1" eb="2">
      <t>ニナ</t>
    </rPh>
    <rPh sb="3" eb="4">
      <t>テ</t>
    </rPh>
    <rPh sb="6" eb="8">
      <t>ノウチ</t>
    </rPh>
    <rPh sb="8" eb="10">
      <t>リヨウ</t>
    </rPh>
    <rPh sb="10" eb="12">
      <t>シュウセキ</t>
    </rPh>
    <rPh sb="13" eb="15">
      <t>ソクシン</t>
    </rPh>
    <rPh sb="17" eb="20">
      <t>アンテイテキ</t>
    </rPh>
    <rPh sb="21" eb="24">
      <t>ケイエイタイ</t>
    </rPh>
    <rPh sb="25" eb="27">
      <t>イクセイ</t>
    </rPh>
    <rPh sb="29" eb="31">
      <t>ノウギョウ</t>
    </rPh>
    <rPh sb="31" eb="33">
      <t>コウゾウ</t>
    </rPh>
    <rPh sb="34" eb="36">
      <t>カクリツ</t>
    </rPh>
    <rPh sb="37" eb="38">
      <t>ハカ</t>
    </rPh>
    <rPh sb="42" eb="44">
      <t>コクミン</t>
    </rPh>
    <rPh sb="45" eb="47">
      <t>シャカイ</t>
    </rPh>
    <rPh sb="52" eb="54">
      <t>テキカク</t>
    </rPh>
    <rPh sb="55" eb="57">
      <t>ハンエイ</t>
    </rPh>
    <phoneticPr fontId="5"/>
  </si>
  <si>
    <t>　担い手への農地利用集積を促進し、安定的な経営体を育成し、農業構造の確立を図ることは国の責務である。</t>
    <rPh sb="1" eb="2">
      <t>ニナ</t>
    </rPh>
    <rPh sb="3" eb="4">
      <t>テ</t>
    </rPh>
    <rPh sb="6" eb="8">
      <t>ノウチ</t>
    </rPh>
    <rPh sb="8" eb="10">
      <t>リヨウ</t>
    </rPh>
    <rPh sb="10" eb="12">
      <t>シュウセキ</t>
    </rPh>
    <rPh sb="13" eb="15">
      <t>ソクシン</t>
    </rPh>
    <rPh sb="17" eb="19">
      <t>アンテイ</t>
    </rPh>
    <rPh sb="19" eb="20">
      <t>テキ</t>
    </rPh>
    <rPh sb="21" eb="24">
      <t>ケイエイタイ</t>
    </rPh>
    <rPh sb="25" eb="27">
      <t>イクセイ</t>
    </rPh>
    <rPh sb="29" eb="31">
      <t>ノウギョウ</t>
    </rPh>
    <rPh sb="31" eb="33">
      <t>コウゾウ</t>
    </rPh>
    <rPh sb="34" eb="36">
      <t>カクリツ</t>
    </rPh>
    <rPh sb="37" eb="38">
      <t>ハカ</t>
    </rPh>
    <rPh sb="42" eb="43">
      <t>クニ</t>
    </rPh>
    <rPh sb="44" eb="46">
      <t>セキム</t>
    </rPh>
    <phoneticPr fontId="5"/>
  </si>
  <si>
    <t>　農業者の資金需要に応じた資金調達の円滑化のための優先度の高い事業である。</t>
    <rPh sb="1" eb="4">
      <t>ノウギョウシャ</t>
    </rPh>
    <rPh sb="5" eb="7">
      <t>シキン</t>
    </rPh>
    <rPh sb="7" eb="9">
      <t>ジュヨウ</t>
    </rPh>
    <rPh sb="10" eb="11">
      <t>オウ</t>
    </rPh>
    <rPh sb="13" eb="15">
      <t>シキン</t>
    </rPh>
    <rPh sb="15" eb="17">
      <t>チョウタツ</t>
    </rPh>
    <rPh sb="18" eb="21">
      <t>エンカツカ</t>
    </rPh>
    <rPh sb="25" eb="28">
      <t>ユウセンド</t>
    </rPh>
    <rPh sb="29" eb="30">
      <t>タカ</t>
    </rPh>
    <rPh sb="31" eb="33">
      <t>ジギョウ</t>
    </rPh>
    <phoneticPr fontId="5"/>
  </si>
  <si>
    <t>　支出先は、法律に基づき、（株）日本政策金融公庫に特定されている。</t>
    <rPh sb="1" eb="3">
      <t>シシュツ</t>
    </rPh>
    <rPh sb="3" eb="4">
      <t>サキ</t>
    </rPh>
    <rPh sb="6" eb="8">
      <t>ホウリツ</t>
    </rPh>
    <rPh sb="9" eb="10">
      <t>モト</t>
    </rPh>
    <rPh sb="14" eb="15">
      <t>カブ</t>
    </rPh>
    <rPh sb="16" eb="20">
      <t>ニホンセイサク</t>
    </rPh>
    <rPh sb="20" eb="22">
      <t>キンユウ</t>
    </rPh>
    <rPh sb="22" eb="24">
      <t>コウコ</t>
    </rPh>
    <rPh sb="25" eb="27">
      <t>トクテイ</t>
    </rPh>
    <phoneticPr fontId="5"/>
  </si>
  <si>
    <t>‐</t>
  </si>
  <si>
    <t>無</t>
  </si>
  <si>
    <t>　本事業は、（株）日本政策金融公庫に対して利子補給するものであり、本項目は対象外。</t>
    <rPh sb="1" eb="4">
      <t>ホンジギョウ</t>
    </rPh>
    <rPh sb="7" eb="8">
      <t>カブ</t>
    </rPh>
    <rPh sb="9" eb="13">
      <t>ニホンセイサク</t>
    </rPh>
    <rPh sb="13" eb="15">
      <t>キンユウ</t>
    </rPh>
    <rPh sb="15" eb="17">
      <t>コウコ</t>
    </rPh>
    <rPh sb="18" eb="19">
      <t>タイ</t>
    </rPh>
    <rPh sb="21" eb="25">
      <t>リシホキュウ</t>
    </rPh>
    <rPh sb="33" eb="36">
      <t>ホンコウモク</t>
    </rPh>
    <rPh sb="37" eb="40">
      <t>タイショウガイ</t>
    </rPh>
    <phoneticPr fontId="5"/>
  </si>
  <si>
    <t>　農業者が希望する融資時期により利子補給額が変動するため単位当たりコストは比較できない。</t>
    <rPh sb="1" eb="4">
      <t>ノウギョウシャ</t>
    </rPh>
    <rPh sb="5" eb="7">
      <t>キボウ</t>
    </rPh>
    <rPh sb="9" eb="11">
      <t>ユウシ</t>
    </rPh>
    <rPh sb="11" eb="13">
      <t>ジキ</t>
    </rPh>
    <rPh sb="16" eb="18">
      <t>リシ</t>
    </rPh>
    <rPh sb="18" eb="20">
      <t>ホキュウ</t>
    </rPh>
    <rPh sb="20" eb="21">
      <t>ガク</t>
    </rPh>
    <rPh sb="22" eb="24">
      <t>ヘンドウ</t>
    </rPh>
    <rPh sb="28" eb="30">
      <t>タンイ</t>
    </rPh>
    <rPh sb="30" eb="31">
      <t>ア</t>
    </rPh>
    <rPh sb="37" eb="39">
      <t>ヒカク</t>
    </rPh>
    <phoneticPr fontId="5"/>
  </si>
  <si>
    <t>　中間段階の支出はない。</t>
    <rPh sb="1" eb="3">
      <t>チュウカン</t>
    </rPh>
    <rPh sb="3" eb="5">
      <t>ダンカイ</t>
    </rPh>
    <rPh sb="6" eb="8">
      <t>シシュツ</t>
    </rPh>
    <phoneticPr fontId="5"/>
  </si>
  <si>
    <t>　事業目的に即した利子補給に限定している。</t>
    <rPh sb="1" eb="3">
      <t>ジギョウ</t>
    </rPh>
    <rPh sb="3" eb="5">
      <t>モクテキ</t>
    </rPh>
    <rPh sb="6" eb="7">
      <t>ソク</t>
    </rPh>
    <rPh sb="9" eb="13">
      <t>リシホキュウ</t>
    </rPh>
    <rPh sb="14" eb="16">
      <t>ゲンテイ</t>
    </rPh>
    <phoneticPr fontId="5"/>
  </si>
  <si>
    <t>　執行率は９割以上である。</t>
    <rPh sb="1" eb="4">
      <t>シッコウリツ</t>
    </rPh>
    <rPh sb="6" eb="7">
      <t>ワリ</t>
    </rPh>
    <rPh sb="7" eb="9">
      <t>イジョウ</t>
    </rPh>
    <phoneticPr fontId="5"/>
  </si>
  <si>
    <t>　繰越額はない。</t>
    <rPh sb="1" eb="4">
      <t>クリコシガク</t>
    </rPh>
    <phoneticPr fontId="5"/>
  </si>
  <si>
    <t>　対象事業者向けの説明・周知を行い、融資ニーズの把握に努めることにより効率化が図られている。</t>
    <rPh sb="1" eb="6">
      <t>タイショウジギョウシャ</t>
    </rPh>
    <rPh sb="6" eb="7">
      <t>ム</t>
    </rPh>
    <rPh sb="9" eb="11">
      <t>セツメイ</t>
    </rPh>
    <rPh sb="12" eb="14">
      <t>シュウチ</t>
    </rPh>
    <rPh sb="15" eb="16">
      <t>オコナ</t>
    </rPh>
    <rPh sb="18" eb="20">
      <t>ユウシ</t>
    </rPh>
    <rPh sb="24" eb="26">
      <t>ハアク</t>
    </rPh>
    <rPh sb="27" eb="28">
      <t>ツト</t>
    </rPh>
    <rPh sb="35" eb="38">
      <t>コウリツカ</t>
    </rPh>
    <rPh sb="39" eb="40">
      <t>ハカ</t>
    </rPh>
    <phoneticPr fontId="5"/>
  </si>
  <si>
    <t>　成果目標に向けて、着実に成果をあげている。</t>
    <rPh sb="1" eb="3">
      <t>セイカ</t>
    </rPh>
    <rPh sb="3" eb="5">
      <t>モクヒョウ</t>
    </rPh>
    <rPh sb="6" eb="7">
      <t>ム</t>
    </rPh>
    <rPh sb="10" eb="12">
      <t>チャクジツ</t>
    </rPh>
    <rPh sb="13" eb="15">
      <t>セイカ</t>
    </rPh>
    <phoneticPr fontId="5"/>
  </si>
  <si>
    <t>　事前に事業の必要性、効率性等の観点から総合的な評価を行った上で、事業を実施している。</t>
    <rPh sb="1" eb="3">
      <t>ジゼン</t>
    </rPh>
    <rPh sb="4" eb="6">
      <t>ジギョウ</t>
    </rPh>
    <rPh sb="7" eb="10">
      <t>ヒツヨウセイ</t>
    </rPh>
    <rPh sb="11" eb="14">
      <t>コウリツセイ</t>
    </rPh>
    <rPh sb="14" eb="15">
      <t>トウ</t>
    </rPh>
    <rPh sb="16" eb="18">
      <t>カンテン</t>
    </rPh>
    <rPh sb="20" eb="23">
      <t>ソウゴウテキ</t>
    </rPh>
    <rPh sb="24" eb="26">
      <t>ヒョウカ</t>
    </rPh>
    <rPh sb="27" eb="28">
      <t>オコナ</t>
    </rPh>
    <rPh sb="30" eb="31">
      <t>ウエ</t>
    </rPh>
    <rPh sb="33" eb="35">
      <t>ジギョウ</t>
    </rPh>
    <rPh sb="36" eb="38">
      <t>ジッシ</t>
    </rPh>
    <phoneticPr fontId="5"/>
  </si>
  <si>
    <t>　農業者の資金需要は経済状況等に左右されるため、活動実績の達成度を計測することは適当ではない。</t>
    <rPh sb="1" eb="4">
      <t>ノウギョウシャ</t>
    </rPh>
    <rPh sb="5" eb="7">
      <t>シキン</t>
    </rPh>
    <rPh sb="7" eb="9">
      <t>ジュヨウ</t>
    </rPh>
    <rPh sb="10" eb="12">
      <t>ケイザイ</t>
    </rPh>
    <rPh sb="12" eb="14">
      <t>ジョウキョウ</t>
    </rPh>
    <rPh sb="14" eb="15">
      <t>トウ</t>
    </rPh>
    <rPh sb="16" eb="18">
      <t>サユウ</t>
    </rPh>
    <rPh sb="24" eb="26">
      <t>カツドウ</t>
    </rPh>
    <rPh sb="26" eb="28">
      <t>ジッセキ</t>
    </rPh>
    <rPh sb="29" eb="32">
      <t>タッセイド</t>
    </rPh>
    <rPh sb="33" eb="35">
      <t>ケイソク</t>
    </rPh>
    <rPh sb="40" eb="42">
      <t>テキトウ</t>
    </rPh>
    <phoneticPr fontId="5"/>
  </si>
  <si>
    <t>　（株）日本政策金融公庫へ利子補給するために交付するものであり、施設や成果物を活用するものではない。</t>
    <rPh sb="2" eb="3">
      <t>カブ</t>
    </rPh>
    <rPh sb="4" eb="8">
      <t>ニホンセイサク</t>
    </rPh>
    <rPh sb="8" eb="10">
      <t>キンユウ</t>
    </rPh>
    <rPh sb="10" eb="12">
      <t>コウコ</t>
    </rPh>
    <rPh sb="13" eb="17">
      <t>リシホキュウ</t>
    </rPh>
    <rPh sb="22" eb="24">
      <t>コウフ</t>
    </rPh>
    <rPh sb="32" eb="34">
      <t>シセツ</t>
    </rPh>
    <rPh sb="35" eb="38">
      <t>セイカブツ</t>
    </rPh>
    <rPh sb="39" eb="41">
      <t>カツヨウ</t>
    </rPh>
    <phoneticPr fontId="5"/>
  </si>
  <si>
    <t>0066</t>
    <phoneticPr fontId="5"/>
  </si>
  <si>
    <t>0097</t>
    <phoneticPr fontId="5"/>
  </si>
  <si>
    <t>0117</t>
    <phoneticPr fontId="5"/>
  </si>
  <si>
    <t>0109</t>
    <phoneticPr fontId="5"/>
  </si>
  <si>
    <t>0089</t>
    <phoneticPr fontId="5"/>
  </si>
  <si>
    <t>0087</t>
    <phoneticPr fontId="5"/>
  </si>
  <si>
    <t>利子補給金</t>
    <rPh sb="0" eb="5">
      <t>リシホキュウキン</t>
    </rPh>
    <phoneticPr fontId="5"/>
  </si>
  <si>
    <t>有利子借入に対する利子補給金</t>
    <rPh sb="0" eb="3">
      <t>ユウリシ</t>
    </rPh>
    <rPh sb="3" eb="5">
      <t>カリイレ</t>
    </rPh>
    <rPh sb="6" eb="7">
      <t>タイ</t>
    </rPh>
    <rPh sb="9" eb="14">
      <t>リシホキュウキン</t>
    </rPh>
    <phoneticPr fontId="5"/>
  </si>
  <si>
    <t>株式会社日本政策金融公庫</t>
    <rPh sb="0" eb="2">
      <t>カブシキ</t>
    </rPh>
    <rPh sb="2" eb="4">
      <t>カイシャ</t>
    </rPh>
    <rPh sb="4" eb="8">
      <t>ニホンセイサク</t>
    </rPh>
    <rPh sb="8" eb="10">
      <t>キンユウ</t>
    </rPh>
    <rPh sb="10" eb="12">
      <t>コウコ</t>
    </rPh>
    <phoneticPr fontId="5"/>
  </si>
  <si>
    <t>有利子借入に対する利子補給</t>
    <rPh sb="0" eb="3">
      <t>ユウリシ</t>
    </rPh>
    <rPh sb="3" eb="5">
      <t>カリイレ</t>
    </rPh>
    <rPh sb="6" eb="7">
      <t>タイ</t>
    </rPh>
    <rPh sb="9" eb="13">
      <t>リシホキュウ</t>
    </rPh>
    <phoneticPr fontId="5"/>
  </si>
  <si>
    <t>補助金等交付</t>
  </si>
  <si>
    <t>統括官付参事官（予算・会計担当）</t>
    <rPh sb="0" eb="3">
      <t>トウカツカン</t>
    </rPh>
    <rPh sb="3" eb="4">
      <t>ツ</t>
    </rPh>
    <rPh sb="4" eb="7">
      <t>サンジカン</t>
    </rPh>
    <rPh sb="8" eb="10">
      <t>ヨサン</t>
    </rPh>
    <rPh sb="11" eb="13">
      <t>カイケイ</t>
    </rPh>
    <rPh sb="13" eb="15">
      <t>タントウ</t>
    </rPh>
    <phoneticPr fontId="5"/>
  </si>
  <si>
    <t>　農業生産基盤整備事業を契機に担い手農地集積率の向上等が図られる場合、（株）日本政策金融公庫が土地改良区等に対し、農家負担金の６分の５以内に相当する額の無利子資金の貸付を行い、国は（株）日本政策金融公庫に対し利子補給金を交付する。</t>
    <rPh sb="1" eb="3">
      <t>ノウギョウ</t>
    </rPh>
    <rPh sb="3" eb="5">
      <t>セイサン</t>
    </rPh>
    <rPh sb="5" eb="7">
      <t>キバン</t>
    </rPh>
    <rPh sb="7" eb="9">
      <t>セイビ</t>
    </rPh>
    <rPh sb="9" eb="11">
      <t>ジギョウ</t>
    </rPh>
    <rPh sb="12" eb="14">
      <t>ケイキ</t>
    </rPh>
    <rPh sb="15" eb="16">
      <t>ニナ</t>
    </rPh>
    <rPh sb="17" eb="18">
      <t>テ</t>
    </rPh>
    <rPh sb="18" eb="20">
      <t>ノウチ</t>
    </rPh>
    <rPh sb="20" eb="23">
      <t>シュウセキリツ</t>
    </rPh>
    <rPh sb="24" eb="26">
      <t>コウジョウ</t>
    </rPh>
    <rPh sb="26" eb="27">
      <t>トウ</t>
    </rPh>
    <rPh sb="28" eb="29">
      <t>ハカ</t>
    </rPh>
    <rPh sb="32" eb="34">
      <t>バアイ</t>
    </rPh>
    <rPh sb="36" eb="37">
      <t>カブ</t>
    </rPh>
    <rPh sb="38" eb="42">
      <t>ニホンセイサク</t>
    </rPh>
    <rPh sb="42" eb="44">
      <t>キンユウ</t>
    </rPh>
    <rPh sb="44" eb="46">
      <t>コウコ</t>
    </rPh>
    <rPh sb="47" eb="52">
      <t>トチカイリョウク</t>
    </rPh>
    <rPh sb="52" eb="53">
      <t>トウ</t>
    </rPh>
    <rPh sb="54" eb="55">
      <t>タイ</t>
    </rPh>
    <rPh sb="57" eb="59">
      <t>ノウカ</t>
    </rPh>
    <rPh sb="64" eb="65">
      <t>ブン</t>
    </rPh>
    <rPh sb="67" eb="69">
      <t>イナイ</t>
    </rPh>
    <rPh sb="70" eb="72">
      <t>ソウトウ</t>
    </rPh>
    <rPh sb="74" eb="75">
      <t>ガク</t>
    </rPh>
    <rPh sb="76" eb="79">
      <t>ムリシ</t>
    </rPh>
    <rPh sb="79" eb="81">
      <t>シキン</t>
    </rPh>
    <rPh sb="82" eb="84">
      <t>カシツケ</t>
    </rPh>
    <rPh sb="85" eb="86">
      <t>オコナ</t>
    </rPh>
    <rPh sb="88" eb="89">
      <t>クニ</t>
    </rPh>
    <rPh sb="91" eb="92">
      <t>カブ</t>
    </rPh>
    <rPh sb="93" eb="97">
      <t>ニホンセイサク</t>
    </rPh>
    <rPh sb="97" eb="99">
      <t>キンユウ</t>
    </rPh>
    <rPh sb="99" eb="101">
      <t>コウコ</t>
    </rPh>
    <rPh sb="102" eb="103">
      <t>タイ</t>
    </rPh>
    <rPh sb="104" eb="108">
      <t>リシホキュウ</t>
    </rPh>
    <rPh sb="108" eb="109">
      <t>キン</t>
    </rPh>
    <rPh sb="110" eb="112">
      <t>コウフ</t>
    </rPh>
    <phoneticPr fontId="5"/>
  </si>
  <si>
    <t>農家負担金の６分の５以内に相当する額の無利子資金の融資実績（貸付残高）</t>
    <rPh sb="0" eb="2">
      <t>ノウカ</t>
    </rPh>
    <rPh sb="2" eb="4">
      <t>フタン</t>
    </rPh>
    <rPh sb="4" eb="5">
      <t>キン</t>
    </rPh>
    <rPh sb="7" eb="8">
      <t>ブン</t>
    </rPh>
    <rPh sb="10" eb="12">
      <t>イナイ</t>
    </rPh>
    <rPh sb="13" eb="15">
      <t>ソウトウ</t>
    </rPh>
    <rPh sb="17" eb="18">
      <t>ガク</t>
    </rPh>
    <rPh sb="19" eb="22">
      <t>ムリシ</t>
    </rPh>
    <rPh sb="22" eb="24">
      <t>シキン</t>
    </rPh>
    <rPh sb="25" eb="27">
      <t>ユウシ</t>
    </rPh>
    <rPh sb="27" eb="29">
      <t>ジッセキ</t>
    </rPh>
    <rPh sb="30" eb="32">
      <t>カシツケ</t>
    </rPh>
    <rPh sb="32" eb="34">
      <t>ザンダカ</t>
    </rPh>
    <phoneticPr fontId="5"/>
  </si>
  <si>
    <t>A.株式会社日本政策金融公庫</t>
    <rPh sb="2" eb="6">
      <t>カブシキカイシャ</t>
    </rPh>
    <rPh sb="6" eb="10">
      <t>ニホンセイサク</t>
    </rPh>
    <rPh sb="10" eb="14">
      <t>キンユウコウコ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</si>
</sst>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190501</xdr:colOff>
      <xdr:row>263</xdr:row>
      <xdr:rowOff>43962</xdr:rowOff>
    </xdr:from>
    <xdr:to>
      <xdr:col>36</xdr:col>
      <xdr:colOff>117257</xdr:colOff>
      <xdr:row>265</xdr:row>
      <xdr:rowOff>292</xdr:rowOff>
    </xdr:to>
    <xdr:sp macro="" textlink="">
      <xdr:nvSpPr>
        <xdr:cNvPr id="2" name="正方形/長方形 1">
          <a:extLst>
            <a:ext uri="{FF2B5EF4-FFF2-40B4-BE49-F238E27FC236}">
              <a16:creationId xmlns:a16="http://schemas.microsoft.com/office/drawing/2014/main" id="{C6EBA52D-9A90-4284-B8E7-0C2BE4853D88}"/>
            </a:ext>
          </a:extLst>
        </xdr:cNvPr>
        <xdr:cNvSpPr/>
      </xdr:nvSpPr>
      <xdr:spPr>
        <a:xfrm>
          <a:off x="3751386" y="33813750"/>
          <a:ext cx="3487640" cy="6597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ctr">
            <a:lnSpc>
              <a:spcPts val="1800"/>
            </a:lnSpc>
          </a:pPr>
          <a:r>
            <a:rPr kumimoji="1" lang="ja-JP" altLang="en-US" sz="1200">
              <a:solidFill>
                <a:sysClr val="windowText" lastClr="000000"/>
              </a:solidFill>
              <a:latin typeface="+mn-ea"/>
              <a:ea typeface="+mn-ea"/>
            </a:rPr>
            <a:t>復興庁</a:t>
          </a:r>
        </a:p>
        <a:p>
          <a:pPr algn="ctr">
            <a:lnSpc>
              <a:spcPts val="1800"/>
            </a:lnSpc>
          </a:pPr>
          <a:r>
            <a:rPr kumimoji="1" lang="en-US" altLang="ja-JP" sz="1200">
              <a:solidFill>
                <a:sysClr val="windowText" lastClr="000000"/>
              </a:solidFill>
              <a:latin typeface="+mn-ea"/>
              <a:ea typeface="+mn-ea"/>
            </a:rPr>
            <a:t>6.7</a:t>
          </a:r>
          <a:r>
            <a:rPr kumimoji="1" lang="ja-JP" altLang="en-US" sz="1200">
              <a:solidFill>
                <a:sysClr val="windowText" lastClr="000000"/>
              </a:solidFill>
              <a:latin typeface="+mn-ea"/>
              <a:ea typeface="+mn-ea"/>
            </a:rPr>
            <a:t>百万円</a:t>
          </a:r>
        </a:p>
      </xdr:txBody>
    </xdr:sp>
    <xdr:clientData/>
  </xdr:twoCellAnchor>
  <xdr:twoCellAnchor>
    <xdr:from>
      <xdr:col>28</xdr:col>
      <xdr:colOff>0</xdr:colOff>
      <xdr:row>265</xdr:row>
      <xdr:rowOff>124559</xdr:rowOff>
    </xdr:from>
    <xdr:to>
      <xdr:col>28</xdr:col>
      <xdr:colOff>481</xdr:colOff>
      <xdr:row>266</xdr:row>
      <xdr:rowOff>203448</xdr:rowOff>
    </xdr:to>
    <xdr:cxnSp macro="">
      <xdr:nvCxnSpPr>
        <xdr:cNvPr id="3" name="直線矢印コネクタ 2">
          <a:extLst>
            <a:ext uri="{FF2B5EF4-FFF2-40B4-BE49-F238E27FC236}">
              <a16:creationId xmlns:a16="http://schemas.microsoft.com/office/drawing/2014/main" id="{F5ED4446-1F47-4FC0-B083-668BCA2939A9}"/>
            </a:ext>
          </a:extLst>
        </xdr:cNvPr>
        <xdr:cNvCxnSpPr/>
      </xdr:nvCxnSpPr>
      <xdr:spPr>
        <a:xfrm rot="16200000" flipH="1">
          <a:off x="5324104" y="34812782"/>
          <a:ext cx="430581" cy="48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19</xdr:col>
      <xdr:colOff>14653</xdr:colOff>
      <xdr:row>267</xdr:row>
      <xdr:rowOff>14654</xdr:rowOff>
    </xdr:from>
    <xdr:to>
      <xdr:col>36</xdr:col>
      <xdr:colOff>139236</xdr:colOff>
      <xdr:row>268</xdr:row>
      <xdr:rowOff>320638</xdr:rowOff>
    </xdr:to>
    <xdr:sp macro="" textlink="">
      <xdr:nvSpPr>
        <xdr:cNvPr id="4" name="正方形/長方形 3">
          <a:extLst>
            <a:ext uri="{FF2B5EF4-FFF2-40B4-BE49-F238E27FC236}">
              <a16:creationId xmlns:a16="http://schemas.microsoft.com/office/drawing/2014/main" id="{A054BCF3-4741-4AEC-B1FA-FA66D0E6054F}"/>
            </a:ext>
          </a:extLst>
        </xdr:cNvPr>
        <xdr:cNvSpPr/>
      </xdr:nvSpPr>
      <xdr:spPr>
        <a:xfrm>
          <a:off x="3773365" y="35191212"/>
          <a:ext cx="3487640" cy="657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ctr">
            <a:lnSpc>
              <a:spcPts val="1800"/>
            </a:lnSpc>
          </a:pPr>
          <a:r>
            <a:rPr kumimoji="1" lang="ja-JP" altLang="en-US" sz="1200">
              <a:solidFill>
                <a:sysClr val="windowText" lastClr="000000"/>
              </a:solidFill>
              <a:latin typeface="+mn-ea"/>
              <a:ea typeface="+mn-ea"/>
            </a:rPr>
            <a:t>農林水産省</a:t>
          </a:r>
        </a:p>
        <a:p>
          <a:pPr algn="ctr">
            <a:lnSpc>
              <a:spcPts val="1800"/>
            </a:lnSpc>
          </a:pPr>
          <a:r>
            <a:rPr kumimoji="1" lang="en-US" altLang="ja-JP" sz="1200">
              <a:solidFill>
                <a:sysClr val="windowText" lastClr="000000"/>
              </a:solidFill>
              <a:latin typeface="+mn-ea"/>
              <a:ea typeface="+mn-ea"/>
            </a:rPr>
            <a:t>6.1</a:t>
          </a:r>
          <a:r>
            <a:rPr kumimoji="1" lang="ja-JP" altLang="en-US" sz="1200">
              <a:solidFill>
                <a:sysClr val="windowText" lastClr="000000"/>
              </a:solidFill>
              <a:latin typeface="+mn-ea"/>
              <a:ea typeface="+mn-ea"/>
            </a:rPr>
            <a:t>百万円</a:t>
          </a:r>
        </a:p>
      </xdr:txBody>
    </xdr:sp>
    <xdr:clientData/>
  </xdr:twoCellAnchor>
  <xdr:twoCellAnchor>
    <xdr:from>
      <xdr:col>27</xdr:col>
      <xdr:colOff>190500</xdr:colOff>
      <xdr:row>269</xdr:row>
      <xdr:rowOff>124558</xdr:rowOff>
    </xdr:from>
    <xdr:to>
      <xdr:col>27</xdr:col>
      <xdr:colOff>190981</xdr:colOff>
      <xdr:row>270</xdr:row>
      <xdr:rowOff>203276</xdr:rowOff>
    </xdr:to>
    <xdr:cxnSp macro="">
      <xdr:nvCxnSpPr>
        <xdr:cNvPr id="5" name="直線矢印コネクタ 4">
          <a:extLst>
            <a:ext uri="{FF2B5EF4-FFF2-40B4-BE49-F238E27FC236}">
              <a16:creationId xmlns:a16="http://schemas.microsoft.com/office/drawing/2014/main" id="{241A4CE8-6087-4AF9-A094-2535769534F9}"/>
            </a:ext>
          </a:extLst>
        </xdr:cNvPr>
        <xdr:cNvCxnSpPr/>
      </xdr:nvCxnSpPr>
      <xdr:spPr>
        <a:xfrm rot="16200000" flipH="1">
          <a:off x="5316862" y="36219465"/>
          <a:ext cx="430411" cy="48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24</xdr:col>
      <xdr:colOff>21981</xdr:colOff>
      <xdr:row>270</xdr:row>
      <xdr:rowOff>344365</xdr:rowOff>
    </xdr:from>
    <xdr:to>
      <xdr:col>32</xdr:col>
      <xdr:colOff>3478</xdr:colOff>
      <xdr:row>272</xdr:row>
      <xdr:rowOff>5955</xdr:rowOff>
    </xdr:to>
    <xdr:sp macro="" textlink="">
      <xdr:nvSpPr>
        <xdr:cNvPr id="6" name="テキスト ボックス 5">
          <a:extLst>
            <a:ext uri="{FF2B5EF4-FFF2-40B4-BE49-F238E27FC236}">
              <a16:creationId xmlns:a16="http://schemas.microsoft.com/office/drawing/2014/main" id="{4D48FD58-CBE0-45C0-A74F-01DEC8B52A7A}"/>
            </a:ext>
          </a:extLst>
        </xdr:cNvPr>
        <xdr:cNvSpPr txBox="1"/>
      </xdr:nvSpPr>
      <xdr:spPr>
        <a:xfrm>
          <a:off x="4769827" y="36576000"/>
          <a:ext cx="1564113" cy="364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t"/>
        <a:lstStyle/>
        <a:p>
          <a:pPr algn="ctr"/>
          <a:r>
            <a:rPr kumimoji="1" lang="ja-JP" altLang="en-US" sz="1200">
              <a:solidFill>
                <a:sysClr val="windowText" lastClr="000000"/>
              </a:solidFill>
              <a:latin typeface="+mn-ea"/>
              <a:ea typeface="+mn-ea"/>
            </a:rPr>
            <a:t>利子補給</a:t>
          </a:r>
        </a:p>
      </xdr:txBody>
    </xdr:sp>
    <xdr:clientData/>
  </xdr:twoCellAnchor>
  <xdr:twoCellAnchor>
    <xdr:from>
      <xdr:col>19</xdr:col>
      <xdr:colOff>7327</xdr:colOff>
      <xdr:row>272</xdr:row>
      <xdr:rowOff>14654</xdr:rowOff>
    </xdr:from>
    <xdr:to>
      <xdr:col>36</xdr:col>
      <xdr:colOff>131910</xdr:colOff>
      <xdr:row>274</xdr:row>
      <xdr:rowOff>96818</xdr:rowOff>
    </xdr:to>
    <xdr:sp macro="" textlink="">
      <xdr:nvSpPr>
        <xdr:cNvPr id="7" name="正方形/長方形 6">
          <a:extLst>
            <a:ext uri="{FF2B5EF4-FFF2-40B4-BE49-F238E27FC236}">
              <a16:creationId xmlns:a16="http://schemas.microsoft.com/office/drawing/2014/main" id="{77E82BE4-BCD4-43F2-B0F6-1CB891B8FC76}"/>
            </a:ext>
          </a:extLst>
        </xdr:cNvPr>
        <xdr:cNvSpPr/>
      </xdr:nvSpPr>
      <xdr:spPr>
        <a:xfrm>
          <a:off x="3766039" y="36949673"/>
          <a:ext cx="3487640" cy="7855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0">
              <a:solidFill>
                <a:sysClr val="windowText" lastClr="000000"/>
              </a:solidFill>
              <a:latin typeface="+mn-ea"/>
              <a:ea typeface="+mn-ea"/>
            </a:rPr>
            <a:t>Ａ</a:t>
          </a:r>
          <a:endParaRPr kumimoji="1" lang="en-US" altLang="ja-JP" sz="1200" b="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（株）日本政策金融公庫</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6.1</a:t>
          </a:r>
          <a:r>
            <a:rPr kumimoji="1" lang="ja-JP" altLang="en-US" sz="1200">
              <a:solidFill>
                <a:sysClr val="windowText" lastClr="000000"/>
              </a:solidFill>
              <a:latin typeface="+mn-ea"/>
              <a:ea typeface="+mn-ea"/>
            </a:rPr>
            <a:t>百万円</a:t>
          </a:r>
        </a:p>
      </xdr:txBody>
    </xdr:sp>
    <xdr:clientData/>
  </xdr:twoCellAnchor>
  <xdr:twoCellAnchor>
    <xdr:from>
      <xdr:col>13</xdr:col>
      <xdr:colOff>21981</xdr:colOff>
      <xdr:row>276</xdr:row>
      <xdr:rowOff>337039</xdr:rowOff>
    </xdr:from>
    <xdr:to>
      <xdr:col>42</xdr:col>
      <xdr:colOff>37795</xdr:colOff>
      <xdr:row>282</xdr:row>
      <xdr:rowOff>137849</xdr:rowOff>
    </xdr:to>
    <xdr:sp macro="" textlink="">
      <xdr:nvSpPr>
        <xdr:cNvPr id="8" name="正方形/長方形 7">
          <a:extLst>
            <a:ext uri="{FF2B5EF4-FFF2-40B4-BE49-F238E27FC236}">
              <a16:creationId xmlns:a16="http://schemas.microsoft.com/office/drawing/2014/main" id="{4D8F8DA8-E181-491B-BA26-8555EEE97E34}"/>
            </a:ext>
          </a:extLst>
        </xdr:cNvPr>
        <xdr:cNvSpPr/>
      </xdr:nvSpPr>
      <xdr:spPr>
        <a:xfrm>
          <a:off x="2593731" y="38678827"/>
          <a:ext cx="5752795" cy="2878118"/>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24</xdr:col>
      <xdr:colOff>14654</xdr:colOff>
      <xdr:row>274</xdr:row>
      <xdr:rowOff>234460</xdr:rowOff>
    </xdr:from>
    <xdr:to>
      <xdr:col>24</xdr:col>
      <xdr:colOff>15132</xdr:colOff>
      <xdr:row>277</xdr:row>
      <xdr:rowOff>257467</xdr:rowOff>
    </xdr:to>
    <xdr:cxnSp macro="">
      <xdr:nvCxnSpPr>
        <xdr:cNvPr id="9" name="直線矢印コネクタ 8">
          <a:extLst>
            <a:ext uri="{FF2B5EF4-FFF2-40B4-BE49-F238E27FC236}">
              <a16:creationId xmlns:a16="http://schemas.microsoft.com/office/drawing/2014/main" id="{B436DFA7-5E87-4116-A7CA-F084D18CDAC9}"/>
            </a:ext>
          </a:extLst>
        </xdr:cNvPr>
        <xdr:cNvCxnSpPr/>
      </xdr:nvCxnSpPr>
      <xdr:spPr>
        <a:xfrm>
          <a:off x="4762500" y="37872864"/>
          <a:ext cx="478" cy="1078084"/>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274</xdr:row>
      <xdr:rowOff>219806</xdr:rowOff>
    </xdr:from>
    <xdr:to>
      <xdr:col>30</xdr:col>
      <xdr:colOff>190978</xdr:colOff>
      <xdr:row>277</xdr:row>
      <xdr:rowOff>242813</xdr:rowOff>
    </xdr:to>
    <xdr:cxnSp macro="">
      <xdr:nvCxnSpPr>
        <xdr:cNvPr id="10" name="直線矢印コネクタ 9">
          <a:extLst>
            <a:ext uri="{FF2B5EF4-FFF2-40B4-BE49-F238E27FC236}">
              <a16:creationId xmlns:a16="http://schemas.microsoft.com/office/drawing/2014/main" id="{05D64687-D24F-40AE-9C6C-C14536D4FF1E}"/>
            </a:ext>
          </a:extLst>
        </xdr:cNvPr>
        <xdr:cNvCxnSpPr/>
      </xdr:nvCxnSpPr>
      <xdr:spPr>
        <a:xfrm>
          <a:off x="6125308" y="37858210"/>
          <a:ext cx="478" cy="1078084"/>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80596</xdr:colOff>
      <xdr:row>277</xdr:row>
      <xdr:rowOff>109903</xdr:rowOff>
    </xdr:from>
    <xdr:to>
      <xdr:col>24</xdr:col>
      <xdr:colOff>46521</xdr:colOff>
      <xdr:row>278</xdr:row>
      <xdr:rowOff>49315</xdr:rowOff>
    </xdr:to>
    <xdr:sp macro="" textlink="">
      <xdr:nvSpPr>
        <xdr:cNvPr id="11" name="テキスト ボックス 10">
          <a:extLst>
            <a:ext uri="{FF2B5EF4-FFF2-40B4-BE49-F238E27FC236}">
              <a16:creationId xmlns:a16="http://schemas.microsoft.com/office/drawing/2014/main" id="{555CBE49-E2BB-458A-A59A-71DECA128090}"/>
            </a:ext>
          </a:extLst>
        </xdr:cNvPr>
        <xdr:cNvSpPr txBox="1"/>
      </xdr:nvSpPr>
      <xdr:spPr>
        <a:xfrm>
          <a:off x="2652346" y="38803384"/>
          <a:ext cx="2142021" cy="291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その他（無利子貸付）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18</xdr:col>
      <xdr:colOff>190500</xdr:colOff>
      <xdr:row>278</xdr:row>
      <xdr:rowOff>0</xdr:rowOff>
    </xdr:from>
    <xdr:to>
      <xdr:col>36</xdr:col>
      <xdr:colOff>33098</xdr:colOff>
      <xdr:row>279</xdr:row>
      <xdr:rowOff>57641</xdr:rowOff>
    </xdr:to>
    <xdr:sp macro="" textlink="">
      <xdr:nvSpPr>
        <xdr:cNvPr id="12" name="正方形/長方形 11">
          <a:extLst>
            <a:ext uri="{FF2B5EF4-FFF2-40B4-BE49-F238E27FC236}">
              <a16:creationId xmlns:a16="http://schemas.microsoft.com/office/drawing/2014/main" id="{C66F6049-68B7-4EC5-9DC7-D2A18B76A053}"/>
            </a:ext>
          </a:extLst>
        </xdr:cNvPr>
        <xdr:cNvSpPr/>
      </xdr:nvSpPr>
      <xdr:spPr>
        <a:xfrm>
          <a:off x="3751385" y="39045173"/>
          <a:ext cx="3403482" cy="724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土地改良区等</a:t>
          </a:r>
        </a:p>
      </xdr:txBody>
    </xdr:sp>
    <xdr:clientData/>
  </xdr:twoCellAnchor>
  <xdr:twoCellAnchor>
    <xdr:from>
      <xdr:col>27</xdr:col>
      <xdr:colOff>0</xdr:colOff>
      <xdr:row>279</xdr:row>
      <xdr:rowOff>109904</xdr:rowOff>
    </xdr:from>
    <xdr:to>
      <xdr:col>27</xdr:col>
      <xdr:colOff>479</xdr:colOff>
      <xdr:row>280</xdr:row>
      <xdr:rowOff>186757</xdr:rowOff>
    </xdr:to>
    <xdr:cxnSp macro="">
      <xdr:nvCxnSpPr>
        <xdr:cNvPr id="13" name="直線矢印コネクタ 12">
          <a:extLst>
            <a:ext uri="{FF2B5EF4-FFF2-40B4-BE49-F238E27FC236}">
              <a16:creationId xmlns:a16="http://schemas.microsoft.com/office/drawing/2014/main" id="{C24E6D82-0B3A-471B-8DF7-322BA2765681}"/>
            </a:ext>
          </a:extLst>
        </xdr:cNvPr>
        <xdr:cNvCxnSpPr/>
      </xdr:nvCxnSpPr>
      <xdr:spPr>
        <a:xfrm>
          <a:off x="5341327" y="39821827"/>
          <a:ext cx="479" cy="743603"/>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7326</xdr:colOff>
      <xdr:row>280</xdr:row>
      <xdr:rowOff>241787</xdr:rowOff>
    </xdr:from>
    <xdr:to>
      <xdr:col>36</xdr:col>
      <xdr:colOff>53307</xdr:colOff>
      <xdr:row>281</xdr:row>
      <xdr:rowOff>92743</xdr:rowOff>
    </xdr:to>
    <xdr:sp macro="" textlink="">
      <xdr:nvSpPr>
        <xdr:cNvPr id="14" name="正方形/長方形 13">
          <a:extLst>
            <a:ext uri="{FF2B5EF4-FFF2-40B4-BE49-F238E27FC236}">
              <a16:creationId xmlns:a16="http://schemas.microsoft.com/office/drawing/2014/main" id="{ABF23BCE-126F-4570-B4A7-F32FD2010AB3}"/>
            </a:ext>
          </a:extLst>
        </xdr:cNvPr>
        <xdr:cNvSpPr/>
      </xdr:nvSpPr>
      <xdr:spPr>
        <a:xfrm>
          <a:off x="3766038" y="40620460"/>
          <a:ext cx="3409038" cy="5177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土地改良法第三条資格者（受益者）</a:t>
          </a:r>
        </a:p>
      </xdr:txBody>
    </xdr:sp>
    <xdr:clientData/>
  </xdr:twoCellAnchor>
  <xdr:twoCellAnchor>
    <xdr:from>
      <xdr:col>31</xdr:col>
      <xdr:colOff>146539</xdr:colOff>
      <xdr:row>279</xdr:row>
      <xdr:rowOff>337039</xdr:rowOff>
    </xdr:from>
    <xdr:to>
      <xdr:col>41</xdr:col>
      <xdr:colOff>81825</xdr:colOff>
      <xdr:row>279</xdr:row>
      <xdr:rowOff>628036</xdr:rowOff>
    </xdr:to>
    <xdr:sp macro="" textlink="">
      <xdr:nvSpPr>
        <xdr:cNvPr id="15" name="テキスト ボックス 14">
          <a:extLst>
            <a:ext uri="{FF2B5EF4-FFF2-40B4-BE49-F238E27FC236}">
              <a16:creationId xmlns:a16="http://schemas.microsoft.com/office/drawing/2014/main" id="{C7E076D3-BA26-46ED-920F-075A21944A43}"/>
            </a:ext>
          </a:extLst>
        </xdr:cNvPr>
        <xdr:cNvSpPr txBox="1"/>
      </xdr:nvSpPr>
      <xdr:spPr>
        <a:xfrm>
          <a:off x="6279174" y="40048962"/>
          <a:ext cx="1913555" cy="29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農家負担金の納付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G301" sqref="G301:AB3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602</v>
      </c>
      <c r="AK2" s="884"/>
      <c r="AL2" s="884"/>
      <c r="AM2" s="884"/>
      <c r="AN2" s="75" t="s">
        <v>281</v>
      </c>
      <c r="AO2" s="884">
        <v>21</v>
      </c>
      <c r="AP2" s="884"/>
      <c r="AQ2" s="884"/>
      <c r="AR2" s="76" t="s">
        <v>281</v>
      </c>
      <c r="AS2" s="885">
        <v>70</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603</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601</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604</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373</v>
      </c>
      <c r="H5" s="875"/>
      <c r="I5" s="875"/>
      <c r="J5" s="875"/>
      <c r="K5" s="875"/>
      <c r="L5" s="875"/>
      <c r="M5" s="876" t="s">
        <v>57</v>
      </c>
      <c r="N5" s="877"/>
      <c r="O5" s="877"/>
      <c r="P5" s="877"/>
      <c r="Q5" s="877"/>
      <c r="R5" s="878"/>
      <c r="S5" s="879" t="s">
        <v>61</v>
      </c>
      <c r="T5" s="875"/>
      <c r="U5" s="875"/>
      <c r="V5" s="875"/>
      <c r="W5" s="875"/>
      <c r="X5" s="880"/>
      <c r="Y5" s="881" t="s">
        <v>3</v>
      </c>
      <c r="Z5" s="882"/>
      <c r="AA5" s="882"/>
      <c r="AB5" s="882"/>
      <c r="AC5" s="882"/>
      <c r="AD5" s="883"/>
      <c r="AE5" s="841" t="s">
        <v>656</v>
      </c>
      <c r="AF5" s="841"/>
      <c r="AG5" s="841"/>
      <c r="AH5" s="841"/>
      <c r="AI5" s="841"/>
      <c r="AJ5" s="841"/>
      <c r="AK5" s="841"/>
      <c r="AL5" s="841"/>
      <c r="AM5" s="841"/>
      <c r="AN5" s="841"/>
      <c r="AO5" s="841"/>
      <c r="AP5" s="842"/>
      <c r="AQ5" s="843" t="s">
        <v>605</v>
      </c>
      <c r="AR5" s="844"/>
      <c r="AS5" s="844"/>
      <c r="AT5" s="844"/>
      <c r="AU5" s="844"/>
      <c r="AV5" s="844"/>
      <c r="AW5" s="844"/>
      <c r="AX5" s="845"/>
    </row>
    <row r="6" spans="1:50" ht="39" customHeight="1" x14ac:dyDescent="0.15">
      <c r="A6" s="846" t="s">
        <v>4</v>
      </c>
      <c r="B6" s="847"/>
      <c r="C6" s="847"/>
      <c r="D6" s="847"/>
      <c r="E6" s="847"/>
      <c r="F6" s="847"/>
      <c r="G6" s="848" t="str">
        <f>入力規則等!F39</f>
        <v>東日本大震災復興特別会計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59.25" customHeight="1" x14ac:dyDescent="0.15">
      <c r="A7" s="827" t="s">
        <v>20</v>
      </c>
      <c r="B7" s="828"/>
      <c r="C7" s="828"/>
      <c r="D7" s="828"/>
      <c r="E7" s="828"/>
      <c r="F7" s="829"/>
      <c r="G7" s="851" t="s">
        <v>607</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608</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609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610</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補助</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v>12.957000000000001</v>
      </c>
      <c r="Q13" s="93"/>
      <c r="R13" s="93"/>
      <c r="S13" s="93"/>
      <c r="T13" s="93"/>
      <c r="U13" s="93"/>
      <c r="V13" s="94"/>
      <c r="W13" s="92">
        <v>11.456</v>
      </c>
      <c r="X13" s="93"/>
      <c r="Y13" s="93"/>
      <c r="Z13" s="93"/>
      <c r="AA13" s="93"/>
      <c r="AB13" s="93"/>
      <c r="AC13" s="94"/>
      <c r="AD13" s="92">
        <v>7.7839999999999998</v>
      </c>
      <c r="AE13" s="93"/>
      <c r="AF13" s="93"/>
      <c r="AG13" s="93"/>
      <c r="AH13" s="93"/>
      <c r="AI13" s="93"/>
      <c r="AJ13" s="94"/>
      <c r="AK13" s="92">
        <v>6.6920000000000002</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v>-1.4950000000000001</v>
      </c>
      <c r="Q14" s="93"/>
      <c r="R14" s="93"/>
      <c r="S14" s="93"/>
      <c r="T14" s="93"/>
      <c r="U14" s="93"/>
      <c r="V14" s="94"/>
      <c r="W14" s="92">
        <v>-3.6720000000000002</v>
      </c>
      <c r="X14" s="93"/>
      <c r="Y14" s="93"/>
      <c r="Z14" s="93"/>
      <c r="AA14" s="93"/>
      <c r="AB14" s="93"/>
      <c r="AC14" s="94"/>
      <c r="AD14" s="92">
        <v>-1.0920000000000001</v>
      </c>
      <c r="AE14" s="93"/>
      <c r="AF14" s="93"/>
      <c r="AG14" s="93"/>
      <c r="AH14" s="93"/>
      <c r="AI14" s="93"/>
      <c r="AJ14" s="94"/>
      <c r="AK14" s="92">
        <v>-2.17</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-2.17</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281</v>
      </c>
      <c r="Q16" s="93"/>
      <c r="R16" s="93"/>
      <c r="S16" s="93"/>
      <c r="T16" s="93"/>
      <c r="U16" s="93"/>
      <c r="V16" s="94"/>
      <c r="W16" s="92" t="s">
        <v>281</v>
      </c>
      <c r="X16" s="93"/>
      <c r="Y16" s="93"/>
      <c r="Z16" s="93"/>
      <c r="AA16" s="93"/>
      <c r="AB16" s="93"/>
      <c r="AC16" s="94"/>
      <c r="AD16" s="92" t="s">
        <v>281</v>
      </c>
      <c r="AE16" s="93"/>
      <c r="AF16" s="93"/>
      <c r="AG16" s="93"/>
      <c r="AH16" s="93"/>
      <c r="AI16" s="93"/>
      <c r="AJ16" s="94"/>
      <c r="AK16" s="92" t="s">
        <v>281</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281</v>
      </c>
      <c r="Q17" s="93"/>
      <c r="R17" s="93"/>
      <c r="S17" s="93"/>
      <c r="T17" s="93"/>
      <c r="U17" s="93"/>
      <c r="V17" s="94"/>
      <c r="W17" s="92" t="s">
        <v>281</v>
      </c>
      <c r="X17" s="93"/>
      <c r="Y17" s="93"/>
      <c r="Z17" s="93"/>
      <c r="AA17" s="93"/>
      <c r="AB17" s="93"/>
      <c r="AC17" s="94"/>
      <c r="AD17" s="92" t="s">
        <v>281</v>
      </c>
      <c r="AE17" s="93"/>
      <c r="AF17" s="93"/>
      <c r="AG17" s="93"/>
      <c r="AH17" s="93"/>
      <c r="AI17" s="93"/>
      <c r="AJ17" s="94"/>
      <c r="AK17" s="92" t="s">
        <v>281</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281</v>
      </c>
      <c r="Q18" s="93"/>
      <c r="R18" s="93"/>
      <c r="S18" s="93"/>
      <c r="T18" s="93"/>
      <c r="U18" s="93"/>
      <c r="V18" s="94"/>
      <c r="W18" s="92" t="s">
        <v>281</v>
      </c>
      <c r="X18" s="93"/>
      <c r="Y18" s="93"/>
      <c r="Z18" s="93"/>
      <c r="AA18" s="93"/>
      <c r="AB18" s="93"/>
      <c r="AC18" s="94"/>
      <c r="AD18" s="92" t="s">
        <v>281</v>
      </c>
      <c r="AE18" s="93"/>
      <c r="AF18" s="93"/>
      <c r="AG18" s="93"/>
      <c r="AH18" s="93"/>
      <c r="AI18" s="93"/>
      <c r="AJ18" s="94"/>
      <c r="AK18" s="92" t="s">
        <v>281</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11.462</v>
      </c>
      <c r="Q19" s="794"/>
      <c r="R19" s="794"/>
      <c r="S19" s="794"/>
      <c r="T19" s="794"/>
      <c r="U19" s="794"/>
      <c r="V19" s="795"/>
      <c r="W19" s="793">
        <f>SUM(W13:AC18)</f>
        <v>7.7839999999999989</v>
      </c>
      <c r="X19" s="794"/>
      <c r="Y19" s="794"/>
      <c r="Z19" s="794"/>
      <c r="AA19" s="794"/>
      <c r="AB19" s="794"/>
      <c r="AC19" s="795"/>
      <c r="AD19" s="793">
        <f>SUM(AD13:AJ18)</f>
        <v>6.6920000000000002</v>
      </c>
      <c r="AE19" s="794"/>
      <c r="AF19" s="794"/>
      <c r="AG19" s="794"/>
      <c r="AH19" s="794"/>
      <c r="AI19" s="794"/>
      <c r="AJ19" s="795"/>
      <c r="AK19" s="793">
        <f>SUM(AK13:AQ18)-AK15</f>
        <v>4.5220000000000002</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10.4</v>
      </c>
      <c r="Q20" s="93"/>
      <c r="R20" s="93"/>
      <c r="S20" s="93"/>
      <c r="T20" s="93"/>
      <c r="U20" s="93"/>
      <c r="V20" s="94"/>
      <c r="W20" s="92">
        <v>7.4720000000000004</v>
      </c>
      <c r="X20" s="93"/>
      <c r="Y20" s="93"/>
      <c r="Z20" s="93"/>
      <c r="AA20" s="93"/>
      <c r="AB20" s="93"/>
      <c r="AC20" s="94"/>
      <c r="AD20" s="92">
        <v>6.0839999999999996</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f>IF(P19=0, "-", SUM(P20)/P19)</f>
        <v>0.90734601291223183</v>
      </c>
      <c r="Q21" s="752"/>
      <c r="R21" s="752"/>
      <c r="S21" s="752"/>
      <c r="T21" s="752"/>
      <c r="U21" s="752"/>
      <c r="V21" s="752"/>
      <c r="W21" s="752">
        <f>IF(W19=0, "-", SUM(W20)/W19)</f>
        <v>0.95991778006166517</v>
      </c>
      <c r="X21" s="752"/>
      <c r="Y21" s="752"/>
      <c r="Z21" s="752"/>
      <c r="AA21" s="752"/>
      <c r="AB21" s="752"/>
      <c r="AC21" s="752"/>
      <c r="AD21" s="752">
        <f>IF(AD19=0, "-", SUM(AD20)/AD19)</f>
        <v>0.90914524805738184</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f>IF(P20=0, "-", SUM(P20)/SUM(P13,P14))</f>
        <v>0.90734601291223183</v>
      </c>
      <c r="Q22" s="752"/>
      <c r="R22" s="752"/>
      <c r="S22" s="752"/>
      <c r="T22" s="752"/>
      <c r="U22" s="752"/>
      <c r="V22" s="752"/>
      <c r="W22" s="752">
        <f>IF(W20=0, "-", SUM(W20)/SUM(W13,W14))</f>
        <v>0.95991778006166517</v>
      </c>
      <c r="X22" s="752"/>
      <c r="Y22" s="752"/>
      <c r="Z22" s="752"/>
      <c r="AA22" s="752"/>
      <c r="AB22" s="752"/>
      <c r="AC22" s="752"/>
      <c r="AD22" s="752">
        <f>IF(AD20=0, "-", SUM(AD20)/SUM(AD13,AD14))</f>
        <v>0.90914524805738184</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612</v>
      </c>
      <c r="H24" s="745"/>
      <c r="I24" s="745"/>
      <c r="J24" s="745"/>
      <c r="K24" s="745"/>
      <c r="L24" s="745"/>
      <c r="M24" s="745"/>
      <c r="N24" s="745"/>
      <c r="O24" s="746"/>
      <c r="P24" s="747">
        <v>-2.17</v>
      </c>
      <c r="Q24" s="748"/>
      <c r="R24" s="748"/>
      <c r="S24" s="748"/>
      <c r="T24" s="748"/>
      <c r="U24" s="748"/>
      <c r="V24" s="749"/>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-2.17</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726" t="s">
        <v>657</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30" customHeight="1" x14ac:dyDescent="0.15">
      <c r="A33" s="689"/>
      <c r="B33" s="504"/>
      <c r="C33" s="504"/>
      <c r="D33" s="504"/>
      <c r="E33" s="504"/>
      <c r="F33" s="357"/>
      <c r="G33" s="725" t="s">
        <v>658</v>
      </c>
      <c r="H33" s="645"/>
      <c r="I33" s="645"/>
      <c r="J33" s="645"/>
      <c r="K33" s="645"/>
      <c r="L33" s="645"/>
      <c r="M33" s="645"/>
      <c r="N33" s="645"/>
      <c r="O33" s="645"/>
      <c r="P33" s="236" t="s">
        <v>613</v>
      </c>
      <c r="Q33" s="649"/>
      <c r="R33" s="649"/>
      <c r="S33" s="649"/>
      <c r="T33" s="649"/>
      <c r="U33" s="649"/>
      <c r="V33" s="649"/>
      <c r="W33" s="649"/>
      <c r="X33" s="650"/>
      <c r="Y33" s="654" t="s">
        <v>48</v>
      </c>
      <c r="Z33" s="655"/>
      <c r="AA33" s="656"/>
      <c r="AB33" s="556" t="s">
        <v>614</v>
      </c>
      <c r="AC33" s="657"/>
      <c r="AD33" s="657"/>
      <c r="AE33" s="658">
        <v>11</v>
      </c>
      <c r="AF33" s="658"/>
      <c r="AG33" s="658"/>
      <c r="AH33" s="658"/>
      <c r="AI33" s="658">
        <v>9</v>
      </c>
      <c r="AJ33" s="658"/>
      <c r="AK33" s="658"/>
      <c r="AL33" s="658"/>
      <c r="AM33" s="658">
        <v>7</v>
      </c>
      <c r="AN33" s="658"/>
      <c r="AO33" s="658"/>
      <c r="AP33" s="658"/>
      <c r="AQ33" s="672" t="s">
        <v>281</v>
      </c>
      <c r="AR33" s="658"/>
      <c r="AS33" s="658"/>
      <c r="AT33" s="658"/>
      <c r="AU33" s="448" t="s">
        <v>281</v>
      </c>
      <c r="AV33" s="674"/>
      <c r="AW33" s="674"/>
      <c r="AX33" s="675"/>
    </row>
    <row r="34" spans="1:51" ht="30"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614</v>
      </c>
      <c r="AC34" s="657"/>
      <c r="AD34" s="657"/>
      <c r="AE34" s="658">
        <v>14</v>
      </c>
      <c r="AF34" s="658"/>
      <c r="AG34" s="658"/>
      <c r="AH34" s="658"/>
      <c r="AI34" s="658">
        <v>10</v>
      </c>
      <c r="AJ34" s="658"/>
      <c r="AK34" s="658"/>
      <c r="AL34" s="658"/>
      <c r="AM34" s="658">
        <v>9</v>
      </c>
      <c r="AN34" s="658"/>
      <c r="AO34" s="658"/>
      <c r="AP34" s="658"/>
      <c r="AQ34" s="658">
        <v>7</v>
      </c>
      <c r="AR34" s="658"/>
      <c r="AS34" s="658"/>
      <c r="AT34" s="658"/>
      <c r="AU34" s="448" t="s">
        <v>281</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615</v>
      </c>
      <c r="H36" s="606"/>
      <c r="I36" s="606"/>
      <c r="J36" s="606"/>
      <c r="K36" s="606"/>
      <c r="L36" s="606"/>
      <c r="M36" s="606"/>
      <c r="N36" s="606"/>
      <c r="O36" s="606"/>
      <c r="P36" s="606"/>
      <c r="Q36" s="606"/>
      <c r="R36" s="606"/>
      <c r="S36" s="606"/>
      <c r="T36" s="606"/>
      <c r="U36" s="606"/>
      <c r="V36" s="606"/>
      <c r="W36" s="606"/>
      <c r="X36" s="606"/>
      <c r="Y36" s="666" t="s">
        <v>578</v>
      </c>
      <c r="Z36" s="667"/>
      <c r="AA36" s="668"/>
      <c r="AB36" s="669" t="s">
        <v>616</v>
      </c>
      <c r="AC36" s="670"/>
      <c r="AD36" s="671"/>
      <c r="AE36" s="672">
        <v>6177</v>
      </c>
      <c r="AF36" s="672"/>
      <c r="AG36" s="672"/>
      <c r="AH36" s="672"/>
      <c r="AI36" s="672">
        <v>9212</v>
      </c>
      <c r="AJ36" s="672"/>
      <c r="AK36" s="672"/>
      <c r="AL36" s="672"/>
      <c r="AM36" s="672">
        <v>12784</v>
      </c>
      <c r="AN36" s="672"/>
      <c r="AO36" s="672"/>
      <c r="AP36" s="672"/>
      <c r="AQ36" s="448">
        <v>12784</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617</v>
      </c>
      <c r="AC37" s="662"/>
      <c r="AD37" s="663"/>
      <c r="AE37" s="664" t="s">
        <v>618</v>
      </c>
      <c r="AF37" s="664"/>
      <c r="AG37" s="664"/>
      <c r="AH37" s="664"/>
      <c r="AI37" s="664" t="s">
        <v>619</v>
      </c>
      <c r="AJ37" s="664"/>
      <c r="AK37" s="664"/>
      <c r="AL37" s="664"/>
      <c r="AM37" s="664" t="s">
        <v>620</v>
      </c>
      <c r="AN37" s="664"/>
      <c r="AO37" s="664"/>
      <c r="AP37" s="664"/>
      <c r="AQ37" s="664" t="s">
        <v>620</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611</v>
      </c>
      <c r="AR39" s="455"/>
      <c r="AS39" s="401" t="s">
        <v>171</v>
      </c>
      <c r="AT39" s="402"/>
      <c r="AU39" s="500">
        <v>7</v>
      </c>
      <c r="AV39" s="500"/>
      <c r="AW39" s="415" t="s">
        <v>162</v>
      </c>
      <c r="AX39" s="563"/>
    </row>
    <row r="40" spans="1:51" ht="23.25" customHeight="1" x14ac:dyDescent="0.15">
      <c r="A40" s="721"/>
      <c r="B40" s="719"/>
      <c r="C40" s="719"/>
      <c r="D40" s="719"/>
      <c r="E40" s="719"/>
      <c r="F40" s="720"/>
      <c r="G40" s="631" t="s">
        <v>621</v>
      </c>
      <c r="H40" s="632"/>
      <c r="I40" s="632"/>
      <c r="J40" s="632"/>
      <c r="K40" s="632"/>
      <c r="L40" s="632"/>
      <c r="M40" s="632"/>
      <c r="N40" s="632"/>
      <c r="O40" s="633"/>
      <c r="P40" s="237" t="s">
        <v>622</v>
      </c>
      <c r="Q40" s="237"/>
      <c r="R40" s="237"/>
      <c r="S40" s="237"/>
      <c r="T40" s="237"/>
      <c r="U40" s="237"/>
      <c r="V40" s="237"/>
      <c r="W40" s="237"/>
      <c r="X40" s="379"/>
      <c r="Y40" s="640" t="s">
        <v>12</v>
      </c>
      <c r="Z40" s="641"/>
      <c r="AA40" s="642"/>
      <c r="AB40" s="556" t="s">
        <v>248</v>
      </c>
      <c r="AC40" s="556"/>
      <c r="AD40" s="556"/>
      <c r="AE40" s="448">
        <v>86</v>
      </c>
      <c r="AF40" s="436"/>
      <c r="AG40" s="436"/>
      <c r="AH40" s="436"/>
      <c r="AI40" s="448">
        <v>83</v>
      </c>
      <c r="AJ40" s="436"/>
      <c r="AK40" s="436"/>
      <c r="AL40" s="436"/>
      <c r="AM40" s="448">
        <v>92</v>
      </c>
      <c r="AN40" s="436"/>
      <c r="AO40" s="436"/>
      <c r="AP40" s="436"/>
      <c r="AQ40" s="441" t="s">
        <v>281</v>
      </c>
      <c r="AR40" s="442"/>
      <c r="AS40" s="442"/>
      <c r="AT40" s="443"/>
      <c r="AU40" s="436" t="s">
        <v>281</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248</v>
      </c>
      <c r="AC41" s="542"/>
      <c r="AD41" s="542"/>
      <c r="AE41" s="448">
        <v>80</v>
      </c>
      <c r="AF41" s="436"/>
      <c r="AG41" s="436"/>
      <c r="AH41" s="436"/>
      <c r="AI41" s="448">
        <v>80</v>
      </c>
      <c r="AJ41" s="436"/>
      <c r="AK41" s="436"/>
      <c r="AL41" s="436"/>
      <c r="AM41" s="448">
        <v>80</v>
      </c>
      <c r="AN41" s="436"/>
      <c r="AO41" s="436"/>
      <c r="AP41" s="436"/>
      <c r="AQ41" s="441" t="s">
        <v>281</v>
      </c>
      <c r="AR41" s="442"/>
      <c r="AS41" s="442"/>
      <c r="AT41" s="443"/>
      <c r="AU41" s="436">
        <v>80</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108</v>
      </c>
      <c r="AF42" s="436"/>
      <c r="AG42" s="436"/>
      <c r="AH42" s="436"/>
      <c r="AI42" s="448">
        <v>104</v>
      </c>
      <c r="AJ42" s="436"/>
      <c r="AK42" s="436"/>
      <c r="AL42" s="436"/>
      <c r="AM42" s="448">
        <v>115</v>
      </c>
      <c r="AN42" s="436"/>
      <c r="AO42" s="436"/>
      <c r="AP42" s="436"/>
      <c r="AQ42" s="441" t="s">
        <v>281</v>
      </c>
      <c r="AR42" s="442"/>
      <c r="AS42" s="442"/>
      <c r="AT42" s="443"/>
      <c r="AU42" s="436" t="s">
        <v>281</v>
      </c>
      <c r="AV42" s="436"/>
      <c r="AW42" s="436"/>
      <c r="AX42" s="437"/>
    </row>
    <row r="43" spans="1:51" ht="23.25" customHeight="1" x14ac:dyDescent="0.15">
      <c r="A43" s="565" t="s">
        <v>257</v>
      </c>
      <c r="B43" s="503"/>
      <c r="C43" s="503"/>
      <c r="D43" s="503"/>
      <c r="E43" s="503"/>
      <c r="F43" s="355"/>
      <c r="G43" s="567" t="s">
        <v>623</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624</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625</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626</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627</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611</v>
      </c>
      <c r="K219" s="363"/>
      <c r="L219" s="363"/>
      <c r="M219" s="363"/>
      <c r="N219" s="363"/>
      <c r="O219" s="363"/>
      <c r="P219" s="363"/>
      <c r="Q219" s="363"/>
      <c r="R219" s="363"/>
      <c r="S219" s="363"/>
      <c r="T219" s="364"/>
      <c r="U219" s="365" t="s">
        <v>281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281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281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45.7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606</v>
      </c>
      <c r="AE224" s="332"/>
      <c r="AF224" s="332"/>
      <c r="AG224" s="333" t="s">
        <v>628</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606</v>
      </c>
      <c r="AE225" s="220"/>
      <c r="AF225" s="220"/>
      <c r="AG225" s="269" t="s">
        <v>629</v>
      </c>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606</v>
      </c>
      <c r="AE226" s="282"/>
      <c r="AF226" s="282"/>
      <c r="AG226" s="239" t="s">
        <v>630</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632</v>
      </c>
      <c r="AE227" s="234"/>
      <c r="AF227" s="234"/>
      <c r="AG227" s="236" t="s">
        <v>631</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633</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633</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632</v>
      </c>
      <c r="AE230" s="259"/>
      <c r="AF230" s="259"/>
      <c r="AG230" s="261" t="s">
        <v>634</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632</v>
      </c>
      <c r="AE231" s="220"/>
      <c r="AF231" s="220"/>
      <c r="AG231" s="269" t="s">
        <v>635</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632</v>
      </c>
      <c r="AE232" s="220"/>
      <c r="AF232" s="220"/>
      <c r="AG232" s="269" t="s">
        <v>636</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606</v>
      </c>
      <c r="AE233" s="220"/>
      <c r="AF233" s="220"/>
      <c r="AG233" s="269" t="s">
        <v>637</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606</v>
      </c>
      <c r="AE234" s="282"/>
      <c r="AF234" s="282"/>
      <c r="AG234" s="283" t="s">
        <v>638</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632</v>
      </c>
      <c r="AE235" s="220"/>
      <c r="AF235" s="291"/>
      <c r="AG235" s="269" t="s">
        <v>639</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606</v>
      </c>
      <c r="AE236" s="345"/>
      <c r="AF236" s="346"/>
      <c r="AG236" s="347" t="s">
        <v>640</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606</v>
      </c>
      <c r="AE237" s="259"/>
      <c r="AF237" s="260"/>
      <c r="AG237" s="261" t="s">
        <v>641</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606</v>
      </c>
      <c r="AE238" s="268"/>
      <c r="AF238" s="268"/>
      <c r="AG238" s="269" t="s">
        <v>642</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632</v>
      </c>
      <c r="AE239" s="220"/>
      <c r="AF239" s="220"/>
      <c r="AG239" s="269" t="s">
        <v>643</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632</v>
      </c>
      <c r="AE240" s="220"/>
      <c r="AF240" s="220"/>
      <c r="AG240" s="221" t="s">
        <v>644</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632</v>
      </c>
      <c r="AE241" s="234"/>
      <c r="AF241" s="235"/>
      <c r="AG241" s="236" t="s">
        <v>281</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281</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645</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t="s">
        <v>646</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t="s">
        <v>647</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t="s">
        <v>647</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t="s">
        <v>648</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t="s">
        <v>649</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t="s">
        <v>650</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t="s">
        <v>603</v>
      </c>
      <c r="F259" s="171"/>
      <c r="G259" s="171"/>
      <c r="H259" s="77" t="str">
        <f>IF(E259="","","-")</f>
        <v>-</v>
      </c>
      <c r="I259" s="171"/>
      <c r="J259" s="171"/>
      <c r="K259" s="77" t="str">
        <f>IF(I259="","","-")</f>
        <v/>
      </c>
      <c r="L259" s="173">
        <v>90</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t="s">
        <v>603</v>
      </c>
      <c r="F260" s="171"/>
      <c r="G260" s="171"/>
      <c r="H260" s="77"/>
      <c r="I260" s="171"/>
      <c r="J260" s="171"/>
      <c r="K260" s="77"/>
      <c r="L260" s="173">
        <v>88</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602</v>
      </c>
      <c r="H261" s="171"/>
      <c r="I261" s="171"/>
      <c r="J261" s="172">
        <v>20</v>
      </c>
      <c r="K261" s="172"/>
      <c r="L261" s="173">
        <v>85</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thickBot="1" x14ac:dyDescent="0.2">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659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651</v>
      </c>
      <c r="H303" s="150"/>
      <c r="I303" s="150"/>
      <c r="J303" s="150"/>
      <c r="K303" s="151"/>
      <c r="L303" s="152" t="s">
        <v>652</v>
      </c>
      <c r="M303" s="153"/>
      <c r="N303" s="153"/>
      <c r="O303" s="153"/>
      <c r="P303" s="153"/>
      <c r="Q303" s="153"/>
      <c r="R303" s="153"/>
      <c r="S303" s="153"/>
      <c r="T303" s="153"/>
      <c r="U303" s="153"/>
      <c r="V303" s="153"/>
      <c r="W303" s="153"/>
      <c r="X303" s="154"/>
      <c r="Y303" s="155">
        <v>6.1</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6.1</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653</v>
      </c>
      <c r="D359" s="115"/>
      <c r="E359" s="115"/>
      <c r="F359" s="115"/>
      <c r="G359" s="115"/>
      <c r="H359" s="115"/>
      <c r="I359" s="115"/>
      <c r="J359" s="98">
        <v>8010001120391</v>
      </c>
      <c r="K359" s="99"/>
      <c r="L359" s="99"/>
      <c r="M359" s="99"/>
      <c r="N359" s="99"/>
      <c r="O359" s="99"/>
      <c r="P359" s="109" t="s">
        <v>654</v>
      </c>
      <c r="Q359" s="100"/>
      <c r="R359" s="100"/>
      <c r="S359" s="100"/>
      <c r="T359" s="100"/>
      <c r="U359" s="100"/>
      <c r="V359" s="100"/>
      <c r="W359" s="100"/>
      <c r="X359" s="100"/>
      <c r="Y359" s="101">
        <v>6.1</v>
      </c>
      <c r="Z359" s="102"/>
      <c r="AA359" s="102"/>
      <c r="AB359" s="103"/>
      <c r="AC359" s="84" t="s">
        <v>655</v>
      </c>
      <c r="AD359" s="85"/>
      <c r="AE359" s="85"/>
      <c r="AF359" s="85"/>
      <c r="AG359" s="85"/>
      <c r="AH359" s="117" t="s">
        <v>281</v>
      </c>
      <c r="AI359" s="118"/>
      <c r="AJ359" s="118"/>
      <c r="AK359" s="118"/>
      <c r="AL359" s="88" t="s">
        <v>281</v>
      </c>
      <c r="AM359" s="89"/>
      <c r="AN359" s="89"/>
      <c r="AO359" s="90"/>
      <c r="AP359" s="91" t="s">
        <v>281</v>
      </c>
      <c r="AQ359" s="91"/>
      <c r="AR359" s="91"/>
      <c r="AS359" s="91"/>
      <c r="AT359" s="91"/>
      <c r="AU359" s="91"/>
      <c r="AV359" s="91"/>
      <c r="AW359" s="91"/>
      <c r="AX359" s="91"/>
    </row>
    <row r="360" spans="1:51" ht="30" hidden="1" customHeight="1" x14ac:dyDescent="0.15">
      <c r="A360" s="95">
        <v>2</v>
      </c>
      <c r="B360" s="95">
        <v>1</v>
      </c>
      <c r="C360" s="116"/>
      <c r="D360" s="115"/>
      <c r="E360" s="115"/>
      <c r="F360" s="115"/>
      <c r="G360" s="115"/>
      <c r="H360" s="115"/>
      <c r="I360" s="115"/>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6"/>
      <c r="D361" s="115"/>
      <c r="E361" s="115"/>
      <c r="F361" s="115"/>
      <c r="G361" s="115"/>
      <c r="H361" s="115"/>
      <c r="I361" s="115"/>
      <c r="J361" s="98"/>
      <c r="K361" s="99"/>
      <c r="L361" s="99"/>
      <c r="M361" s="99"/>
      <c r="N361" s="99"/>
      <c r="O361" s="99"/>
      <c r="P361" s="109"/>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6"/>
      <c r="D362" s="115"/>
      <c r="E362" s="115"/>
      <c r="F362" s="115"/>
      <c r="G362" s="115"/>
      <c r="H362" s="115"/>
      <c r="I362" s="115"/>
      <c r="J362" s="98"/>
      <c r="K362" s="99"/>
      <c r="L362" s="99"/>
      <c r="M362" s="99"/>
      <c r="N362" s="99"/>
      <c r="O362" s="99"/>
      <c r="P362" s="109"/>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6"/>
      <c r="D363" s="115"/>
      <c r="E363" s="115"/>
      <c r="F363" s="115"/>
      <c r="G363" s="115"/>
      <c r="H363" s="115"/>
      <c r="I363" s="115"/>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6"/>
      <c r="D364" s="115"/>
      <c r="E364" s="115"/>
      <c r="F364" s="115"/>
      <c r="G364" s="115"/>
      <c r="H364" s="115"/>
      <c r="I364" s="115"/>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6"/>
      <c r="D365" s="115"/>
      <c r="E365" s="115"/>
      <c r="F365" s="115"/>
      <c r="G365" s="115"/>
      <c r="H365" s="115"/>
      <c r="I365" s="115"/>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5"/>
      <c r="D392" s="115"/>
      <c r="E392" s="115"/>
      <c r="F392" s="115"/>
      <c r="G392" s="115"/>
      <c r="H392" s="115"/>
      <c r="I392" s="115"/>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281</v>
      </c>
      <c r="F624" s="97"/>
      <c r="G624" s="97"/>
      <c r="H624" s="97"/>
      <c r="I624" s="97"/>
      <c r="J624" s="98" t="s">
        <v>281</v>
      </c>
      <c r="K624" s="99"/>
      <c r="L624" s="99"/>
      <c r="M624" s="99"/>
      <c r="N624" s="99"/>
      <c r="O624" s="99"/>
      <c r="P624" s="109" t="s">
        <v>281</v>
      </c>
      <c r="Q624" s="100"/>
      <c r="R624" s="100"/>
      <c r="S624" s="100"/>
      <c r="T624" s="100"/>
      <c r="U624" s="100"/>
      <c r="V624" s="100"/>
      <c r="W624" s="100"/>
      <c r="X624" s="100"/>
      <c r="Y624" s="101" t="s">
        <v>281</v>
      </c>
      <c r="Z624" s="102"/>
      <c r="AA624" s="102"/>
      <c r="AB624" s="103"/>
      <c r="AC624" s="84"/>
      <c r="AD624" s="85"/>
      <c r="AE624" s="85"/>
      <c r="AF624" s="85"/>
      <c r="AG624" s="85"/>
      <c r="AH624" s="86" t="s">
        <v>281</v>
      </c>
      <c r="AI624" s="87"/>
      <c r="AJ624" s="87"/>
      <c r="AK624" s="87"/>
      <c r="AL624" s="88" t="s">
        <v>281</v>
      </c>
      <c r="AM624" s="89"/>
      <c r="AN624" s="89"/>
      <c r="AO624" s="90"/>
      <c r="AP624" s="91" t="s">
        <v>281</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47" max="16383" man="1"/>
    <brk id="28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t="s">
        <v>606</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
      </c>
      <c r="K10" s="14" t="s">
        <v>223</v>
      </c>
      <c r="L10" s="15"/>
      <c r="M10" s="13" t="str">
        <f t="shared" si="2"/>
        <v/>
      </c>
      <c r="N10" s="13" t="str">
        <f t="shared" si="6"/>
        <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
      </c>
      <c r="K11" s="14" t="s">
        <v>101</v>
      </c>
      <c r="L11" s="15" t="s">
        <v>606</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t="s">
        <v>606</v>
      </c>
      <c r="H36" s="13" t="str">
        <f t="shared" si="1"/>
        <v>東日本大震災復興特別会計</v>
      </c>
      <c r="I36" s="13" t="str">
        <f t="shared" si="5"/>
        <v>東日本大震災復興特別会計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東日本大震災復興特別会計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2022-11-08T06:59:34Z</cp:lastPrinted>
  <dcterms:created xsi:type="dcterms:W3CDTF">2012-03-13T00:50:25Z</dcterms:created>
  <dcterms:modified xsi:type="dcterms:W3CDTF">2022-11-22T01:35:39Z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