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3088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8" i="11" l="1"/>
  <c r="AY397" i="11"/>
  <c r="AY326" i="11"/>
  <c r="AY323" i="11"/>
  <c r="AY327" i="11"/>
  <c r="AY331" i="11"/>
  <c r="AY322" i="11"/>
  <c r="AY330" i="11"/>
  <c r="AY324" i="11"/>
  <c r="AY328" i="11"/>
  <c r="AY332" i="11"/>
  <c r="AY325" i="11"/>
  <c r="AY329" i="11"/>
  <c r="AY338" i="11"/>
  <c r="AY337" i="11"/>
  <c r="AY340" i="11"/>
  <c r="AY336" i="11"/>
  <c r="AY341"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52" i="11" l="1"/>
  <c r="AY128" i="11"/>
  <c r="AY114" i="11"/>
  <c r="AY129" i="11"/>
  <c r="AY130" i="11"/>
  <c r="AY100" i="11"/>
  <c r="AY134" i="11"/>
  <c r="AY163" i="11"/>
  <c r="AY140" i="11"/>
  <c r="AY145" i="11"/>
  <c r="AY176" i="11"/>
  <c r="AY198" i="11"/>
  <c r="AY144" i="11"/>
  <c r="AY164" i="11"/>
  <c r="AY141" i="11"/>
  <c r="AY118" i="11"/>
  <c r="AY142" i="11"/>
  <c r="AY209" i="11"/>
  <c r="AY213" i="11"/>
  <c r="AY210" i="11"/>
  <c r="AY211" i="11"/>
  <c r="AY201" i="11"/>
  <c r="AY205" i="11"/>
  <c r="AY202" i="11"/>
  <c r="AY206" i="11"/>
  <c r="AY203" i="11"/>
  <c r="AY207" i="11"/>
  <c r="AY126" i="11"/>
  <c r="AY116" i="11"/>
  <c r="AY120" i="11"/>
  <c r="AY124" i="11"/>
  <c r="AY154" i="11"/>
  <c r="AY113" i="11"/>
  <c r="AY117" i="11"/>
  <c r="AY121" i="11"/>
  <c r="AY125" i="11"/>
  <c r="AY151" i="11"/>
  <c r="AY155" i="11"/>
  <c r="AY177" i="11"/>
  <c r="AY174" i="11"/>
  <c r="AY178" i="11"/>
  <c r="AY193" i="11"/>
  <c r="AY115" i="11"/>
  <c r="AY153" i="11"/>
  <c r="AY17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79" i="11" l="1"/>
  <c r="AY95" i="11"/>
  <c r="AY91" i="11"/>
  <c r="AY63" i="11"/>
  <c r="AY49" i="11"/>
  <c r="AY80" i="11"/>
  <c r="AY84" i="11"/>
  <c r="AY92" i="11"/>
  <c r="AY96" i="11"/>
  <c r="AY83" i="11"/>
  <c r="AY87" i="11"/>
  <c r="AY81" i="11"/>
  <c r="AY85" i="11"/>
  <c r="AY89" i="11"/>
  <c r="AY97" i="11"/>
  <c r="AY82"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<sst xmlns="http://schemas.openxmlformats.org/spreadsheetml/2006/main" count="1793" uniqueCount="715">
  <si>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</si>
  <si>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</si>
  <si>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</si>
  <si>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</si>
  <si>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</si>
  <si>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</si>
  <si>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</si>
  <si>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</si>
  <si>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</si>
  <si>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</si>
  <si>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</si>
  <si>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</si>
  <si>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</si>
  <si>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</si>
  <si>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</si>
  <si>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</si>
  <si>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</si>
  <si>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</si>
  <si>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</si>
  <si>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</si>
  <si>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</si>
  <si>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</si>
  <si>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</si>
  <si>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</si>
  <si>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</si>
  <si>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</si>
  <si>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</si>
  <si>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</si>
  <si>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</si>
  <si>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</si>
  <si>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</si>
  <si>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</si>
  <si>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</si>
  <si>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</si>
  <si>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</si>
  <si>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</si>
  <si>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</si>
  <si>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</si>
  <si>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</si>
  <si>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</si>
  <si>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</si>
  <si>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</si>
  <si>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</si>
  <si>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</si>
  <si>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</si>
  <si>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</si>
  <si>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</si>
  <si>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</si>
  <si>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</si>
  <si>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</si>
  <si>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</si>
  <si>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</si>
  <si>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</si>
  <si>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</si>
  <si>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</si>
  <si>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</si>
  <si>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</si>
  <si>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</si>
  <si>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</si>
  <si>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</si>
  <si>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</si>
  <si>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</si>
  <si>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</si>
  <si>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</si>
  <si>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</si>
  <si>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</si>
  <si>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</si>
  <si>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</si>
  <si>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</si>
  <si>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</si>
  <si>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</si>
  <si>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</si>
  <si>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</si>
  <si>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</si>
  <si>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</si>
  <si>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</si>
  <si>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</si>
  <si>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</si>
  <si>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</si>
  <si>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</si>
  <si>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</si>
  <si>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</si>
  <si>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</si>
  <si>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</si>
  <si>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</si>
  <si>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</si>
  <si>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</si>
  <si>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</si>
  <si>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</si>
  <si>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</si>
  <si>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</si>
  <si>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</si>
  <si>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</si>
  <si>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</si>
  <si>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</si>
  <si>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</si>
  <si>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</si>
  <si>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</si>
  <si>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</si>
  <si>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</si>
  <si>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</si>
  <si>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</si>
  <si>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</si>
  <si>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</si>
  <si>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</si>
  <si>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</si>
  <si>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</si>
  <si>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</si>
  <si>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</si>
  <si>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</si>
  <si>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</si>
  <si>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</si>
  <si>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</si>
  <si>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</si>
  <si>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</si>
  <si>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</si>
  <si>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</si>
  <si>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</si>
  <si>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</si>
  <si>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</si>
  <si>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</si>
  <si>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</si>
  <si>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</si>
  <si>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</si>
  <si>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</si>
  <si>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</si>
  <si>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</si>
  <si>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</si>
  <si>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</si>
  <si>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</si>
  <si>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</si>
  <si>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</si>
  <si>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</si>
  <si>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</si>
  <si>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</si>
  <si>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</si>
  <si>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</si>
  <si>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</si>
  <si>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</si>
  <si>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</si>
  <si>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</si>
  <si>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</si>
  <si>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</si>
  <si>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</si>
  <si>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</si>
  <si>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</si>
  <si>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</si>
  <si>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</si>
  <si>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</si>
  <si>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</si>
  <si>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</si>
  <si>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</si>
  <si>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</si>
  <si>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</si>
  <si>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</si>
  <si>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</si>
  <si>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</si>
  <si>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</si>
  <si>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</si>
  <si>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</si>
  <si>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</si>
  <si>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</si>
  <si>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</si>
  <si>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</si>
  <si>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</si>
  <si>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</si>
  <si>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</si>
  <si>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</si>
  <si>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</si>
  <si>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</si>
  <si>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</si>
  <si>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</si>
  <si>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</si>
  <si>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</si>
  <si>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</si>
  <si>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</si>
  <si>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</si>
  <si>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</si>
  <si>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</si>
  <si>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</si>
  <si>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</si>
  <si>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</si>
  <si>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</si>
  <si>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</si>
  <si>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</si>
  <si>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</si>
  <si>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</si>
  <si>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</si>
  <si>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</si>
  <si>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</si>
  <si>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</si>
  <si>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</si>
  <si>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</si>
  <si>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</si>
  <si>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</si>
  <si>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</si>
  <si>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</si>
  <si>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</si>
  <si>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</si>
  <si>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</si>
  <si>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</si>
  <si>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</si>
  <si>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</si>
  <si>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</si>
  <si>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</si>
  <si>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</si>
  <si>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</si>
  <si>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</si>
  <si>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</si>
  <si>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</si>
  <si>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</si>
  <si>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</si>
  <si>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</si>
  <si>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</si>
  <si>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</si>
  <si>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</si>
  <si>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</si>
  <si>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</si>
  <si>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</si>
  <si>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</si>
  <si>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</si>
  <si>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</si>
  <si>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</si>
  <si>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</si>
  <si>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</si>
  <si>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</si>
  <si>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</si>
  <si>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</si>
  <si>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</si>
  <si>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</si>
  <si>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</si>
  <si>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</si>
  <si>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</si>
  <si>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</si>
  <si>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</si>
  <si>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</si>
  <si>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</si>
  <si>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</si>
  <si>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</si>
  <si>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</si>
  <si>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</si>
  <si>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</si>
  <si>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</si>
  <si>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</si>
  <si>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</si>
  <si>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</si>
  <si>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</si>
  <si>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</si>
  <si>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</si>
  <si>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</si>
  <si>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</si>
  <si>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</si>
  <si>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</si>
  <si>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</si>
  <si>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</si>
  <si>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</si>
  <si>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</si>
  <si>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</si>
  <si>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</si>
  <si>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</si>
  <si>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</si>
  <si>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</si>
  <si>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</si>
  <si>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</si>
  <si>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</si>
  <si>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</si>
  <si>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</si>
  <si>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</si>
  <si>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</si>
  <si>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</si>
  <si>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</si>
  <si>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</si>
  <si>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</si>
  <si>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</si>
  <si>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</si>
  <si>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</si>
  <si>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</si>
  <si>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</si>
  <si>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</si>
  <si>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</si>
  <si>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</si>
  <si>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</si>
  <si>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</si>
  <si>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</si>
  <si>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</si>
  <si>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</si>
  <si>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</si>
  <si>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</si>
  <si>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</si>
  <si>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</si>
  <si>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</si>
  <si>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</si>
  <si>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</si>
  <si>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</si>
  <si>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</si>
  <si>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</si>
  <si>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</si>
  <si>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</si>
  <si>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</si>
  <si>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</si>
  <si>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</si>
  <si>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</si>
  <si>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</si>
  <si>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</si>
  <si>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</si>
  <si>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</si>
  <si>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</si>
  <si>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</si>
  <si>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</si>
  <si>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</si>
  <si>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</si>
  <si>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</si>
  <si>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</si>
  <si>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</si>
  <si>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</si>
  <si>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</si>
  <si>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</si>
  <si>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</si>
  <si>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</si>
  <si>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</si>
  <si>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</si>
  <si>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</si>
  <si>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</si>
  <si>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</si>
  <si>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</si>
  <si>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</si>
  <si>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</si>
  <si>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</si>
  <si>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</si>
  <si>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</si>
  <si>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</si>
  <si>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</si>
  <si>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</si>
  <si>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</si>
  <si>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</si>
  <si>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</si>
  <si>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</si>
  <si>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</si>
  <si>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</si>
  <si>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</si>
  <si>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</si>
  <si>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</si>
  <si>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</si>
  <si>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</si>
  <si>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</si>
  <si>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</si>
  <si>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</si>
  <si>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</si>
  <si>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</si>
  <si>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</si>
  <si>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</si>
  <si>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</si>
  <si>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</si>
  <si>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</si>
  <si>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</si>
  <si>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</si>
  <si>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</si>
  <si>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</si>
  <si>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</si>
  <si>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</si>
  <si>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</si>
  <si>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</si>
  <si>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</si>
  <si>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</si>
  <si>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</si>
  <si>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</si>
  <si>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</si>
  <si>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</si>
  <si>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</si>
  <si>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</si>
  <si>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</si>
  <si>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</si>
  <si>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</si>
  <si>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</si>
  <si>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</si>
  <si>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</si>
  <si>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</si>
  <si>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</si>
  <si>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</si>
  <si>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</si>
  <si>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</si>
  <si>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</si>
  <si>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</si>
  <si>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</si>
  <si>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</si>
  <si>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</si>
  <si>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</si>
  <si>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</si>
  <si>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</si>
  <si>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</si>
  <si>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</si>
  <si>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</si>
  <si>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</si>
  <si>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</si>
  <si>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</si>
  <si>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</si>
  <si>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</si>
  <si>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</si>
  <si>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</si>
  <si>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</si>
  <si>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</si>
  <si>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</si>
  <si>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</si>
  <si>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</si>
  <si>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</si>
  <si>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</si>
  <si>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</si>
  <si>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</si>
  <si>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</si>
  <si>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</si>
  <si>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</si>
  <si>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</si>
  <si>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</si>
  <si>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</si>
  <si>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</si>
  <si>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</si>
  <si>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</si>
  <si>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</si>
  <si>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</si>
  <si>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</si>
  <si>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</si>
  <si>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</si>
  <si>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</si>
  <si>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</si>
  <si>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</si>
  <si>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</si>
  <si>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</si>
  <si>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</si>
  <si>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</si>
  <si>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</si>
  <si>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</si>
  <si>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</si>
  <si>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</si>
  <si>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</si>
  <si>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</si>
  <si>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</si>
  <si>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</si>
  <si>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</si>
  <si>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</si>
  <si>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</si>
  <si>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</si>
  <si>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</si>
  <si>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</si>
  <si>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</si>
  <si>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</si>
  <si>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</si>
  <si>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</si>
  <si>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</si>
  <si>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</si>
  <si>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</si>
  <si>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</si>
  <si>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</si>
  <si>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</si>
  <si>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</si>
  <si>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</si>
  <si>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</si>
  <si>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</si>
  <si>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</si>
  <si>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</si>
  <si>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</si>
  <si>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</si>
  <si>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</si>
  <si>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</si>
  <si>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</si>
  <si>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</si>
  <si>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</si>
  <si>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</si>
  <si>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</si>
  <si>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</si>
  <si>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</si>
  <si>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</si>
  <si>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</si>
  <si>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</si>
  <si>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</si>
  <si>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</si>
  <si>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</si>
  <si>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</si>
  <si>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</si>
  <si>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</si>
  <si>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</si>
  <si>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</si>
  <si>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</si>
  <si>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</si>
  <si>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</si>
  <si>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</si>
  <si>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</si>
  <si>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</si>
  <si>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</si>
  <si>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</si>
  <si>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</si>
  <si>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</si>
  <si>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</si>
  <si>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</si>
  <si>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</si>
  <si>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</si>
  <si>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</si>
  <si>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</si>
  <si>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</si>
  <si>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</si>
  <si>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</si>
  <si>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</si>
  <si>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</si>
  <si>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</si>
  <si>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</si>
  <si>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</si>
  <si>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</si>
  <si>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</si>
  <si>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</si>
  <si>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</si>
  <si>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</si>
  <si>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</si>
  <si>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</si>
  <si>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</si>
  <si>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</si>
  <si>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</si>
  <si>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</si>
  <si>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</si>
  <si>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</si>
  <si>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</si>
  <si>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</si>
  <si>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</si>
  <si>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</si>
  <si>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</si>
  <si>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</si>
  <si>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</si>
  <si>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</si>
  <si>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</si>
  <si>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</si>
  <si>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</si>
  <si>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</si>
  <si>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</si>
  <si>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</si>
  <si>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</si>
  <si>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</si>
  <si>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</si>
  <si>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</si>
  <si>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</si>
  <si>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</si>
  <si>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</si>
  <si>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</si>
  <si>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</si>
  <si>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</si>
  <si>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</si>
  <si>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</si>
  <si>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</si>
  <si>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</si>
  <si>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</si>
  <si>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</si>
  <si>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</si>
  <si>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</si>
  <si>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</si>
  <si>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</si>
  <si>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</si>
  <si>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</si>
  <si>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</si>
  <si>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</si>
  <si>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</si>
  <si>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</si>
  <si>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</si>
  <si>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</si>
  <si>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</si>
  <si>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</si>
  <si>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</si>
  <si>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</si>
  <si>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</si>
  <si>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</si>
  <si>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</si>
  <si>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</si>
  <si>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</si>
  <si>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</si>
  <si>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</si>
  <si>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</si>
  <si>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</si>
  <si>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</si>
  <si>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</si>
  <si>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</si>
  <si>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</si>
  <si>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</si>
  <si>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</si>
  <si>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</si>
  <si>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</si>
  <si>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</si>
  <si>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</si>
  <si>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</si>
  <si>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</si>
  <si>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</si>
  <si>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</si>
  <si>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</si>
  <si>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</si>
  <si>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</si>
  <si>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</si>
  <si>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</si>
  <si>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</si>
  <si>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</si>
  <si>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</si>
  <si>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</si>
  <si>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</si>
  <si>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</si>
  <si>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</si>
  <si>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</si>
  <si>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</si>
  <si>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</si>
  <si>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</si>
  <si>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</si>
  <si>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</si>
  <si>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</si>
  <si>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</si>
  <si>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災害臨時特例補助金（介護2号保険料分）</t>
  </si>
  <si>
    <t>平成24年度</t>
  </si>
  <si>
    <t>終了予定なし</t>
  </si>
  <si>
    <t>統括官付参事官（予算・会計担当）</t>
  </si>
  <si>
    <t>国民健康保険法第74条</t>
  </si>
  <si>
    <t>-</t>
  </si>
  <si>
    <t>国民健康保険
災害臨時特例補助金</t>
  </si>
  <si>
    <t>国民健康保険組合
災害臨時特例補助金</t>
  </si>
  <si>
    <t>市町村国保</t>
  </si>
  <si>
    <t>国民健康保険組合</t>
  </si>
  <si>
    <t>X/Y</t>
    <phoneticPr fontId="5"/>
  </si>
  <si>
    <t>113/226</t>
  </si>
  <si>
    <t>52/196</t>
  </si>
  <si>
    <t>1/10</t>
  </si>
  <si>
    <t>1/9</t>
  </si>
  <si>
    <t>介護保険災害臨時特例補助金</t>
  </si>
  <si>
    <t>41</t>
  </si>
  <si>
    <t>061</t>
  </si>
  <si>
    <t>087</t>
  </si>
  <si>
    <t>0087</t>
  </si>
  <si>
    <t>0097</t>
  </si>
  <si>
    <t>0079</t>
  </si>
  <si>
    <t>0077</t>
  </si>
  <si>
    <t>厚生労働省</t>
  </si>
  <si>
    <t>○</t>
  </si>
  <si>
    <t>A.都道府県（福島県）</t>
    <rPh sb="7" eb="9">
      <t>フクシマ</t>
    </rPh>
    <rPh sb="9" eb="10">
      <t>ケン</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</si>
  <si>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0" eb="2">
      <t>キホン</t>
    </rPh>
    <rPh sb="2" eb="4">
      <t>モクヒョウ</t>
    </rPh>
    <rPh sb="6" eb="9">
      <t>コウレイシャ</t>
    </rPh>
    <rPh sb="13" eb="14">
      <t>カギ</t>
    </rPh>
    <rPh sb="15" eb="17">
      <t>ジリツ</t>
    </rPh>
    <rPh sb="19" eb="20">
      <t>ス</t>
    </rPh>
    <rPh sb="21" eb="22">
      <t>ナ</t>
    </rPh>
    <rPh sb="24" eb="26">
      <t>チイキ</t>
    </rPh>
    <rPh sb="27" eb="29">
      <t>ジブン</t>
    </rPh>
    <rPh sb="33" eb="35">
      <t>アンシン</t>
    </rPh>
    <rPh sb="37" eb="38">
      <t>ク</t>
    </rPh>
    <rPh sb="41" eb="43">
      <t>シャカイ</t>
    </rPh>
    <rPh sb="47" eb="49">
      <t>スイシン</t>
    </rPh>
    <rPh sb="55" eb="57">
      <t>セサク</t>
    </rPh>
    <rPh sb="57" eb="60">
      <t>ダイモクヒョウ</t>
    </rPh>
    <rPh sb="62" eb="65">
      <t>コウレイシャ</t>
    </rPh>
    <rPh sb="66" eb="67">
      <t>ス</t>
    </rPh>
    <rPh sb="68" eb="69">
      <t>ナ</t>
    </rPh>
    <rPh sb="71" eb="73">
      <t>チイキ</t>
    </rPh>
    <rPh sb="74" eb="76">
      <t>アンシン</t>
    </rPh>
    <rPh sb="78" eb="79">
      <t>ク</t>
    </rPh>
    <rPh sb="81" eb="82">
      <t>ツヅ</t>
    </rPh>
    <rPh sb="92" eb="94">
      <t>ヒツヨウ</t>
    </rPh>
    <rPh sb="100" eb="101">
      <t>キ</t>
    </rPh>
    <rPh sb="102" eb="103">
      <t>メ</t>
    </rPh>
    <rPh sb="105" eb="107">
      <t>ホウカツ</t>
    </rPh>
    <rPh sb="107" eb="108">
      <t>テキ</t>
    </rPh>
    <rPh sb="109" eb="111">
      <t>カクホ</t>
    </rPh>
    <rPh sb="114" eb="116">
      <t>チイキ</t>
    </rPh>
    <rPh sb="116" eb="118">
      <t>ホウカツ</t>
    </rPh>
    <rPh sb="125" eb="127">
      <t>コウチク</t>
    </rPh>
    <phoneticPr fontId="5"/>
  </si>
  <si>
    <t>１－４　介護保険制度の適切な運営を図るとともに、質、量両面にわたり介護サービス基盤の整備を図ること</t>
    <phoneticPr fontId="5"/>
  </si>
  <si>
    <t>未曾有の大震災への対応として国が実施すべき事業である。</t>
  </si>
  <si>
    <t>未曾有の大震災への対応として優先度が高い事業である。</t>
  </si>
  <si>
    <t>‐</t>
  </si>
  <si>
    <t>無</t>
  </si>
  <si>
    <t>平成26年度においては、受益と負担の公平性の観点から、本来の医療保険制度の姿に徐々に近づける必要があるとの考えのもと、区域指定の解除から一定期間が経過している旧緊急時避難準備区域等の上位所得層に係る窓口負担等の免除措置については、10月以降は全額の財政支援の対象外とするなど見直しを図っている。また、平成27年10月以降は、旧避難指示解除準備区域等の上位所得層についても全額の財政支援の対象外とする見直しを図っている。</t>
  </si>
  <si>
    <t>当該補助事業は、医療保険財政の安定的運営に資するため、介護納付金に要する費用の一部を法律等に基づき補助するものであることから、定量的な成果目標を設定し、その達成度を測ることは馴染まない。</t>
  </si>
  <si>
    <t>健康保険事業等の円滑・適正な運営を確保することを目的としており、安定的な財政・事業運営となっている。</t>
    <phoneticPr fontId="5"/>
  </si>
  <si>
    <t>https://www.mhlw.go.jp/wp/seisaku/hyouka/dl/r03_jizenbunseki/XI-1-4.pdf</t>
    <phoneticPr fontId="5"/>
  </si>
  <si>
    <t>-</t>
    <phoneticPr fontId="5"/>
  </si>
  <si>
    <t>2ページ</t>
    <phoneticPr fontId="5"/>
  </si>
  <si>
    <t>福島県</t>
  </si>
  <si>
    <t>宮城県</t>
  </si>
  <si>
    <t>東京都</t>
  </si>
  <si>
    <t>千葉県</t>
  </si>
  <si>
    <t>神奈川県</t>
  </si>
  <si>
    <t>埼玉県</t>
  </si>
  <si>
    <t>茨城県</t>
  </si>
  <si>
    <t>栃木県</t>
  </si>
  <si>
    <t>新潟県</t>
  </si>
  <si>
    <t>山形県</t>
  </si>
  <si>
    <t>補助金等に係る予算の執行の適正化に関する法律第26条第2項の基づく補助金等の交付に関する事務</t>
    <phoneticPr fontId="5"/>
  </si>
  <si>
    <t>補助金等交付</t>
  </si>
  <si>
    <t>-</t>
    <phoneticPr fontId="5"/>
  </si>
  <si>
    <t>管轄の国保保険者への交付</t>
    <phoneticPr fontId="5"/>
  </si>
  <si>
    <t>B.市町村国保（南相馬市）</t>
    <rPh sb="2" eb="7">
      <t>シチョウソンコクホ</t>
    </rPh>
    <rPh sb="8" eb="11">
      <t>ミナミソウマ</t>
    </rPh>
    <rPh sb="11" eb="12">
      <t>シ</t>
    </rPh>
    <phoneticPr fontId="5"/>
  </si>
  <si>
    <t>南相馬市</t>
  </si>
  <si>
    <t>富岡町</t>
  </si>
  <si>
    <t>浪江町</t>
  </si>
  <si>
    <t>大熊町</t>
  </si>
  <si>
    <t>双葉町</t>
  </si>
  <si>
    <t>飯舘村</t>
  </si>
  <si>
    <t>楢葉町</t>
  </si>
  <si>
    <t>広野町</t>
  </si>
  <si>
    <t>田村市</t>
  </si>
  <si>
    <t>川内村</t>
  </si>
  <si>
    <t>C.国民健康保険組合(福島県歯科医師国民健康保険組合)</t>
    <rPh sb="2" eb="4">
      <t>コクミン</t>
    </rPh>
    <rPh sb="4" eb="6">
      <t>ケンコウ</t>
    </rPh>
    <rPh sb="6" eb="8">
      <t>ホケン</t>
    </rPh>
    <rPh sb="8" eb="10">
      <t>クミアイ</t>
    </rPh>
    <phoneticPr fontId="5"/>
  </si>
  <si>
    <t>福島県歯科医師国民健康保険組合</t>
  </si>
  <si>
    <t>福島県医師国民健康保険組合</t>
  </si>
  <si>
    <t>東京土建国民健康保険組合</t>
  </si>
  <si>
    <t>埼玉県薬剤師国民健康保険組合</t>
  </si>
  <si>
    <t>宮城県医師国民健康保険組合</t>
  </si>
  <si>
    <t>埼玉土建国民健康保険組合</t>
  </si>
  <si>
    <t>埼玉県医師国民健康保険組合</t>
  </si>
  <si>
    <t>全国建設工事業国民健康保険組合</t>
  </si>
  <si>
    <t>宮城県歯科医師国民健康保険組合</t>
  </si>
  <si>
    <t>健康保険事業等の円滑・適正な運営を確保することを目的としており、安定的な財政・事業運営となっている。</t>
  </si>
  <si>
    <t>実施保険者数 199
（総保険者1,716のうち）</t>
    <phoneticPr fontId="5"/>
  </si>
  <si>
    <t>実施保険者数 9
（総保険者161のうち）</t>
    <phoneticPr fontId="5"/>
  </si>
  <si>
    <t>厚労</t>
  </si>
  <si>
    <t>令和3年度国民健康保険（組合）災害臨時特例補助金の国庫補助について等</t>
    <phoneticPr fontId="5"/>
  </si>
  <si>
    <t>-</t>
    <phoneticPr fontId="5"/>
  </si>
  <si>
    <t>復興</t>
  </si>
  <si>
    <t>57/199</t>
    <phoneticPr fontId="5"/>
  </si>
  <si>
    <t>1/9</t>
    <phoneticPr fontId="5"/>
  </si>
  <si>
    <t>国民健康保険組合</t>
    <rPh sb="0" eb="8">
      <t>コクミンケンコウホケンクミアイ</t>
    </rPh>
    <phoneticPr fontId="5"/>
  </si>
  <si>
    <t>介護２号保険料の減免措置を実施した保険者数を記載。</t>
    <rPh sb="8" eb="10">
      <t>ゲンメン</t>
    </rPh>
    <phoneticPr fontId="5"/>
  </si>
  <si>
    <t>当該補助金は、東日本大震災に伴う東京電力福島第一原子力発電所事故に関して、保険料（税）減免の特例措置の実施による負担増額等を補助し、国民健康保険の事業の円滑・適正な運営を確保することを目標とする。</t>
    <phoneticPr fontId="5"/>
  </si>
  <si>
    <t>Ｘ「執行額」　／　Ｙ「減免実施保険者数」
(単位：百万円）　　　　　　　　　　　　　　　　　　　　　　　　　　　　</t>
    <rPh sb="11" eb="13">
      <t>ゲンメン</t>
    </rPh>
    <phoneticPr fontId="5"/>
  </si>
  <si>
    <t>東京電力福島第一原発事故により設定された帰還困難区域等に住所を有する被保険者について、保険料減免の特例措置を実施した国民健康保険組合に対して財政支援をする。</t>
    <rPh sb="46" eb="48">
      <t>ゲンメン</t>
    </rPh>
    <rPh sb="49" eb="51">
      <t>トクレイ</t>
    </rPh>
    <rPh sb="58" eb="60">
      <t>コクミン</t>
    </rPh>
    <rPh sb="60" eb="62">
      <t>ケンコウ</t>
    </rPh>
    <rPh sb="62" eb="64">
      <t>ホケン</t>
    </rPh>
    <rPh sb="64" eb="66">
      <t>クミアイ</t>
    </rPh>
    <phoneticPr fontId="5"/>
  </si>
  <si>
    <t>当該補助金は、東日本大震災に伴う東京電力福島第一原子力発電所事故に関して、保険料減免の特例措置の実施による負担増額等を補助し、国民健康保険の事業の円滑・適正な運営を確保することを目標とする。</t>
    <phoneticPr fontId="5"/>
  </si>
  <si>
    <t>・災害臨時特例補助金（介護２号保険料分）・・・【保険局】
医療保険者が徴収する介護２号保険料について、国保保険者（市町村）が減免の措置を講じた場合に、市町村に対して財政支援を行っている。
・介護保険災害臨時特例補助金・・・【老健局】
保険者（市町村）が行う第１号保険料の減免や利用料負担の免除等の措置を講じた場合に市町村に対して、財政支援を行っている。
それぞれ性質が異なっており、役割分担を適切に行っている。</t>
    <rPh sb="24" eb="27">
      <t>ホケンキョク</t>
    </rPh>
    <rPh sb="29" eb="31">
      <t>イリョウ</t>
    </rPh>
    <rPh sb="31" eb="34">
      <t>ホケンシャ</t>
    </rPh>
    <rPh sb="35" eb="37">
      <t>チョウシュウ</t>
    </rPh>
    <rPh sb="39" eb="41">
      <t>カイゴ</t>
    </rPh>
    <rPh sb="42" eb="43">
      <t>ゴウ</t>
    </rPh>
    <rPh sb="43" eb="46">
      <t>ホケンリョウ</t>
    </rPh>
    <rPh sb="51" eb="53">
      <t>コクホ</t>
    </rPh>
    <rPh sb="53" eb="56">
      <t>ホケンシャ</t>
    </rPh>
    <rPh sb="57" eb="60">
      <t>シチョウソン</t>
    </rPh>
    <rPh sb="62" eb="64">
      <t>ゲンメン</t>
    </rPh>
    <rPh sb="65" eb="67">
      <t>ソチ</t>
    </rPh>
    <rPh sb="68" eb="69">
      <t>コウ</t>
    </rPh>
    <rPh sb="71" eb="73">
      <t>バアイ</t>
    </rPh>
    <rPh sb="75" eb="78">
      <t>シチョウソン</t>
    </rPh>
    <rPh sb="79" eb="80">
      <t>タイ</t>
    </rPh>
    <rPh sb="82" eb="84">
      <t>ザイセイ</t>
    </rPh>
    <rPh sb="84" eb="86">
      <t>シエン</t>
    </rPh>
    <rPh sb="87" eb="88">
      <t>オコナ</t>
    </rPh>
    <rPh sb="112" eb="114">
      <t>ロウケン</t>
    </rPh>
    <rPh sb="114" eb="115">
      <t>キョク</t>
    </rPh>
    <rPh sb="117" eb="120">
      <t>ホケンシャ</t>
    </rPh>
    <rPh sb="121" eb="124">
      <t>シチョウソン</t>
    </rPh>
    <rPh sb="126" eb="127">
      <t>オコナ</t>
    </rPh>
    <rPh sb="128" eb="129">
      <t>ダイ</t>
    </rPh>
    <rPh sb="130" eb="131">
      <t>ゴウ</t>
    </rPh>
    <rPh sb="131" eb="134">
      <t>ホケンリョウ</t>
    </rPh>
    <rPh sb="135" eb="137">
      <t>ゲンメン</t>
    </rPh>
    <rPh sb="138" eb="141">
      <t>リヨウリョウ</t>
    </rPh>
    <rPh sb="141" eb="143">
      <t>フタン</t>
    </rPh>
    <rPh sb="144" eb="146">
      <t>メンジョ</t>
    </rPh>
    <rPh sb="146" eb="147">
      <t>トウ</t>
    </rPh>
    <rPh sb="148" eb="150">
      <t>ソチ</t>
    </rPh>
    <rPh sb="151" eb="152">
      <t>コウ</t>
    </rPh>
    <rPh sb="154" eb="156">
      <t>バアイ</t>
    </rPh>
    <rPh sb="161" eb="162">
      <t>タイ</t>
    </rPh>
    <rPh sb="181" eb="183">
      <t>セイシツ</t>
    </rPh>
    <rPh sb="184" eb="185">
      <t>コト</t>
    </rPh>
    <rPh sb="191" eb="193">
      <t>ヤクワリ</t>
    </rPh>
    <rPh sb="193" eb="195">
      <t>ブンタン</t>
    </rPh>
    <rPh sb="196" eb="198">
      <t>テキセツ</t>
    </rPh>
    <rPh sb="199" eb="200">
      <t>オコナ</t>
    </rPh>
    <phoneticPr fontId="5"/>
  </si>
  <si>
    <t>被災した被保険者の保険料（介護２号保険料）を保険者が減免した際に発生する財政需要に対して国費で対応するものであり、減免総額に対して財政支援していることから真に必要なものに限定されている。</t>
    <rPh sb="26" eb="28">
      <t>ゲンメン</t>
    </rPh>
    <rPh sb="57" eb="59">
      <t>ゲンメン</t>
    </rPh>
    <phoneticPr fontId="5"/>
  </si>
  <si>
    <t>保険料減免</t>
    <rPh sb="0" eb="3">
      <t>ホケンリョウ</t>
    </rPh>
    <rPh sb="3" eb="5">
      <t>ゲンメン</t>
    </rPh>
    <phoneticPr fontId="5"/>
  </si>
  <si>
    <t>介護２号保険料の減免に要する費用の一部に充てるもの</t>
    <rPh sb="8" eb="10">
      <t>ゲンメン</t>
    </rPh>
    <phoneticPr fontId="5"/>
  </si>
  <si>
    <t>介護２号保険料の減免を実施した国保保険者への財政支援</t>
    <rPh sb="8" eb="10">
      <t>ゲンメン</t>
    </rPh>
    <phoneticPr fontId="5"/>
  </si>
  <si>
    <t>被災した被保険者の保険料（介護２号保険料）を保険者が減免した際に発生する財政需要に対して国費で対応するものであり、ニーズを反映している。</t>
    <rPh sb="26" eb="28">
      <t>ゲンメン</t>
    </rPh>
    <phoneticPr fontId="5"/>
  </si>
  <si>
    <t>東京電力福島第一原発事故により設定された帰還困難区域等に住所を有する被保険者について、保険料（税）減免の特例措置を実施した医療保険者に対して財政支援をすることにより、国民健康保険事業等の円滑・適正な運営を確保することを目的とする。</t>
    <rPh sb="49" eb="51">
      <t>ゲンメン</t>
    </rPh>
    <rPh sb="52" eb="54">
      <t>トクレイ</t>
    </rPh>
    <phoneticPr fontId="5"/>
  </si>
  <si>
    <t>東京電力福島第一原発事故により設定された帰還困難区域等に住所を有する被保険者に係る特例措置として、国民健康保険の介護２号保険料減免措置を実施した国民健康保険の医療保険者に対し、当該減免額に対して財政支援するものである。
【交付金額】
○市町村国保、国民健康保険組合・・・減免総額の２／１０以内の額</t>
    <rPh sb="41" eb="43">
      <t>トクレイ</t>
    </rPh>
    <rPh sb="63" eb="65">
      <t>ゲンメン</t>
    </rPh>
    <rPh sb="90" eb="92">
      <t>ゲンメン</t>
    </rPh>
    <rPh sb="135" eb="137">
      <t>ゲンメン</t>
    </rPh>
    <phoneticPr fontId="5"/>
  </si>
  <si>
    <t>被災した被保険者に対して、窓口負担等を免除することは必要であるが、一定の所得のある被保険者に対しては、特例措置の対象外としている。</t>
    <rPh sb="52" eb="53">
      <t>レイ</t>
    </rPh>
    <phoneticPr fontId="5"/>
  </si>
  <si>
    <t>東京電力福島第一原発事故により設定された帰還困難区域等に住所を有する被保険者について、国民健康保険の保険料（介護２号保険料）減免の特例措置を実施した医療保険者に対して補助しているものであり、適切な予算の確保及び執行が行われている。</t>
    <rPh sb="20" eb="22">
      <t>キカン</t>
    </rPh>
    <rPh sb="22" eb="24">
      <t>コンナン</t>
    </rPh>
    <rPh sb="62" eb="64">
      <t>ゲンメン</t>
    </rPh>
    <rPh sb="65" eb="67">
      <t>トクレイ</t>
    </rPh>
    <phoneticPr fontId="5"/>
  </si>
  <si>
    <t>東京電力福島第一原発事故により設定された帰還困難区域等に住所を有する被保険者について、保険料（税）減免の特例措置を実施した国民健康保険の市町村保険者に対して財政支援をする。</t>
    <rPh sb="49" eb="51">
      <t>ゲンメン</t>
    </rPh>
    <phoneticPr fontId="5"/>
  </si>
  <si>
    <t>保険者からの交付申請額が予算で見込んでいた金額を下回ったためである。</t>
    <phoneticPr fontId="5"/>
  </si>
  <si>
    <t>-</t>
    <phoneticPr fontId="5"/>
  </si>
  <si>
    <t>参事官　原　崇</t>
    <phoneticPr fontId="5"/>
  </si>
  <si>
    <t>対象外</t>
    <rPh sb="0" eb="3">
      <t>タイショウガイ</t>
    </rPh>
    <phoneticPr fontId="11"/>
  </si>
  <si>
    <t xml:space="preserve">
介護保険制度の円滑な運営のために必要性の高い事業である。引き続き効率性に留意し、予算の執行を進めること。
また、令和4年4月に保険料・窓口負担（利用者負担）の減免措置の見直しが決定されたことを踏まえ、予算の適正化を図るとともに、事業の終期について検討すること。
</t>
  </si>
  <si>
    <t>減免措置の見直しによる減</t>
    <rPh sb="0" eb="2">
      <t>ゲンメン</t>
    </rPh>
    <rPh sb="2" eb="4">
      <t>ソチ</t>
    </rPh>
    <rPh sb="5" eb="7">
      <t>ミナオ</t>
    </rPh>
    <rPh sb="11" eb="12">
      <t>ゲン</t>
    </rPh>
    <phoneticPr fontId="5"/>
  </si>
  <si>
    <t>引き続き効率的・効果的な予算の執行に努めていく。終期については、避難指示区域等の状況を踏まえ、関係省庁等と調整の上、検討していきたい。</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</si>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</sst>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3" fillId="0"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0" borderId="50" xfId="1" applyFont="1" applyFill="1" applyBorder="1" applyAlignment="1" applyProtection="1">
      <alignment horizontal="left" vertical="top" wrapText="1"/>
      <protection locked="0"/>
    </xf>
    <xf numFmtId="0" fontId="0" fillId="0" borderId="51"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144475</xdr:colOff>
      <xdr:row>276</xdr:row>
      <xdr:rowOff>104706</xdr:rowOff>
    </xdr:from>
    <xdr:to>
      <xdr:col>32</xdr:col>
      <xdr:colOff>96271</xdr:colOff>
      <xdr:row>278</xdr:row>
      <xdr:rowOff>273302</xdr:rowOff>
    </xdr:to>
    <xdr:sp macro="" textlink="">
      <xdr:nvSpPr>
        <xdr:cNvPr id="2" name="正方形/長方形 1"/>
        <xdr:cNvSpPr/>
      </xdr:nvSpPr>
      <xdr:spPr>
        <a:xfrm>
          <a:off x="4345000" y="50091906"/>
          <a:ext cx="2152071" cy="873446"/>
        </a:xfrm>
        <a:prstGeom prst="rect">
          <a:avLst/>
        </a:prstGeom>
        <a:solidFill>
          <a:schemeClr val="bg1"/>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厚生労働省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23292</xdr:colOff>
      <xdr:row>279</xdr:row>
      <xdr:rowOff>63165</xdr:rowOff>
    </xdr:from>
    <xdr:to>
      <xdr:col>27</xdr:col>
      <xdr:colOff>23292</xdr:colOff>
      <xdr:row>280</xdr:row>
      <xdr:rowOff>228169</xdr:rowOff>
    </xdr:to>
    <xdr:cxnSp macro="">
      <xdr:nvCxnSpPr>
        <xdr:cNvPr id="3" name="直線矢印コネクタ 2"/>
        <xdr:cNvCxnSpPr/>
      </xdr:nvCxnSpPr>
      <xdr:spPr>
        <a:xfrm>
          <a:off x="5423967" y="51107640"/>
          <a:ext cx="0" cy="5174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179372</xdr:colOff>
      <xdr:row>279</xdr:row>
      <xdr:rowOff>226451</xdr:rowOff>
    </xdr:from>
    <xdr:to>
      <xdr:col>35</xdr:col>
      <xdr:colOff>136070</xdr:colOff>
      <xdr:row>280</xdr:row>
      <xdr:rowOff>247929</xdr:rowOff>
    </xdr:to>
    <xdr:sp macro="" textlink="">
      <xdr:nvSpPr>
        <xdr:cNvPr id="4" name="正方形/長方形 3"/>
        <xdr:cNvSpPr/>
      </xdr:nvSpPr>
      <xdr:spPr>
        <a:xfrm>
          <a:off x="5580047" y="51270926"/>
          <a:ext cx="1556898" cy="3739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補助金等交付</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21</xdr:col>
      <xdr:colOff>155681</xdr:colOff>
      <xdr:row>280</xdr:row>
      <xdr:rowOff>260628</xdr:rowOff>
    </xdr:from>
    <xdr:to>
      <xdr:col>32</xdr:col>
      <xdr:colOff>107477</xdr:colOff>
      <xdr:row>282</xdr:row>
      <xdr:rowOff>309774</xdr:rowOff>
    </xdr:to>
    <xdr:sp macro="" textlink="">
      <xdr:nvSpPr>
        <xdr:cNvPr id="5" name="正方形/長方形 4"/>
        <xdr:cNvSpPr/>
      </xdr:nvSpPr>
      <xdr:spPr>
        <a:xfrm>
          <a:off x="4356206" y="51657528"/>
          <a:ext cx="2152071" cy="753996"/>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Ａ．都道府県（</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都道府県）</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57</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190499</xdr:colOff>
      <xdr:row>286</xdr:row>
      <xdr:rowOff>85497</xdr:rowOff>
    </xdr:from>
    <xdr:to>
      <xdr:col>26</xdr:col>
      <xdr:colOff>201705</xdr:colOff>
      <xdr:row>288</xdr:row>
      <xdr:rowOff>140564</xdr:rowOff>
    </xdr:to>
    <xdr:sp macro="" textlink="">
      <xdr:nvSpPr>
        <xdr:cNvPr id="6" name="正方形/長方形 5"/>
        <xdr:cNvSpPr/>
      </xdr:nvSpPr>
      <xdr:spPr>
        <a:xfrm>
          <a:off x="3216087" y="55935615"/>
          <a:ext cx="2229971" cy="1399773"/>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Ｂ．市町村国保（   </a:t>
          </a:r>
          <a:r>
            <a:rPr kumimoji="1" lang="en-US" altLang="ja-JP" sz="1100">
              <a:solidFill>
                <a:schemeClr val="tx1"/>
              </a:solidFill>
              <a:latin typeface="ＭＳ Ｐゴシック" panose="020B0600070205080204" pitchFamily="50" charset="-128"/>
              <a:ea typeface="ＭＳ Ｐゴシック" panose="020B0600070205080204" pitchFamily="50" charset="-128"/>
            </a:rPr>
            <a:t>199</a:t>
          </a:r>
          <a:r>
            <a:rPr kumimoji="1" lang="ja-JP" altLang="en-US" sz="1100">
              <a:solidFill>
                <a:schemeClr val="tx1"/>
              </a:solidFill>
              <a:latin typeface="ＭＳ Ｐゴシック" panose="020B0600070205080204" pitchFamily="50" charset="-128"/>
              <a:ea typeface="ＭＳ Ｐゴシック" panose="020B0600070205080204" pitchFamily="50" charset="-128"/>
            </a:rPr>
            <a:t>市町村）</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57</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72118</xdr:colOff>
      <xdr:row>285</xdr:row>
      <xdr:rowOff>304491</xdr:rowOff>
    </xdr:from>
    <xdr:to>
      <xdr:col>22</xdr:col>
      <xdr:colOff>122464</xdr:colOff>
      <xdr:row>286</xdr:row>
      <xdr:rowOff>7402</xdr:rowOff>
    </xdr:to>
    <xdr:sp macro="" textlink="">
      <xdr:nvSpPr>
        <xdr:cNvPr id="7" name="正方形/長方形 6"/>
        <xdr:cNvSpPr/>
      </xdr:nvSpPr>
      <xdr:spPr>
        <a:xfrm>
          <a:off x="3072493" y="53463516"/>
          <a:ext cx="1450521" cy="3696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補助金等交付</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30</xdr:col>
      <xdr:colOff>190500</xdr:colOff>
      <xdr:row>285</xdr:row>
      <xdr:rowOff>346676</xdr:rowOff>
    </xdr:from>
    <xdr:to>
      <xdr:col>37</xdr:col>
      <xdr:colOff>145873</xdr:colOff>
      <xdr:row>286</xdr:row>
      <xdr:rowOff>40822</xdr:rowOff>
    </xdr:to>
    <xdr:sp macro="" textlink="">
      <xdr:nvSpPr>
        <xdr:cNvPr id="8" name="正方形/長方形 7"/>
        <xdr:cNvSpPr/>
      </xdr:nvSpPr>
      <xdr:spPr>
        <a:xfrm>
          <a:off x="6191250" y="53505701"/>
          <a:ext cx="1355548" cy="3608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補助金等交付</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27</xdr:col>
      <xdr:colOff>175426</xdr:colOff>
      <xdr:row>286</xdr:row>
      <xdr:rowOff>81494</xdr:rowOff>
    </xdr:from>
    <xdr:to>
      <xdr:col>38</xdr:col>
      <xdr:colOff>122517</xdr:colOff>
      <xdr:row>288</xdr:row>
      <xdr:rowOff>145676</xdr:rowOff>
    </xdr:to>
    <xdr:sp macro="" textlink="">
      <xdr:nvSpPr>
        <xdr:cNvPr id="9" name="正方形/長方形 8"/>
        <xdr:cNvSpPr/>
      </xdr:nvSpPr>
      <xdr:spPr>
        <a:xfrm>
          <a:off x="5576101" y="53907269"/>
          <a:ext cx="2147366" cy="1397682"/>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Ｃ．国保組合（   </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r>
            <a:rPr kumimoji="1" lang="ja-JP" altLang="en-US" sz="1100">
              <a:solidFill>
                <a:schemeClr val="tx1"/>
              </a:solidFill>
              <a:latin typeface="ＭＳ Ｐゴシック" panose="020B0600070205080204" pitchFamily="50" charset="-128"/>
              <a:ea typeface="ＭＳ Ｐゴシック" panose="020B0600070205080204" pitchFamily="50" charset="-128"/>
            </a:rPr>
            <a:t>組合）</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172489</xdr:colOff>
      <xdr:row>270</xdr:row>
      <xdr:rowOff>0</xdr:rowOff>
    </xdr:from>
    <xdr:to>
      <xdr:col>32</xdr:col>
      <xdr:colOff>88361</xdr:colOff>
      <xdr:row>271</xdr:row>
      <xdr:rowOff>326287</xdr:rowOff>
    </xdr:to>
    <xdr:sp macro="" textlink="">
      <xdr:nvSpPr>
        <xdr:cNvPr id="10" name="正方形/長方形 9"/>
        <xdr:cNvSpPr/>
      </xdr:nvSpPr>
      <xdr:spPr>
        <a:xfrm>
          <a:off x="4373014" y="47872650"/>
          <a:ext cx="2116147" cy="6787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j-ea"/>
              <a:ea typeface="+mj-ea"/>
            </a:rPr>
            <a:t>復興庁</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en-US" altLang="ja-JP" sz="1100" b="0" i="0" u="none" strike="noStrike">
              <a:solidFill>
                <a:schemeClr val="dk1"/>
              </a:solidFill>
              <a:effectLst/>
              <a:latin typeface="+mj-ea"/>
              <a:ea typeface="+mj-ea"/>
              <a:cs typeface="+mn-cs"/>
            </a:rPr>
            <a:t>72</a:t>
          </a:r>
          <a:r>
            <a:rPr kumimoji="1" lang="ja-JP" altLang="en-US" sz="1100">
              <a:latin typeface="+mj-ea"/>
              <a:ea typeface="+mj-ea"/>
            </a:rPr>
            <a:t>百万円</a:t>
          </a:r>
        </a:p>
      </xdr:txBody>
    </xdr:sp>
    <xdr:clientData/>
  </xdr:twoCellAnchor>
  <xdr:twoCellAnchor>
    <xdr:from>
      <xdr:col>20</xdr:col>
      <xdr:colOff>61151</xdr:colOff>
      <xdr:row>272</xdr:row>
      <xdr:rowOff>112871</xdr:rowOff>
    </xdr:from>
    <xdr:to>
      <xdr:col>34</xdr:col>
      <xdr:colOff>20855</xdr:colOff>
      <xdr:row>274</xdr:row>
      <xdr:rowOff>67974</xdr:rowOff>
    </xdr:to>
    <xdr:sp macro="" textlink="">
      <xdr:nvSpPr>
        <xdr:cNvPr id="11" name="大かっこ 10"/>
        <xdr:cNvSpPr/>
      </xdr:nvSpPr>
      <xdr:spPr>
        <a:xfrm>
          <a:off x="4061651" y="48690371"/>
          <a:ext cx="2760054" cy="65995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123744</xdr:colOff>
      <xdr:row>272</xdr:row>
      <xdr:rowOff>219943</xdr:rowOff>
    </xdr:from>
    <xdr:to>
      <xdr:col>32</xdr:col>
      <xdr:colOff>174184</xdr:colOff>
      <xdr:row>273</xdr:row>
      <xdr:rowOff>348700</xdr:rowOff>
    </xdr:to>
    <xdr:sp macro="" textlink="">
      <xdr:nvSpPr>
        <xdr:cNvPr id="12" name="正方形/長方形 11"/>
        <xdr:cNvSpPr/>
      </xdr:nvSpPr>
      <xdr:spPr>
        <a:xfrm>
          <a:off x="4324269" y="48797443"/>
          <a:ext cx="2250715" cy="4811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　</a:t>
          </a:r>
          <a:r>
            <a:rPr kumimoji="1" lang="ja-JP" altLang="en-US" sz="1100">
              <a:solidFill>
                <a:sysClr val="windowText" lastClr="000000"/>
              </a:solidFill>
            </a:rPr>
            <a:t>（厚生労働省へ移替え）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clientData/>
  </xdr:twoCellAnchor>
  <xdr:twoCellAnchor>
    <xdr:from>
      <xdr:col>27</xdr:col>
      <xdr:colOff>13195</xdr:colOff>
      <xdr:row>274</xdr:row>
      <xdr:rowOff>66767</xdr:rowOff>
    </xdr:from>
    <xdr:to>
      <xdr:col>27</xdr:col>
      <xdr:colOff>13195</xdr:colOff>
      <xdr:row>275</xdr:row>
      <xdr:rowOff>332393</xdr:rowOff>
    </xdr:to>
    <xdr:cxnSp macro="">
      <xdr:nvCxnSpPr>
        <xdr:cNvPr id="13" name="直線矢印コネクタ 12"/>
        <xdr:cNvCxnSpPr/>
      </xdr:nvCxnSpPr>
      <xdr:spPr>
        <a:xfrm flipH="1">
          <a:off x="5413870" y="49349117"/>
          <a:ext cx="0" cy="6180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xdr:colOff>
      <xdr:row>282</xdr:row>
      <xdr:rowOff>320966</xdr:rowOff>
    </xdr:from>
    <xdr:to>
      <xdr:col>32</xdr:col>
      <xdr:colOff>39700</xdr:colOff>
      <xdr:row>285</xdr:row>
      <xdr:rowOff>323850</xdr:rowOff>
    </xdr:to>
    <xdr:cxnSp macro="">
      <xdr:nvCxnSpPr>
        <xdr:cNvPr id="14" name="カギ線コネクタ 13"/>
        <xdr:cNvCxnSpPr/>
      </xdr:nvCxnSpPr>
      <xdr:spPr>
        <a:xfrm rot="16200000" flipH="1">
          <a:off x="5409558" y="52451933"/>
          <a:ext cx="1060159" cy="1001725"/>
        </a:xfrm>
        <a:prstGeom prst="bentConnector3">
          <a:avLst>
            <a:gd name="adj1" fmla="val 50000"/>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37299</xdr:colOff>
      <xdr:row>282</xdr:row>
      <xdr:rowOff>309777</xdr:rowOff>
    </xdr:from>
    <xdr:to>
      <xdr:col>27</xdr:col>
      <xdr:colOff>38900</xdr:colOff>
      <xdr:row>285</xdr:row>
      <xdr:rowOff>312661</xdr:rowOff>
    </xdr:to>
    <xdr:cxnSp macro="">
      <xdr:nvCxnSpPr>
        <xdr:cNvPr id="15" name="カギ線コネクタ 14"/>
        <xdr:cNvCxnSpPr/>
      </xdr:nvCxnSpPr>
      <xdr:spPr>
        <a:xfrm rot="5400000">
          <a:off x="4408632" y="52440744"/>
          <a:ext cx="1060159" cy="1001726"/>
        </a:xfrm>
        <a:prstGeom prst="bentConnector3">
          <a:avLst>
            <a:gd name="adj1" fmla="val 51073"/>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21166</xdr:colOff>
      <xdr:row>288</xdr:row>
      <xdr:rowOff>255059</xdr:rowOff>
    </xdr:from>
    <xdr:to>
      <xdr:col>49</xdr:col>
      <xdr:colOff>361763</xdr:colOff>
      <xdr:row>290</xdr:row>
      <xdr:rowOff>381000</xdr:rowOff>
    </xdr:to>
    <xdr:sp macro="" textlink="">
      <xdr:nvSpPr>
        <xdr:cNvPr id="16" name="テキスト ボックス 15"/>
        <xdr:cNvSpPr txBox="1"/>
      </xdr:nvSpPr>
      <xdr:spPr>
        <a:xfrm>
          <a:off x="1634813" y="57752441"/>
          <a:ext cx="8610538" cy="719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Ａ．都道府県</a:t>
          </a:r>
          <a:endParaRPr kumimoji="1" lang="en-US" altLang="ja-JP" sz="1100"/>
        </a:p>
        <a:p>
          <a:endParaRPr kumimoji="1" lang="en-US" altLang="ja-JP" sz="1100"/>
        </a:p>
        <a:p>
          <a:r>
            <a:rPr kumimoji="1" lang="ja-JP" altLang="en-US" sz="1100"/>
            <a:t>　　　補助金等に係る予算の執行の適正化に関する法律第２６条第２項に基づき、補助金等の交付に関する事務の一部を委任。</a:t>
          </a:r>
          <a:endParaRPr kumimoji="1" lang="en-US" altLang="ja-JP" sz="1100"/>
        </a:p>
        <a:p>
          <a:endParaRPr kumimoji="1" lang="en-US" altLang="ja-JP" sz="1100"/>
        </a:p>
        <a:p>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4">
        <v>2022</v>
      </c>
      <c r="AE2" s="854"/>
      <c r="AF2" s="854"/>
      <c r="AG2" s="854"/>
      <c r="AH2" s="854"/>
      <c r="AI2" s="75" t="s">
        <v>283</v>
      </c>
      <c r="AJ2" s="854" t="s">
        <v>683</v>
      </c>
      <c r="AK2" s="854"/>
      <c r="AL2" s="854"/>
      <c r="AM2" s="854"/>
      <c r="AN2" s="75" t="s">
        <v>283</v>
      </c>
      <c r="AO2" s="854">
        <v>21</v>
      </c>
      <c r="AP2" s="854"/>
      <c r="AQ2" s="854"/>
      <c r="AR2" s="76" t="s">
        <v>283</v>
      </c>
      <c r="AS2" s="855">
        <v>62</v>
      </c>
      <c r="AT2" s="855"/>
      <c r="AU2" s="855"/>
      <c r="AV2" s="75" t="str">
        <f>IF(AW2="","","-")</f>
        <v/>
      </c>
      <c r="AW2" s="856"/>
      <c r="AX2" s="856"/>
    </row>
    <row r="3" spans="1:50" ht="21" customHeight="1" thickBot="1" x14ac:dyDescent="0.2">
      <c r="A3" s="857" t="s">
        <v>596</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59</v>
      </c>
      <c r="AJ3" s="859" t="s">
        <v>606</v>
      </c>
      <c r="AK3" s="859"/>
      <c r="AL3" s="859"/>
      <c r="AM3" s="859"/>
      <c r="AN3" s="859"/>
      <c r="AO3" s="859"/>
      <c r="AP3" s="859"/>
      <c r="AQ3" s="859"/>
      <c r="AR3" s="859"/>
      <c r="AS3" s="859"/>
      <c r="AT3" s="859"/>
      <c r="AU3" s="859"/>
      <c r="AV3" s="859"/>
      <c r="AW3" s="859"/>
      <c r="AX3" s="24" t="s">
        <v>60</v>
      </c>
    </row>
    <row r="4" spans="1:50" ht="24.75" customHeight="1" x14ac:dyDescent="0.15">
      <c r="A4" s="829" t="s">
        <v>23</v>
      </c>
      <c r="B4" s="830"/>
      <c r="C4" s="830"/>
      <c r="D4" s="830"/>
      <c r="E4" s="830"/>
      <c r="F4" s="830"/>
      <c r="G4" s="831" t="s">
        <v>607</v>
      </c>
      <c r="H4" s="832"/>
      <c r="I4" s="832"/>
      <c r="J4" s="832"/>
      <c r="K4" s="832"/>
      <c r="L4" s="832"/>
      <c r="M4" s="832"/>
      <c r="N4" s="832"/>
      <c r="O4" s="832"/>
      <c r="P4" s="832"/>
      <c r="Q4" s="832"/>
      <c r="R4" s="832"/>
      <c r="S4" s="832"/>
      <c r="T4" s="832"/>
      <c r="U4" s="832"/>
      <c r="V4" s="832"/>
      <c r="W4" s="832"/>
      <c r="X4" s="832"/>
      <c r="Y4" s="833" t="s">
        <v>1</v>
      </c>
      <c r="Z4" s="834"/>
      <c r="AA4" s="834"/>
      <c r="AB4" s="834"/>
      <c r="AC4" s="834"/>
      <c r="AD4" s="835"/>
      <c r="AE4" s="836" t="s">
        <v>606</v>
      </c>
      <c r="AF4" s="837"/>
      <c r="AG4" s="837"/>
      <c r="AH4" s="837"/>
      <c r="AI4" s="837"/>
      <c r="AJ4" s="837"/>
      <c r="AK4" s="837"/>
      <c r="AL4" s="837"/>
      <c r="AM4" s="837"/>
      <c r="AN4" s="837"/>
      <c r="AO4" s="837"/>
      <c r="AP4" s="838"/>
      <c r="AQ4" s="839" t="s">
        <v>2</v>
      </c>
      <c r="AR4" s="834"/>
      <c r="AS4" s="834"/>
      <c r="AT4" s="834"/>
      <c r="AU4" s="834"/>
      <c r="AV4" s="834"/>
      <c r="AW4" s="834"/>
      <c r="AX4" s="840"/>
    </row>
    <row r="5" spans="1:50" ht="30" customHeight="1" x14ac:dyDescent="0.15">
      <c r="A5" s="841" t="s">
        <v>62</v>
      </c>
      <c r="B5" s="842"/>
      <c r="C5" s="842"/>
      <c r="D5" s="842"/>
      <c r="E5" s="842"/>
      <c r="F5" s="843"/>
      <c r="G5" s="844" t="s">
        <v>608</v>
      </c>
      <c r="H5" s="845"/>
      <c r="I5" s="845"/>
      <c r="J5" s="845"/>
      <c r="K5" s="845"/>
      <c r="L5" s="845"/>
      <c r="M5" s="846" t="s">
        <v>61</v>
      </c>
      <c r="N5" s="847"/>
      <c r="O5" s="847"/>
      <c r="P5" s="847"/>
      <c r="Q5" s="847"/>
      <c r="R5" s="848"/>
      <c r="S5" s="849" t="s">
        <v>609</v>
      </c>
      <c r="T5" s="845"/>
      <c r="U5" s="845"/>
      <c r="V5" s="845"/>
      <c r="W5" s="845"/>
      <c r="X5" s="850"/>
      <c r="Y5" s="851" t="s">
        <v>3</v>
      </c>
      <c r="Z5" s="852"/>
      <c r="AA5" s="852"/>
      <c r="AB5" s="852"/>
      <c r="AC5" s="852"/>
      <c r="AD5" s="853"/>
      <c r="AE5" s="874" t="s">
        <v>610</v>
      </c>
      <c r="AF5" s="874"/>
      <c r="AG5" s="874"/>
      <c r="AH5" s="874"/>
      <c r="AI5" s="874"/>
      <c r="AJ5" s="874"/>
      <c r="AK5" s="874"/>
      <c r="AL5" s="874"/>
      <c r="AM5" s="874"/>
      <c r="AN5" s="874"/>
      <c r="AO5" s="874"/>
      <c r="AP5" s="875"/>
      <c r="AQ5" s="876" t="s">
        <v>708</v>
      </c>
      <c r="AR5" s="877"/>
      <c r="AS5" s="877"/>
      <c r="AT5" s="877"/>
      <c r="AU5" s="877"/>
      <c r="AV5" s="877"/>
      <c r="AW5" s="877"/>
      <c r="AX5" s="878"/>
    </row>
    <row r="6" spans="1:50" ht="39" customHeight="1" x14ac:dyDescent="0.15">
      <c r="A6" s="879" t="s">
        <v>4</v>
      </c>
      <c r="B6" s="880"/>
      <c r="C6" s="880"/>
      <c r="D6" s="880"/>
      <c r="E6" s="880"/>
      <c r="F6" s="880"/>
      <c r="G6" s="881" t="str">
        <f>入力規則等!F39</f>
        <v>東日本大震災復興特別会計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60" t="s">
        <v>20</v>
      </c>
      <c r="B7" s="861"/>
      <c r="C7" s="861"/>
      <c r="D7" s="861"/>
      <c r="E7" s="861"/>
      <c r="F7" s="862"/>
      <c r="G7" s="884" t="s">
        <v>611</v>
      </c>
      <c r="H7" s="885"/>
      <c r="I7" s="885"/>
      <c r="J7" s="885"/>
      <c r="K7" s="885"/>
      <c r="L7" s="885"/>
      <c r="M7" s="885"/>
      <c r="N7" s="885"/>
      <c r="O7" s="885"/>
      <c r="P7" s="885"/>
      <c r="Q7" s="885"/>
      <c r="R7" s="885"/>
      <c r="S7" s="885"/>
      <c r="T7" s="885"/>
      <c r="U7" s="885"/>
      <c r="V7" s="885"/>
      <c r="W7" s="885"/>
      <c r="X7" s="886"/>
      <c r="Y7" s="887" t="s">
        <v>268</v>
      </c>
      <c r="Z7" s="703"/>
      <c r="AA7" s="703"/>
      <c r="AB7" s="703"/>
      <c r="AC7" s="703"/>
      <c r="AD7" s="888"/>
      <c r="AE7" s="816" t="s">
        <v>684</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860" t="s">
        <v>185</v>
      </c>
      <c r="B8" s="861"/>
      <c r="C8" s="861"/>
      <c r="D8" s="861"/>
      <c r="E8" s="861"/>
      <c r="F8" s="862"/>
      <c r="G8" s="863" t="str">
        <f>入力規則等!A27</f>
        <v>高齢社会対策</v>
      </c>
      <c r="H8" s="864"/>
      <c r="I8" s="864"/>
      <c r="J8" s="864"/>
      <c r="K8" s="864"/>
      <c r="L8" s="864"/>
      <c r="M8" s="864"/>
      <c r="N8" s="864"/>
      <c r="O8" s="864"/>
      <c r="P8" s="864"/>
      <c r="Q8" s="864"/>
      <c r="R8" s="864"/>
      <c r="S8" s="864"/>
      <c r="T8" s="864"/>
      <c r="U8" s="864"/>
      <c r="V8" s="864"/>
      <c r="W8" s="864"/>
      <c r="X8" s="865"/>
      <c r="Y8" s="866" t="s">
        <v>186</v>
      </c>
      <c r="Z8" s="867"/>
      <c r="AA8" s="867"/>
      <c r="AB8" s="867"/>
      <c r="AC8" s="867"/>
      <c r="AD8" s="868"/>
      <c r="AE8" s="869" t="str">
        <f>入力規則等!K13</f>
        <v>社会保障</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15">
      <c r="A9" s="789" t="s">
        <v>21</v>
      </c>
      <c r="B9" s="790"/>
      <c r="C9" s="790"/>
      <c r="D9" s="790"/>
      <c r="E9" s="790"/>
      <c r="F9" s="790"/>
      <c r="G9" s="871" t="s">
        <v>701</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777" t="s">
        <v>27</v>
      </c>
      <c r="B10" s="778"/>
      <c r="C10" s="778"/>
      <c r="D10" s="778"/>
      <c r="E10" s="778"/>
      <c r="F10" s="778"/>
      <c r="G10" s="779" t="s">
        <v>702</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777" t="s">
        <v>5</v>
      </c>
      <c r="B11" s="778"/>
      <c r="C11" s="778"/>
      <c r="D11" s="778"/>
      <c r="E11" s="778"/>
      <c r="F11" s="782"/>
      <c r="G11" s="783" t="str">
        <f>入力規則等!P10</f>
        <v>補助</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x14ac:dyDescent="0.15">
      <c r="A12" s="786" t="s">
        <v>22</v>
      </c>
      <c r="B12" s="787"/>
      <c r="C12" s="787"/>
      <c r="D12" s="787"/>
      <c r="E12" s="787"/>
      <c r="F12" s="788"/>
      <c r="G12" s="792"/>
      <c r="H12" s="793"/>
      <c r="I12" s="793"/>
      <c r="J12" s="793"/>
      <c r="K12" s="793"/>
      <c r="L12" s="793"/>
      <c r="M12" s="793"/>
      <c r="N12" s="793"/>
      <c r="O12" s="793"/>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22"/>
    </row>
    <row r="13" spans="1:50" ht="21" customHeight="1" x14ac:dyDescent="0.15">
      <c r="A13" s="325"/>
      <c r="B13" s="326"/>
      <c r="C13" s="326"/>
      <c r="D13" s="326"/>
      <c r="E13" s="326"/>
      <c r="F13" s="327"/>
      <c r="G13" s="806" t="s">
        <v>6</v>
      </c>
      <c r="H13" s="807"/>
      <c r="I13" s="823" t="s">
        <v>7</v>
      </c>
      <c r="J13" s="824"/>
      <c r="K13" s="824"/>
      <c r="L13" s="824"/>
      <c r="M13" s="824"/>
      <c r="N13" s="824"/>
      <c r="O13" s="825"/>
      <c r="P13" s="716">
        <v>143</v>
      </c>
      <c r="Q13" s="717"/>
      <c r="R13" s="717"/>
      <c r="S13" s="717"/>
      <c r="T13" s="717"/>
      <c r="U13" s="717"/>
      <c r="V13" s="718"/>
      <c r="W13" s="716">
        <v>72</v>
      </c>
      <c r="X13" s="717"/>
      <c r="Y13" s="717"/>
      <c r="Z13" s="717"/>
      <c r="AA13" s="717"/>
      <c r="AB13" s="717"/>
      <c r="AC13" s="718"/>
      <c r="AD13" s="716">
        <v>72</v>
      </c>
      <c r="AE13" s="717"/>
      <c r="AF13" s="717"/>
      <c r="AG13" s="717"/>
      <c r="AH13" s="717"/>
      <c r="AI13" s="717"/>
      <c r="AJ13" s="718"/>
      <c r="AK13" s="716">
        <v>72</v>
      </c>
      <c r="AL13" s="717"/>
      <c r="AM13" s="717"/>
      <c r="AN13" s="717"/>
      <c r="AO13" s="717"/>
      <c r="AP13" s="717"/>
      <c r="AQ13" s="718"/>
      <c r="AR13" s="754">
        <v>60</v>
      </c>
      <c r="AS13" s="755"/>
      <c r="AT13" s="755"/>
      <c r="AU13" s="755"/>
      <c r="AV13" s="755"/>
      <c r="AW13" s="755"/>
      <c r="AX13" s="826"/>
    </row>
    <row r="14" spans="1:50" ht="21" customHeight="1" x14ac:dyDescent="0.15">
      <c r="A14" s="325"/>
      <c r="B14" s="326"/>
      <c r="C14" s="326"/>
      <c r="D14" s="326"/>
      <c r="E14" s="326"/>
      <c r="F14" s="327"/>
      <c r="G14" s="808"/>
      <c r="H14" s="809"/>
      <c r="I14" s="801" t="s">
        <v>8</v>
      </c>
      <c r="J14" s="802"/>
      <c r="K14" s="802"/>
      <c r="L14" s="802"/>
      <c r="M14" s="802"/>
      <c r="N14" s="802"/>
      <c r="O14" s="803"/>
      <c r="P14" s="716" t="s">
        <v>612</v>
      </c>
      <c r="Q14" s="717"/>
      <c r="R14" s="717"/>
      <c r="S14" s="717"/>
      <c r="T14" s="717"/>
      <c r="U14" s="717"/>
      <c r="V14" s="718"/>
      <c r="W14" s="716" t="s">
        <v>612</v>
      </c>
      <c r="X14" s="717"/>
      <c r="Y14" s="717"/>
      <c r="Z14" s="717"/>
      <c r="AA14" s="717"/>
      <c r="AB14" s="717"/>
      <c r="AC14" s="718"/>
      <c r="AD14" s="716" t="s">
        <v>612</v>
      </c>
      <c r="AE14" s="717"/>
      <c r="AF14" s="717"/>
      <c r="AG14" s="717"/>
      <c r="AH14" s="717"/>
      <c r="AI14" s="717"/>
      <c r="AJ14" s="718"/>
      <c r="AK14" s="716" t="s">
        <v>685</v>
      </c>
      <c r="AL14" s="717"/>
      <c r="AM14" s="717"/>
      <c r="AN14" s="717"/>
      <c r="AO14" s="717"/>
      <c r="AP14" s="717"/>
      <c r="AQ14" s="718"/>
      <c r="AR14" s="812"/>
      <c r="AS14" s="812"/>
      <c r="AT14" s="812"/>
      <c r="AU14" s="812"/>
      <c r="AV14" s="812"/>
      <c r="AW14" s="812"/>
      <c r="AX14" s="813"/>
    </row>
    <row r="15" spans="1:50" ht="21" customHeight="1" x14ac:dyDescent="0.15">
      <c r="A15" s="325"/>
      <c r="B15" s="326"/>
      <c r="C15" s="326"/>
      <c r="D15" s="326"/>
      <c r="E15" s="326"/>
      <c r="F15" s="327"/>
      <c r="G15" s="808"/>
      <c r="H15" s="809"/>
      <c r="I15" s="801" t="s">
        <v>47</v>
      </c>
      <c r="J15" s="814"/>
      <c r="K15" s="814"/>
      <c r="L15" s="814"/>
      <c r="M15" s="814"/>
      <c r="N15" s="814"/>
      <c r="O15" s="815"/>
      <c r="P15" s="716" t="s">
        <v>612</v>
      </c>
      <c r="Q15" s="717"/>
      <c r="R15" s="717"/>
      <c r="S15" s="717"/>
      <c r="T15" s="717"/>
      <c r="U15" s="717"/>
      <c r="V15" s="718"/>
      <c r="W15" s="716" t="s">
        <v>612</v>
      </c>
      <c r="X15" s="717"/>
      <c r="Y15" s="717"/>
      <c r="Z15" s="717"/>
      <c r="AA15" s="717"/>
      <c r="AB15" s="717"/>
      <c r="AC15" s="718"/>
      <c r="AD15" s="716" t="s">
        <v>612</v>
      </c>
      <c r="AE15" s="717"/>
      <c r="AF15" s="717"/>
      <c r="AG15" s="717"/>
      <c r="AH15" s="717"/>
      <c r="AI15" s="717"/>
      <c r="AJ15" s="718"/>
      <c r="AK15" s="716" t="s">
        <v>685</v>
      </c>
      <c r="AL15" s="717"/>
      <c r="AM15" s="717"/>
      <c r="AN15" s="717"/>
      <c r="AO15" s="717"/>
      <c r="AP15" s="717"/>
      <c r="AQ15" s="718"/>
      <c r="AR15" s="716" t="s">
        <v>713</v>
      </c>
      <c r="AS15" s="717"/>
      <c r="AT15" s="717"/>
      <c r="AU15" s="717"/>
      <c r="AV15" s="717"/>
      <c r="AW15" s="717"/>
      <c r="AX15" s="827"/>
    </row>
    <row r="16" spans="1:50" ht="21" customHeight="1" x14ac:dyDescent="0.15">
      <c r="A16" s="325"/>
      <c r="B16" s="326"/>
      <c r="C16" s="326"/>
      <c r="D16" s="326"/>
      <c r="E16" s="326"/>
      <c r="F16" s="327"/>
      <c r="G16" s="808"/>
      <c r="H16" s="809"/>
      <c r="I16" s="801" t="s">
        <v>48</v>
      </c>
      <c r="J16" s="814"/>
      <c r="K16" s="814"/>
      <c r="L16" s="814"/>
      <c r="M16" s="814"/>
      <c r="N16" s="814"/>
      <c r="O16" s="815"/>
      <c r="P16" s="716" t="s">
        <v>612</v>
      </c>
      <c r="Q16" s="717"/>
      <c r="R16" s="717"/>
      <c r="S16" s="717"/>
      <c r="T16" s="717"/>
      <c r="U16" s="717"/>
      <c r="V16" s="718"/>
      <c r="W16" s="716" t="s">
        <v>612</v>
      </c>
      <c r="X16" s="717"/>
      <c r="Y16" s="717"/>
      <c r="Z16" s="717"/>
      <c r="AA16" s="717"/>
      <c r="AB16" s="717"/>
      <c r="AC16" s="718"/>
      <c r="AD16" s="716" t="s">
        <v>612</v>
      </c>
      <c r="AE16" s="717"/>
      <c r="AF16" s="717"/>
      <c r="AG16" s="717"/>
      <c r="AH16" s="717"/>
      <c r="AI16" s="717"/>
      <c r="AJ16" s="718"/>
      <c r="AK16" s="716" t="s">
        <v>685</v>
      </c>
      <c r="AL16" s="717"/>
      <c r="AM16" s="717"/>
      <c r="AN16" s="717"/>
      <c r="AO16" s="717"/>
      <c r="AP16" s="717"/>
      <c r="AQ16" s="718"/>
      <c r="AR16" s="819"/>
      <c r="AS16" s="820"/>
      <c r="AT16" s="820"/>
      <c r="AU16" s="820"/>
      <c r="AV16" s="820"/>
      <c r="AW16" s="820"/>
      <c r="AX16" s="821"/>
    </row>
    <row r="17" spans="1:50" ht="24.75" customHeight="1" x14ac:dyDescent="0.15">
      <c r="A17" s="325"/>
      <c r="B17" s="326"/>
      <c r="C17" s="326"/>
      <c r="D17" s="326"/>
      <c r="E17" s="326"/>
      <c r="F17" s="327"/>
      <c r="G17" s="808"/>
      <c r="H17" s="809"/>
      <c r="I17" s="801" t="s">
        <v>46</v>
      </c>
      <c r="J17" s="802"/>
      <c r="K17" s="802"/>
      <c r="L17" s="802"/>
      <c r="M17" s="802"/>
      <c r="N17" s="802"/>
      <c r="O17" s="803"/>
      <c r="P17" s="716" t="s">
        <v>612</v>
      </c>
      <c r="Q17" s="717"/>
      <c r="R17" s="717"/>
      <c r="S17" s="717"/>
      <c r="T17" s="717"/>
      <c r="U17" s="717"/>
      <c r="V17" s="718"/>
      <c r="W17" s="716" t="s">
        <v>612</v>
      </c>
      <c r="X17" s="717"/>
      <c r="Y17" s="717"/>
      <c r="Z17" s="717"/>
      <c r="AA17" s="717"/>
      <c r="AB17" s="717"/>
      <c r="AC17" s="718"/>
      <c r="AD17" s="716" t="s">
        <v>612</v>
      </c>
      <c r="AE17" s="717"/>
      <c r="AF17" s="717"/>
      <c r="AG17" s="717"/>
      <c r="AH17" s="717"/>
      <c r="AI17" s="717"/>
      <c r="AJ17" s="718"/>
      <c r="AK17" s="716" t="s">
        <v>685</v>
      </c>
      <c r="AL17" s="717"/>
      <c r="AM17" s="717"/>
      <c r="AN17" s="717"/>
      <c r="AO17" s="717"/>
      <c r="AP17" s="717"/>
      <c r="AQ17" s="718"/>
      <c r="AR17" s="804"/>
      <c r="AS17" s="804"/>
      <c r="AT17" s="804"/>
      <c r="AU17" s="804"/>
      <c r="AV17" s="804"/>
      <c r="AW17" s="804"/>
      <c r="AX17" s="805"/>
    </row>
    <row r="18" spans="1:50" ht="24.75" customHeight="1" x14ac:dyDescent="0.15">
      <c r="A18" s="325"/>
      <c r="B18" s="326"/>
      <c r="C18" s="326"/>
      <c r="D18" s="326"/>
      <c r="E18" s="326"/>
      <c r="F18" s="327"/>
      <c r="G18" s="810"/>
      <c r="H18" s="811"/>
      <c r="I18" s="794" t="s">
        <v>18</v>
      </c>
      <c r="J18" s="795"/>
      <c r="K18" s="795"/>
      <c r="L18" s="795"/>
      <c r="M18" s="795"/>
      <c r="N18" s="795"/>
      <c r="O18" s="796"/>
      <c r="P18" s="797">
        <f>SUM(P13:V17)</f>
        <v>143</v>
      </c>
      <c r="Q18" s="798"/>
      <c r="R18" s="798"/>
      <c r="S18" s="798"/>
      <c r="T18" s="798"/>
      <c r="U18" s="798"/>
      <c r="V18" s="799"/>
      <c r="W18" s="797">
        <f>SUM(W13:AC17)</f>
        <v>72</v>
      </c>
      <c r="X18" s="798"/>
      <c r="Y18" s="798"/>
      <c r="Z18" s="798"/>
      <c r="AA18" s="798"/>
      <c r="AB18" s="798"/>
      <c r="AC18" s="799"/>
      <c r="AD18" s="797">
        <f>SUM(AD13:AJ17)</f>
        <v>72</v>
      </c>
      <c r="AE18" s="798"/>
      <c r="AF18" s="798"/>
      <c r="AG18" s="798"/>
      <c r="AH18" s="798"/>
      <c r="AI18" s="798"/>
      <c r="AJ18" s="799"/>
      <c r="AK18" s="797">
        <f>SUM(AK13:AQ17)</f>
        <v>72</v>
      </c>
      <c r="AL18" s="798"/>
      <c r="AM18" s="798"/>
      <c r="AN18" s="798"/>
      <c r="AO18" s="798"/>
      <c r="AP18" s="798"/>
      <c r="AQ18" s="799"/>
      <c r="AR18" s="797">
        <f>SUM(AR13:AX17)</f>
        <v>60</v>
      </c>
      <c r="AS18" s="798"/>
      <c r="AT18" s="798"/>
      <c r="AU18" s="798"/>
      <c r="AV18" s="798"/>
      <c r="AW18" s="798"/>
      <c r="AX18" s="800"/>
    </row>
    <row r="19" spans="1:50" ht="24.75" customHeight="1" x14ac:dyDescent="0.15">
      <c r="A19" s="325"/>
      <c r="B19" s="326"/>
      <c r="C19" s="326"/>
      <c r="D19" s="326"/>
      <c r="E19" s="326"/>
      <c r="F19" s="327"/>
      <c r="G19" s="769" t="s">
        <v>9</v>
      </c>
      <c r="H19" s="770"/>
      <c r="I19" s="770"/>
      <c r="J19" s="770"/>
      <c r="K19" s="770"/>
      <c r="L19" s="770"/>
      <c r="M19" s="770"/>
      <c r="N19" s="770"/>
      <c r="O19" s="770"/>
      <c r="P19" s="716">
        <v>114</v>
      </c>
      <c r="Q19" s="717"/>
      <c r="R19" s="717"/>
      <c r="S19" s="717"/>
      <c r="T19" s="717"/>
      <c r="U19" s="717"/>
      <c r="V19" s="718"/>
      <c r="W19" s="716">
        <v>53</v>
      </c>
      <c r="X19" s="717"/>
      <c r="Y19" s="717"/>
      <c r="Z19" s="717"/>
      <c r="AA19" s="717"/>
      <c r="AB19" s="717"/>
      <c r="AC19" s="718"/>
      <c r="AD19" s="716">
        <v>57</v>
      </c>
      <c r="AE19" s="717"/>
      <c r="AF19" s="717"/>
      <c r="AG19" s="717"/>
      <c r="AH19" s="717"/>
      <c r="AI19" s="717"/>
      <c r="AJ19" s="718"/>
      <c r="AK19" s="766"/>
      <c r="AL19" s="766"/>
      <c r="AM19" s="766"/>
      <c r="AN19" s="766"/>
      <c r="AO19" s="766"/>
      <c r="AP19" s="766"/>
      <c r="AQ19" s="766"/>
      <c r="AR19" s="766"/>
      <c r="AS19" s="766"/>
      <c r="AT19" s="766"/>
      <c r="AU19" s="766"/>
      <c r="AV19" s="766"/>
      <c r="AW19" s="766"/>
      <c r="AX19" s="768"/>
    </row>
    <row r="20" spans="1:50" ht="24.75" customHeight="1" x14ac:dyDescent="0.15">
      <c r="A20" s="325"/>
      <c r="B20" s="326"/>
      <c r="C20" s="326"/>
      <c r="D20" s="326"/>
      <c r="E20" s="326"/>
      <c r="F20" s="327"/>
      <c r="G20" s="769" t="s">
        <v>10</v>
      </c>
      <c r="H20" s="770"/>
      <c r="I20" s="770"/>
      <c r="J20" s="770"/>
      <c r="K20" s="770"/>
      <c r="L20" s="770"/>
      <c r="M20" s="770"/>
      <c r="N20" s="770"/>
      <c r="O20" s="770"/>
      <c r="P20" s="765">
        <f>IF(P18=0, "-", SUM(P19)/P18)</f>
        <v>0.79720279720279719</v>
      </c>
      <c r="Q20" s="765"/>
      <c r="R20" s="765"/>
      <c r="S20" s="765"/>
      <c r="T20" s="765"/>
      <c r="U20" s="765"/>
      <c r="V20" s="765"/>
      <c r="W20" s="765">
        <f>IF(W18=0, "-", SUM(W19)/W18)</f>
        <v>0.73611111111111116</v>
      </c>
      <c r="X20" s="765"/>
      <c r="Y20" s="765"/>
      <c r="Z20" s="765"/>
      <c r="AA20" s="765"/>
      <c r="AB20" s="765"/>
      <c r="AC20" s="765"/>
      <c r="AD20" s="765">
        <f>IF(AD18=0, "-", SUM(AD19)/AD18)</f>
        <v>0.79166666666666663</v>
      </c>
      <c r="AE20" s="765"/>
      <c r="AF20" s="765"/>
      <c r="AG20" s="765"/>
      <c r="AH20" s="765"/>
      <c r="AI20" s="765"/>
      <c r="AJ20" s="765"/>
      <c r="AK20" s="766"/>
      <c r="AL20" s="766"/>
      <c r="AM20" s="766"/>
      <c r="AN20" s="766"/>
      <c r="AO20" s="766"/>
      <c r="AP20" s="766"/>
      <c r="AQ20" s="767"/>
      <c r="AR20" s="767"/>
      <c r="AS20" s="767"/>
      <c r="AT20" s="767"/>
      <c r="AU20" s="766"/>
      <c r="AV20" s="766"/>
      <c r="AW20" s="766"/>
      <c r="AX20" s="768"/>
    </row>
    <row r="21" spans="1:50" ht="25.5" customHeight="1" x14ac:dyDescent="0.15">
      <c r="A21" s="789"/>
      <c r="B21" s="790"/>
      <c r="C21" s="790"/>
      <c r="D21" s="790"/>
      <c r="E21" s="790"/>
      <c r="F21" s="791"/>
      <c r="G21" s="763" t="s">
        <v>238</v>
      </c>
      <c r="H21" s="764"/>
      <c r="I21" s="764"/>
      <c r="J21" s="764"/>
      <c r="K21" s="764"/>
      <c r="L21" s="764"/>
      <c r="M21" s="764"/>
      <c r="N21" s="764"/>
      <c r="O21" s="764"/>
      <c r="P21" s="765">
        <f>IF(P19=0, "-", SUM(P19)/SUM(P13,P14))</f>
        <v>0.79720279720279719</v>
      </c>
      <c r="Q21" s="765"/>
      <c r="R21" s="765"/>
      <c r="S21" s="765"/>
      <c r="T21" s="765"/>
      <c r="U21" s="765"/>
      <c r="V21" s="765"/>
      <c r="W21" s="765">
        <f>IF(W19=0, "-", SUM(W19)/SUM(W13,W14))</f>
        <v>0.73611111111111116</v>
      </c>
      <c r="X21" s="765"/>
      <c r="Y21" s="765"/>
      <c r="Z21" s="765"/>
      <c r="AA21" s="765"/>
      <c r="AB21" s="765"/>
      <c r="AC21" s="765"/>
      <c r="AD21" s="765">
        <f>IF(AD19=0, "-", SUM(AD19)/SUM(AD13,AD14))</f>
        <v>0.79166666666666663</v>
      </c>
      <c r="AE21" s="765"/>
      <c r="AF21" s="765"/>
      <c r="AG21" s="765"/>
      <c r="AH21" s="765"/>
      <c r="AI21" s="765"/>
      <c r="AJ21" s="765"/>
      <c r="AK21" s="766"/>
      <c r="AL21" s="766"/>
      <c r="AM21" s="766"/>
      <c r="AN21" s="766"/>
      <c r="AO21" s="766"/>
      <c r="AP21" s="766"/>
      <c r="AQ21" s="767"/>
      <c r="AR21" s="767"/>
      <c r="AS21" s="767"/>
      <c r="AT21" s="767"/>
      <c r="AU21" s="766"/>
      <c r="AV21" s="766"/>
      <c r="AW21" s="766"/>
      <c r="AX21" s="768"/>
    </row>
    <row r="22" spans="1:50" ht="18.75" customHeight="1" x14ac:dyDescent="0.15">
      <c r="A22" s="722" t="s">
        <v>591</v>
      </c>
      <c r="B22" s="723"/>
      <c r="C22" s="723"/>
      <c r="D22" s="723"/>
      <c r="E22" s="723"/>
      <c r="F22" s="724"/>
      <c r="G22" s="728" t="s">
        <v>228</v>
      </c>
      <c r="H22" s="567"/>
      <c r="I22" s="567"/>
      <c r="J22" s="567"/>
      <c r="K22" s="567"/>
      <c r="L22" s="567"/>
      <c r="M22" s="567"/>
      <c r="N22" s="567"/>
      <c r="O22" s="568"/>
      <c r="P22" s="729" t="s">
        <v>589</v>
      </c>
      <c r="Q22" s="567"/>
      <c r="R22" s="567"/>
      <c r="S22" s="567"/>
      <c r="T22" s="567"/>
      <c r="U22" s="567"/>
      <c r="V22" s="568"/>
      <c r="W22" s="729" t="s">
        <v>590</v>
      </c>
      <c r="X22" s="567"/>
      <c r="Y22" s="567"/>
      <c r="Z22" s="567"/>
      <c r="AA22" s="567"/>
      <c r="AB22" s="567"/>
      <c r="AC22" s="568"/>
      <c r="AD22" s="729" t="s">
        <v>227</v>
      </c>
      <c r="AE22" s="567"/>
      <c r="AF22" s="567"/>
      <c r="AG22" s="567"/>
      <c r="AH22" s="567"/>
      <c r="AI22" s="567"/>
      <c r="AJ22" s="567"/>
      <c r="AK22" s="567"/>
      <c r="AL22" s="567"/>
      <c r="AM22" s="567"/>
      <c r="AN22" s="567"/>
      <c r="AO22" s="567"/>
      <c r="AP22" s="567"/>
      <c r="AQ22" s="567"/>
      <c r="AR22" s="567"/>
      <c r="AS22" s="567"/>
      <c r="AT22" s="567"/>
      <c r="AU22" s="567"/>
      <c r="AV22" s="567"/>
      <c r="AW22" s="567"/>
      <c r="AX22" s="750"/>
    </row>
    <row r="23" spans="1:50" ht="25.5" customHeight="1" x14ac:dyDescent="0.15">
      <c r="A23" s="725"/>
      <c r="B23" s="726"/>
      <c r="C23" s="726"/>
      <c r="D23" s="726"/>
      <c r="E23" s="726"/>
      <c r="F23" s="727"/>
      <c r="G23" s="751" t="s">
        <v>613</v>
      </c>
      <c r="H23" s="752"/>
      <c r="I23" s="752"/>
      <c r="J23" s="752"/>
      <c r="K23" s="752"/>
      <c r="L23" s="752"/>
      <c r="M23" s="752"/>
      <c r="N23" s="752"/>
      <c r="O23" s="753"/>
      <c r="P23" s="754">
        <v>67</v>
      </c>
      <c r="Q23" s="755"/>
      <c r="R23" s="755"/>
      <c r="S23" s="755"/>
      <c r="T23" s="755"/>
      <c r="U23" s="755"/>
      <c r="V23" s="756"/>
      <c r="W23" s="754">
        <v>56</v>
      </c>
      <c r="X23" s="755"/>
      <c r="Y23" s="755"/>
      <c r="Z23" s="755"/>
      <c r="AA23" s="755"/>
      <c r="AB23" s="755"/>
      <c r="AC23" s="756"/>
      <c r="AD23" s="757" t="s">
        <v>711</v>
      </c>
      <c r="AE23" s="758"/>
      <c r="AF23" s="758"/>
      <c r="AG23" s="758"/>
      <c r="AH23" s="758"/>
      <c r="AI23" s="758"/>
      <c r="AJ23" s="758"/>
      <c r="AK23" s="758"/>
      <c r="AL23" s="758"/>
      <c r="AM23" s="758"/>
      <c r="AN23" s="758"/>
      <c r="AO23" s="758"/>
      <c r="AP23" s="758"/>
      <c r="AQ23" s="758"/>
      <c r="AR23" s="758"/>
      <c r="AS23" s="758"/>
      <c r="AT23" s="758"/>
      <c r="AU23" s="758"/>
      <c r="AV23" s="758"/>
      <c r="AW23" s="758"/>
      <c r="AX23" s="759"/>
    </row>
    <row r="24" spans="1:50" ht="25.5" customHeight="1" x14ac:dyDescent="0.15">
      <c r="A24" s="725"/>
      <c r="B24" s="726"/>
      <c r="C24" s="726"/>
      <c r="D24" s="726"/>
      <c r="E24" s="726"/>
      <c r="F24" s="727"/>
      <c r="G24" s="719" t="s">
        <v>614</v>
      </c>
      <c r="H24" s="720"/>
      <c r="I24" s="720"/>
      <c r="J24" s="720"/>
      <c r="K24" s="720"/>
      <c r="L24" s="720"/>
      <c r="M24" s="720"/>
      <c r="N24" s="720"/>
      <c r="O24" s="721"/>
      <c r="P24" s="716">
        <v>5</v>
      </c>
      <c r="Q24" s="717"/>
      <c r="R24" s="717"/>
      <c r="S24" s="717"/>
      <c r="T24" s="717"/>
      <c r="U24" s="717"/>
      <c r="V24" s="718"/>
      <c r="W24" s="716">
        <v>4</v>
      </c>
      <c r="X24" s="717"/>
      <c r="Y24" s="717"/>
      <c r="Z24" s="717"/>
      <c r="AA24" s="717"/>
      <c r="AB24" s="717"/>
      <c r="AC24" s="718"/>
      <c r="AD24" s="760"/>
      <c r="AE24" s="761"/>
      <c r="AF24" s="761"/>
      <c r="AG24" s="761"/>
      <c r="AH24" s="761"/>
      <c r="AI24" s="761"/>
      <c r="AJ24" s="761"/>
      <c r="AK24" s="761"/>
      <c r="AL24" s="761"/>
      <c r="AM24" s="761"/>
      <c r="AN24" s="761"/>
      <c r="AO24" s="761"/>
      <c r="AP24" s="761"/>
      <c r="AQ24" s="761"/>
      <c r="AR24" s="761"/>
      <c r="AS24" s="761"/>
      <c r="AT24" s="761"/>
      <c r="AU24" s="761"/>
      <c r="AV24" s="761"/>
      <c r="AW24" s="761"/>
      <c r="AX24" s="762"/>
    </row>
    <row r="25" spans="1:50" ht="25.5" hidden="1" customHeight="1" x14ac:dyDescent="0.15">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60"/>
      <c r="AE25" s="761"/>
      <c r="AF25" s="761"/>
      <c r="AG25" s="761"/>
      <c r="AH25" s="761"/>
      <c r="AI25" s="761"/>
      <c r="AJ25" s="761"/>
      <c r="AK25" s="761"/>
      <c r="AL25" s="761"/>
      <c r="AM25" s="761"/>
      <c r="AN25" s="761"/>
      <c r="AO25" s="761"/>
      <c r="AP25" s="761"/>
      <c r="AQ25" s="761"/>
      <c r="AR25" s="761"/>
      <c r="AS25" s="761"/>
      <c r="AT25" s="761"/>
      <c r="AU25" s="761"/>
      <c r="AV25" s="761"/>
      <c r="AW25" s="761"/>
      <c r="AX25" s="762"/>
    </row>
    <row r="26" spans="1:50" ht="25.5" hidden="1" customHeight="1" x14ac:dyDescent="0.15">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60"/>
      <c r="AE26" s="761"/>
      <c r="AF26" s="761"/>
      <c r="AG26" s="761"/>
      <c r="AH26" s="761"/>
      <c r="AI26" s="761"/>
      <c r="AJ26" s="761"/>
      <c r="AK26" s="761"/>
      <c r="AL26" s="761"/>
      <c r="AM26" s="761"/>
      <c r="AN26" s="761"/>
      <c r="AO26" s="761"/>
      <c r="AP26" s="761"/>
      <c r="AQ26" s="761"/>
      <c r="AR26" s="761"/>
      <c r="AS26" s="761"/>
      <c r="AT26" s="761"/>
      <c r="AU26" s="761"/>
      <c r="AV26" s="761"/>
      <c r="AW26" s="761"/>
      <c r="AX26" s="762"/>
    </row>
    <row r="27" spans="1:50" ht="25.5" hidden="1" customHeight="1" x14ac:dyDescent="0.15">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60"/>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0" ht="25.5" hidden="1" customHeight="1" x14ac:dyDescent="0.15">
      <c r="A28" s="725"/>
      <c r="B28" s="726"/>
      <c r="C28" s="726"/>
      <c r="D28" s="726"/>
      <c r="E28" s="726"/>
      <c r="F28" s="727"/>
      <c r="G28" s="771"/>
      <c r="H28" s="772"/>
      <c r="I28" s="772"/>
      <c r="J28" s="772"/>
      <c r="K28" s="772"/>
      <c r="L28" s="772"/>
      <c r="M28" s="772"/>
      <c r="N28" s="772"/>
      <c r="O28" s="773"/>
      <c r="P28" s="774"/>
      <c r="Q28" s="775"/>
      <c r="R28" s="775"/>
      <c r="S28" s="775"/>
      <c r="T28" s="775"/>
      <c r="U28" s="775"/>
      <c r="V28" s="776"/>
      <c r="W28" s="774"/>
      <c r="X28" s="775"/>
      <c r="Y28" s="775"/>
      <c r="Z28" s="775"/>
      <c r="AA28" s="775"/>
      <c r="AB28" s="775"/>
      <c r="AC28" s="776"/>
      <c r="AD28" s="760"/>
      <c r="AE28" s="761"/>
      <c r="AF28" s="761"/>
      <c r="AG28" s="761"/>
      <c r="AH28" s="761"/>
      <c r="AI28" s="761"/>
      <c r="AJ28" s="761"/>
      <c r="AK28" s="761"/>
      <c r="AL28" s="761"/>
      <c r="AM28" s="761"/>
      <c r="AN28" s="761"/>
      <c r="AO28" s="761"/>
      <c r="AP28" s="761"/>
      <c r="AQ28" s="761"/>
      <c r="AR28" s="761"/>
      <c r="AS28" s="761"/>
      <c r="AT28" s="761"/>
      <c r="AU28" s="761"/>
      <c r="AV28" s="761"/>
      <c r="AW28" s="761"/>
      <c r="AX28" s="762"/>
    </row>
    <row r="29" spans="1:50" ht="25.5" customHeight="1" thickBot="1" x14ac:dyDescent="0.2">
      <c r="A29" s="725"/>
      <c r="B29" s="726"/>
      <c r="C29" s="726"/>
      <c r="D29" s="726"/>
      <c r="E29" s="726"/>
      <c r="F29" s="727"/>
      <c r="G29" s="316" t="s">
        <v>18</v>
      </c>
      <c r="H29" s="736"/>
      <c r="I29" s="736"/>
      <c r="J29" s="736"/>
      <c r="K29" s="736"/>
      <c r="L29" s="736"/>
      <c r="M29" s="736"/>
      <c r="N29" s="736"/>
      <c r="O29" s="737"/>
      <c r="P29" s="738">
        <f>AK13</f>
        <v>72</v>
      </c>
      <c r="Q29" s="739"/>
      <c r="R29" s="739"/>
      <c r="S29" s="739"/>
      <c r="T29" s="739"/>
      <c r="U29" s="739"/>
      <c r="V29" s="740"/>
      <c r="W29" s="741">
        <f>AR13</f>
        <v>60</v>
      </c>
      <c r="X29" s="742"/>
      <c r="Y29" s="742"/>
      <c r="Z29" s="742"/>
      <c r="AA29" s="742"/>
      <c r="AB29" s="742"/>
      <c r="AC29" s="743"/>
      <c r="AD29" s="761"/>
      <c r="AE29" s="761"/>
      <c r="AF29" s="761"/>
      <c r="AG29" s="761"/>
      <c r="AH29" s="761"/>
      <c r="AI29" s="761"/>
      <c r="AJ29" s="761"/>
      <c r="AK29" s="761"/>
      <c r="AL29" s="761"/>
      <c r="AM29" s="761"/>
      <c r="AN29" s="761"/>
      <c r="AO29" s="761"/>
      <c r="AP29" s="761"/>
      <c r="AQ29" s="761"/>
      <c r="AR29" s="761"/>
      <c r="AS29" s="761"/>
      <c r="AT29" s="761"/>
      <c r="AU29" s="761"/>
      <c r="AV29" s="761"/>
      <c r="AW29" s="761"/>
      <c r="AX29" s="762"/>
    </row>
    <row r="30" spans="1:50" ht="47.25" customHeight="1" x14ac:dyDescent="0.15">
      <c r="A30" s="744" t="s">
        <v>578</v>
      </c>
      <c r="B30" s="745"/>
      <c r="C30" s="745"/>
      <c r="D30" s="745"/>
      <c r="E30" s="745"/>
      <c r="F30" s="746"/>
      <c r="G30" s="747" t="s">
        <v>705</v>
      </c>
      <c r="H30" s="748"/>
      <c r="I30" s="748"/>
      <c r="J30" s="748"/>
      <c r="K30" s="748"/>
      <c r="L30" s="748"/>
      <c r="M30" s="748"/>
      <c r="N30" s="748"/>
      <c r="O30" s="748"/>
      <c r="P30" s="748"/>
      <c r="Q30" s="748"/>
      <c r="R30" s="748"/>
      <c r="S30" s="748"/>
      <c r="T30" s="748"/>
      <c r="U30" s="748"/>
      <c r="V30" s="748"/>
      <c r="W30" s="748"/>
      <c r="X30" s="748"/>
      <c r="Y30" s="748"/>
      <c r="Z30" s="748"/>
      <c r="AA30" s="748"/>
      <c r="AB30" s="748"/>
      <c r="AC30" s="748"/>
      <c r="AD30" s="748"/>
      <c r="AE30" s="748"/>
      <c r="AF30" s="748"/>
      <c r="AG30" s="748"/>
      <c r="AH30" s="748"/>
      <c r="AI30" s="748"/>
      <c r="AJ30" s="748"/>
      <c r="AK30" s="748"/>
      <c r="AL30" s="748"/>
      <c r="AM30" s="748"/>
      <c r="AN30" s="748"/>
      <c r="AO30" s="748"/>
      <c r="AP30" s="748"/>
      <c r="AQ30" s="748"/>
      <c r="AR30" s="748"/>
      <c r="AS30" s="748"/>
      <c r="AT30" s="748"/>
      <c r="AU30" s="748"/>
      <c r="AV30" s="748"/>
      <c r="AW30" s="748"/>
      <c r="AX30" s="749"/>
    </row>
    <row r="31" spans="1:50" ht="31.5" customHeight="1" x14ac:dyDescent="0.15">
      <c r="A31" s="664" t="s">
        <v>579</v>
      </c>
      <c r="B31" s="153"/>
      <c r="C31" s="153"/>
      <c r="D31" s="153"/>
      <c r="E31" s="153"/>
      <c r="F31" s="154"/>
      <c r="G31" s="705" t="s">
        <v>571</v>
      </c>
      <c r="H31" s="706"/>
      <c r="I31" s="706"/>
      <c r="J31" s="706"/>
      <c r="K31" s="706"/>
      <c r="L31" s="706"/>
      <c r="M31" s="706"/>
      <c r="N31" s="706"/>
      <c r="O31" s="706"/>
      <c r="P31" s="707" t="s">
        <v>570</v>
      </c>
      <c r="Q31" s="706"/>
      <c r="R31" s="706"/>
      <c r="S31" s="706"/>
      <c r="T31" s="706"/>
      <c r="U31" s="706"/>
      <c r="V31" s="706"/>
      <c r="W31" s="706"/>
      <c r="X31" s="708"/>
      <c r="Y31" s="709"/>
      <c r="Z31" s="710"/>
      <c r="AA31" s="711"/>
      <c r="AB31" s="642" t="s">
        <v>11</v>
      </c>
      <c r="AC31" s="642"/>
      <c r="AD31" s="642"/>
      <c r="AE31" s="116" t="s">
        <v>415</v>
      </c>
      <c r="AF31" s="712"/>
      <c r="AG31" s="712"/>
      <c r="AH31" s="713"/>
      <c r="AI31" s="116" t="s">
        <v>567</v>
      </c>
      <c r="AJ31" s="712"/>
      <c r="AK31" s="712"/>
      <c r="AL31" s="713"/>
      <c r="AM31" s="116" t="s">
        <v>383</v>
      </c>
      <c r="AN31" s="712"/>
      <c r="AO31" s="712"/>
      <c r="AP31" s="713"/>
      <c r="AQ31" s="639" t="s">
        <v>414</v>
      </c>
      <c r="AR31" s="640"/>
      <c r="AS31" s="640"/>
      <c r="AT31" s="641"/>
      <c r="AU31" s="639" t="s">
        <v>592</v>
      </c>
      <c r="AV31" s="640"/>
      <c r="AW31" s="640"/>
      <c r="AX31" s="649"/>
    </row>
    <row r="32" spans="1:50" ht="66" customHeight="1" x14ac:dyDescent="0.15">
      <c r="A32" s="664"/>
      <c r="B32" s="153"/>
      <c r="C32" s="153"/>
      <c r="D32" s="153"/>
      <c r="E32" s="153"/>
      <c r="F32" s="154"/>
      <c r="G32" s="714" t="s">
        <v>691</v>
      </c>
      <c r="H32" s="651"/>
      <c r="I32" s="651"/>
      <c r="J32" s="651"/>
      <c r="K32" s="651"/>
      <c r="L32" s="651"/>
      <c r="M32" s="651"/>
      <c r="N32" s="651"/>
      <c r="O32" s="651"/>
      <c r="P32" s="405" t="s">
        <v>690</v>
      </c>
      <c r="Q32" s="655"/>
      <c r="R32" s="655"/>
      <c r="S32" s="655"/>
      <c r="T32" s="655"/>
      <c r="U32" s="655"/>
      <c r="V32" s="655"/>
      <c r="W32" s="655"/>
      <c r="X32" s="656"/>
      <c r="Y32" s="660" t="s">
        <v>51</v>
      </c>
      <c r="Z32" s="661"/>
      <c r="AA32" s="662"/>
      <c r="AB32" s="663" t="s">
        <v>615</v>
      </c>
      <c r="AC32" s="663"/>
      <c r="AD32" s="663"/>
      <c r="AE32" s="632">
        <v>226</v>
      </c>
      <c r="AF32" s="632"/>
      <c r="AG32" s="632"/>
      <c r="AH32" s="632"/>
      <c r="AI32" s="632">
        <v>196</v>
      </c>
      <c r="AJ32" s="632"/>
      <c r="AK32" s="632"/>
      <c r="AL32" s="632"/>
      <c r="AM32" s="632">
        <v>199</v>
      </c>
      <c r="AN32" s="632"/>
      <c r="AO32" s="632"/>
      <c r="AP32" s="632"/>
      <c r="AQ32" s="678" t="s">
        <v>657</v>
      </c>
      <c r="AR32" s="632"/>
      <c r="AS32" s="632"/>
      <c r="AT32" s="632"/>
      <c r="AU32" s="93" t="s">
        <v>657</v>
      </c>
      <c r="AV32" s="634"/>
      <c r="AW32" s="634"/>
      <c r="AX32" s="635"/>
    </row>
    <row r="33" spans="1:51" ht="66" customHeight="1" x14ac:dyDescent="0.15">
      <c r="A33" s="188"/>
      <c r="B33" s="158"/>
      <c r="C33" s="158"/>
      <c r="D33" s="158"/>
      <c r="E33" s="158"/>
      <c r="F33" s="159"/>
      <c r="G33" s="652"/>
      <c r="H33" s="653"/>
      <c r="I33" s="653"/>
      <c r="J33" s="653"/>
      <c r="K33" s="653"/>
      <c r="L33" s="653"/>
      <c r="M33" s="653"/>
      <c r="N33" s="653"/>
      <c r="O33" s="653"/>
      <c r="P33" s="657"/>
      <c r="Q33" s="658"/>
      <c r="R33" s="658"/>
      <c r="S33" s="658"/>
      <c r="T33" s="658"/>
      <c r="U33" s="658"/>
      <c r="V33" s="658"/>
      <c r="W33" s="658"/>
      <c r="X33" s="659"/>
      <c r="Y33" s="636" t="s">
        <v>52</v>
      </c>
      <c r="Z33" s="637"/>
      <c r="AA33" s="638"/>
      <c r="AB33" s="663" t="s">
        <v>612</v>
      </c>
      <c r="AC33" s="663"/>
      <c r="AD33" s="663"/>
      <c r="AE33" s="632" t="s">
        <v>612</v>
      </c>
      <c r="AF33" s="632"/>
      <c r="AG33" s="632"/>
      <c r="AH33" s="632"/>
      <c r="AI33" s="632" t="s">
        <v>612</v>
      </c>
      <c r="AJ33" s="632"/>
      <c r="AK33" s="632"/>
      <c r="AL33" s="632"/>
      <c r="AM33" s="678" t="s">
        <v>657</v>
      </c>
      <c r="AN33" s="632"/>
      <c r="AO33" s="632"/>
      <c r="AP33" s="632"/>
      <c r="AQ33" s="633" t="s">
        <v>657</v>
      </c>
      <c r="AR33" s="634"/>
      <c r="AS33" s="634"/>
      <c r="AT33" s="715"/>
      <c r="AU33" s="633" t="s">
        <v>657</v>
      </c>
      <c r="AV33" s="634"/>
      <c r="AW33" s="634"/>
      <c r="AX33" s="635"/>
    </row>
    <row r="34" spans="1:51" ht="23.25" customHeight="1" x14ac:dyDescent="0.15">
      <c r="A34" s="696" t="s">
        <v>580</v>
      </c>
      <c r="B34" s="697"/>
      <c r="C34" s="697"/>
      <c r="D34" s="697"/>
      <c r="E34" s="697"/>
      <c r="F34" s="698"/>
      <c r="G34" s="176" t="s">
        <v>581</v>
      </c>
      <c r="H34" s="176"/>
      <c r="I34" s="176"/>
      <c r="J34" s="176"/>
      <c r="K34" s="176"/>
      <c r="L34" s="176"/>
      <c r="M34" s="176"/>
      <c r="N34" s="176"/>
      <c r="O34" s="176"/>
      <c r="P34" s="176"/>
      <c r="Q34" s="176"/>
      <c r="R34" s="176"/>
      <c r="S34" s="176"/>
      <c r="T34" s="176"/>
      <c r="U34" s="176"/>
      <c r="V34" s="176"/>
      <c r="W34" s="176"/>
      <c r="X34" s="177"/>
      <c r="Y34" s="646"/>
      <c r="Z34" s="647"/>
      <c r="AA34" s="648"/>
      <c r="AB34" s="175" t="s">
        <v>11</v>
      </c>
      <c r="AC34" s="176"/>
      <c r="AD34" s="177"/>
      <c r="AE34" s="175" t="s">
        <v>415</v>
      </c>
      <c r="AF34" s="176"/>
      <c r="AG34" s="176"/>
      <c r="AH34" s="177"/>
      <c r="AI34" s="175" t="s">
        <v>567</v>
      </c>
      <c r="AJ34" s="176"/>
      <c r="AK34" s="176"/>
      <c r="AL34" s="177"/>
      <c r="AM34" s="175" t="s">
        <v>383</v>
      </c>
      <c r="AN34" s="176"/>
      <c r="AO34" s="176"/>
      <c r="AP34" s="177"/>
      <c r="AQ34" s="643" t="s">
        <v>593</v>
      </c>
      <c r="AR34" s="644"/>
      <c r="AS34" s="644"/>
      <c r="AT34" s="644"/>
      <c r="AU34" s="644"/>
      <c r="AV34" s="644"/>
      <c r="AW34" s="644"/>
      <c r="AX34" s="645"/>
    </row>
    <row r="35" spans="1:51" ht="23.25" customHeight="1" x14ac:dyDescent="0.15">
      <c r="A35" s="699"/>
      <c r="B35" s="700"/>
      <c r="C35" s="700"/>
      <c r="D35" s="700"/>
      <c r="E35" s="700"/>
      <c r="F35" s="701"/>
      <c r="G35" s="668" t="s">
        <v>692</v>
      </c>
      <c r="H35" s="669"/>
      <c r="I35" s="669"/>
      <c r="J35" s="669"/>
      <c r="K35" s="669"/>
      <c r="L35" s="669"/>
      <c r="M35" s="669"/>
      <c r="N35" s="669"/>
      <c r="O35" s="669"/>
      <c r="P35" s="669"/>
      <c r="Q35" s="669"/>
      <c r="R35" s="669"/>
      <c r="S35" s="669"/>
      <c r="T35" s="669"/>
      <c r="U35" s="669"/>
      <c r="V35" s="669"/>
      <c r="W35" s="669"/>
      <c r="X35" s="669"/>
      <c r="Y35" s="672" t="s">
        <v>580</v>
      </c>
      <c r="Z35" s="673"/>
      <c r="AA35" s="674"/>
      <c r="AB35" s="675" t="s">
        <v>615</v>
      </c>
      <c r="AC35" s="676"/>
      <c r="AD35" s="677"/>
      <c r="AE35" s="678">
        <v>0.5</v>
      </c>
      <c r="AF35" s="678"/>
      <c r="AG35" s="678"/>
      <c r="AH35" s="678"/>
      <c r="AI35" s="678">
        <v>0.3</v>
      </c>
      <c r="AJ35" s="678"/>
      <c r="AK35" s="678"/>
      <c r="AL35" s="678"/>
      <c r="AM35" s="678">
        <v>0.3</v>
      </c>
      <c r="AN35" s="678"/>
      <c r="AO35" s="678"/>
      <c r="AP35" s="678"/>
      <c r="AQ35" s="93" t="s">
        <v>657</v>
      </c>
      <c r="AR35" s="87"/>
      <c r="AS35" s="87"/>
      <c r="AT35" s="87"/>
      <c r="AU35" s="87"/>
      <c r="AV35" s="87"/>
      <c r="AW35" s="87"/>
      <c r="AX35" s="88"/>
    </row>
    <row r="36" spans="1:51" ht="22.5" customHeight="1" x14ac:dyDescent="0.15">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19" t="s">
        <v>583</v>
      </c>
      <c r="Z36" s="665"/>
      <c r="AA36" s="666"/>
      <c r="AB36" s="628" t="s">
        <v>617</v>
      </c>
      <c r="AC36" s="629"/>
      <c r="AD36" s="630"/>
      <c r="AE36" s="631" t="s">
        <v>618</v>
      </c>
      <c r="AF36" s="631"/>
      <c r="AG36" s="631"/>
      <c r="AH36" s="631"/>
      <c r="AI36" s="631" t="s">
        <v>619</v>
      </c>
      <c r="AJ36" s="631"/>
      <c r="AK36" s="631"/>
      <c r="AL36" s="631"/>
      <c r="AM36" s="631" t="s">
        <v>687</v>
      </c>
      <c r="AN36" s="631"/>
      <c r="AO36" s="631"/>
      <c r="AP36" s="631"/>
      <c r="AQ36" s="631" t="s">
        <v>657</v>
      </c>
      <c r="AR36" s="631"/>
      <c r="AS36" s="631"/>
      <c r="AT36" s="631"/>
      <c r="AU36" s="631"/>
      <c r="AV36" s="631"/>
      <c r="AW36" s="631"/>
      <c r="AX36" s="667"/>
    </row>
    <row r="37" spans="1:51" ht="18.75" customHeight="1" x14ac:dyDescent="0.15">
      <c r="A37" s="684" t="s">
        <v>235</v>
      </c>
      <c r="B37" s="685"/>
      <c r="C37" s="685"/>
      <c r="D37" s="685"/>
      <c r="E37" s="685"/>
      <c r="F37" s="686"/>
      <c r="G37" s="618" t="s">
        <v>139</v>
      </c>
      <c r="H37" s="197"/>
      <c r="I37" s="197"/>
      <c r="J37" s="197"/>
      <c r="K37" s="197"/>
      <c r="L37" s="197"/>
      <c r="M37" s="197"/>
      <c r="N37" s="197"/>
      <c r="O37" s="198"/>
      <c r="P37" s="199" t="s">
        <v>55</v>
      </c>
      <c r="Q37" s="197"/>
      <c r="R37" s="197"/>
      <c r="S37" s="197"/>
      <c r="T37" s="197"/>
      <c r="U37" s="197"/>
      <c r="V37" s="197"/>
      <c r="W37" s="197"/>
      <c r="X37" s="198"/>
      <c r="Y37" s="619"/>
      <c r="Z37" s="620"/>
      <c r="AA37" s="621"/>
      <c r="AB37" s="625" t="s">
        <v>11</v>
      </c>
      <c r="AC37" s="626"/>
      <c r="AD37" s="627"/>
      <c r="AE37" s="625" t="s">
        <v>415</v>
      </c>
      <c r="AF37" s="626"/>
      <c r="AG37" s="626"/>
      <c r="AH37" s="627"/>
      <c r="AI37" s="694" t="s">
        <v>567</v>
      </c>
      <c r="AJ37" s="694"/>
      <c r="AK37" s="694"/>
      <c r="AL37" s="625"/>
      <c r="AM37" s="694" t="s">
        <v>383</v>
      </c>
      <c r="AN37" s="694"/>
      <c r="AO37" s="694"/>
      <c r="AP37" s="625"/>
      <c r="AQ37" s="216" t="s">
        <v>174</v>
      </c>
      <c r="AR37" s="217"/>
      <c r="AS37" s="217"/>
      <c r="AT37" s="218"/>
      <c r="AU37" s="197" t="s">
        <v>128</v>
      </c>
      <c r="AV37" s="197"/>
      <c r="AW37" s="197"/>
      <c r="AX37" s="200"/>
    </row>
    <row r="38" spans="1:51" ht="18.75" customHeight="1" x14ac:dyDescent="0.15">
      <c r="A38" s="687"/>
      <c r="B38" s="688"/>
      <c r="C38" s="688"/>
      <c r="D38" s="688"/>
      <c r="E38" s="688"/>
      <c r="F38" s="689"/>
      <c r="G38" s="156"/>
      <c r="H38" s="108"/>
      <c r="I38" s="108"/>
      <c r="J38" s="108"/>
      <c r="K38" s="108"/>
      <c r="L38" s="108"/>
      <c r="M38" s="108"/>
      <c r="N38" s="108"/>
      <c r="O38" s="109"/>
      <c r="P38" s="107"/>
      <c r="Q38" s="108"/>
      <c r="R38" s="108"/>
      <c r="S38" s="108"/>
      <c r="T38" s="108"/>
      <c r="U38" s="108"/>
      <c r="V38" s="108"/>
      <c r="W38" s="108"/>
      <c r="X38" s="109"/>
      <c r="Y38" s="622"/>
      <c r="Z38" s="623"/>
      <c r="AA38" s="624"/>
      <c r="AB38" s="116"/>
      <c r="AC38" s="117"/>
      <c r="AD38" s="118"/>
      <c r="AE38" s="116"/>
      <c r="AF38" s="117"/>
      <c r="AG38" s="117"/>
      <c r="AH38" s="118"/>
      <c r="AI38" s="695"/>
      <c r="AJ38" s="695"/>
      <c r="AK38" s="695"/>
      <c r="AL38" s="116"/>
      <c r="AM38" s="695"/>
      <c r="AN38" s="695"/>
      <c r="AO38" s="695"/>
      <c r="AP38" s="116"/>
      <c r="AQ38" s="524" t="s">
        <v>612</v>
      </c>
      <c r="AR38" s="525"/>
      <c r="AS38" s="127" t="s">
        <v>175</v>
      </c>
      <c r="AT38" s="128"/>
      <c r="AU38" s="126" t="s">
        <v>612</v>
      </c>
      <c r="AV38" s="126"/>
      <c r="AW38" s="108" t="s">
        <v>166</v>
      </c>
      <c r="AX38" s="129"/>
    </row>
    <row r="39" spans="1:51" ht="23.25" customHeight="1" x14ac:dyDescent="0.15">
      <c r="A39" s="690"/>
      <c r="B39" s="688"/>
      <c r="C39" s="688"/>
      <c r="D39" s="688"/>
      <c r="E39" s="688"/>
      <c r="F39" s="689"/>
      <c r="G39" s="178" t="s">
        <v>612</v>
      </c>
      <c r="H39" s="179"/>
      <c r="I39" s="179"/>
      <c r="J39" s="179"/>
      <c r="K39" s="179"/>
      <c r="L39" s="179"/>
      <c r="M39" s="179"/>
      <c r="N39" s="179"/>
      <c r="O39" s="180"/>
      <c r="P39" s="131" t="s">
        <v>612</v>
      </c>
      <c r="Q39" s="131"/>
      <c r="R39" s="131"/>
      <c r="S39" s="131"/>
      <c r="T39" s="131"/>
      <c r="U39" s="131"/>
      <c r="V39" s="131"/>
      <c r="W39" s="131"/>
      <c r="X39" s="132"/>
      <c r="Y39" s="219" t="s">
        <v>12</v>
      </c>
      <c r="Z39" s="220"/>
      <c r="AA39" s="221"/>
      <c r="AB39" s="148" t="s">
        <v>612</v>
      </c>
      <c r="AC39" s="148"/>
      <c r="AD39" s="148"/>
      <c r="AE39" s="93" t="s">
        <v>612</v>
      </c>
      <c r="AF39" s="87"/>
      <c r="AG39" s="87"/>
      <c r="AH39" s="87"/>
      <c r="AI39" s="93" t="s">
        <v>612</v>
      </c>
      <c r="AJ39" s="87"/>
      <c r="AK39" s="87"/>
      <c r="AL39" s="87"/>
      <c r="AM39" s="93" t="s">
        <v>657</v>
      </c>
      <c r="AN39" s="87"/>
      <c r="AO39" s="87"/>
      <c r="AP39" s="87"/>
      <c r="AQ39" s="94" t="s">
        <v>612</v>
      </c>
      <c r="AR39" s="95"/>
      <c r="AS39" s="95"/>
      <c r="AT39" s="96"/>
      <c r="AU39" s="87" t="s">
        <v>612</v>
      </c>
      <c r="AV39" s="87"/>
      <c r="AW39" s="87"/>
      <c r="AX39" s="88"/>
    </row>
    <row r="40" spans="1:51" ht="23.25" customHeight="1" x14ac:dyDescent="0.15">
      <c r="A40" s="691"/>
      <c r="B40" s="692"/>
      <c r="C40" s="692"/>
      <c r="D40" s="692"/>
      <c r="E40" s="692"/>
      <c r="F40" s="69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612</v>
      </c>
      <c r="AC40" s="92"/>
      <c r="AD40" s="92"/>
      <c r="AE40" s="93" t="s">
        <v>612</v>
      </c>
      <c r="AF40" s="87"/>
      <c r="AG40" s="87"/>
      <c r="AH40" s="87"/>
      <c r="AI40" s="93" t="s">
        <v>612</v>
      </c>
      <c r="AJ40" s="87"/>
      <c r="AK40" s="87"/>
      <c r="AL40" s="87"/>
      <c r="AM40" s="93" t="s">
        <v>657</v>
      </c>
      <c r="AN40" s="87"/>
      <c r="AO40" s="87"/>
      <c r="AP40" s="87"/>
      <c r="AQ40" s="94" t="s">
        <v>612</v>
      </c>
      <c r="AR40" s="95"/>
      <c r="AS40" s="95"/>
      <c r="AT40" s="96"/>
      <c r="AU40" s="87" t="s">
        <v>612</v>
      </c>
      <c r="AV40" s="87"/>
      <c r="AW40" s="87"/>
      <c r="AX40" s="88"/>
    </row>
    <row r="41" spans="1:51" ht="23.25" customHeight="1" x14ac:dyDescent="0.15">
      <c r="A41" s="690"/>
      <c r="B41" s="688"/>
      <c r="C41" s="688"/>
      <c r="D41" s="688"/>
      <c r="E41" s="688"/>
      <c r="F41" s="689"/>
      <c r="G41" s="184"/>
      <c r="H41" s="185"/>
      <c r="I41" s="185"/>
      <c r="J41" s="185"/>
      <c r="K41" s="185"/>
      <c r="L41" s="185"/>
      <c r="M41" s="185"/>
      <c r="N41" s="185"/>
      <c r="O41" s="186"/>
      <c r="P41" s="137"/>
      <c r="Q41" s="137"/>
      <c r="R41" s="137"/>
      <c r="S41" s="137"/>
      <c r="T41" s="137"/>
      <c r="U41" s="137"/>
      <c r="V41" s="137"/>
      <c r="W41" s="137"/>
      <c r="X41" s="138"/>
      <c r="Y41" s="175" t="s">
        <v>13</v>
      </c>
      <c r="Z41" s="176"/>
      <c r="AA41" s="177"/>
      <c r="AB41" s="608" t="s">
        <v>14</v>
      </c>
      <c r="AC41" s="608"/>
      <c r="AD41" s="608"/>
      <c r="AE41" s="93" t="s">
        <v>612</v>
      </c>
      <c r="AF41" s="87"/>
      <c r="AG41" s="87"/>
      <c r="AH41" s="87"/>
      <c r="AI41" s="93" t="s">
        <v>612</v>
      </c>
      <c r="AJ41" s="87"/>
      <c r="AK41" s="87"/>
      <c r="AL41" s="87"/>
      <c r="AM41" s="93" t="s">
        <v>657</v>
      </c>
      <c r="AN41" s="87"/>
      <c r="AO41" s="87"/>
      <c r="AP41" s="87"/>
      <c r="AQ41" s="94" t="s">
        <v>612</v>
      </c>
      <c r="AR41" s="95"/>
      <c r="AS41" s="95"/>
      <c r="AT41" s="96"/>
      <c r="AU41" s="87" t="s">
        <v>612</v>
      </c>
      <c r="AV41" s="87"/>
      <c r="AW41" s="87"/>
      <c r="AX41" s="88"/>
    </row>
    <row r="42" spans="1:51" ht="23.25" customHeight="1" x14ac:dyDescent="0.15">
      <c r="A42" s="187" t="s">
        <v>259</v>
      </c>
      <c r="B42" s="150"/>
      <c r="C42" s="150"/>
      <c r="D42" s="150"/>
      <c r="E42" s="150"/>
      <c r="F42" s="151"/>
      <c r="G42" s="189" t="s">
        <v>612</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1</v>
      </c>
    </row>
    <row r="46" spans="1:51" ht="22.5" customHeight="1" x14ac:dyDescent="0.15">
      <c r="A46" s="195"/>
      <c r="B46" s="152"/>
      <c r="C46" s="153"/>
      <c r="D46" s="153"/>
      <c r="E46" s="153"/>
      <c r="F46" s="154"/>
      <c r="G46" s="201" t="s">
        <v>640</v>
      </c>
      <c r="H46" s="201"/>
      <c r="I46" s="201"/>
      <c r="J46" s="201"/>
      <c r="K46" s="201"/>
      <c r="L46" s="201"/>
      <c r="M46" s="201"/>
      <c r="N46" s="201"/>
      <c r="O46" s="201"/>
      <c r="P46" s="201"/>
      <c r="Q46" s="201"/>
      <c r="R46" s="201"/>
      <c r="S46" s="201"/>
      <c r="T46" s="201"/>
      <c r="U46" s="201"/>
      <c r="V46" s="201"/>
      <c r="W46" s="201"/>
      <c r="X46" s="201"/>
      <c r="Y46" s="201"/>
      <c r="Z46" s="201"/>
      <c r="AA46" s="202"/>
      <c r="AB46" s="207" t="s">
        <v>641</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5"/>
      <c r="AF48" s="205"/>
      <c r="AG48" s="205"/>
      <c r="AH48" s="205"/>
      <c r="AI48" s="205"/>
      <c r="AJ48" s="205"/>
      <c r="AK48" s="205"/>
      <c r="AL48" s="205"/>
      <c r="AM48" s="205"/>
      <c r="AN48" s="205"/>
      <c r="AO48" s="205"/>
      <c r="AP48" s="205"/>
      <c r="AQ48" s="203"/>
      <c r="AR48" s="203"/>
      <c r="AS48" s="203"/>
      <c r="AT48" s="203"/>
      <c r="AU48" s="205"/>
      <c r="AV48" s="205"/>
      <c r="AW48" s="205"/>
      <c r="AX48" s="212"/>
      <c r="AY48">
        <f t="shared" si="0"/>
        <v>1</v>
      </c>
    </row>
    <row r="49" spans="1:60" ht="18.75"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1</v>
      </c>
      <c r="AZ49" s="10"/>
      <c r="BA49" s="10"/>
      <c r="BB49" s="10"/>
      <c r="BC49" s="10"/>
    </row>
    <row r="50" spans="1:60" ht="18.75"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612</v>
      </c>
      <c r="AR50" s="126"/>
      <c r="AS50" s="127" t="s">
        <v>175</v>
      </c>
      <c r="AT50" s="128"/>
      <c r="AU50" s="126" t="s">
        <v>612</v>
      </c>
      <c r="AV50" s="126"/>
      <c r="AW50" s="108" t="s">
        <v>166</v>
      </c>
      <c r="AX50" s="129"/>
      <c r="AY50">
        <f t="shared" si="0"/>
        <v>1</v>
      </c>
      <c r="AZ50" s="10"/>
      <c r="BA50" s="10"/>
      <c r="BB50" s="10"/>
      <c r="BC50" s="10"/>
      <c r="BD50" s="10"/>
      <c r="BE50" s="10"/>
      <c r="BF50" s="10"/>
      <c r="BG50" s="10"/>
      <c r="BH50" s="10"/>
    </row>
    <row r="51" spans="1:60" ht="23.25" customHeight="1" x14ac:dyDescent="0.15">
      <c r="A51" s="195"/>
      <c r="B51" s="152"/>
      <c r="C51" s="153"/>
      <c r="D51" s="153"/>
      <c r="E51" s="153"/>
      <c r="F51" s="154"/>
      <c r="G51" s="130" t="s">
        <v>690</v>
      </c>
      <c r="H51" s="131"/>
      <c r="I51" s="131"/>
      <c r="J51" s="131"/>
      <c r="K51" s="131"/>
      <c r="L51" s="131"/>
      <c r="M51" s="131"/>
      <c r="N51" s="131"/>
      <c r="O51" s="132"/>
      <c r="P51" s="131" t="s">
        <v>681</v>
      </c>
      <c r="Q51" s="139"/>
      <c r="R51" s="139"/>
      <c r="S51" s="139"/>
      <c r="T51" s="139"/>
      <c r="U51" s="139"/>
      <c r="V51" s="139"/>
      <c r="W51" s="139"/>
      <c r="X51" s="140"/>
      <c r="Y51" s="145" t="s">
        <v>57</v>
      </c>
      <c r="Z51" s="146"/>
      <c r="AA51" s="147"/>
      <c r="AB51" s="148" t="s">
        <v>615</v>
      </c>
      <c r="AC51" s="148"/>
      <c r="AD51" s="148"/>
      <c r="AE51" s="93">
        <v>226</v>
      </c>
      <c r="AF51" s="87"/>
      <c r="AG51" s="87"/>
      <c r="AH51" s="87"/>
      <c r="AI51" s="93">
        <v>196</v>
      </c>
      <c r="AJ51" s="87"/>
      <c r="AK51" s="87"/>
      <c r="AL51" s="87"/>
      <c r="AM51" s="93">
        <v>199</v>
      </c>
      <c r="AN51" s="87"/>
      <c r="AO51" s="87"/>
      <c r="AP51" s="87"/>
      <c r="AQ51" s="94" t="s">
        <v>612</v>
      </c>
      <c r="AR51" s="95"/>
      <c r="AS51" s="95"/>
      <c r="AT51" s="96"/>
      <c r="AU51" s="87" t="s">
        <v>612</v>
      </c>
      <c r="AV51" s="87"/>
      <c r="AW51" s="87"/>
      <c r="AX51" s="88"/>
      <c r="AY51">
        <f t="shared" si="0"/>
        <v>1</v>
      </c>
    </row>
    <row r="52" spans="1:60" ht="23.25"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612</v>
      </c>
      <c r="AC52" s="92"/>
      <c r="AD52" s="92"/>
      <c r="AE52" s="93" t="s">
        <v>612</v>
      </c>
      <c r="AF52" s="87"/>
      <c r="AG52" s="87"/>
      <c r="AH52" s="87"/>
      <c r="AI52" s="93" t="s">
        <v>612</v>
      </c>
      <c r="AJ52" s="87"/>
      <c r="AK52" s="87"/>
      <c r="AL52" s="87"/>
      <c r="AM52" s="93" t="s">
        <v>657</v>
      </c>
      <c r="AN52" s="87"/>
      <c r="AO52" s="87"/>
      <c r="AP52" s="87"/>
      <c r="AQ52" s="94" t="s">
        <v>612</v>
      </c>
      <c r="AR52" s="95"/>
      <c r="AS52" s="95"/>
      <c r="AT52" s="96"/>
      <c r="AU52" s="87" t="s">
        <v>612</v>
      </c>
      <c r="AV52" s="87"/>
      <c r="AW52" s="87"/>
      <c r="AX52" s="88"/>
      <c r="AY52">
        <f t="shared" si="0"/>
        <v>1</v>
      </c>
      <c r="AZ52" s="10"/>
      <c r="BA52" s="10"/>
      <c r="BB52" s="10"/>
      <c r="BC52" s="10"/>
    </row>
    <row r="53" spans="1:60" ht="23.25" customHeight="1" thickBo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t="s">
        <v>612</v>
      </c>
      <c r="AF53" s="99"/>
      <c r="AG53" s="99"/>
      <c r="AH53" s="99"/>
      <c r="AI53" s="98" t="s">
        <v>612</v>
      </c>
      <c r="AJ53" s="99"/>
      <c r="AK53" s="99"/>
      <c r="AL53" s="99"/>
      <c r="AM53" s="98" t="s">
        <v>657</v>
      </c>
      <c r="AN53" s="99"/>
      <c r="AO53" s="99"/>
      <c r="AP53" s="99"/>
      <c r="AQ53" s="94" t="s">
        <v>612</v>
      </c>
      <c r="AR53" s="95"/>
      <c r="AS53" s="95"/>
      <c r="AT53" s="96"/>
      <c r="AU53" s="87" t="s">
        <v>612</v>
      </c>
      <c r="AV53" s="87"/>
      <c r="AW53" s="87"/>
      <c r="AX53" s="88"/>
      <c r="AY53">
        <f t="shared" si="0"/>
        <v>1</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44" t="s">
        <v>578</v>
      </c>
      <c r="B64" s="745"/>
      <c r="C64" s="745"/>
      <c r="D64" s="745"/>
      <c r="E64" s="745"/>
      <c r="F64" s="746"/>
      <c r="G64" s="747" t="s">
        <v>693</v>
      </c>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1</v>
      </c>
    </row>
    <row r="65" spans="1:51" ht="31.5" customHeight="1" x14ac:dyDescent="0.15">
      <c r="A65" s="664" t="s">
        <v>579</v>
      </c>
      <c r="B65" s="153"/>
      <c r="C65" s="153"/>
      <c r="D65" s="153"/>
      <c r="E65" s="153"/>
      <c r="F65" s="154"/>
      <c r="G65" s="705" t="s">
        <v>571</v>
      </c>
      <c r="H65" s="706"/>
      <c r="I65" s="706"/>
      <c r="J65" s="706"/>
      <c r="K65" s="706"/>
      <c r="L65" s="706"/>
      <c r="M65" s="706"/>
      <c r="N65" s="706"/>
      <c r="O65" s="706"/>
      <c r="P65" s="707" t="s">
        <v>570</v>
      </c>
      <c r="Q65" s="706"/>
      <c r="R65" s="706"/>
      <c r="S65" s="706"/>
      <c r="T65" s="706"/>
      <c r="U65" s="706"/>
      <c r="V65" s="706"/>
      <c r="W65" s="706"/>
      <c r="X65" s="708"/>
      <c r="Y65" s="709"/>
      <c r="Z65" s="710"/>
      <c r="AA65" s="711"/>
      <c r="AB65" s="642" t="s">
        <v>11</v>
      </c>
      <c r="AC65" s="642"/>
      <c r="AD65" s="642"/>
      <c r="AE65" s="116" t="s">
        <v>415</v>
      </c>
      <c r="AF65" s="712"/>
      <c r="AG65" s="712"/>
      <c r="AH65" s="713"/>
      <c r="AI65" s="116" t="s">
        <v>567</v>
      </c>
      <c r="AJ65" s="712"/>
      <c r="AK65" s="712"/>
      <c r="AL65" s="713"/>
      <c r="AM65" s="116" t="s">
        <v>383</v>
      </c>
      <c r="AN65" s="712"/>
      <c r="AO65" s="712"/>
      <c r="AP65" s="713"/>
      <c r="AQ65" s="639" t="s">
        <v>414</v>
      </c>
      <c r="AR65" s="640"/>
      <c r="AS65" s="640"/>
      <c r="AT65" s="641"/>
      <c r="AU65" s="639" t="s">
        <v>592</v>
      </c>
      <c r="AV65" s="640"/>
      <c r="AW65" s="640"/>
      <c r="AX65" s="649"/>
      <c r="AY65">
        <f>COUNTA($G$66)</f>
        <v>1</v>
      </c>
    </row>
    <row r="66" spans="1:51" ht="66.75" customHeight="1" x14ac:dyDescent="0.15">
      <c r="A66" s="664"/>
      <c r="B66" s="153"/>
      <c r="C66" s="153"/>
      <c r="D66" s="153"/>
      <c r="E66" s="153"/>
      <c r="F66" s="154"/>
      <c r="G66" s="714" t="s">
        <v>694</v>
      </c>
      <c r="H66" s="651"/>
      <c r="I66" s="651"/>
      <c r="J66" s="651"/>
      <c r="K66" s="651"/>
      <c r="L66" s="651"/>
      <c r="M66" s="651"/>
      <c r="N66" s="651"/>
      <c r="O66" s="651"/>
      <c r="P66" s="405" t="s">
        <v>690</v>
      </c>
      <c r="Q66" s="655"/>
      <c r="R66" s="655"/>
      <c r="S66" s="655"/>
      <c r="T66" s="655"/>
      <c r="U66" s="655"/>
      <c r="V66" s="655"/>
      <c r="W66" s="655"/>
      <c r="X66" s="656"/>
      <c r="Y66" s="660" t="s">
        <v>51</v>
      </c>
      <c r="Z66" s="661"/>
      <c r="AA66" s="662"/>
      <c r="AB66" s="663" t="s">
        <v>616</v>
      </c>
      <c r="AC66" s="663"/>
      <c r="AD66" s="663"/>
      <c r="AE66" s="632">
        <v>10</v>
      </c>
      <c r="AF66" s="632"/>
      <c r="AG66" s="632"/>
      <c r="AH66" s="632"/>
      <c r="AI66" s="632">
        <v>9</v>
      </c>
      <c r="AJ66" s="632"/>
      <c r="AK66" s="632"/>
      <c r="AL66" s="632"/>
      <c r="AM66" s="632">
        <v>9</v>
      </c>
      <c r="AN66" s="632"/>
      <c r="AO66" s="632"/>
      <c r="AP66" s="632"/>
      <c r="AQ66" s="678" t="s">
        <v>657</v>
      </c>
      <c r="AR66" s="632"/>
      <c r="AS66" s="632"/>
      <c r="AT66" s="632"/>
      <c r="AU66" s="633" t="s">
        <v>657</v>
      </c>
      <c r="AV66" s="634"/>
      <c r="AW66" s="634"/>
      <c r="AX66" s="635"/>
      <c r="AY66">
        <f>$AY$65</f>
        <v>1</v>
      </c>
    </row>
    <row r="67" spans="1:51" ht="66.75" customHeight="1" x14ac:dyDescent="0.15">
      <c r="A67" s="188"/>
      <c r="B67" s="158"/>
      <c r="C67" s="158"/>
      <c r="D67" s="158"/>
      <c r="E67" s="158"/>
      <c r="F67" s="159"/>
      <c r="G67" s="652"/>
      <c r="H67" s="653"/>
      <c r="I67" s="653"/>
      <c r="J67" s="653"/>
      <c r="K67" s="653"/>
      <c r="L67" s="653"/>
      <c r="M67" s="653"/>
      <c r="N67" s="653"/>
      <c r="O67" s="653"/>
      <c r="P67" s="657"/>
      <c r="Q67" s="658"/>
      <c r="R67" s="658"/>
      <c r="S67" s="658"/>
      <c r="T67" s="658"/>
      <c r="U67" s="658"/>
      <c r="V67" s="658"/>
      <c r="W67" s="658"/>
      <c r="X67" s="659"/>
      <c r="Y67" s="636" t="s">
        <v>52</v>
      </c>
      <c r="Z67" s="637"/>
      <c r="AA67" s="638"/>
      <c r="AB67" s="663" t="s">
        <v>612</v>
      </c>
      <c r="AC67" s="663"/>
      <c r="AD67" s="663"/>
      <c r="AE67" s="632" t="s">
        <v>612</v>
      </c>
      <c r="AF67" s="632"/>
      <c r="AG67" s="632"/>
      <c r="AH67" s="632"/>
      <c r="AI67" s="632" t="s">
        <v>612</v>
      </c>
      <c r="AJ67" s="632"/>
      <c r="AK67" s="632"/>
      <c r="AL67" s="632"/>
      <c r="AM67" s="678" t="s">
        <v>657</v>
      </c>
      <c r="AN67" s="632"/>
      <c r="AO67" s="632"/>
      <c r="AP67" s="632"/>
      <c r="AQ67" s="678" t="s">
        <v>657</v>
      </c>
      <c r="AR67" s="632"/>
      <c r="AS67" s="632"/>
      <c r="AT67" s="632"/>
      <c r="AU67" s="633" t="s">
        <v>657</v>
      </c>
      <c r="AV67" s="634"/>
      <c r="AW67" s="634"/>
      <c r="AX67" s="635"/>
      <c r="AY67">
        <f>$AY$65</f>
        <v>1</v>
      </c>
    </row>
    <row r="68" spans="1:51" ht="23.25" customHeight="1" x14ac:dyDescent="0.15">
      <c r="A68" s="696" t="s">
        <v>580</v>
      </c>
      <c r="B68" s="697"/>
      <c r="C68" s="697"/>
      <c r="D68" s="697"/>
      <c r="E68" s="697"/>
      <c r="F68" s="698"/>
      <c r="G68" s="176" t="s">
        <v>581</v>
      </c>
      <c r="H68" s="176"/>
      <c r="I68" s="176"/>
      <c r="J68" s="176"/>
      <c r="K68" s="176"/>
      <c r="L68" s="176"/>
      <c r="M68" s="176"/>
      <c r="N68" s="176"/>
      <c r="O68" s="176"/>
      <c r="P68" s="176"/>
      <c r="Q68" s="176"/>
      <c r="R68" s="176"/>
      <c r="S68" s="176"/>
      <c r="T68" s="176"/>
      <c r="U68" s="176"/>
      <c r="V68" s="176"/>
      <c r="W68" s="176"/>
      <c r="X68" s="177"/>
      <c r="Y68" s="646"/>
      <c r="Z68" s="647"/>
      <c r="AA68" s="648"/>
      <c r="AB68" s="175" t="s">
        <v>11</v>
      </c>
      <c r="AC68" s="176"/>
      <c r="AD68" s="177"/>
      <c r="AE68" s="119" t="s">
        <v>415</v>
      </c>
      <c r="AF68" s="119"/>
      <c r="AG68" s="119"/>
      <c r="AH68" s="119"/>
      <c r="AI68" s="119" t="s">
        <v>567</v>
      </c>
      <c r="AJ68" s="119"/>
      <c r="AK68" s="119"/>
      <c r="AL68" s="119"/>
      <c r="AM68" s="119" t="s">
        <v>383</v>
      </c>
      <c r="AN68" s="119"/>
      <c r="AO68" s="119"/>
      <c r="AP68" s="119"/>
      <c r="AQ68" s="643" t="s">
        <v>593</v>
      </c>
      <c r="AR68" s="644"/>
      <c r="AS68" s="644"/>
      <c r="AT68" s="644"/>
      <c r="AU68" s="644"/>
      <c r="AV68" s="644"/>
      <c r="AW68" s="644"/>
      <c r="AX68" s="645"/>
      <c r="AY68">
        <f>IF(SUBSTITUTE(SUBSTITUTE($G$69,"／",""),"　","")="",0,1)</f>
        <v>1</v>
      </c>
    </row>
    <row r="69" spans="1:51" ht="23.25" customHeight="1" x14ac:dyDescent="0.15">
      <c r="A69" s="699"/>
      <c r="B69" s="700"/>
      <c r="C69" s="700"/>
      <c r="D69" s="700"/>
      <c r="E69" s="700"/>
      <c r="F69" s="701"/>
      <c r="G69" s="668" t="s">
        <v>692</v>
      </c>
      <c r="H69" s="669"/>
      <c r="I69" s="669"/>
      <c r="J69" s="669"/>
      <c r="K69" s="669"/>
      <c r="L69" s="669"/>
      <c r="M69" s="669"/>
      <c r="N69" s="669"/>
      <c r="O69" s="669"/>
      <c r="P69" s="669"/>
      <c r="Q69" s="669"/>
      <c r="R69" s="669"/>
      <c r="S69" s="669"/>
      <c r="T69" s="669"/>
      <c r="U69" s="669"/>
      <c r="V69" s="669"/>
      <c r="W69" s="669"/>
      <c r="X69" s="669"/>
      <c r="Y69" s="672" t="s">
        <v>580</v>
      </c>
      <c r="Z69" s="673"/>
      <c r="AA69" s="674"/>
      <c r="AB69" s="675" t="s">
        <v>616</v>
      </c>
      <c r="AC69" s="676"/>
      <c r="AD69" s="677"/>
      <c r="AE69" s="678">
        <v>0.1</v>
      </c>
      <c r="AF69" s="678"/>
      <c r="AG69" s="678"/>
      <c r="AH69" s="678"/>
      <c r="AI69" s="678">
        <v>0.1</v>
      </c>
      <c r="AJ69" s="678"/>
      <c r="AK69" s="678"/>
      <c r="AL69" s="678"/>
      <c r="AM69" s="678">
        <v>0.1</v>
      </c>
      <c r="AN69" s="678"/>
      <c r="AO69" s="678"/>
      <c r="AP69" s="678"/>
      <c r="AQ69" s="93" t="s">
        <v>657</v>
      </c>
      <c r="AR69" s="87"/>
      <c r="AS69" s="87"/>
      <c r="AT69" s="87"/>
      <c r="AU69" s="87"/>
      <c r="AV69" s="87"/>
      <c r="AW69" s="87"/>
      <c r="AX69" s="88"/>
      <c r="AY69">
        <f>$AY$68</f>
        <v>1</v>
      </c>
    </row>
    <row r="70" spans="1:51" ht="22.5" customHeight="1" x14ac:dyDescent="0.15">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19" t="s">
        <v>583</v>
      </c>
      <c r="Z70" s="665"/>
      <c r="AA70" s="666"/>
      <c r="AB70" s="628" t="s">
        <v>617</v>
      </c>
      <c r="AC70" s="629"/>
      <c r="AD70" s="630"/>
      <c r="AE70" s="631" t="s">
        <v>620</v>
      </c>
      <c r="AF70" s="631"/>
      <c r="AG70" s="631"/>
      <c r="AH70" s="631"/>
      <c r="AI70" s="631" t="s">
        <v>621</v>
      </c>
      <c r="AJ70" s="631"/>
      <c r="AK70" s="631"/>
      <c r="AL70" s="631"/>
      <c r="AM70" s="631" t="s">
        <v>688</v>
      </c>
      <c r="AN70" s="631"/>
      <c r="AO70" s="631"/>
      <c r="AP70" s="631"/>
      <c r="AQ70" s="631" t="s">
        <v>657</v>
      </c>
      <c r="AR70" s="631"/>
      <c r="AS70" s="631"/>
      <c r="AT70" s="631"/>
      <c r="AU70" s="631"/>
      <c r="AV70" s="631"/>
      <c r="AW70" s="631"/>
      <c r="AX70" s="667"/>
      <c r="AY70">
        <f>$AY$68</f>
        <v>1</v>
      </c>
    </row>
    <row r="71" spans="1:51" ht="18.75" customHeight="1" x14ac:dyDescent="0.15">
      <c r="A71" s="437" t="s">
        <v>235</v>
      </c>
      <c r="B71" s="609"/>
      <c r="C71" s="609"/>
      <c r="D71" s="609"/>
      <c r="E71" s="609"/>
      <c r="F71" s="610"/>
      <c r="G71" s="618" t="s">
        <v>139</v>
      </c>
      <c r="H71" s="197"/>
      <c r="I71" s="197"/>
      <c r="J71" s="197"/>
      <c r="K71" s="197"/>
      <c r="L71" s="197"/>
      <c r="M71" s="197"/>
      <c r="N71" s="197"/>
      <c r="O71" s="198"/>
      <c r="P71" s="199" t="s">
        <v>55</v>
      </c>
      <c r="Q71" s="197"/>
      <c r="R71" s="197"/>
      <c r="S71" s="197"/>
      <c r="T71" s="197"/>
      <c r="U71" s="197"/>
      <c r="V71" s="197"/>
      <c r="W71" s="197"/>
      <c r="X71" s="198"/>
      <c r="Y71" s="619"/>
      <c r="Z71" s="620"/>
      <c r="AA71" s="621"/>
      <c r="AB71" s="625" t="s">
        <v>11</v>
      </c>
      <c r="AC71" s="626"/>
      <c r="AD71" s="627"/>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1</v>
      </c>
    </row>
    <row r="72" spans="1:51" ht="18.75" customHeight="1" x14ac:dyDescent="0.15">
      <c r="A72" s="611"/>
      <c r="B72" s="612"/>
      <c r="C72" s="612"/>
      <c r="D72" s="612"/>
      <c r="E72" s="612"/>
      <c r="F72" s="613"/>
      <c r="G72" s="156"/>
      <c r="H72" s="108"/>
      <c r="I72" s="108"/>
      <c r="J72" s="108"/>
      <c r="K72" s="108"/>
      <c r="L72" s="108"/>
      <c r="M72" s="108"/>
      <c r="N72" s="108"/>
      <c r="O72" s="109"/>
      <c r="P72" s="107"/>
      <c r="Q72" s="108"/>
      <c r="R72" s="108"/>
      <c r="S72" s="108"/>
      <c r="T72" s="108"/>
      <c r="U72" s="108"/>
      <c r="V72" s="108"/>
      <c r="W72" s="108"/>
      <c r="X72" s="109"/>
      <c r="Y72" s="622"/>
      <c r="Z72" s="623"/>
      <c r="AA72" s="624"/>
      <c r="AB72" s="116"/>
      <c r="AC72" s="117"/>
      <c r="AD72" s="118"/>
      <c r="AE72" s="119"/>
      <c r="AF72" s="119"/>
      <c r="AG72" s="119"/>
      <c r="AH72" s="119"/>
      <c r="AI72" s="119"/>
      <c r="AJ72" s="119"/>
      <c r="AK72" s="119"/>
      <c r="AL72" s="119"/>
      <c r="AM72" s="119"/>
      <c r="AN72" s="119"/>
      <c r="AO72" s="119"/>
      <c r="AP72" s="119"/>
      <c r="AQ72" s="524" t="s">
        <v>657</v>
      </c>
      <c r="AR72" s="525"/>
      <c r="AS72" s="127" t="s">
        <v>175</v>
      </c>
      <c r="AT72" s="128"/>
      <c r="AU72" s="126" t="s">
        <v>657</v>
      </c>
      <c r="AV72" s="126"/>
      <c r="AW72" s="108" t="s">
        <v>166</v>
      </c>
      <c r="AX72" s="129"/>
      <c r="AY72">
        <f t="shared" ref="AY72:AY77" si="1">$AY$71</f>
        <v>1</v>
      </c>
    </row>
    <row r="73" spans="1:51" ht="23.25" customHeight="1" x14ac:dyDescent="0.15">
      <c r="A73" s="614"/>
      <c r="B73" s="612"/>
      <c r="C73" s="612"/>
      <c r="D73" s="612"/>
      <c r="E73" s="612"/>
      <c r="F73" s="613"/>
      <c r="G73" s="178" t="s">
        <v>657</v>
      </c>
      <c r="H73" s="179"/>
      <c r="I73" s="179"/>
      <c r="J73" s="179"/>
      <c r="K73" s="179"/>
      <c r="L73" s="179"/>
      <c r="M73" s="179"/>
      <c r="N73" s="179"/>
      <c r="O73" s="180"/>
      <c r="P73" s="131" t="s">
        <v>657</v>
      </c>
      <c r="Q73" s="131"/>
      <c r="R73" s="131"/>
      <c r="S73" s="131"/>
      <c r="T73" s="131"/>
      <c r="U73" s="131"/>
      <c r="V73" s="131"/>
      <c r="W73" s="131"/>
      <c r="X73" s="132"/>
      <c r="Y73" s="219" t="s">
        <v>12</v>
      </c>
      <c r="Z73" s="220"/>
      <c r="AA73" s="221"/>
      <c r="AB73" s="148" t="s">
        <v>657</v>
      </c>
      <c r="AC73" s="148"/>
      <c r="AD73" s="148"/>
      <c r="AE73" s="93" t="s">
        <v>657</v>
      </c>
      <c r="AF73" s="87"/>
      <c r="AG73" s="87"/>
      <c r="AH73" s="87"/>
      <c r="AI73" s="93" t="s">
        <v>657</v>
      </c>
      <c r="AJ73" s="87"/>
      <c r="AK73" s="87"/>
      <c r="AL73" s="87"/>
      <c r="AM73" s="93" t="s">
        <v>657</v>
      </c>
      <c r="AN73" s="87"/>
      <c r="AO73" s="87"/>
      <c r="AP73" s="87"/>
      <c r="AQ73" s="93" t="s">
        <v>657</v>
      </c>
      <c r="AR73" s="87"/>
      <c r="AS73" s="87"/>
      <c r="AT73" s="87"/>
      <c r="AU73" s="93" t="s">
        <v>657</v>
      </c>
      <c r="AV73" s="87"/>
      <c r="AW73" s="87"/>
      <c r="AX73" s="87"/>
      <c r="AY73">
        <f t="shared" si="1"/>
        <v>1</v>
      </c>
    </row>
    <row r="74" spans="1:51" ht="23.25" customHeight="1" x14ac:dyDescent="0.15">
      <c r="A74" s="615"/>
      <c r="B74" s="616"/>
      <c r="C74" s="616"/>
      <c r="D74" s="616"/>
      <c r="E74" s="616"/>
      <c r="F74" s="617"/>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657</v>
      </c>
      <c r="AC74" s="92"/>
      <c r="AD74" s="92"/>
      <c r="AE74" s="93" t="s">
        <v>657</v>
      </c>
      <c r="AF74" s="87"/>
      <c r="AG74" s="87"/>
      <c r="AH74" s="87"/>
      <c r="AI74" s="93" t="s">
        <v>657</v>
      </c>
      <c r="AJ74" s="87"/>
      <c r="AK74" s="87"/>
      <c r="AL74" s="87"/>
      <c r="AM74" s="93" t="s">
        <v>657</v>
      </c>
      <c r="AN74" s="87"/>
      <c r="AO74" s="87"/>
      <c r="AP74" s="87"/>
      <c r="AQ74" s="93" t="s">
        <v>657</v>
      </c>
      <c r="AR74" s="87"/>
      <c r="AS74" s="87"/>
      <c r="AT74" s="87"/>
      <c r="AU74" s="93" t="s">
        <v>657</v>
      </c>
      <c r="AV74" s="87"/>
      <c r="AW74" s="87"/>
      <c r="AX74" s="87"/>
      <c r="AY74">
        <f t="shared" si="1"/>
        <v>1</v>
      </c>
    </row>
    <row r="75" spans="1:51" ht="23.25" customHeight="1" x14ac:dyDescent="0.15">
      <c r="A75" s="614"/>
      <c r="B75" s="612"/>
      <c r="C75" s="612"/>
      <c r="D75" s="612"/>
      <c r="E75" s="612"/>
      <c r="F75" s="613"/>
      <c r="G75" s="184"/>
      <c r="H75" s="185"/>
      <c r="I75" s="185"/>
      <c r="J75" s="185"/>
      <c r="K75" s="185"/>
      <c r="L75" s="185"/>
      <c r="M75" s="185"/>
      <c r="N75" s="185"/>
      <c r="O75" s="186"/>
      <c r="P75" s="137"/>
      <c r="Q75" s="137"/>
      <c r="R75" s="137"/>
      <c r="S75" s="137"/>
      <c r="T75" s="137"/>
      <c r="U75" s="137"/>
      <c r="V75" s="137"/>
      <c r="W75" s="137"/>
      <c r="X75" s="138"/>
      <c r="Y75" s="175" t="s">
        <v>13</v>
      </c>
      <c r="Z75" s="176"/>
      <c r="AA75" s="177"/>
      <c r="AB75" s="608" t="s">
        <v>14</v>
      </c>
      <c r="AC75" s="608"/>
      <c r="AD75" s="608"/>
      <c r="AE75" s="93" t="s">
        <v>657</v>
      </c>
      <c r="AF75" s="87"/>
      <c r="AG75" s="87"/>
      <c r="AH75" s="87"/>
      <c r="AI75" s="93" t="s">
        <v>657</v>
      </c>
      <c r="AJ75" s="87"/>
      <c r="AK75" s="87"/>
      <c r="AL75" s="87"/>
      <c r="AM75" s="93" t="s">
        <v>657</v>
      </c>
      <c r="AN75" s="87"/>
      <c r="AO75" s="87"/>
      <c r="AP75" s="87"/>
      <c r="AQ75" s="93" t="s">
        <v>657</v>
      </c>
      <c r="AR75" s="87"/>
      <c r="AS75" s="87"/>
      <c r="AT75" s="87"/>
      <c r="AU75" s="93" t="s">
        <v>657</v>
      </c>
      <c r="AV75" s="87"/>
      <c r="AW75" s="87"/>
      <c r="AX75" s="87"/>
      <c r="AY75">
        <f t="shared" si="1"/>
        <v>1</v>
      </c>
    </row>
    <row r="76" spans="1:51" ht="23.25" customHeight="1" x14ac:dyDescent="0.15">
      <c r="A76" s="187" t="s">
        <v>259</v>
      </c>
      <c r="B76" s="150"/>
      <c r="C76" s="150"/>
      <c r="D76" s="150"/>
      <c r="E76" s="150"/>
      <c r="F76" s="151"/>
      <c r="G76" s="189" t="s">
        <v>657</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1</v>
      </c>
    </row>
    <row r="79" spans="1:51" ht="22.5"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1</v>
      </c>
    </row>
    <row r="80" spans="1:51" ht="18.75" customHeight="1" x14ac:dyDescent="0.15">
      <c r="A80" s="195"/>
      <c r="B80" s="152"/>
      <c r="C80" s="153"/>
      <c r="D80" s="153"/>
      <c r="E80" s="153"/>
      <c r="F80" s="154"/>
      <c r="G80" s="201" t="s">
        <v>640</v>
      </c>
      <c r="H80" s="201"/>
      <c r="I80" s="201"/>
      <c r="J80" s="201"/>
      <c r="K80" s="201"/>
      <c r="L80" s="201"/>
      <c r="M80" s="201"/>
      <c r="N80" s="201"/>
      <c r="O80" s="201"/>
      <c r="P80" s="201"/>
      <c r="Q80" s="201"/>
      <c r="R80" s="201"/>
      <c r="S80" s="201"/>
      <c r="T80" s="201"/>
      <c r="U80" s="201"/>
      <c r="V80" s="201"/>
      <c r="W80" s="201"/>
      <c r="X80" s="201"/>
      <c r="Y80" s="201"/>
      <c r="Z80" s="201"/>
      <c r="AA80" s="202"/>
      <c r="AB80" s="207" t="s">
        <v>680</v>
      </c>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1</v>
      </c>
    </row>
    <row r="81" spans="1:60" ht="18.75"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1</v>
      </c>
    </row>
    <row r="82" spans="1:60" ht="18.75"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1</v>
      </c>
    </row>
    <row r="83" spans="1:60" ht="18.75"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1</v>
      </c>
      <c r="AZ83" s="10"/>
      <c r="BA83" s="10"/>
      <c r="BB83" s="10"/>
      <c r="BC83" s="10"/>
    </row>
    <row r="84" spans="1:60" ht="18.75"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t="s">
        <v>657</v>
      </c>
      <c r="AR84" s="126"/>
      <c r="AS84" s="127" t="s">
        <v>175</v>
      </c>
      <c r="AT84" s="128"/>
      <c r="AU84" s="126" t="s">
        <v>657</v>
      </c>
      <c r="AV84" s="126"/>
      <c r="AW84" s="108" t="s">
        <v>166</v>
      </c>
      <c r="AX84" s="129"/>
      <c r="AY84">
        <f t="shared" si="2"/>
        <v>1</v>
      </c>
      <c r="AZ84" s="10"/>
      <c r="BA84" s="10"/>
      <c r="BB84" s="10"/>
      <c r="BC84" s="10"/>
      <c r="BD84" s="10"/>
      <c r="BE84" s="10"/>
      <c r="BF84" s="10"/>
      <c r="BG84" s="10"/>
      <c r="BH84" s="10"/>
    </row>
    <row r="85" spans="1:60" ht="23.25" customHeight="1" x14ac:dyDescent="0.15">
      <c r="A85" s="195"/>
      <c r="B85" s="152"/>
      <c r="C85" s="153"/>
      <c r="D85" s="153"/>
      <c r="E85" s="153"/>
      <c r="F85" s="154"/>
      <c r="G85" s="130" t="s">
        <v>690</v>
      </c>
      <c r="H85" s="131"/>
      <c r="I85" s="131"/>
      <c r="J85" s="131"/>
      <c r="K85" s="131"/>
      <c r="L85" s="131"/>
      <c r="M85" s="131"/>
      <c r="N85" s="131"/>
      <c r="O85" s="132"/>
      <c r="P85" s="131" t="s">
        <v>682</v>
      </c>
      <c r="Q85" s="139"/>
      <c r="R85" s="139"/>
      <c r="S85" s="139"/>
      <c r="T85" s="139"/>
      <c r="U85" s="139"/>
      <c r="V85" s="139"/>
      <c r="W85" s="139"/>
      <c r="X85" s="140"/>
      <c r="Y85" s="145" t="s">
        <v>57</v>
      </c>
      <c r="Z85" s="146"/>
      <c r="AA85" s="147"/>
      <c r="AB85" s="148" t="s">
        <v>689</v>
      </c>
      <c r="AC85" s="148"/>
      <c r="AD85" s="148"/>
      <c r="AE85" s="93">
        <v>10</v>
      </c>
      <c r="AF85" s="87"/>
      <c r="AG85" s="87"/>
      <c r="AH85" s="87"/>
      <c r="AI85" s="93">
        <v>9</v>
      </c>
      <c r="AJ85" s="87"/>
      <c r="AK85" s="87"/>
      <c r="AL85" s="87"/>
      <c r="AM85" s="93">
        <v>9</v>
      </c>
      <c r="AN85" s="87"/>
      <c r="AO85" s="87"/>
      <c r="AP85" s="87"/>
      <c r="AQ85" s="94" t="s">
        <v>657</v>
      </c>
      <c r="AR85" s="95"/>
      <c r="AS85" s="95"/>
      <c r="AT85" s="96"/>
      <c r="AU85" s="87" t="s">
        <v>657</v>
      </c>
      <c r="AV85" s="87"/>
      <c r="AW85" s="87"/>
      <c r="AX85" s="88"/>
      <c r="AY85">
        <f t="shared" si="2"/>
        <v>1</v>
      </c>
    </row>
    <row r="86" spans="1:60" ht="23.25"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t="s">
        <v>685</v>
      </c>
      <c r="AC86" s="92"/>
      <c r="AD86" s="92"/>
      <c r="AE86" s="93" t="s">
        <v>685</v>
      </c>
      <c r="AF86" s="87"/>
      <c r="AG86" s="87"/>
      <c r="AH86" s="87"/>
      <c r="AI86" s="93" t="s">
        <v>685</v>
      </c>
      <c r="AJ86" s="87"/>
      <c r="AK86" s="87"/>
      <c r="AL86" s="87"/>
      <c r="AM86" s="93" t="s">
        <v>657</v>
      </c>
      <c r="AN86" s="87"/>
      <c r="AO86" s="87"/>
      <c r="AP86" s="87"/>
      <c r="AQ86" s="94" t="s">
        <v>657</v>
      </c>
      <c r="AR86" s="95"/>
      <c r="AS86" s="95"/>
      <c r="AT86" s="96"/>
      <c r="AU86" s="87" t="s">
        <v>657</v>
      </c>
      <c r="AV86" s="87"/>
      <c r="AW86" s="87"/>
      <c r="AX86" s="88"/>
      <c r="AY86">
        <f t="shared" si="2"/>
        <v>1</v>
      </c>
      <c r="AZ86" s="10"/>
      <c r="BA86" s="10"/>
      <c r="BB86" s="10"/>
      <c r="BC86" s="10"/>
    </row>
    <row r="87" spans="1:60" ht="23.25" customHeight="1" thickBo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t="s">
        <v>685</v>
      </c>
      <c r="AF87" s="99"/>
      <c r="AG87" s="99"/>
      <c r="AH87" s="99"/>
      <c r="AI87" s="98" t="s">
        <v>685</v>
      </c>
      <c r="AJ87" s="99"/>
      <c r="AK87" s="99"/>
      <c r="AL87" s="99"/>
      <c r="AM87" s="98" t="s">
        <v>657</v>
      </c>
      <c r="AN87" s="99"/>
      <c r="AO87" s="99"/>
      <c r="AP87" s="99"/>
      <c r="AQ87" s="94" t="s">
        <v>657</v>
      </c>
      <c r="AR87" s="95"/>
      <c r="AS87" s="95"/>
      <c r="AT87" s="96"/>
      <c r="AU87" s="87" t="s">
        <v>657</v>
      </c>
      <c r="AV87" s="87"/>
      <c r="AW87" s="87"/>
      <c r="AX87" s="88"/>
      <c r="AY87">
        <f t="shared" si="2"/>
        <v>1</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30" t="s">
        <v>578</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15">
      <c r="A99" s="664" t="s">
        <v>579</v>
      </c>
      <c r="B99" s="153"/>
      <c r="C99" s="153"/>
      <c r="D99" s="153"/>
      <c r="E99" s="153"/>
      <c r="F99" s="154"/>
      <c r="G99" s="705" t="s">
        <v>571</v>
      </c>
      <c r="H99" s="706"/>
      <c r="I99" s="706"/>
      <c r="J99" s="706"/>
      <c r="K99" s="706"/>
      <c r="L99" s="706"/>
      <c r="M99" s="706"/>
      <c r="N99" s="706"/>
      <c r="O99" s="706"/>
      <c r="P99" s="707" t="s">
        <v>570</v>
      </c>
      <c r="Q99" s="706"/>
      <c r="R99" s="706"/>
      <c r="S99" s="706"/>
      <c r="T99" s="706"/>
      <c r="U99" s="706"/>
      <c r="V99" s="706"/>
      <c r="W99" s="706"/>
      <c r="X99" s="708"/>
      <c r="Y99" s="709"/>
      <c r="Z99" s="710"/>
      <c r="AA99" s="711"/>
      <c r="AB99" s="642" t="s">
        <v>11</v>
      </c>
      <c r="AC99" s="642"/>
      <c r="AD99" s="642"/>
      <c r="AE99" s="119" t="s">
        <v>415</v>
      </c>
      <c r="AF99" s="119"/>
      <c r="AG99" s="119"/>
      <c r="AH99" s="119"/>
      <c r="AI99" s="119" t="s">
        <v>567</v>
      </c>
      <c r="AJ99" s="119"/>
      <c r="AK99" s="119"/>
      <c r="AL99" s="119"/>
      <c r="AM99" s="119" t="s">
        <v>383</v>
      </c>
      <c r="AN99" s="119"/>
      <c r="AO99" s="119"/>
      <c r="AP99" s="119"/>
      <c r="AQ99" s="639" t="s">
        <v>414</v>
      </c>
      <c r="AR99" s="640"/>
      <c r="AS99" s="640"/>
      <c r="AT99" s="641"/>
      <c r="AU99" s="639" t="s">
        <v>592</v>
      </c>
      <c r="AV99" s="640"/>
      <c r="AW99" s="640"/>
      <c r="AX99" s="649"/>
      <c r="AY99">
        <f>COUNTA($G$100)</f>
        <v>0</v>
      </c>
    </row>
    <row r="100" spans="1:60" ht="23.25" hidden="1" customHeight="1" x14ac:dyDescent="0.15">
      <c r="A100" s="664"/>
      <c r="B100" s="153"/>
      <c r="C100" s="153"/>
      <c r="D100" s="153"/>
      <c r="E100" s="153"/>
      <c r="F100" s="154"/>
      <c r="G100" s="650"/>
      <c r="H100" s="651"/>
      <c r="I100" s="651"/>
      <c r="J100" s="651"/>
      <c r="K100" s="651"/>
      <c r="L100" s="651"/>
      <c r="M100" s="651"/>
      <c r="N100" s="651"/>
      <c r="O100" s="651"/>
      <c r="P100" s="654"/>
      <c r="Q100" s="655"/>
      <c r="R100" s="655"/>
      <c r="S100" s="655"/>
      <c r="T100" s="655"/>
      <c r="U100" s="655"/>
      <c r="V100" s="655"/>
      <c r="W100" s="655"/>
      <c r="X100" s="656"/>
      <c r="Y100" s="660" t="s">
        <v>51</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15">
      <c r="A101" s="188"/>
      <c r="B101" s="158"/>
      <c r="C101" s="158"/>
      <c r="D101" s="158"/>
      <c r="E101" s="158"/>
      <c r="F101" s="159"/>
      <c r="G101" s="652"/>
      <c r="H101" s="653"/>
      <c r="I101" s="653"/>
      <c r="J101" s="653"/>
      <c r="K101" s="653"/>
      <c r="L101" s="653"/>
      <c r="M101" s="653"/>
      <c r="N101" s="653"/>
      <c r="O101" s="653"/>
      <c r="P101" s="657"/>
      <c r="Q101" s="658"/>
      <c r="R101" s="658"/>
      <c r="S101" s="658"/>
      <c r="T101" s="658"/>
      <c r="U101" s="658"/>
      <c r="V101" s="658"/>
      <c r="W101" s="658"/>
      <c r="X101" s="659"/>
      <c r="Y101" s="636" t="s">
        <v>52</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15">
      <c r="A102" s="187" t="s">
        <v>580</v>
      </c>
      <c r="B102" s="105"/>
      <c r="C102" s="105"/>
      <c r="D102" s="105"/>
      <c r="E102" s="105"/>
      <c r="F102" s="679"/>
      <c r="G102" s="176" t="s">
        <v>581</v>
      </c>
      <c r="H102" s="176"/>
      <c r="I102" s="176"/>
      <c r="J102" s="176"/>
      <c r="K102" s="176"/>
      <c r="L102" s="176"/>
      <c r="M102" s="176"/>
      <c r="N102" s="176"/>
      <c r="O102" s="176"/>
      <c r="P102" s="176"/>
      <c r="Q102" s="176"/>
      <c r="R102" s="176"/>
      <c r="S102" s="176"/>
      <c r="T102" s="176"/>
      <c r="U102" s="176"/>
      <c r="V102" s="176"/>
      <c r="W102" s="176"/>
      <c r="X102" s="177"/>
      <c r="Y102" s="646"/>
      <c r="Z102" s="647"/>
      <c r="AA102" s="648"/>
      <c r="AB102" s="175" t="s">
        <v>11</v>
      </c>
      <c r="AC102" s="176"/>
      <c r="AD102" s="177"/>
      <c r="AE102" s="119" t="s">
        <v>415</v>
      </c>
      <c r="AF102" s="119"/>
      <c r="AG102" s="119"/>
      <c r="AH102" s="119"/>
      <c r="AI102" s="119" t="s">
        <v>567</v>
      </c>
      <c r="AJ102" s="119"/>
      <c r="AK102" s="119"/>
      <c r="AL102" s="119"/>
      <c r="AM102" s="119" t="s">
        <v>383</v>
      </c>
      <c r="AN102" s="119"/>
      <c r="AO102" s="119"/>
      <c r="AP102" s="119"/>
      <c r="AQ102" s="643" t="s">
        <v>593</v>
      </c>
      <c r="AR102" s="644"/>
      <c r="AS102" s="644"/>
      <c r="AT102" s="644"/>
      <c r="AU102" s="644"/>
      <c r="AV102" s="644"/>
      <c r="AW102" s="644"/>
      <c r="AX102" s="645"/>
      <c r="AY102">
        <f>IF(SUBSTITUTE(SUBSTITUTE($G$103,"／",""),"　","")="",0,1)</f>
        <v>0</v>
      </c>
    </row>
    <row r="103" spans="1:60" ht="23.25" hidden="1" customHeight="1" x14ac:dyDescent="0.15">
      <c r="A103" s="680"/>
      <c r="B103" s="197"/>
      <c r="C103" s="197"/>
      <c r="D103" s="197"/>
      <c r="E103" s="197"/>
      <c r="F103" s="681"/>
      <c r="G103" s="668" t="s">
        <v>582</v>
      </c>
      <c r="H103" s="669"/>
      <c r="I103" s="669"/>
      <c r="J103" s="669"/>
      <c r="K103" s="669"/>
      <c r="L103" s="669"/>
      <c r="M103" s="669"/>
      <c r="N103" s="669"/>
      <c r="O103" s="669"/>
      <c r="P103" s="669"/>
      <c r="Q103" s="669"/>
      <c r="R103" s="669"/>
      <c r="S103" s="669"/>
      <c r="T103" s="669"/>
      <c r="U103" s="669"/>
      <c r="V103" s="669"/>
      <c r="W103" s="669"/>
      <c r="X103" s="669"/>
      <c r="Y103" s="672" t="s">
        <v>580</v>
      </c>
      <c r="Z103" s="673"/>
      <c r="AA103" s="674"/>
      <c r="AB103" s="675"/>
      <c r="AC103" s="676"/>
      <c r="AD103" s="677"/>
      <c r="AE103" s="678"/>
      <c r="AF103" s="678"/>
      <c r="AG103" s="678"/>
      <c r="AH103" s="678"/>
      <c r="AI103" s="678"/>
      <c r="AJ103" s="678"/>
      <c r="AK103" s="678"/>
      <c r="AL103" s="678"/>
      <c r="AM103" s="678"/>
      <c r="AN103" s="678"/>
      <c r="AO103" s="678"/>
      <c r="AP103" s="678"/>
      <c r="AQ103" s="93"/>
      <c r="AR103" s="87"/>
      <c r="AS103" s="87"/>
      <c r="AT103" s="87"/>
      <c r="AU103" s="87"/>
      <c r="AV103" s="87"/>
      <c r="AW103" s="87"/>
      <c r="AX103" s="88"/>
      <c r="AY103">
        <f>$AY$102</f>
        <v>0</v>
      </c>
    </row>
    <row r="104" spans="1:60" ht="46.5" hidden="1" customHeight="1" x14ac:dyDescent="0.15">
      <c r="A104" s="682"/>
      <c r="B104" s="108"/>
      <c r="C104" s="108"/>
      <c r="D104" s="108"/>
      <c r="E104" s="108"/>
      <c r="F104" s="683"/>
      <c r="G104" s="670"/>
      <c r="H104" s="671"/>
      <c r="I104" s="671"/>
      <c r="J104" s="671"/>
      <c r="K104" s="671"/>
      <c r="L104" s="671"/>
      <c r="M104" s="671"/>
      <c r="N104" s="671"/>
      <c r="O104" s="671"/>
      <c r="P104" s="671"/>
      <c r="Q104" s="671"/>
      <c r="R104" s="671"/>
      <c r="S104" s="671"/>
      <c r="T104" s="671"/>
      <c r="U104" s="671"/>
      <c r="V104" s="671"/>
      <c r="W104" s="671"/>
      <c r="X104" s="671"/>
      <c r="Y104" s="219" t="s">
        <v>583</v>
      </c>
      <c r="Z104" s="665"/>
      <c r="AA104" s="666"/>
      <c r="AB104" s="628" t="s">
        <v>584</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15">
      <c r="A105" s="437" t="s">
        <v>235</v>
      </c>
      <c r="B105" s="609"/>
      <c r="C105" s="609"/>
      <c r="D105" s="609"/>
      <c r="E105" s="609"/>
      <c r="F105" s="610"/>
      <c r="G105" s="618" t="s">
        <v>139</v>
      </c>
      <c r="H105" s="197"/>
      <c r="I105" s="197"/>
      <c r="J105" s="197"/>
      <c r="K105" s="197"/>
      <c r="L105" s="197"/>
      <c r="M105" s="197"/>
      <c r="N105" s="197"/>
      <c r="O105" s="198"/>
      <c r="P105" s="199" t="s">
        <v>55</v>
      </c>
      <c r="Q105" s="197"/>
      <c r="R105" s="197"/>
      <c r="S105" s="197"/>
      <c r="T105" s="197"/>
      <c r="U105" s="197"/>
      <c r="V105" s="197"/>
      <c r="W105" s="197"/>
      <c r="X105" s="198"/>
      <c r="Y105" s="619"/>
      <c r="Z105" s="620"/>
      <c r="AA105" s="621"/>
      <c r="AB105" s="625" t="s">
        <v>11</v>
      </c>
      <c r="AC105" s="626"/>
      <c r="AD105" s="627"/>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11"/>
      <c r="B106" s="612"/>
      <c r="C106" s="612"/>
      <c r="D106" s="612"/>
      <c r="E106" s="612"/>
      <c r="F106" s="613"/>
      <c r="G106" s="156"/>
      <c r="H106" s="108"/>
      <c r="I106" s="108"/>
      <c r="J106" s="108"/>
      <c r="K106" s="108"/>
      <c r="L106" s="108"/>
      <c r="M106" s="108"/>
      <c r="N106" s="108"/>
      <c r="O106" s="109"/>
      <c r="P106" s="107"/>
      <c r="Q106" s="108"/>
      <c r="R106" s="108"/>
      <c r="S106" s="108"/>
      <c r="T106" s="108"/>
      <c r="U106" s="108"/>
      <c r="V106" s="108"/>
      <c r="W106" s="108"/>
      <c r="X106" s="109"/>
      <c r="Y106" s="622"/>
      <c r="Z106" s="623"/>
      <c r="AA106" s="624"/>
      <c r="AB106" s="116"/>
      <c r="AC106" s="117"/>
      <c r="AD106" s="118"/>
      <c r="AE106" s="119"/>
      <c r="AF106" s="119"/>
      <c r="AG106" s="119"/>
      <c r="AH106" s="119"/>
      <c r="AI106" s="119"/>
      <c r="AJ106" s="119"/>
      <c r="AK106" s="119"/>
      <c r="AL106" s="119"/>
      <c r="AM106" s="119"/>
      <c r="AN106" s="119"/>
      <c r="AO106" s="119"/>
      <c r="AP106" s="119"/>
      <c r="AQ106" s="524"/>
      <c r="AR106" s="525"/>
      <c r="AS106" s="127" t="s">
        <v>175</v>
      </c>
      <c r="AT106" s="128"/>
      <c r="AU106" s="126"/>
      <c r="AV106" s="126"/>
      <c r="AW106" s="108" t="s">
        <v>166</v>
      </c>
      <c r="AX106" s="129"/>
      <c r="AY106">
        <f t="shared" ref="AY106:AY111" si="3">$AY$105</f>
        <v>0</v>
      </c>
    </row>
    <row r="107" spans="1:60" ht="23.25" hidden="1" customHeight="1" x14ac:dyDescent="0.15">
      <c r="A107" s="614"/>
      <c r="B107" s="612"/>
      <c r="C107" s="612"/>
      <c r="D107" s="612"/>
      <c r="E107" s="612"/>
      <c r="F107" s="613"/>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5"/>
      <c r="B108" s="616"/>
      <c r="C108" s="616"/>
      <c r="D108" s="616"/>
      <c r="E108" s="616"/>
      <c r="F108" s="617"/>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14"/>
      <c r="B109" s="612"/>
      <c r="C109" s="612"/>
      <c r="D109" s="612"/>
      <c r="E109" s="612"/>
      <c r="F109" s="613"/>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8" t="s">
        <v>14</v>
      </c>
      <c r="AC109" s="608"/>
      <c r="AD109" s="608"/>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30" t="s">
        <v>578</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15">
      <c r="A133" s="664" t="s">
        <v>579</v>
      </c>
      <c r="B133" s="153"/>
      <c r="C133" s="153"/>
      <c r="D133" s="153"/>
      <c r="E133" s="153"/>
      <c r="F133" s="154"/>
      <c r="G133" s="705" t="s">
        <v>571</v>
      </c>
      <c r="H133" s="706"/>
      <c r="I133" s="706"/>
      <c r="J133" s="706"/>
      <c r="K133" s="706"/>
      <c r="L133" s="706"/>
      <c r="M133" s="706"/>
      <c r="N133" s="706"/>
      <c r="O133" s="706"/>
      <c r="P133" s="707" t="s">
        <v>570</v>
      </c>
      <c r="Q133" s="706"/>
      <c r="R133" s="706"/>
      <c r="S133" s="706"/>
      <c r="T133" s="706"/>
      <c r="U133" s="706"/>
      <c r="V133" s="706"/>
      <c r="W133" s="706"/>
      <c r="X133" s="708"/>
      <c r="Y133" s="709"/>
      <c r="Z133" s="710"/>
      <c r="AA133" s="711"/>
      <c r="AB133" s="642" t="s">
        <v>11</v>
      </c>
      <c r="AC133" s="642"/>
      <c r="AD133" s="642"/>
      <c r="AE133" s="119" t="s">
        <v>415</v>
      </c>
      <c r="AF133" s="119"/>
      <c r="AG133" s="119"/>
      <c r="AH133" s="119"/>
      <c r="AI133" s="119" t="s">
        <v>567</v>
      </c>
      <c r="AJ133" s="119"/>
      <c r="AK133" s="119"/>
      <c r="AL133" s="119"/>
      <c r="AM133" s="119" t="s">
        <v>383</v>
      </c>
      <c r="AN133" s="119"/>
      <c r="AO133" s="119"/>
      <c r="AP133" s="119"/>
      <c r="AQ133" s="639" t="s">
        <v>414</v>
      </c>
      <c r="AR133" s="640"/>
      <c r="AS133" s="640"/>
      <c r="AT133" s="641"/>
      <c r="AU133" s="639" t="s">
        <v>592</v>
      </c>
      <c r="AV133" s="640"/>
      <c r="AW133" s="640"/>
      <c r="AX133" s="649"/>
      <c r="AY133">
        <f>COUNTA($G$134)</f>
        <v>0</v>
      </c>
    </row>
    <row r="134" spans="1:60" ht="23.25" hidden="1" customHeight="1" x14ac:dyDescent="0.15">
      <c r="A134" s="664"/>
      <c r="B134" s="153"/>
      <c r="C134" s="153"/>
      <c r="D134" s="153"/>
      <c r="E134" s="153"/>
      <c r="F134" s="154"/>
      <c r="G134" s="650"/>
      <c r="H134" s="651"/>
      <c r="I134" s="651"/>
      <c r="J134" s="651"/>
      <c r="K134" s="651"/>
      <c r="L134" s="651"/>
      <c r="M134" s="651"/>
      <c r="N134" s="651"/>
      <c r="O134" s="651"/>
      <c r="P134" s="654"/>
      <c r="Q134" s="655"/>
      <c r="R134" s="655"/>
      <c r="S134" s="655"/>
      <c r="T134" s="655"/>
      <c r="U134" s="655"/>
      <c r="V134" s="655"/>
      <c r="W134" s="655"/>
      <c r="X134" s="656"/>
      <c r="Y134" s="660" t="s">
        <v>51</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15">
      <c r="A135" s="188"/>
      <c r="B135" s="158"/>
      <c r="C135" s="158"/>
      <c r="D135" s="158"/>
      <c r="E135" s="158"/>
      <c r="F135" s="159"/>
      <c r="G135" s="652"/>
      <c r="H135" s="653"/>
      <c r="I135" s="653"/>
      <c r="J135" s="653"/>
      <c r="K135" s="653"/>
      <c r="L135" s="653"/>
      <c r="M135" s="653"/>
      <c r="N135" s="653"/>
      <c r="O135" s="653"/>
      <c r="P135" s="657"/>
      <c r="Q135" s="658"/>
      <c r="R135" s="658"/>
      <c r="S135" s="658"/>
      <c r="T135" s="658"/>
      <c r="U135" s="658"/>
      <c r="V135" s="658"/>
      <c r="W135" s="658"/>
      <c r="X135" s="659"/>
      <c r="Y135" s="636" t="s">
        <v>52</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15">
      <c r="A136" s="187" t="s">
        <v>580</v>
      </c>
      <c r="B136" s="105"/>
      <c r="C136" s="105"/>
      <c r="D136" s="105"/>
      <c r="E136" s="105"/>
      <c r="F136" s="679"/>
      <c r="G136" s="176" t="s">
        <v>581</v>
      </c>
      <c r="H136" s="176"/>
      <c r="I136" s="176"/>
      <c r="J136" s="176"/>
      <c r="K136" s="176"/>
      <c r="L136" s="176"/>
      <c r="M136" s="176"/>
      <c r="N136" s="176"/>
      <c r="O136" s="176"/>
      <c r="P136" s="176"/>
      <c r="Q136" s="176"/>
      <c r="R136" s="176"/>
      <c r="S136" s="176"/>
      <c r="T136" s="176"/>
      <c r="U136" s="176"/>
      <c r="V136" s="176"/>
      <c r="W136" s="176"/>
      <c r="X136" s="177"/>
      <c r="Y136" s="646"/>
      <c r="Z136" s="647"/>
      <c r="AA136" s="648"/>
      <c r="AB136" s="175" t="s">
        <v>11</v>
      </c>
      <c r="AC136" s="176"/>
      <c r="AD136" s="177"/>
      <c r="AE136" s="119" t="s">
        <v>415</v>
      </c>
      <c r="AF136" s="119"/>
      <c r="AG136" s="119"/>
      <c r="AH136" s="119"/>
      <c r="AI136" s="119" t="s">
        <v>567</v>
      </c>
      <c r="AJ136" s="119"/>
      <c r="AK136" s="119"/>
      <c r="AL136" s="119"/>
      <c r="AM136" s="119" t="s">
        <v>383</v>
      </c>
      <c r="AN136" s="119"/>
      <c r="AO136" s="119"/>
      <c r="AP136" s="119"/>
      <c r="AQ136" s="643" t="s">
        <v>593</v>
      </c>
      <c r="AR136" s="644"/>
      <c r="AS136" s="644"/>
      <c r="AT136" s="644"/>
      <c r="AU136" s="644"/>
      <c r="AV136" s="644"/>
      <c r="AW136" s="644"/>
      <c r="AX136" s="645"/>
      <c r="AY136">
        <f>IF(SUBSTITUTE(SUBSTITUTE($G$137,"／",""),"　","")="",0,1)</f>
        <v>0</v>
      </c>
    </row>
    <row r="137" spans="1:60" ht="23.25" hidden="1" customHeight="1" x14ac:dyDescent="0.15">
      <c r="A137" s="680"/>
      <c r="B137" s="197"/>
      <c r="C137" s="197"/>
      <c r="D137" s="197"/>
      <c r="E137" s="197"/>
      <c r="F137" s="681"/>
      <c r="G137" s="668" t="s">
        <v>582</v>
      </c>
      <c r="H137" s="669"/>
      <c r="I137" s="669"/>
      <c r="J137" s="669"/>
      <c r="K137" s="669"/>
      <c r="L137" s="669"/>
      <c r="M137" s="669"/>
      <c r="N137" s="669"/>
      <c r="O137" s="669"/>
      <c r="P137" s="669"/>
      <c r="Q137" s="669"/>
      <c r="R137" s="669"/>
      <c r="S137" s="669"/>
      <c r="T137" s="669"/>
      <c r="U137" s="669"/>
      <c r="V137" s="669"/>
      <c r="W137" s="669"/>
      <c r="X137" s="669"/>
      <c r="Y137" s="672" t="s">
        <v>580</v>
      </c>
      <c r="Z137" s="673"/>
      <c r="AA137" s="674"/>
      <c r="AB137" s="675"/>
      <c r="AC137" s="676"/>
      <c r="AD137" s="677"/>
      <c r="AE137" s="678"/>
      <c r="AF137" s="678"/>
      <c r="AG137" s="678"/>
      <c r="AH137" s="678"/>
      <c r="AI137" s="678"/>
      <c r="AJ137" s="678"/>
      <c r="AK137" s="678"/>
      <c r="AL137" s="678"/>
      <c r="AM137" s="678"/>
      <c r="AN137" s="678"/>
      <c r="AO137" s="678"/>
      <c r="AP137" s="678"/>
      <c r="AQ137" s="93"/>
      <c r="AR137" s="87"/>
      <c r="AS137" s="87"/>
      <c r="AT137" s="87"/>
      <c r="AU137" s="87"/>
      <c r="AV137" s="87"/>
      <c r="AW137" s="87"/>
      <c r="AX137" s="88"/>
      <c r="AY137">
        <f>$AY$136</f>
        <v>0</v>
      </c>
    </row>
    <row r="138" spans="1:60" ht="46.5" hidden="1" customHeight="1" x14ac:dyDescent="0.15">
      <c r="A138" s="682"/>
      <c r="B138" s="108"/>
      <c r="C138" s="108"/>
      <c r="D138" s="108"/>
      <c r="E138" s="108"/>
      <c r="F138" s="683"/>
      <c r="G138" s="670"/>
      <c r="H138" s="671"/>
      <c r="I138" s="671"/>
      <c r="J138" s="671"/>
      <c r="K138" s="671"/>
      <c r="L138" s="671"/>
      <c r="M138" s="671"/>
      <c r="N138" s="671"/>
      <c r="O138" s="671"/>
      <c r="P138" s="671"/>
      <c r="Q138" s="671"/>
      <c r="R138" s="671"/>
      <c r="S138" s="671"/>
      <c r="T138" s="671"/>
      <c r="U138" s="671"/>
      <c r="V138" s="671"/>
      <c r="W138" s="671"/>
      <c r="X138" s="671"/>
      <c r="Y138" s="219" t="s">
        <v>583</v>
      </c>
      <c r="Z138" s="665"/>
      <c r="AA138" s="666"/>
      <c r="AB138" s="628" t="s">
        <v>584</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15">
      <c r="A139" s="437" t="s">
        <v>235</v>
      </c>
      <c r="B139" s="609"/>
      <c r="C139" s="609"/>
      <c r="D139" s="609"/>
      <c r="E139" s="609"/>
      <c r="F139" s="610"/>
      <c r="G139" s="618" t="s">
        <v>139</v>
      </c>
      <c r="H139" s="197"/>
      <c r="I139" s="197"/>
      <c r="J139" s="197"/>
      <c r="K139" s="197"/>
      <c r="L139" s="197"/>
      <c r="M139" s="197"/>
      <c r="N139" s="197"/>
      <c r="O139" s="198"/>
      <c r="P139" s="199" t="s">
        <v>55</v>
      </c>
      <c r="Q139" s="197"/>
      <c r="R139" s="197"/>
      <c r="S139" s="197"/>
      <c r="T139" s="197"/>
      <c r="U139" s="197"/>
      <c r="V139" s="197"/>
      <c r="W139" s="197"/>
      <c r="X139" s="198"/>
      <c r="Y139" s="619"/>
      <c r="Z139" s="620"/>
      <c r="AA139" s="621"/>
      <c r="AB139" s="625" t="s">
        <v>11</v>
      </c>
      <c r="AC139" s="626"/>
      <c r="AD139" s="627"/>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11"/>
      <c r="B140" s="612"/>
      <c r="C140" s="612"/>
      <c r="D140" s="612"/>
      <c r="E140" s="612"/>
      <c r="F140" s="613"/>
      <c r="G140" s="156"/>
      <c r="H140" s="108"/>
      <c r="I140" s="108"/>
      <c r="J140" s="108"/>
      <c r="K140" s="108"/>
      <c r="L140" s="108"/>
      <c r="M140" s="108"/>
      <c r="N140" s="108"/>
      <c r="O140" s="109"/>
      <c r="P140" s="107"/>
      <c r="Q140" s="108"/>
      <c r="R140" s="108"/>
      <c r="S140" s="108"/>
      <c r="T140" s="108"/>
      <c r="U140" s="108"/>
      <c r="V140" s="108"/>
      <c r="W140" s="108"/>
      <c r="X140" s="109"/>
      <c r="Y140" s="622"/>
      <c r="Z140" s="623"/>
      <c r="AA140" s="624"/>
      <c r="AB140" s="116"/>
      <c r="AC140" s="117"/>
      <c r="AD140" s="118"/>
      <c r="AE140" s="119"/>
      <c r="AF140" s="119"/>
      <c r="AG140" s="119"/>
      <c r="AH140" s="119"/>
      <c r="AI140" s="119"/>
      <c r="AJ140" s="119"/>
      <c r="AK140" s="119"/>
      <c r="AL140" s="119"/>
      <c r="AM140" s="119"/>
      <c r="AN140" s="119"/>
      <c r="AO140" s="119"/>
      <c r="AP140" s="119"/>
      <c r="AQ140" s="524"/>
      <c r="AR140" s="525"/>
      <c r="AS140" s="127" t="s">
        <v>175</v>
      </c>
      <c r="AT140" s="128"/>
      <c r="AU140" s="126"/>
      <c r="AV140" s="126"/>
      <c r="AW140" s="108" t="s">
        <v>166</v>
      </c>
      <c r="AX140" s="129"/>
      <c r="AY140">
        <f t="shared" ref="AY140:AY145" si="5">$AY$139</f>
        <v>0</v>
      </c>
    </row>
    <row r="141" spans="1:60" ht="23.25" hidden="1" customHeight="1" x14ac:dyDescent="0.15">
      <c r="A141" s="614"/>
      <c r="B141" s="612"/>
      <c r="C141" s="612"/>
      <c r="D141" s="612"/>
      <c r="E141" s="612"/>
      <c r="F141" s="613"/>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5"/>
      <c r="B142" s="616"/>
      <c r="C142" s="616"/>
      <c r="D142" s="616"/>
      <c r="E142" s="616"/>
      <c r="F142" s="617"/>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14"/>
      <c r="B143" s="612"/>
      <c r="C143" s="612"/>
      <c r="D143" s="612"/>
      <c r="E143" s="612"/>
      <c r="F143" s="613"/>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8" t="s">
        <v>14</v>
      </c>
      <c r="AC143" s="608"/>
      <c r="AD143" s="608"/>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30" t="s">
        <v>578</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15">
      <c r="A167" s="664" t="s">
        <v>579</v>
      </c>
      <c r="B167" s="153"/>
      <c r="C167" s="153"/>
      <c r="D167" s="153"/>
      <c r="E167" s="153"/>
      <c r="F167" s="154"/>
      <c r="G167" s="705" t="s">
        <v>571</v>
      </c>
      <c r="H167" s="706"/>
      <c r="I167" s="706"/>
      <c r="J167" s="706"/>
      <c r="K167" s="706"/>
      <c r="L167" s="706"/>
      <c r="M167" s="706"/>
      <c r="N167" s="706"/>
      <c r="O167" s="706"/>
      <c r="P167" s="707" t="s">
        <v>570</v>
      </c>
      <c r="Q167" s="706"/>
      <c r="R167" s="706"/>
      <c r="S167" s="706"/>
      <c r="T167" s="706"/>
      <c r="U167" s="706"/>
      <c r="V167" s="706"/>
      <c r="W167" s="706"/>
      <c r="X167" s="708"/>
      <c r="Y167" s="709"/>
      <c r="Z167" s="710"/>
      <c r="AA167" s="711"/>
      <c r="AB167" s="642" t="s">
        <v>11</v>
      </c>
      <c r="AC167" s="642"/>
      <c r="AD167" s="642"/>
      <c r="AE167" s="119" t="s">
        <v>415</v>
      </c>
      <c r="AF167" s="119"/>
      <c r="AG167" s="119"/>
      <c r="AH167" s="119"/>
      <c r="AI167" s="119" t="s">
        <v>567</v>
      </c>
      <c r="AJ167" s="119"/>
      <c r="AK167" s="119"/>
      <c r="AL167" s="119"/>
      <c r="AM167" s="119" t="s">
        <v>383</v>
      </c>
      <c r="AN167" s="119"/>
      <c r="AO167" s="119"/>
      <c r="AP167" s="119"/>
      <c r="AQ167" s="639" t="s">
        <v>414</v>
      </c>
      <c r="AR167" s="640"/>
      <c r="AS167" s="640"/>
      <c r="AT167" s="641"/>
      <c r="AU167" s="639" t="s">
        <v>592</v>
      </c>
      <c r="AV167" s="640"/>
      <c r="AW167" s="640"/>
      <c r="AX167" s="649"/>
      <c r="AY167">
        <f>COUNTA($G$168)</f>
        <v>0</v>
      </c>
    </row>
    <row r="168" spans="1:60" ht="23.25" hidden="1" customHeight="1" x14ac:dyDescent="0.15">
      <c r="A168" s="664"/>
      <c r="B168" s="153"/>
      <c r="C168" s="153"/>
      <c r="D168" s="153"/>
      <c r="E168" s="153"/>
      <c r="F168" s="154"/>
      <c r="G168" s="650"/>
      <c r="H168" s="651"/>
      <c r="I168" s="651"/>
      <c r="J168" s="651"/>
      <c r="K168" s="651"/>
      <c r="L168" s="651"/>
      <c r="M168" s="651"/>
      <c r="N168" s="651"/>
      <c r="O168" s="651"/>
      <c r="P168" s="654"/>
      <c r="Q168" s="655"/>
      <c r="R168" s="655"/>
      <c r="S168" s="655"/>
      <c r="T168" s="655"/>
      <c r="U168" s="655"/>
      <c r="V168" s="655"/>
      <c r="W168" s="655"/>
      <c r="X168" s="656"/>
      <c r="Y168" s="660" t="s">
        <v>51</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15">
      <c r="A169" s="188"/>
      <c r="B169" s="158"/>
      <c r="C169" s="158"/>
      <c r="D169" s="158"/>
      <c r="E169" s="158"/>
      <c r="F169" s="159"/>
      <c r="G169" s="652"/>
      <c r="H169" s="653"/>
      <c r="I169" s="653"/>
      <c r="J169" s="653"/>
      <c r="K169" s="653"/>
      <c r="L169" s="653"/>
      <c r="M169" s="653"/>
      <c r="N169" s="653"/>
      <c r="O169" s="653"/>
      <c r="P169" s="657"/>
      <c r="Q169" s="658"/>
      <c r="R169" s="658"/>
      <c r="S169" s="658"/>
      <c r="T169" s="658"/>
      <c r="U169" s="658"/>
      <c r="V169" s="658"/>
      <c r="W169" s="658"/>
      <c r="X169" s="659"/>
      <c r="Y169" s="636" t="s">
        <v>52</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15">
      <c r="A170" s="187" t="s">
        <v>580</v>
      </c>
      <c r="B170" s="105"/>
      <c r="C170" s="105"/>
      <c r="D170" s="105"/>
      <c r="E170" s="105"/>
      <c r="F170" s="679"/>
      <c r="G170" s="176" t="s">
        <v>581</v>
      </c>
      <c r="H170" s="176"/>
      <c r="I170" s="176"/>
      <c r="J170" s="176"/>
      <c r="K170" s="176"/>
      <c r="L170" s="176"/>
      <c r="M170" s="176"/>
      <c r="N170" s="176"/>
      <c r="O170" s="176"/>
      <c r="P170" s="176"/>
      <c r="Q170" s="176"/>
      <c r="R170" s="176"/>
      <c r="S170" s="176"/>
      <c r="T170" s="176"/>
      <c r="U170" s="176"/>
      <c r="V170" s="176"/>
      <c r="W170" s="176"/>
      <c r="X170" s="177"/>
      <c r="Y170" s="646"/>
      <c r="Z170" s="647"/>
      <c r="AA170" s="648"/>
      <c r="AB170" s="175" t="s">
        <v>11</v>
      </c>
      <c r="AC170" s="176"/>
      <c r="AD170" s="177"/>
      <c r="AE170" s="119" t="s">
        <v>415</v>
      </c>
      <c r="AF170" s="119"/>
      <c r="AG170" s="119"/>
      <c r="AH170" s="119"/>
      <c r="AI170" s="119" t="s">
        <v>567</v>
      </c>
      <c r="AJ170" s="119"/>
      <c r="AK170" s="119"/>
      <c r="AL170" s="119"/>
      <c r="AM170" s="119" t="s">
        <v>383</v>
      </c>
      <c r="AN170" s="119"/>
      <c r="AO170" s="119"/>
      <c r="AP170" s="119"/>
      <c r="AQ170" s="643" t="s">
        <v>593</v>
      </c>
      <c r="AR170" s="644"/>
      <c r="AS170" s="644"/>
      <c r="AT170" s="644"/>
      <c r="AU170" s="644"/>
      <c r="AV170" s="644"/>
      <c r="AW170" s="644"/>
      <c r="AX170" s="645"/>
      <c r="AY170">
        <f>IF(SUBSTITUTE(SUBSTITUTE($G$171,"／",""),"　","")="",0,1)</f>
        <v>0</v>
      </c>
    </row>
    <row r="171" spans="1:60" ht="23.25" hidden="1" customHeight="1" x14ac:dyDescent="0.15">
      <c r="A171" s="680"/>
      <c r="B171" s="197"/>
      <c r="C171" s="197"/>
      <c r="D171" s="197"/>
      <c r="E171" s="197"/>
      <c r="F171" s="681"/>
      <c r="G171" s="668" t="s">
        <v>582</v>
      </c>
      <c r="H171" s="669"/>
      <c r="I171" s="669"/>
      <c r="J171" s="669"/>
      <c r="K171" s="669"/>
      <c r="L171" s="669"/>
      <c r="M171" s="669"/>
      <c r="N171" s="669"/>
      <c r="O171" s="669"/>
      <c r="P171" s="669"/>
      <c r="Q171" s="669"/>
      <c r="R171" s="669"/>
      <c r="S171" s="669"/>
      <c r="T171" s="669"/>
      <c r="U171" s="669"/>
      <c r="V171" s="669"/>
      <c r="W171" s="669"/>
      <c r="X171" s="669"/>
      <c r="Y171" s="672" t="s">
        <v>580</v>
      </c>
      <c r="Z171" s="673"/>
      <c r="AA171" s="674"/>
      <c r="AB171" s="675"/>
      <c r="AC171" s="676"/>
      <c r="AD171" s="677"/>
      <c r="AE171" s="678"/>
      <c r="AF171" s="678"/>
      <c r="AG171" s="678"/>
      <c r="AH171" s="678"/>
      <c r="AI171" s="678"/>
      <c r="AJ171" s="678"/>
      <c r="AK171" s="678"/>
      <c r="AL171" s="678"/>
      <c r="AM171" s="678"/>
      <c r="AN171" s="678"/>
      <c r="AO171" s="678"/>
      <c r="AP171" s="678"/>
      <c r="AQ171" s="93"/>
      <c r="AR171" s="87"/>
      <c r="AS171" s="87"/>
      <c r="AT171" s="87"/>
      <c r="AU171" s="87"/>
      <c r="AV171" s="87"/>
      <c r="AW171" s="87"/>
      <c r="AX171" s="88"/>
      <c r="AY171">
        <f>$AY$170</f>
        <v>0</v>
      </c>
    </row>
    <row r="172" spans="1:60" ht="46.5" hidden="1" customHeight="1" x14ac:dyDescent="0.15">
      <c r="A172" s="682"/>
      <c r="B172" s="108"/>
      <c r="C172" s="108"/>
      <c r="D172" s="108"/>
      <c r="E172" s="108"/>
      <c r="F172" s="683"/>
      <c r="G172" s="670"/>
      <c r="H172" s="671"/>
      <c r="I172" s="671"/>
      <c r="J172" s="671"/>
      <c r="K172" s="671"/>
      <c r="L172" s="671"/>
      <c r="M172" s="671"/>
      <c r="N172" s="671"/>
      <c r="O172" s="671"/>
      <c r="P172" s="671"/>
      <c r="Q172" s="671"/>
      <c r="R172" s="671"/>
      <c r="S172" s="671"/>
      <c r="T172" s="671"/>
      <c r="U172" s="671"/>
      <c r="V172" s="671"/>
      <c r="W172" s="671"/>
      <c r="X172" s="671"/>
      <c r="Y172" s="219" t="s">
        <v>583</v>
      </c>
      <c r="Z172" s="665"/>
      <c r="AA172" s="666"/>
      <c r="AB172" s="628" t="s">
        <v>584</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15">
      <c r="A173" s="437" t="s">
        <v>235</v>
      </c>
      <c r="B173" s="609"/>
      <c r="C173" s="609"/>
      <c r="D173" s="609"/>
      <c r="E173" s="609"/>
      <c r="F173" s="610"/>
      <c r="G173" s="618" t="s">
        <v>139</v>
      </c>
      <c r="H173" s="197"/>
      <c r="I173" s="197"/>
      <c r="J173" s="197"/>
      <c r="K173" s="197"/>
      <c r="L173" s="197"/>
      <c r="M173" s="197"/>
      <c r="N173" s="197"/>
      <c r="O173" s="198"/>
      <c r="P173" s="199" t="s">
        <v>55</v>
      </c>
      <c r="Q173" s="197"/>
      <c r="R173" s="197"/>
      <c r="S173" s="197"/>
      <c r="T173" s="197"/>
      <c r="U173" s="197"/>
      <c r="V173" s="197"/>
      <c r="W173" s="197"/>
      <c r="X173" s="198"/>
      <c r="Y173" s="619"/>
      <c r="Z173" s="620"/>
      <c r="AA173" s="621"/>
      <c r="AB173" s="625" t="s">
        <v>11</v>
      </c>
      <c r="AC173" s="626"/>
      <c r="AD173" s="627"/>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11"/>
      <c r="B174" s="612"/>
      <c r="C174" s="612"/>
      <c r="D174" s="612"/>
      <c r="E174" s="612"/>
      <c r="F174" s="613"/>
      <c r="G174" s="156"/>
      <c r="H174" s="108"/>
      <c r="I174" s="108"/>
      <c r="J174" s="108"/>
      <c r="K174" s="108"/>
      <c r="L174" s="108"/>
      <c r="M174" s="108"/>
      <c r="N174" s="108"/>
      <c r="O174" s="109"/>
      <c r="P174" s="107"/>
      <c r="Q174" s="108"/>
      <c r="R174" s="108"/>
      <c r="S174" s="108"/>
      <c r="T174" s="108"/>
      <c r="U174" s="108"/>
      <c r="V174" s="108"/>
      <c r="W174" s="108"/>
      <c r="X174" s="109"/>
      <c r="Y174" s="622"/>
      <c r="Z174" s="623"/>
      <c r="AA174" s="624"/>
      <c r="AB174" s="116"/>
      <c r="AC174" s="117"/>
      <c r="AD174" s="118"/>
      <c r="AE174" s="119"/>
      <c r="AF174" s="119"/>
      <c r="AG174" s="119"/>
      <c r="AH174" s="119"/>
      <c r="AI174" s="119"/>
      <c r="AJ174" s="119"/>
      <c r="AK174" s="119"/>
      <c r="AL174" s="119"/>
      <c r="AM174" s="119"/>
      <c r="AN174" s="119"/>
      <c r="AO174" s="119"/>
      <c r="AP174" s="119"/>
      <c r="AQ174" s="524"/>
      <c r="AR174" s="525"/>
      <c r="AS174" s="127" t="s">
        <v>175</v>
      </c>
      <c r="AT174" s="128"/>
      <c r="AU174" s="126"/>
      <c r="AV174" s="126"/>
      <c r="AW174" s="108" t="s">
        <v>166</v>
      </c>
      <c r="AX174" s="129"/>
      <c r="AY174">
        <f t="shared" ref="AY174:AY179" si="7">$AY$173</f>
        <v>0</v>
      </c>
    </row>
    <row r="175" spans="1:60" ht="23.25" hidden="1" customHeight="1" x14ac:dyDescent="0.15">
      <c r="A175" s="614"/>
      <c r="B175" s="612"/>
      <c r="C175" s="612"/>
      <c r="D175" s="612"/>
      <c r="E175" s="612"/>
      <c r="F175" s="613"/>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5"/>
      <c r="B176" s="616"/>
      <c r="C176" s="616"/>
      <c r="D176" s="616"/>
      <c r="E176" s="616"/>
      <c r="F176" s="617"/>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14"/>
      <c r="B177" s="612"/>
      <c r="C177" s="612"/>
      <c r="D177" s="612"/>
      <c r="E177" s="612"/>
      <c r="F177" s="613"/>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8" t="s">
        <v>14</v>
      </c>
      <c r="AC177" s="608"/>
      <c r="AD177" s="608"/>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9" t="s">
        <v>236</v>
      </c>
      <c r="B200" s="570"/>
      <c r="C200" s="570"/>
      <c r="D200" s="570"/>
      <c r="E200" s="570"/>
      <c r="F200" s="571"/>
      <c r="G200" s="593"/>
      <c r="H200" s="595" t="s">
        <v>139</v>
      </c>
      <c r="I200" s="595"/>
      <c r="J200" s="595"/>
      <c r="K200" s="595"/>
      <c r="L200" s="595"/>
      <c r="M200" s="595"/>
      <c r="N200" s="595"/>
      <c r="O200" s="596"/>
      <c r="P200" s="598" t="s">
        <v>55</v>
      </c>
      <c r="Q200" s="595"/>
      <c r="R200" s="595"/>
      <c r="S200" s="595"/>
      <c r="T200" s="595"/>
      <c r="U200" s="595"/>
      <c r="V200" s="596"/>
      <c r="W200" s="600" t="s">
        <v>232</v>
      </c>
      <c r="X200" s="601"/>
      <c r="Y200" s="604"/>
      <c r="Z200" s="604"/>
      <c r="AA200" s="605"/>
      <c r="AB200" s="598" t="s">
        <v>11</v>
      </c>
      <c r="AC200" s="595"/>
      <c r="AD200" s="596"/>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89" t="s">
        <v>128</v>
      </c>
      <c r="AV200" s="589"/>
      <c r="AW200" s="589"/>
      <c r="AX200" s="590"/>
      <c r="AY200">
        <f>COUNTA($H$202)</f>
        <v>1</v>
      </c>
    </row>
    <row r="201" spans="1:60" ht="18.75" hidden="1" customHeight="1" x14ac:dyDescent="0.15">
      <c r="A201" s="530"/>
      <c r="B201" s="531"/>
      <c r="C201" s="531"/>
      <c r="D201" s="531"/>
      <c r="E201" s="531"/>
      <c r="F201" s="532"/>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19"/>
      <c r="AF201" s="119"/>
      <c r="AG201" s="119"/>
      <c r="AH201" s="119"/>
      <c r="AI201" s="119"/>
      <c r="AJ201" s="119"/>
      <c r="AK201" s="119"/>
      <c r="AL201" s="119"/>
      <c r="AM201" s="119"/>
      <c r="AN201" s="119"/>
      <c r="AO201" s="119"/>
      <c r="AP201" s="119"/>
      <c r="AQ201" s="524"/>
      <c r="AR201" s="525"/>
      <c r="AS201" s="127" t="s">
        <v>175</v>
      </c>
      <c r="AT201" s="128"/>
      <c r="AU201" s="126"/>
      <c r="AV201" s="126"/>
      <c r="AW201" s="591" t="s">
        <v>166</v>
      </c>
      <c r="AX201" s="592"/>
      <c r="AY201">
        <f t="shared" ref="AY201:AY207" si="10">$AY$200</f>
        <v>1</v>
      </c>
    </row>
    <row r="202" spans="1:60" ht="23.25" hidden="1" customHeight="1" x14ac:dyDescent="0.15">
      <c r="A202" s="530"/>
      <c r="B202" s="531"/>
      <c r="C202" s="531"/>
      <c r="D202" s="531"/>
      <c r="E202" s="531"/>
      <c r="F202" s="532"/>
      <c r="G202" s="575" t="s">
        <v>176</v>
      </c>
      <c r="H202" s="577" t="s">
        <v>657</v>
      </c>
      <c r="I202" s="578"/>
      <c r="J202" s="578"/>
      <c r="K202" s="578"/>
      <c r="L202" s="578"/>
      <c r="M202" s="578"/>
      <c r="N202" s="578"/>
      <c r="O202" s="579"/>
      <c r="P202" s="577" t="s">
        <v>657</v>
      </c>
      <c r="Q202" s="578"/>
      <c r="R202" s="578"/>
      <c r="S202" s="578"/>
      <c r="T202" s="578"/>
      <c r="U202" s="578"/>
      <c r="V202" s="579"/>
      <c r="W202" s="583"/>
      <c r="X202" s="584"/>
      <c r="Y202" s="565" t="s">
        <v>12</v>
      </c>
      <c r="Z202" s="565"/>
      <c r="AA202" s="566"/>
      <c r="AB202" s="574" t="s">
        <v>249</v>
      </c>
      <c r="AC202" s="574"/>
      <c r="AD202" s="574"/>
      <c r="AE202" s="93" t="s">
        <v>657</v>
      </c>
      <c r="AF202" s="87"/>
      <c r="AG202" s="87"/>
      <c r="AH202" s="87"/>
      <c r="AI202" s="93" t="s">
        <v>657</v>
      </c>
      <c r="AJ202" s="87"/>
      <c r="AK202" s="87"/>
      <c r="AL202" s="520"/>
      <c r="AM202" s="93" t="s">
        <v>657</v>
      </c>
      <c r="AN202" s="87"/>
      <c r="AO202" s="87"/>
      <c r="AP202" s="520"/>
      <c r="AQ202" s="93" t="s">
        <v>657</v>
      </c>
      <c r="AR202" s="87"/>
      <c r="AS202" s="87"/>
      <c r="AT202" s="520"/>
      <c r="AU202" s="93" t="s">
        <v>657</v>
      </c>
      <c r="AV202" s="87"/>
      <c r="AW202" s="87"/>
      <c r="AX202" s="88"/>
      <c r="AY202">
        <f t="shared" si="10"/>
        <v>1</v>
      </c>
    </row>
    <row r="203" spans="1:60" ht="23.25" hidden="1" customHeight="1" x14ac:dyDescent="0.15">
      <c r="A203" s="530"/>
      <c r="B203" s="531"/>
      <c r="C203" s="531"/>
      <c r="D203" s="531"/>
      <c r="E203" s="531"/>
      <c r="F203" s="532"/>
      <c r="G203" s="555"/>
      <c r="H203" s="580"/>
      <c r="I203" s="581"/>
      <c r="J203" s="581"/>
      <c r="K203" s="581"/>
      <c r="L203" s="581"/>
      <c r="M203" s="581"/>
      <c r="N203" s="581"/>
      <c r="O203" s="582"/>
      <c r="P203" s="580"/>
      <c r="Q203" s="581"/>
      <c r="R203" s="581"/>
      <c r="S203" s="581"/>
      <c r="T203" s="581"/>
      <c r="U203" s="581"/>
      <c r="V203" s="582"/>
      <c r="W203" s="585"/>
      <c r="X203" s="586"/>
      <c r="Y203" s="567" t="s">
        <v>50</v>
      </c>
      <c r="Z203" s="567"/>
      <c r="AA203" s="568"/>
      <c r="AB203" s="573" t="s">
        <v>249</v>
      </c>
      <c r="AC203" s="573"/>
      <c r="AD203" s="573"/>
      <c r="AE203" s="93" t="s">
        <v>657</v>
      </c>
      <c r="AF203" s="87"/>
      <c r="AG203" s="87"/>
      <c r="AH203" s="87"/>
      <c r="AI203" s="93" t="s">
        <v>657</v>
      </c>
      <c r="AJ203" s="87"/>
      <c r="AK203" s="87"/>
      <c r="AL203" s="520"/>
      <c r="AM203" s="93" t="s">
        <v>657</v>
      </c>
      <c r="AN203" s="87"/>
      <c r="AO203" s="87"/>
      <c r="AP203" s="520"/>
      <c r="AQ203" s="93" t="s">
        <v>657</v>
      </c>
      <c r="AR203" s="87"/>
      <c r="AS203" s="87"/>
      <c r="AT203" s="520"/>
      <c r="AU203" s="93" t="s">
        <v>657</v>
      </c>
      <c r="AV203" s="87"/>
      <c r="AW203" s="87"/>
      <c r="AX203" s="88"/>
      <c r="AY203">
        <f t="shared" si="10"/>
        <v>1</v>
      </c>
    </row>
    <row r="204" spans="1:60" ht="23.25" hidden="1" customHeight="1" x14ac:dyDescent="0.15">
      <c r="A204" s="530"/>
      <c r="B204" s="531"/>
      <c r="C204" s="531"/>
      <c r="D204" s="531"/>
      <c r="E204" s="531"/>
      <c r="F204" s="532"/>
      <c r="G204" s="576"/>
      <c r="H204" s="580"/>
      <c r="I204" s="581"/>
      <c r="J204" s="581"/>
      <c r="K204" s="581"/>
      <c r="L204" s="581"/>
      <c r="M204" s="581"/>
      <c r="N204" s="581"/>
      <c r="O204" s="582"/>
      <c r="P204" s="580"/>
      <c r="Q204" s="581"/>
      <c r="R204" s="581"/>
      <c r="S204" s="581"/>
      <c r="T204" s="581"/>
      <c r="U204" s="581"/>
      <c r="V204" s="582"/>
      <c r="W204" s="587"/>
      <c r="X204" s="588"/>
      <c r="Y204" s="567" t="s">
        <v>13</v>
      </c>
      <c r="Z204" s="567"/>
      <c r="AA204" s="568"/>
      <c r="AB204" s="572" t="s">
        <v>250</v>
      </c>
      <c r="AC204" s="572"/>
      <c r="AD204" s="572"/>
      <c r="AE204" s="93" t="s">
        <v>657</v>
      </c>
      <c r="AF204" s="87"/>
      <c r="AG204" s="87"/>
      <c r="AH204" s="87"/>
      <c r="AI204" s="93" t="s">
        <v>657</v>
      </c>
      <c r="AJ204" s="87"/>
      <c r="AK204" s="87"/>
      <c r="AL204" s="520"/>
      <c r="AM204" s="93" t="s">
        <v>657</v>
      </c>
      <c r="AN204" s="87"/>
      <c r="AO204" s="87"/>
      <c r="AP204" s="520"/>
      <c r="AQ204" s="93" t="s">
        <v>657</v>
      </c>
      <c r="AR204" s="87"/>
      <c r="AS204" s="87"/>
      <c r="AT204" s="520"/>
      <c r="AU204" s="93" t="s">
        <v>657</v>
      </c>
      <c r="AV204" s="87"/>
      <c r="AW204" s="87"/>
      <c r="AX204" s="88"/>
      <c r="AY204">
        <f t="shared" si="10"/>
        <v>1</v>
      </c>
    </row>
    <row r="205" spans="1:60" ht="23.25" hidden="1" customHeight="1" x14ac:dyDescent="0.15">
      <c r="A205" s="530" t="s">
        <v>239</v>
      </c>
      <c r="B205" s="531"/>
      <c r="C205" s="531"/>
      <c r="D205" s="531"/>
      <c r="E205" s="531"/>
      <c r="F205" s="532"/>
      <c r="G205" s="555" t="s">
        <v>177</v>
      </c>
      <c r="H205" s="556" t="s">
        <v>657</v>
      </c>
      <c r="I205" s="556"/>
      <c r="J205" s="556"/>
      <c r="K205" s="556"/>
      <c r="L205" s="556"/>
      <c r="M205" s="556"/>
      <c r="N205" s="556"/>
      <c r="O205" s="556"/>
      <c r="P205" s="556" t="s">
        <v>657</v>
      </c>
      <c r="Q205" s="556"/>
      <c r="R205" s="556"/>
      <c r="S205" s="556"/>
      <c r="T205" s="556"/>
      <c r="U205" s="556"/>
      <c r="V205" s="556"/>
      <c r="W205" s="559" t="s">
        <v>248</v>
      </c>
      <c r="X205" s="560"/>
      <c r="Y205" s="565" t="s">
        <v>12</v>
      </c>
      <c r="Z205" s="565"/>
      <c r="AA205" s="566"/>
      <c r="AB205" s="574" t="s">
        <v>249</v>
      </c>
      <c r="AC205" s="574"/>
      <c r="AD205" s="574"/>
      <c r="AE205" s="93" t="s">
        <v>657</v>
      </c>
      <c r="AF205" s="87"/>
      <c r="AG205" s="87"/>
      <c r="AH205" s="87"/>
      <c r="AI205" s="93" t="s">
        <v>657</v>
      </c>
      <c r="AJ205" s="87"/>
      <c r="AK205" s="87"/>
      <c r="AL205" s="520"/>
      <c r="AM205" s="93" t="s">
        <v>657</v>
      </c>
      <c r="AN205" s="87"/>
      <c r="AO205" s="87"/>
      <c r="AP205" s="520"/>
      <c r="AQ205" s="93" t="s">
        <v>657</v>
      </c>
      <c r="AR205" s="87"/>
      <c r="AS205" s="87"/>
      <c r="AT205" s="520"/>
      <c r="AU205" s="93" t="s">
        <v>657</v>
      </c>
      <c r="AV205" s="87"/>
      <c r="AW205" s="87"/>
      <c r="AX205" s="88"/>
      <c r="AY205">
        <f t="shared" si="10"/>
        <v>1</v>
      </c>
    </row>
    <row r="206" spans="1:60" ht="23.25" hidden="1" customHeight="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50</v>
      </c>
      <c r="Z206" s="567"/>
      <c r="AA206" s="568"/>
      <c r="AB206" s="573" t="s">
        <v>249</v>
      </c>
      <c r="AC206" s="573"/>
      <c r="AD206" s="573"/>
      <c r="AE206" s="93" t="s">
        <v>657</v>
      </c>
      <c r="AF206" s="87"/>
      <c r="AG206" s="87"/>
      <c r="AH206" s="87"/>
      <c r="AI206" s="93" t="s">
        <v>657</v>
      </c>
      <c r="AJ206" s="87"/>
      <c r="AK206" s="87"/>
      <c r="AL206" s="520"/>
      <c r="AM206" s="93" t="s">
        <v>657</v>
      </c>
      <c r="AN206" s="87"/>
      <c r="AO206" s="87"/>
      <c r="AP206" s="520"/>
      <c r="AQ206" s="93" t="s">
        <v>657</v>
      </c>
      <c r="AR206" s="87"/>
      <c r="AS206" s="87"/>
      <c r="AT206" s="520"/>
      <c r="AU206" s="93" t="s">
        <v>657</v>
      </c>
      <c r="AV206" s="87"/>
      <c r="AW206" s="87"/>
      <c r="AX206" s="88"/>
      <c r="AY206">
        <f t="shared" si="10"/>
        <v>1</v>
      </c>
    </row>
    <row r="207" spans="1:60" ht="23.25" hidden="1" customHeight="1" x14ac:dyDescent="0.15">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250</v>
      </c>
      <c r="AC207" s="572"/>
      <c r="AD207" s="572"/>
      <c r="AE207" s="93" t="s">
        <v>657</v>
      </c>
      <c r="AF207" s="87"/>
      <c r="AG207" s="87"/>
      <c r="AH207" s="87"/>
      <c r="AI207" s="93" t="s">
        <v>657</v>
      </c>
      <c r="AJ207" s="87"/>
      <c r="AK207" s="87"/>
      <c r="AL207" s="520"/>
      <c r="AM207" s="93" t="s">
        <v>657</v>
      </c>
      <c r="AN207" s="87"/>
      <c r="AO207" s="87"/>
      <c r="AP207" s="520"/>
      <c r="AQ207" s="93" t="s">
        <v>657</v>
      </c>
      <c r="AR207" s="87"/>
      <c r="AS207" s="87"/>
      <c r="AT207" s="520"/>
      <c r="AU207" s="93" t="s">
        <v>657</v>
      </c>
      <c r="AV207" s="87"/>
      <c r="AW207" s="87"/>
      <c r="AX207" s="88"/>
      <c r="AY207">
        <f t="shared" si="10"/>
        <v>1</v>
      </c>
    </row>
    <row r="208" spans="1:60" ht="18.75" hidden="1" customHeight="1" x14ac:dyDescent="0.15">
      <c r="A208" s="527" t="s">
        <v>236</v>
      </c>
      <c r="B208" s="528"/>
      <c r="C208" s="528"/>
      <c r="D208" s="528"/>
      <c r="E208" s="528"/>
      <c r="F208" s="529"/>
      <c r="G208" s="533"/>
      <c r="H208" s="121" t="s">
        <v>139</v>
      </c>
      <c r="I208" s="121"/>
      <c r="J208" s="121"/>
      <c r="K208" s="121"/>
      <c r="L208" s="121"/>
      <c r="M208" s="121"/>
      <c r="N208" s="121"/>
      <c r="O208" s="122"/>
      <c r="P208" s="120" t="s">
        <v>55</v>
      </c>
      <c r="Q208" s="121"/>
      <c r="R208" s="121"/>
      <c r="S208" s="121"/>
      <c r="T208" s="121"/>
      <c r="U208" s="121"/>
      <c r="V208" s="121"/>
      <c r="W208" s="121"/>
      <c r="X208" s="122"/>
      <c r="Y208" s="536"/>
      <c r="Z208" s="537"/>
      <c r="AA208" s="538"/>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21" t="s">
        <v>128</v>
      </c>
      <c r="AV208" s="522"/>
      <c r="AW208" s="522"/>
      <c r="AX208" s="523"/>
      <c r="AY208">
        <f>COUNTA($H$210)</f>
        <v>1</v>
      </c>
    </row>
    <row r="209" spans="1:51" ht="18.75" hidden="1" customHeight="1" x14ac:dyDescent="0.15">
      <c r="A209" s="530"/>
      <c r="B209" s="531"/>
      <c r="C209" s="531"/>
      <c r="D209" s="531"/>
      <c r="E209" s="531"/>
      <c r="F209" s="532"/>
      <c r="G209" s="534"/>
      <c r="H209" s="127"/>
      <c r="I209" s="127"/>
      <c r="J209" s="127"/>
      <c r="K209" s="127"/>
      <c r="L209" s="127"/>
      <c r="M209" s="127"/>
      <c r="N209" s="127"/>
      <c r="O209" s="128"/>
      <c r="P209" s="535"/>
      <c r="Q209" s="127"/>
      <c r="R209" s="127"/>
      <c r="S209" s="127"/>
      <c r="T209" s="127"/>
      <c r="U209" s="127"/>
      <c r="V209" s="127"/>
      <c r="W209" s="127"/>
      <c r="X209" s="128"/>
      <c r="Y209" s="539"/>
      <c r="Z209" s="540"/>
      <c r="AA209" s="541"/>
      <c r="AB209" s="107"/>
      <c r="AC209" s="108"/>
      <c r="AD209" s="109"/>
      <c r="AE209" s="256"/>
      <c r="AF209" s="256"/>
      <c r="AG209" s="256"/>
      <c r="AH209" s="256"/>
      <c r="AI209" s="119"/>
      <c r="AJ209" s="119"/>
      <c r="AK209" s="119"/>
      <c r="AL209" s="119"/>
      <c r="AM209" s="119"/>
      <c r="AN209" s="119"/>
      <c r="AO209" s="119"/>
      <c r="AP209" s="119"/>
      <c r="AQ209" s="524"/>
      <c r="AR209" s="525"/>
      <c r="AS209" s="127" t="s">
        <v>175</v>
      </c>
      <c r="AT209" s="128"/>
      <c r="AU209" s="524"/>
      <c r="AV209" s="525"/>
      <c r="AW209" s="127" t="s">
        <v>166</v>
      </c>
      <c r="AX209" s="526"/>
      <c r="AY209">
        <f>$AY$208</f>
        <v>1</v>
      </c>
    </row>
    <row r="210" spans="1:51" ht="23.25" hidden="1" customHeight="1" x14ac:dyDescent="0.15">
      <c r="A210" s="530"/>
      <c r="B210" s="531"/>
      <c r="C210" s="531"/>
      <c r="D210" s="531"/>
      <c r="E210" s="531"/>
      <c r="F210" s="532"/>
      <c r="G210" s="542" t="s">
        <v>176</v>
      </c>
      <c r="H210" s="131" t="s">
        <v>657</v>
      </c>
      <c r="I210" s="131"/>
      <c r="J210" s="131"/>
      <c r="K210" s="131"/>
      <c r="L210" s="131"/>
      <c r="M210" s="131"/>
      <c r="N210" s="131"/>
      <c r="O210" s="132"/>
      <c r="P210" s="131"/>
      <c r="Q210" s="131"/>
      <c r="R210" s="131"/>
      <c r="S210" s="131"/>
      <c r="T210" s="131"/>
      <c r="U210" s="131"/>
      <c r="V210" s="131"/>
      <c r="W210" s="131"/>
      <c r="X210" s="132"/>
      <c r="Y210" s="545" t="s">
        <v>12</v>
      </c>
      <c r="Z210" s="546"/>
      <c r="AA210" s="547"/>
      <c r="AB210" s="485"/>
      <c r="AC210" s="485"/>
      <c r="AD210" s="485"/>
      <c r="AE210" s="94"/>
      <c r="AF210" s="95"/>
      <c r="AG210" s="95"/>
      <c r="AH210" s="95"/>
      <c r="AI210" s="94"/>
      <c r="AJ210" s="95"/>
      <c r="AK210" s="95"/>
      <c r="AL210" s="95"/>
      <c r="AM210" s="94"/>
      <c r="AN210" s="95"/>
      <c r="AO210" s="95"/>
      <c r="AP210" s="95"/>
      <c r="AQ210" s="94"/>
      <c r="AR210" s="95"/>
      <c r="AS210" s="95"/>
      <c r="AT210" s="96"/>
      <c r="AU210" s="87"/>
      <c r="AV210" s="87"/>
      <c r="AW210" s="87"/>
      <c r="AX210" s="88"/>
      <c r="AY210">
        <f>$AY$208</f>
        <v>1</v>
      </c>
    </row>
    <row r="211" spans="1:51" ht="23.25" hidden="1" customHeight="1" x14ac:dyDescent="0.15">
      <c r="A211" s="530"/>
      <c r="B211" s="531"/>
      <c r="C211" s="531"/>
      <c r="D211" s="531"/>
      <c r="E211" s="531"/>
      <c r="F211" s="532"/>
      <c r="G211" s="543"/>
      <c r="H211" s="134"/>
      <c r="I211" s="134"/>
      <c r="J211" s="134"/>
      <c r="K211" s="134"/>
      <c r="L211" s="134"/>
      <c r="M211" s="134"/>
      <c r="N211" s="134"/>
      <c r="O211" s="135"/>
      <c r="P211" s="134"/>
      <c r="Q211" s="134"/>
      <c r="R211" s="134"/>
      <c r="S211" s="134"/>
      <c r="T211" s="134"/>
      <c r="U211" s="134"/>
      <c r="V211" s="134"/>
      <c r="W211" s="134"/>
      <c r="X211" s="135"/>
      <c r="Y211" s="551" t="s">
        <v>50</v>
      </c>
      <c r="Z211" s="552"/>
      <c r="AA211" s="553"/>
      <c r="AB211" s="484"/>
      <c r="AC211" s="484"/>
      <c r="AD211" s="484"/>
      <c r="AE211" s="94"/>
      <c r="AF211" s="95"/>
      <c r="AG211" s="95"/>
      <c r="AH211" s="95"/>
      <c r="AI211" s="94"/>
      <c r="AJ211" s="95"/>
      <c r="AK211" s="95"/>
      <c r="AL211" s="95"/>
      <c r="AM211" s="94"/>
      <c r="AN211" s="95"/>
      <c r="AO211" s="95"/>
      <c r="AP211" s="95"/>
      <c r="AQ211" s="94"/>
      <c r="AR211" s="95"/>
      <c r="AS211" s="95"/>
      <c r="AT211" s="96"/>
      <c r="AU211" s="87"/>
      <c r="AV211" s="87"/>
      <c r="AW211" s="87"/>
      <c r="AX211" s="88"/>
      <c r="AY211">
        <f>$AY$208</f>
        <v>1</v>
      </c>
    </row>
    <row r="212" spans="1:51" ht="23.25" hidden="1" customHeight="1" x14ac:dyDescent="0.15">
      <c r="A212" s="530"/>
      <c r="B212" s="531"/>
      <c r="C212" s="531"/>
      <c r="D212" s="531"/>
      <c r="E212" s="531"/>
      <c r="F212" s="532"/>
      <c r="G212" s="544"/>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8" t="s">
        <v>14</v>
      </c>
      <c r="AC212" s="548"/>
      <c r="AD212" s="548"/>
      <c r="AE212" s="549"/>
      <c r="AF212" s="550"/>
      <c r="AG212" s="550"/>
      <c r="AH212" s="550"/>
      <c r="AI212" s="549"/>
      <c r="AJ212" s="550"/>
      <c r="AK212" s="550"/>
      <c r="AL212" s="550"/>
      <c r="AM212" s="549"/>
      <c r="AN212" s="550"/>
      <c r="AO212" s="550"/>
      <c r="AP212" s="550"/>
      <c r="AQ212" s="94"/>
      <c r="AR212" s="95"/>
      <c r="AS212" s="95"/>
      <c r="AT212" s="96"/>
      <c r="AU212" s="87"/>
      <c r="AV212" s="87"/>
      <c r="AW212" s="87"/>
      <c r="AX212" s="88"/>
      <c r="AY212">
        <f>$AY$208</f>
        <v>1</v>
      </c>
    </row>
    <row r="213" spans="1:51" ht="69.75" hidden="1" customHeight="1" x14ac:dyDescent="0.15">
      <c r="A213" s="513" t="s">
        <v>262</v>
      </c>
      <c r="B213" s="514"/>
      <c r="C213" s="514"/>
      <c r="D213" s="514"/>
      <c r="E213" s="515" t="s">
        <v>224</v>
      </c>
      <c r="F213" s="516"/>
      <c r="G213" s="82" t="s">
        <v>177</v>
      </c>
      <c r="H213" s="486"/>
      <c r="I213" s="487"/>
      <c r="J213" s="487"/>
      <c r="K213" s="487"/>
      <c r="L213" s="487"/>
      <c r="M213" s="487"/>
      <c r="N213" s="487"/>
      <c r="O213" s="517"/>
      <c r="P213" s="240"/>
      <c r="Q213" s="240"/>
      <c r="R213" s="240"/>
      <c r="S213" s="240"/>
      <c r="T213" s="240"/>
      <c r="U213" s="240"/>
      <c r="V213" s="240"/>
      <c r="W213" s="240"/>
      <c r="X213" s="240"/>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1</v>
      </c>
    </row>
    <row r="214" spans="1:51" ht="18.75" hidden="1" customHeight="1" thickBot="1" x14ac:dyDescent="0.2">
      <c r="A214" s="437" t="s">
        <v>575</v>
      </c>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439" t="s">
        <v>231</v>
      </c>
      <c r="AP214" s="440"/>
      <c r="AQ214" s="440"/>
      <c r="AR214" s="81"/>
      <c r="AS214" s="439"/>
      <c r="AT214" s="440"/>
      <c r="AU214" s="440"/>
      <c r="AV214" s="440"/>
      <c r="AW214" s="440"/>
      <c r="AX214" s="441"/>
      <c r="AY214">
        <f>COUNTIF($AR$214,"☑")</f>
        <v>0</v>
      </c>
    </row>
    <row r="215" spans="1:51" ht="45" customHeight="1" x14ac:dyDescent="0.15">
      <c r="A215" s="426" t="s">
        <v>282</v>
      </c>
      <c r="B215" s="427"/>
      <c r="C215" s="430" t="s">
        <v>178</v>
      </c>
      <c r="D215" s="427"/>
      <c r="E215" s="432" t="s">
        <v>194</v>
      </c>
      <c r="F215" s="433"/>
      <c r="G215" s="434" t="s">
        <v>633</v>
      </c>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row>
    <row r="216" spans="1:51" ht="32.25" customHeight="1" x14ac:dyDescent="0.15">
      <c r="A216" s="428"/>
      <c r="B216" s="429"/>
      <c r="C216" s="431"/>
      <c r="D216" s="429"/>
      <c r="E216" s="149" t="s">
        <v>193</v>
      </c>
      <c r="F216" s="151"/>
      <c r="G216" s="130" t="s">
        <v>634</v>
      </c>
      <c r="H216" s="131"/>
      <c r="I216" s="131"/>
      <c r="J216" s="131"/>
      <c r="K216" s="131"/>
      <c r="L216" s="131"/>
      <c r="M216" s="131"/>
      <c r="N216" s="131"/>
      <c r="O216" s="131"/>
      <c r="P216" s="131"/>
      <c r="Q216" s="131"/>
      <c r="R216" s="131"/>
      <c r="S216" s="131"/>
      <c r="T216" s="131"/>
      <c r="U216" s="131"/>
      <c r="V216" s="132"/>
      <c r="W216" s="499" t="s">
        <v>585</v>
      </c>
      <c r="X216" s="500"/>
      <c r="Y216" s="500"/>
      <c r="Z216" s="500"/>
      <c r="AA216" s="501"/>
      <c r="AB216" s="502" t="s">
        <v>642</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15">
      <c r="A217" s="428"/>
      <c r="B217" s="429"/>
      <c r="C217" s="431"/>
      <c r="D217" s="429"/>
      <c r="E217" s="157"/>
      <c r="F217" s="159"/>
      <c r="G217" s="136"/>
      <c r="H217" s="137"/>
      <c r="I217" s="137"/>
      <c r="J217" s="137"/>
      <c r="K217" s="137"/>
      <c r="L217" s="137"/>
      <c r="M217" s="137"/>
      <c r="N217" s="137"/>
      <c r="O217" s="137"/>
      <c r="P217" s="137"/>
      <c r="Q217" s="137"/>
      <c r="R217" s="137"/>
      <c r="S217" s="137"/>
      <c r="T217" s="137"/>
      <c r="U217" s="137"/>
      <c r="V217" s="138"/>
      <c r="W217" s="505" t="s">
        <v>586</v>
      </c>
      <c r="X217" s="506"/>
      <c r="Y217" s="506"/>
      <c r="Z217" s="506"/>
      <c r="AA217" s="507"/>
      <c r="AB217" s="502" t="s">
        <v>644</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428"/>
      <c r="B218" s="429"/>
      <c r="C218" s="508" t="s">
        <v>598</v>
      </c>
      <c r="D218" s="509"/>
      <c r="E218" s="149" t="s">
        <v>278</v>
      </c>
      <c r="F218" s="151"/>
      <c r="G218" s="489" t="s">
        <v>181</v>
      </c>
      <c r="H218" s="490"/>
      <c r="I218" s="490"/>
      <c r="J218" s="510" t="s">
        <v>612</v>
      </c>
      <c r="K218" s="511"/>
      <c r="L218" s="511"/>
      <c r="M218" s="511"/>
      <c r="N218" s="511"/>
      <c r="O218" s="511"/>
      <c r="P218" s="511"/>
      <c r="Q218" s="511"/>
      <c r="R218" s="511"/>
      <c r="S218" s="511"/>
      <c r="T218" s="512"/>
      <c r="U218" s="487" t="s">
        <v>643</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70"/>
    </row>
    <row r="219" spans="1:51" ht="34.5" customHeight="1" x14ac:dyDescent="0.15">
      <c r="A219" s="428"/>
      <c r="B219" s="429"/>
      <c r="C219" s="431"/>
      <c r="D219" s="429"/>
      <c r="E219" s="152"/>
      <c r="F219" s="154"/>
      <c r="G219" s="489" t="s">
        <v>599</v>
      </c>
      <c r="H219" s="490"/>
      <c r="I219" s="490"/>
      <c r="J219" s="490"/>
      <c r="K219" s="490"/>
      <c r="L219" s="490"/>
      <c r="M219" s="490"/>
      <c r="N219" s="490"/>
      <c r="O219" s="490"/>
      <c r="P219" s="490"/>
      <c r="Q219" s="490"/>
      <c r="R219" s="490"/>
      <c r="S219" s="490"/>
      <c r="T219" s="490"/>
      <c r="U219" s="486" t="s">
        <v>643</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70"/>
    </row>
    <row r="220" spans="1:51" ht="34.5" customHeight="1" thickBot="1" x14ac:dyDescent="0.2">
      <c r="A220" s="428"/>
      <c r="B220" s="429"/>
      <c r="C220" s="431"/>
      <c r="D220" s="429"/>
      <c r="E220" s="157"/>
      <c r="F220" s="159"/>
      <c r="G220" s="489" t="s">
        <v>586</v>
      </c>
      <c r="H220" s="490"/>
      <c r="I220" s="490"/>
      <c r="J220" s="490"/>
      <c r="K220" s="490"/>
      <c r="L220" s="490"/>
      <c r="M220" s="490"/>
      <c r="N220" s="490"/>
      <c r="O220" s="490"/>
      <c r="P220" s="490"/>
      <c r="Q220" s="490"/>
      <c r="R220" s="490"/>
      <c r="S220" s="490"/>
      <c r="T220" s="490"/>
      <c r="U220" s="828" t="s">
        <v>643</v>
      </c>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70"/>
    </row>
    <row r="221" spans="1:51" ht="27" customHeight="1" x14ac:dyDescent="0.15">
      <c r="A221" s="491" t="s">
        <v>44</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29</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33</v>
      </c>
      <c r="AE222" s="495"/>
      <c r="AF222" s="495"/>
      <c r="AG222" s="497" t="s">
        <v>28</v>
      </c>
      <c r="AH222" s="495"/>
      <c r="AI222" s="495"/>
      <c r="AJ222" s="495"/>
      <c r="AK222" s="495"/>
      <c r="AL222" s="495"/>
      <c r="AM222" s="495"/>
      <c r="AN222" s="495"/>
      <c r="AO222" s="495"/>
      <c r="AP222" s="495"/>
      <c r="AQ222" s="495"/>
      <c r="AR222" s="495"/>
      <c r="AS222" s="495"/>
      <c r="AT222" s="495"/>
      <c r="AU222" s="495"/>
      <c r="AV222" s="495"/>
      <c r="AW222" s="495"/>
      <c r="AX222" s="498"/>
    </row>
    <row r="223" spans="1:51" ht="50.1" customHeight="1" x14ac:dyDescent="0.15">
      <c r="A223" s="459" t="s">
        <v>133</v>
      </c>
      <c r="B223" s="460"/>
      <c r="C223" s="465" t="s">
        <v>134</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631</v>
      </c>
      <c r="AE223" s="469"/>
      <c r="AF223" s="469"/>
      <c r="AG223" s="470" t="s">
        <v>700</v>
      </c>
      <c r="AH223" s="471"/>
      <c r="AI223" s="471"/>
      <c r="AJ223" s="471"/>
      <c r="AK223" s="471"/>
      <c r="AL223" s="471"/>
      <c r="AM223" s="471"/>
      <c r="AN223" s="471"/>
      <c r="AO223" s="471"/>
      <c r="AP223" s="471"/>
      <c r="AQ223" s="471"/>
      <c r="AR223" s="471"/>
      <c r="AS223" s="471"/>
      <c r="AT223" s="471"/>
      <c r="AU223" s="471"/>
      <c r="AV223" s="471"/>
      <c r="AW223" s="471"/>
      <c r="AX223" s="472"/>
    </row>
    <row r="224" spans="1:51" ht="27" customHeight="1" x14ac:dyDescent="0.15">
      <c r="A224" s="461"/>
      <c r="B224" s="462"/>
      <c r="C224" s="473" t="s">
        <v>34</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5"/>
      <c r="AD224" s="378" t="s">
        <v>631</v>
      </c>
      <c r="AE224" s="379"/>
      <c r="AF224" s="379"/>
      <c r="AG224" s="381" t="s">
        <v>635</v>
      </c>
      <c r="AH224" s="382"/>
      <c r="AI224" s="382"/>
      <c r="AJ224" s="382"/>
      <c r="AK224" s="382"/>
      <c r="AL224" s="382"/>
      <c r="AM224" s="382"/>
      <c r="AN224" s="382"/>
      <c r="AO224" s="382"/>
      <c r="AP224" s="382"/>
      <c r="AQ224" s="382"/>
      <c r="AR224" s="382"/>
      <c r="AS224" s="382"/>
      <c r="AT224" s="382"/>
      <c r="AU224" s="382"/>
      <c r="AV224" s="382"/>
      <c r="AW224" s="382"/>
      <c r="AX224" s="383"/>
    </row>
    <row r="225" spans="1:50" ht="27" customHeight="1" x14ac:dyDescent="0.15">
      <c r="A225" s="463"/>
      <c r="B225" s="464"/>
      <c r="C225" s="475" t="s">
        <v>135</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21" t="s">
        <v>631</v>
      </c>
      <c r="AE225" s="422"/>
      <c r="AF225" s="422"/>
      <c r="AG225" s="407" t="s">
        <v>636</v>
      </c>
      <c r="AH225" s="134"/>
      <c r="AI225" s="134"/>
      <c r="AJ225" s="134"/>
      <c r="AK225" s="134"/>
      <c r="AL225" s="134"/>
      <c r="AM225" s="134"/>
      <c r="AN225" s="134"/>
      <c r="AO225" s="134"/>
      <c r="AP225" s="134"/>
      <c r="AQ225" s="134"/>
      <c r="AR225" s="134"/>
      <c r="AS225" s="134"/>
      <c r="AT225" s="134"/>
      <c r="AU225" s="134"/>
      <c r="AV225" s="134"/>
      <c r="AW225" s="134"/>
      <c r="AX225" s="408"/>
    </row>
    <row r="226" spans="1:50" ht="27" customHeight="1" x14ac:dyDescent="0.15">
      <c r="A226" s="360" t="s">
        <v>36</v>
      </c>
      <c r="B226" s="442"/>
      <c r="C226" s="444" t="s">
        <v>38</v>
      </c>
      <c r="D226" s="401"/>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6"/>
      <c r="AD226" s="402" t="s">
        <v>637</v>
      </c>
      <c r="AE226" s="403"/>
      <c r="AF226" s="403"/>
      <c r="AG226" s="405" t="s">
        <v>283</v>
      </c>
      <c r="AH226" s="131"/>
      <c r="AI226" s="131"/>
      <c r="AJ226" s="131"/>
      <c r="AK226" s="131"/>
      <c r="AL226" s="131"/>
      <c r="AM226" s="131"/>
      <c r="AN226" s="131"/>
      <c r="AO226" s="131"/>
      <c r="AP226" s="131"/>
      <c r="AQ226" s="131"/>
      <c r="AR226" s="131"/>
      <c r="AS226" s="131"/>
      <c r="AT226" s="131"/>
      <c r="AU226" s="131"/>
      <c r="AV226" s="131"/>
      <c r="AW226" s="131"/>
      <c r="AX226" s="406"/>
    </row>
    <row r="227" spans="1:50" ht="35.25" customHeight="1" x14ac:dyDescent="0.15">
      <c r="A227" s="362"/>
      <c r="B227" s="443"/>
      <c r="C227" s="447"/>
      <c r="D227" s="448"/>
      <c r="E227" s="451" t="s">
        <v>260</v>
      </c>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2"/>
      <c r="AB227" s="452"/>
      <c r="AC227" s="453"/>
      <c r="AD227" s="402" t="s">
        <v>638</v>
      </c>
      <c r="AE227" s="403"/>
      <c r="AF227" s="403"/>
      <c r="AG227" s="407"/>
      <c r="AH227" s="134"/>
      <c r="AI227" s="134"/>
      <c r="AJ227" s="134"/>
      <c r="AK227" s="134"/>
      <c r="AL227" s="134"/>
      <c r="AM227" s="134"/>
      <c r="AN227" s="134"/>
      <c r="AO227" s="134"/>
      <c r="AP227" s="134"/>
      <c r="AQ227" s="134"/>
      <c r="AR227" s="134"/>
      <c r="AS227" s="134"/>
      <c r="AT227" s="134"/>
      <c r="AU227" s="134"/>
      <c r="AV227" s="134"/>
      <c r="AW227" s="134"/>
      <c r="AX227" s="408"/>
    </row>
    <row r="228" spans="1:50" ht="26.25" customHeight="1" x14ac:dyDescent="0.15">
      <c r="A228" s="362"/>
      <c r="B228" s="443"/>
      <c r="C228" s="449"/>
      <c r="D228" s="450"/>
      <c r="E228" s="454" t="s">
        <v>215</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02" t="s">
        <v>638</v>
      </c>
      <c r="AE228" s="403"/>
      <c r="AF228" s="403"/>
      <c r="AG228" s="407"/>
      <c r="AH228" s="134"/>
      <c r="AI228" s="134"/>
      <c r="AJ228" s="134"/>
      <c r="AK228" s="134"/>
      <c r="AL228" s="134"/>
      <c r="AM228" s="134"/>
      <c r="AN228" s="134"/>
      <c r="AO228" s="134"/>
      <c r="AP228" s="134"/>
      <c r="AQ228" s="134"/>
      <c r="AR228" s="134"/>
      <c r="AS228" s="134"/>
      <c r="AT228" s="134"/>
      <c r="AU228" s="134"/>
      <c r="AV228" s="134"/>
      <c r="AW228" s="134"/>
      <c r="AX228" s="408"/>
    </row>
    <row r="229" spans="1:50" ht="69.95" customHeight="1" x14ac:dyDescent="0.15">
      <c r="A229" s="362"/>
      <c r="B229" s="363"/>
      <c r="C229" s="457" t="s">
        <v>39</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9" t="s">
        <v>631</v>
      </c>
      <c r="AE229" s="370"/>
      <c r="AF229" s="370"/>
      <c r="AG229" s="372" t="s">
        <v>703</v>
      </c>
      <c r="AH229" s="373"/>
      <c r="AI229" s="373"/>
      <c r="AJ229" s="373"/>
      <c r="AK229" s="373"/>
      <c r="AL229" s="373"/>
      <c r="AM229" s="373"/>
      <c r="AN229" s="373"/>
      <c r="AO229" s="373"/>
      <c r="AP229" s="373"/>
      <c r="AQ229" s="373"/>
      <c r="AR229" s="373"/>
      <c r="AS229" s="373"/>
      <c r="AT229" s="373"/>
      <c r="AU229" s="373"/>
      <c r="AV229" s="373"/>
      <c r="AW229" s="373"/>
      <c r="AX229" s="374"/>
    </row>
    <row r="230" spans="1:50" ht="26.25" customHeight="1" x14ac:dyDescent="0.15">
      <c r="A230" s="362"/>
      <c r="B230" s="363"/>
      <c r="C230" s="384" t="s">
        <v>136</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78" t="s">
        <v>637</v>
      </c>
      <c r="AE230" s="379"/>
      <c r="AF230" s="379"/>
      <c r="AG230" s="381" t="s">
        <v>283</v>
      </c>
      <c r="AH230" s="382"/>
      <c r="AI230" s="382"/>
      <c r="AJ230" s="382"/>
      <c r="AK230" s="382"/>
      <c r="AL230" s="382"/>
      <c r="AM230" s="382"/>
      <c r="AN230" s="382"/>
      <c r="AO230" s="382"/>
      <c r="AP230" s="382"/>
      <c r="AQ230" s="382"/>
      <c r="AR230" s="382"/>
      <c r="AS230" s="382"/>
      <c r="AT230" s="382"/>
      <c r="AU230" s="382"/>
      <c r="AV230" s="382"/>
      <c r="AW230" s="382"/>
      <c r="AX230" s="383"/>
    </row>
    <row r="231" spans="1:50" ht="26.25" customHeight="1" x14ac:dyDescent="0.15">
      <c r="A231" s="362"/>
      <c r="B231" s="363"/>
      <c r="C231" s="384" t="s">
        <v>35</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78" t="s">
        <v>637</v>
      </c>
      <c r="AE231" s="379"/>
      <c r="AF231" s="379"/>
      <c r="AG231" s="381" t="s">
        <v>283</v>
      </c>
      <c r="AH231" s="382"/>
      <c r="AI231" s="382"/>
      <c r="AJ231" s="382"/>
      <c r="AK231" s="382"/>
      <c r="AL231" s="382"/>
      <c r="AM231" s="382"/>
      <c r="AN231" s="382"/>
      <c r="AO231" s="382"/>
      <c r="AP231" s="382"/>
      <c r="AQ231" s="382"/>
      <c r="AR231" s="382"/>
      <c r="AS231" s="382"/>
      <c r="AT231" s="382"/>
      <c r="AU231" s="382"/>
      <c r="AV231" s="382"/>
      <c r="AW231" s="382"/>
      <c r="AX231" s="383"/>
    </row>
    <row r="232" spans="1:50" ht="75" customHeight="1" x14ac:dyDescent="0.15">
      <c r="A232" s="362"/>
      <c r="B232" s="363"/>
      <c r="C232" s="384" t="s">
        <v>40</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20"/>
      <c r="AD232" s="378" t="s">
        <v>631</v>
      </c>
      <c r="AE232" s="379"/>
      <c r="AF232" s="379"/>
      <c r="AG232" s="381" t="s">
        <v>696</v>
      </c>
      <c r="AH232" s="382"/>
      <c r="AI232" s="382"/>
      <c r="AJ232" s="382"/>
      <c r="AK232" s="382"/>
      <c r="AL232" s="382"/>
      <c r="AM232" s="382"/>
      <c r="AN232" s="382"/>
      <c r="AO232" s="382"/>
      <c r="AP232" s="382"/>
      <c r="AQ232" s="382"/>
      <c r="AR232" s="382"/>
      <c r="AS232" s="382"/>
      <c r="AT232" s="382"/>
      <c r="AU232" s="382"/>
      <c r="AV232" s="382"/>
      <c r="AW232" s="382"/>
      <c r="AX232" s="383"/>
    </row>
    <row r="233" spans="1:50" ht="26.25" customHeight="1" x14ac:dyDescent="0.15">
      <c r="A233" s="362"/>
      <c r="B233" s="363"/>
      <c r="C233" s="384" t="s">
        <v>233</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20"/>
      <c r="AD233" s="421" t="s">
        <v>631</v>
      </c>
      <c r="AE233" s="422"/>
      <c r="AF233" s="422"/>
      <c r="AG233" s="423" t="s">
        <v>706</v>
      </c>
      <c r="AH233" s="424"/>
      <c r="AI233" s="424"/>
      <c r="AJ233" s="424"/>
      <c r="AK233" s="424"/>
      <c r="AL233" s="424"/>
      <c r="AM233" s="424"/>
      <c r="AN233" s="424"/>
      <c r="AO233" s="424"/>
      <c r="AP233" s="424"/>
      <c r="AQ233" s="424"/>
      <c r="AR233" s="424"/>
      <c r="AS233" s="424"/>
      <c r="AT233" s="424"/>
      <c r="AU233" s="424"/>
      <c r="AV233" s="424"/>
      <c r="AW233" s="424"/>
      <c r="AX233" s="425"/>
    </row>
    <row r="234" spans="1:50" ht="26.25" customHeight="1" x14ac:dyDescent="0.15">
      <c r="A234" s="362"/>
      <c r="B234" s="363"/>
      <c r="C234" s="478" t="s">
        <v>234</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78" t="s">
        <v>637</v>
      </c>
      <c r="AE234" s="379"/>
      <c r="AF234" s="380"/>
      <c r="AG234" s="381" t="s">
        <v>283</v>
      </c>
      <c r="AH234" s="382"/>
      <c r="AI234" s="382"/>
      <c r="AJ234" s="382"/>
      <c r="AK234" s="382"/>
      <c r="AL234" s="382"/>
      <c r="AM234" s="382"/>
      <c r="AN234" s="382"/>
      <c r="AO234" s="382"/>
      <c r="AP234" s="382"/>
      <c r="AQ234" s="382"/>
      <c r="AR234" s="382"/>
      <c r="AS234" s="382"/>
      <c r="AT234" s="382"/>
      <c r="AU234" s="382"/>
      <c r="AV234" s="382"/>
      <c r="AW234" s="382"/>
      <c r="AX234" s="383"/>
    </row>
    <row r="235" spans="1:50" ht="26.25" customHeight="1" x14ac:dyDescent="0.15">
      <c r="A235" s="364"/>
      <c r="B235" s="365"/>
      <c r="C235" s="481" t="s">
        <v>221</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4" t="s">
        <v>637</v>
      </c>
      <c r="AE235" s="415"/>
      <c r="AF235" s="416"/>
      <c r="AG235" s="417" t="s">
        <v>283</v>
      </c>
      <c r="AH235" s="418"/>
      <c r="AI235" s="418"/>
      <c r="AJ235" s="418"/>
      <c r="AK235" s="418"/>
      <c r="AL235" s="418"/>
      <c r="AM235" s="418"/>
      <c r="AN235" s="418"/>
      <c r="AO235" s="418"/>
      <c r="AP235" s="418"/>
      <c r="AQ235" s="418"/>
      <c r="AR235" s="418"/>
      <c r="AS235" s="418"/>
      <c r="AT235" s="418"/>
      <c r="AU235" s="418"/>
      <c r="AV235" s="418"/>
      <c r="AW235" s="418"/>
      <c r="AX235" s="419"/>
    </row>
    <row r="236" spans="1:50" ht="27" customHeight="1" x14ac:dyDescent="0.15">
      <c r="A236" s="360" t="s">
        <v>37</v>
      </c>
      <c r="B236" s="361"/>
      <c r="C236" s="366" t="s">
        <v>222</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637</v>
      </c>
      <c r="AE236" s="370"/>
      <c r="AF236" s="371"/>
      <c r="AG236" s="372" t="s">
        <v>283</v>
      </c>
      <c r="AH236" s="373"/>
      <c r="AI236" s="373"/>
      <c r="AJ236" s="373"/>
      <c r="AK236" s="373"/>
      <c r="AL236" s="373"/>
      <c r="AM236" s="373"/>
      <c r="AN236" s="373"/>
      <c r="AO236" s="373"/>
      <c r="AP236" s="373"/>
      <c r="AQ236" s="373"/>
      <c r="AR236" s="373"/>
      <c r="AS236" s="373"/>
      <c r="AT236" s="373"/>
      <c r="AU236" s="373"/>
      <c r="AV236" s="373"/>
      <c r="AW236" s="373"/>
      <c r="AX236" s="374"/>
    </row>
    <row r="237" spans="1:50" ht="35.25" customHeight="1" x14ac:dyDescent="0.15">
      <c r="A237" s="362"/>
      <c r="B237" s="363"/>
      <c r="C237" s="375" t="s">
        <v>42</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t="s">
        <v>637</v>
      </c>
      <c r="AE237" s="379"/>
      <c r="AF237" s="380"/>
      <c r="AG237" s="381" t="s">
        <v>283</v>
      </c>
      <c r="AH237" s="382"/>
      <c r="AI237" s="382"/>
      <c r="AJ237" s="382"/>
      <c r="AK237" s="382"/>
      <c r="AL237" s="382"/>
      <c r="AM237" s="382"/>
      <c r="AN237" s="382"/>
      <c r="AO237" s="382"/>
      <c r="AP237" s="382"/>
      <c r="AQ237" s="382"/>
      <c r="AR237" s="382"/>
      <c r="AS237" s="382"/>
      <c r="AT237" s="382"/>
      <c r="AU237" s="382"/>
      <c r="AV237" s="382"/>
      <c r="AW237" s="382"/>
      <c r="AX237" s="383"/>
    </row>
    <row r="238" spans="1:50" ht="27" customHeight="1" x14ac:dyDescent="0.15">
      <c r="A238" s="362"/>
      <c r="B238" s="363"/>
      <c r="C238" s="384" t="s">
        <v>179</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78" t="s">
        <v>637</v>
      </c>
      <c r="AE238" s="379"/>
      <c r="AF238" s="379"/>
      <c r="AG238" s="381" t="s">
        <v>707</v>
      </c>
      <c r="AH238" s="382"/>
      <c r="AI238" s="382"/>
      <c r="AJ238" s="382"/>
      <c r="AK238" s="382"/>
      <c r="AL238" s="382"/>
      <c r="AM238" s="382"/>
      <c r="AN238" s="382"/>
      <c r="AO238" s="382"/>
      <c r="AP238" s="382"/>
      <c r="AQ238" s="382"/>
      <c r="AR238" s="382"/>
      <c r="AS238" s="382"/>
      <c r="AT238" s="382"/>
      <c r="AU238" s="382"/>
      <c r="AV238" s="382"/>
      <c r="AW238" s="382"/>
      <c r="AX238" s="383"/>
    </row>
    <row r="239" spans="1:50" ht="27" customHeight="1" x14ac:dyDescent="0.15">
      <c r="A239" s="364"/>
      <c r="B239" s="365"/>
      <c r="C239" s="384" t="s">
        <v>41</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78" t="s">
        <v>637</v>
      </c>
      <c r="AE239" s="379"/>
      <c r="AF239" s="379"/>
      <c r="AG239" s="409" t="s">
        <v>283</v>
      </c>
      <c r="AH239" s="137"/>
      <c r="AI239" s="137"/>
      <c r="AJ239" s="137"/>
      <c r="AK239" s="137"/>
      <c r="AL239" s="137"/>
      <c r="AM239" s="137"/>
      <c r="AN239" s="137"/>
      <c r="AO239" s="137"/>
      <c r="AP239" s="137"/>
      <c r="AQ239" s="137"/>
      <c r="AR239" s="137"/>
      <c r="AS239" s="137"/>
      <c r="AT239" s="137"/>
      <c r="AU239" s="137"/>
      <c r="AV239" s="137"/>
      <c r="AW239" s="137"/>
      <c r="AX239" s="410"/>
    </row>
    <row r="240" spans="1:50" ht="41.25" customHeight="1" x14ac:dyDescent="0.15">
      <c r="A240" s="393" t="s">
        <v>54</v>
      </c>
      <c r="B240" s="394"/>
      <c r="C240" s="399" t="s">
        <v>137</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1"/>
      <c r="AD240" s="402" t="s">
        <v>631</v>
      </c>
      <c r="AE240" s="403"/>
      <c r="AF240" s="404"/>
      <c r="AG240" s="405" t="s">
        <v>695</v>
      </c>
      <c r="AH240" s="131"/>
      <c r="AI240" s="131"/>
      <c r="AJ240" s="131"/>
      <c r="AK240" s="131"/>
      <c r="AL240" s="131"/>
      <c r="AM240" s="131"/>
      <c r="AN240" s="131"/>
      <c r="AO240" s="131"/>
      <c r="AP240" s="131"/>
      <c r="AQ240" s="131"/>
      <c r="AR240" s="131"/>
      <c r="AS240" s="131"/>
      <c r="AT240" s="131"/>
      <c r="AU240" s="131"/>
      <c r="AV240" s="131"/>
      <c r="AW240" s="131"/>
      <c r="AX240" s="406"/>
    </row>
    <row r="241" spans="1:50" ht="19.7" customHeight="1" x14ac:dyDescent="0.15">
      <c r="A241" s="395"/>
      <c r="B241" s="396"/>
      <c r="C241" s="907" t="s">
        <v>0</v>
      </c>
      <c r="D241" s="908"/>
      <c r="E241" s="908"/>
      <c r="F241" s="908"/>
      <c r="G241" s="908"/>
      <c r="H241" s="908"/>
      <c r="I241" s="908"/>
      <c r="J241" s="908"/>
      <c r="K241" s="908"/>
      <c r="L241" s="908"/>
      <c r="M241" s="908"/>
      <c r="N241" s="908"/>
      <c r="O241" s="904" t="s">
        <v>604</v>
      </c>
      <c r="P241" s="905"/>
      <c r="Q241" s="905"/>
      <c r="R241" s="905"/>
      <c r="S241" s="905"/>
      <c r="T241" s="905"/>
      <c r="U241" s="905"/>
      <c r="V241" s="905"/>
      <c r="W241" s="905"/>
      <c r="X241" s="905"/>
      <c r="Y241" s="905"/>
      <c r="Z241" s="905"/>
      <c r="AA241" s="905"/>
      <c r="AB241" s="905"/>
      <c r="AC241" s="905"/>
      <c r="AD241" s="905"/>
      <c r="AE241" s="905"/>
      <c r="AF241" s="906"/>
      <c r="AG241" s="407"/>
      <c r="AH241" s="134"/>
      <c r="AI241" s="134"/>
      <c r="AJ241" s="134"/>
      <c r="AK241" s="134"/>
      <c r="AL241" s="134"/>
      <c r="AM241" s="134"/>
      <c r="AN241" s="134"/>
      <c r="AO241" s="134"/>
      <c r="AP241" s="134"/>
      <c r="AQ241" s="134"/>
      <c r="AR241" s="134"/>
      <c r="AS241" s="134"/>
      <c r="AT241" s="134"/>
      <c r="AU241" s="134"/>
      <c r="AV241" s="134"/>
      <c r="AW241" s="134"/>
      <c r="AX241" s="408"/>
    </row>
    <row r="242" spans="1:50" ht="24.75" customHeight="1" x14ac:dyDescent="0.15">
      <c r="A242" s="395"/>
      <c r="B242" s="396"/>
      <c r="C242" s="891">
        <v>2022</v>
      </c>
      <c r="D242" s="892"/>
      <c r="E242" s="388" t="s">
        <v>606</v>
      </c>
      <c r="F242" s="388"/>
      <c r="G242" s="388"/>
      <c r="H242" s="389">
        <v>21</v>
      </c>
      <c r="I242" s="389"/>
      <c r="J242" s="893">
        <v>60</v>
      </c>
      <c r="K242" s="893"/>
      <c r="L242" s="893"/>
      <c r="M242" s="389"/>
      <c r="N242" s="894"/>
      <c r="O242" s="895" t="s">
        <v>622</v>
      </c>
      <c r="P242" s="896"/>
      <c r="Q242" s="896"/>
      <c r="R242" s="896"/>
      <c r="S242" s="896"/>
      <c r="T242" s="896"/>
      <c r="U242" s="896"/>
      <c r="V242" s="896"/>
      <c r="W242" s="896"/>
      <c r="X242" s="896"/>
      <c r="Y242" s="896"/>
      <c r="Z242" s="896"/>
      <c r="AA242" s="896"/>
      <c r="AB242" s="896"/>
      <c r="AC242" s="896"/>
      <c r="AD242" s="896"/>
      <c r="AE242" s="896"/>
      <c r="AF242" s="897"/>
      <c r="AG242" s="407"/>
      <c r="AH242" s="134"/>
      <c r="AI242" s="134"/>
      <c r="AJ242" s="134"/>
      <c r="AK242" s="134"/>
      <c r="AL242" s="134"/>
      <c r="AM242" s="134"/>
      <c r="AN242" s="134"/>
      <c r="AO242" s="134"/>
      <c r="AP242" s="134"/>
      <c r="AQ242" s="134"/>
      <c r="AR242" s="134"/>
      <c r="AS242" s="134"/>
      <c r="AT242" s="134"/>
      <c r="AU242" s="134"/>
      <c r="AV242" s="134"/>
      <c r="AW242" s="134"/>
      <c r="AX242" s="408"/>
    </row>
    <row r="243" spans="1:50" ht="24.75" customHeight="1" x14ac:dyDescent="0.15">
      <c r="A243" s="395"/>
      <c r="B243" s="396"/>
      <c r="C243" s="386"/>
      <c r="D243" s="387"/>
      <c r="E243" s="388"/>
      <c r="F243" s="388"/>
      <c r="G243" s="388"/>
      <c r="H243" s="389"/>
      <c r="I243" s="389"/>
      <c r="J243" s="390"/>
      <c r="K243" s="390"/>
      <c r="L243" s="390"/>
      <c r="M243" s="391"/>
      <c r="N243" s="392"/>
      <c r="O243" s="898"/>
      <c r="P243" s="899"/>
      <c r="Q243" s="899"/>
      <c r="R243" s="899"/>
      <c r="S243" s="899"/>
      <c r="T243" s="899"/>
      <c r="U243" s="899"/>
      <c r="V243" s="899"/>
      <c r="W243" s="899"/>
      <c r="X243" s="899"/>
      <c r="Y243" s="899"/>
      <c r="Z243" s="899"/>
      <c r="AA243" s="899"/>
      <c r="AB243" s="899"/>
      <c r="AC243" s="899"/>
      <c r="AD243" s="899"/>
      <c r="AE243" s="899"/>
      <c r="AF243" s="900"/>
      <c r="AG243" s="407"/>
      <c r="AH243" s="134"/>
      <c r="AI243" s="134"/>
      <c r="AJ243" s="134"/>
      <c r="AK243" s="134"/>
      <c r="AL243" s="134"/>
      <c r="AM243" s="134"/>
      <c r="AN243" s="134"/>
      <c r="AO243" s="134"/>
      <c r="AP243" s="134"/>
      <c r="AQ243" s="134"/>
      <c r="AR243" s="134"/>
      <c r="AS243" s="134"/>
      <c r="AT243" s="134"/>
      <c r="AU243" s="134"/>
      <c r="AV243" s="134"/>
      <c r="AW243" s="134"/>
      <c r="AX243" s="408"/>
    </row>
    <row r="244" spans="1:50" ht="24.75" customHeight="1" x14ac:dyDescent="0.15">
      <c r="A244" s="395"/>
      <c r="B244" s="396"/>
      <c r="C244" s="386"/>
      <c r="D244" s="387"/>
      <c r="E244" s="388"/>
      <c r="F244" s="388"/>
      <c r="G244" s="388"/>
      <c r="H244" s="389"/>
      <c r="I244" s="389"/>
      <c r="J244" s="390"/>
      <c r="K244" s="390"/>
      <c r="L244" s="390"/>
      <c r="M244" s="391"/>
      <c r="N244" s="392"/>
      <c r="O244" s="898"/>
      <c r="P244" s="899"/>
      <c r="Q244" s="899"/>
      <c r="R244" s="899"/>
      <c r="S244" s="899"/>
      <c r="T244" s="899"/>
      <c r="U244" s="899"/>
      <c r="V244" s="899"/>
      <c r="W244" s="899"/>
      <c r="X244" s="899"/>
      <c r="Y244" s="899"/>
      <c r="Z244" s="899"/>
      <c r="AA244" s="899"/>
      <c r="AB244" s="899"/>
      <c r="AC244" s="899"/>
      <c r="AD244" s="899"/>
      <c r="AE244" s="899"/>
      <c r="AF244" s="900"/>
      <c r="AG244" s="407"/>
      <c r="AH244" s="134"/>
      <c r="AI244" s="134"/>
      <c r="AJ244" s="134"/>
      <c r="AK244" s="134"/>
      <c r="AL244" s="134"/>
      <c r="AM244" s="134"/>
      <c r="AN244" s="134"/>
      <c r="AO244" s="134"/>
      <c r="AP244" s="134"/>
      <c r="AQ244" s="134"/>
      <c r="AR244" s="134"/>
      <c r="AS244" s="134"/>
      <c r="AT244" s="134"/>
      <c r="AU244" s="134"/>
      <c r="AV244" s="134"/>
      <c r="AW244" s="134"/>
      <c r="AX244" s="408"/>
    </row>
    <row r="245" spans="1:50" ht="24.75" customHeight="1" x14ac:dyDescent="0.15">
      <c r="A245" s="395"/>
      <c r="B245" s="396"/>
      <c r="C245" s="386"/>
      <c r="D245" s="387"/>
      <c r="E245" s="388"/>
      <c r="F245" s="388"/>
      <c r="G245" s="388"/>
      <c r="H245" s="389"/>
      <c r="I245" s="389"/>
      <c r="J245" s="390"/>
      <c r="K245" s="390"/>
      <c r="L245" s="390"/>
      <c r="M245" s="391"/>
      <c r="N245" s="392"/>
      <c r="O245" s="898"/>
      <c r="P245" s="899"/>
      <c r="Q245" s="899"/>
      <c r="R245" s="899"/>
      <c r="S245" s="899"/>
      <c r="T245" s="899"/>
      <c r="U245" s="899"/>
      <c r="V245" s="899"/>
      <c r="W245" s="899"/>
      <c r="X245" s="899"/>
      <c r="Y245" s="899"/>
      <c r="Z245" s="899"/>
      <c r="AA245" s="899"/>
      <c r="AB245" s="899"/>
      <c r="AC245" s="899"/>
      <c r="AD245" s="899"/>
      <c r="AE245" s="899"/>
      <c r="AF245" s="900"/>
      <c r="AG245" s="407"/>
      <c r="AH245" s="134"/>
      <c r="AI245" s="134"/>
      <c r="AJ245" s="134"/>
      <c r="AK245" s="134"/>
      <c r="AL245" s="134"/>
      <c r="AM245" s="134"/>
      <c r="AN245" s="134"/>
      <c r="AO245" s="134"/>
      <c r="AP245" s="134"/>
      <c r="AQ245" s="134"/>
      <c r="AR245" s="134"/>
      <c r="AS245" s="134"/>
      <c r="AT245" s="134"/>
      <c r="AU245" s="134"/>
      <c r="AV245" s="134"/>
      <c r="AW245" s="134"/>
      <c r="AX245" s="408"/>
    </row>
    <row r="246" spans="1:50" ht="24.75" customHeight="1" x14ac:dyDescent="0.15">
      <c r="A246" s="397"/>
      <c r="B246" s="398"/>
      <c r="C246" s="411"/>
      <c r="D246" s="412"/>
      <c r="E246" s="388"/>
      <c r="F246" s="388"/>
      <c r="G246" s="388"/>
      <c r="H246" s="389"/>
      <c r="I246" s="389"/>
      <c r="J246" s="413"/>
      <c r="K246" s="413"/>
      <c r="L246" s="413"/>
      <c r="M246" s="889"/>
      <c r="N246" s="890"/>
      <c r="O246" s="901"/>
      <c r="P246" s="902"/>
      <c r="Q246" s="902"/>
      <c r="R246" s="902"/>
      <c r="S246" s="902"/>
      <c r="T246" s="902"/>
      <c r="U246" s="902"/>
      <c r="V246" s="902"/>
      <c r="W246" s="902"/>
      <c r="X246" s="902"/>
      <c r="Y246" s="902"/>
      <c r="Z246" s="902"/>
      <c r="AA246" s="902"/>
      <c r="AB246" s="902"/>
      <c r="AC246" s="902"/>
      <c r="AD246" s="902"/>
      <c r="AE246" s="902"/>
      <c r="AF246" s="903"/>
      <c r="AG246" s="409"/>
      <c r="AH246" s="137"/>
      <c r="AI246" s="137"/>
      <c r="AJ246" s="137"/>
      <c r="AK246" s="137"/>
      <c r="AL246" s="137"/>
      <c r="AM246" s="137"/>
      <c r="AN246" s="137"/>
      <c r="AO246" s="137"/>
      <c r="AP246" s="137"/>
      <c r="AQ246" s="137"/>
      <c r="AR246" s="137"/>
      <c r="AS246" s="137"/>
      <c r="AT246" s="137"/>
      <c r="AU246" s="137"/>
      <c r="AV246" s="137"/>
      <c r="AW246" s="137"/>
      <c r="AX246" s="410"/>
    </row>
    <row r="247" spans="1:50" ht="67.5" customHeight="1" x14ac:dyDescent="0.15">
      <c r="A247" s="360" t="s">
        <v>45</v>
      </c>
      <c r="B247" s="919"/>
      <c r="C247" s="316" t="s">
        <v>49</v>
      </c>
      <c r="D247" s="736"/>
      <c r="E247" s="736"/>
      <c r="F247" s="737"/>
      <c r="G247" s="922" t="s">
        <v>704</v>
      </c>
      <c r="H247" s="922"/>
      <c r="I247" s="922"/>
      <c r="J247" s="922"/>
      <c r="K247" s="922"/>
      <c r="L247" s="922"/>
      <c r="M247" s="922"/>
      <c r="N247" s="922"/>
      <c r="O247" s="922"/>
      <c r="P247" s="922"/>
      <c r="Q247" s="922"/>
      <c r="R247" s="922"/>
      <c r="S247" s="922"/>
      <c r="T247" s="922"/>
      <c r="U247" s="922"/>
      <c r="V247" s="922"/>
      <c r="W247" s="922"/>
      <c r="X247" s="922"/>
      <c r="Y247" s="922"/>
      <c r="Z247" s="922"/>
      <c r="AA247" s="922"/>
      <c r="AB247" s="922"/>
      <c r="AC247" s="922"/>
      <c r="AD247" s="922"/>
      <c r="AE247" s="922"/>
      <c r="AF247" s="922"/>
      <c r="AG247" s="922"/>
      <c r="AH247" s="922"/>
      <c r="AI247" s="922"/>
      <c r="AJ247" s="922"/>
      <c r="AK247" s="922"/>
      <c r="AL247" s="922"/>
      <c r="AM247" s="922"/>
      <c r="AN247" s="922"/>
      <c r="AO247" s="922"/>
      <c r="AP247" s="922"/>
      <c r="AQ247" s="922"/>
      <c r="AR247" s="922"/>
      <c r="AS247" s="922"/>
      <c r="AT247" s="922"/>
      <c r="AU247" s="922"/>
      <c r="AV247" s="922"/>
      <c r="AW247" s="922"/>
      <c r="AX247" s="923"/>
    </row>
    <row r="248" spans="1:50" ht="67.5" customHeight="1" thickBot="1" x14ac:dyDescent="0.2">
      <c r="A248" s="920"/>
      <c r="B248" s="921"/>
      <c r="C248" s="924" t="s">
        <v>53</v>
      </c>
      <c r="D248" s="925"/>
      <c r="E248" s="925"/>
      <c r="F248" s="926"/>
      <c r="G248" s="927" t="s">
        <v>639</v>
      </c>
      <c r="H248" s="927"/>
      <c r="I248" s="927"/>
      <c r="J248" s="927"/>
      <c r="K248" s="927"/>
      <c r="L248" s="927"/>
      <c r="M248" s="927"/>
      <c r="N248" s="927"/>
      <c r="O248" s="927"/>
      <c r="P248" s="927"/>
      <c r="Q248" s="927"/>
      <c r="R248" s="927"/>
      <c r="S248" s="927"/>
      <c r="T248" s="927"/>
      <c r="U248" s="927"/>
      <c r="V248" s="927"/>
      <c r="W248" s="927"/>
      <c r="X248" s="927"/>
      <c r="Y248" s="927"/>
      <c r="Z248" s="927"/>
      <c r="AA248" s="927"/>
      <c r="AB248" s="927"/>
      <c r="AC248" s="927"/>
      <c r="AD248" s="927"/>
      <c r="AE248" s="927"/>
      <c r="AF248" s="927"/>
      <c r="AG248" s="927"/>
      <c r="AH248" s="927"/>
      <c r="AI248" s="927"/>
      <c r="AJ248" s="927"/>
      <c r="AK248" s="927"/>
      <c r="AL248" s="927"/>
      <c r="AM248" s="927"/>
      <c r="AN248" s="927"/>
      <c r="AO248" s="927"/>
      <c r="AP248" s="927"/>
      <c r="AQ248" s="927"/>
      <c r="AR248" s="927"/>
      <c r="AS248" s="927"/>
      <c r="AT248" s="927"/>
      <c r="AU248" s="927"/>
      <c r="AV248" s="927"/>
      <c r="AW248" s="927"/>
      <c r="AX248" s="928"/>
    </row>
    <row r="249" spans="1:50" ht="24" customHeight="1" x14ac:dyDescent="0.15">
      <c r="A249" s="909" t="s">
        <v>30</v>
      </c>
      <c r="B249" s="910"/>
      <c r="C249" s="910"/>
      <c r="D249" s="91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1"/>
    </row>
    <row r="250" spans="1:50" ht="67.5" customHeight="1" thickBot="1" x14ac:dyDescent="0.2">
      <c r="A250" s="912" t="s">
        <v>709</v>
      </c>
      <c r="B250" s="913"/>
      <c r="C250" s="913"/>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24.75" customHeight="1" x14ac:dyDescent="0.15">
      <c r="A251" s="915" t="s">
        <v>31</v>
      </c>
      <c r="B251" s="916"/>
      <c r="C251" s="916"/>
      <c r="D251" s="916"/>
      <c r="E251" s="916"/>
      <c r="F251" s="916"/>
      <c r="G251" s="916"/>
      <c r="H251" s="916"/>
      <c r="I251" s="916"/>
      <c r="J251" s="916"/>
      <c r="K251" s="916"/>
      <c r="L251" s="916"/>
      <c r="M251" s="916"/>
      <c r="N251" s="916"/>
      <c r="O251" s="916"/>
      <c r="P251" s="916"/>
      <c r="Q251" s="916"/>
      <c r="R251" s="916"/>
      <c r="S251" s="916"/>
      <c r="T251" s="916"/>
      <c r="U251" s="916"/>
      <c r="V251" s="916"/>
      <c r="W251" s="916"/>
      <c r="X251" s="916"/>
      <c r="Y251" s="916"/>
      <c r="Z251" s="916"/>
      <c r="AA251" s="916"/>
      <c r="AB251" s="916"/>
      <c r="AC251" s="916"/>
      <c r="AD251" s="916"/>
      <c r="AE251" s="916"/>
      <c r="AF251" s="916"/>
      <c r="AG251" s="916"/>
      <c r="AH251" s="916"/>
      <c r="AI251" s="916"/>
      <c r="AJ251" s="916"/>
      <c r="AK251" s="916"/>
      <c r="AL251" s="916"/>
      <c r="AM251" s="916"/>
      <c r="AN251" s="916"/>
      <c r="AO251" s="916"/>
      <c r="AP251" s="916"/>
      <c r="AQ251" s="916"/>
      <c r="AR251" s="916"/>
      <c r="AS251" s="916"/>
      <c r="AT251" s="916"/>
      <c r="AU251" s="916"/>
      <c r="AV251" s="916"/>
      <c r="AW251" s="916"/>
      <c r="AX251" s="917"/>
    </row>
    <row r="252" spans="1:50" ht="67.5" customHeight="1" thickBot="1" x14ac:dyDescent="0.2">
      <c r="A252" s="344" t="s">
        <v>132</v>
      </c>
      <c r="B252" s="345"/>
      <c r="C252" s="345"/>
      <c r="D252" s="345"/>
      <c r="E252" s="346"/>
      <c r="F252" s="918" t="s">
        <v>710</v>
      </c>
      <c r="G252" s="913"/>
      <c r="H252" s="913"/>
      <c r="I252" s="913"/>
      <c r="J252" s="913"/>
      <c r="K252" s="913"/>
      <c r="L252" s="913"/>
      <c r="M252" s="913"/>
      <c r="N252" s="913"/>
      <c r="O252" s="913"/>
      <c r="P252" s="913"/>
      <c r="Q252" s="913"/>
      <c r="R252" s="913"/>
      <c r="S252" s="913"/>
      <c r="T252" s="913"/>
      <c r="U252" s="913"/>
      <c r="V252" s="913"/>
      <c r="W252" s="913"/>
      <c r="X252" s="913"/>
      <c r="Y252" s="913"/>
      <c r="Z252" s="913"/>
      <c r="AA252" s="913"/>
      <c r="AB252" s="913"/>
      <c r="AC252" s="913"/>
      <c r="AD252" s="913"/>
      <c r="AE252" s="913"/>
      <c r="AF252" s="913"/>
      <c r="AG252" s="913"/>
      <c r="AH252" s="913"/>
      <c r="AI252" s="913"/>
      <c r="AJ252" s="913"/>
      <c r="AK252" s="913"/>
      <c r="AL252" s="913"/>
      <c r="AM252" s="913"/>
      <c r="AN252" s="913"/>
      <c r="AO252" s="913"/>
      <c r="AP252" s="913"/>
      <c r="AQ252" s="913"/>
      <c r="AR252" s="913"/>
      <c r="AS252" s="913"/>
      <c r="AT252" s="913"/>
      <c r="AU252" s="913"/>
      <c r="AV252" s="913"/>
      <c r="AW252" s="913"/>
      <c r="AX252" s="914"/>
    </row>
    <row r="253" spans="1:50" ht="24.75" customHeight="1" x14ac:dyDescent="0.15">
      <c r="A253" s="915" t="s">
        <v>43</v>
      </c>
      <c r="B253" s="916"/>
      <c r="C253" s="916"/>
      <c r="D253" s="916"/>
      <c r="E253" s="916"/>
      <c r="F253" s="916"/>
      <c r="G253" s="916"/>
      <c r="H253" s="916"/>
      <c r="I253" s="916"/>
      <c r="J253" s="916"/>
      <c r="K253" s="916"/>
      <c r="L253" s="916"/>
      <c r="M253" s="916"/>
      <c r="N253" s="916"/>
      <c r="O253" s="916"/>
      <c r="P253" s="916"/>
      <c r="Q253" s="916"/>
      <c r="R253" s="916"/>
      <c r="S253" s="916"/>
      <c r="T253" s="916"/>
      <c r="U253" s="916"/>
      <c r="V253" s="916"/>
      <c r="W253" s="916"/>
      <c r="X253" s="916"/>
      <c r="Y253" s="916"/>
      <c r="Z253" s="916"/>
      <c r="AA253" s="916"/>
      <c r="AB253" s="916"/>
      <c r="AC253" s="916"/>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7"/>
    </row>
    <row r="254" spans="1:50" ht="66" customHeight="1" thickBot="1" x14ac:dyDescent="0.2">
      <c r="A254" s="344" t="s">
        <v>132</v>
      </c>
      <c r="B254" s="345"/>
      <c r="C254" s="345"/>
      <c r="D254" s="345"/>
      <c r="E254" s="346"/>
      <c r="F254" s="347" t="s">
        <v>712</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customHeight="1" x14ac:dyDescent="0.15">
      <c r="A255" s="350" t="s">
        <v>32</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67.5" customHeight="1" thickBot="1" x14ac:dyDescent="0.2">
      <c r="A256" s="353" t="s">
        <v>714</v>
      </c>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2" ht="24.75" customHeight="1" x14ac:dyDescent="0.15">
      <c r="A257" s="356" t="s">
        <v>237</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c r="AZ257" s="10"/>
    </row>
    <row r="258" spans="1:52" ht="24.75" customHeight="1" x14ac:dyDescent="0.15">
      <c r="A258" s="359" t="s">
        <v>276</v>
      </c>
      <c r="B258" s="90"/>
      <c r="C258" s="90"/>
      <c r="D258" s="91"/>
      <c r="E258" s="340" t="s">
        <v>612</v>
      </c>
      <c r="F258" s="341"/>
      <c r="G258" s="341"/>
      <c r="H258" s="341"/>
      <c r="I258" s="341"/>
      <c r="J258" s="341"/>
      <c r="K258" s="341"/>
      <c r="L258" s="341"/>
      <c r="M258" s="341"/>
      <c r="N258" s="341"/>
      <c r="O258" s="341"/>
      <c r="P258" s="342"/>
      <c r="Q258" s="340"/>
      <c r="R258" s="341"/>
      <c r="S258" s="341"/>
      <c r="T258" s="341"/>
      <c r="U258" s="341"/>
      <c r="V258" s="341"/>
      <c r="W258" s="341"/>
      <c r="X258" s="341"/>
      <c r="Y258" s="341"/>
      <c r="Z258" s="341"/>
      <c r="AA258" s="341"/>
      <c r="AB258" s="342"/>
      <c r="AC258" s="340"/>
      <c r="AD258" s="341"/>
      <c r="AE258" s="341"/>
      <c r="AF258" s="341"/>
      <c r="AG258" s="341"/>
      <c r="AH258" s="341"/>
      <c r="AI258" s="341"/>
      <c r="AJ258" s="341"/>
      <c r="AK258" s="341"/>
      <c r="AL258" s="341"/>
      <c r="AM258" s="341"/>
      <c r="AN258" s="342"/>
      <c r="AO258" s="340"/>
      <c r="AP258" s="341"/>
      <c r="AQ258" s="341"/>
      <c r="AR258" s="341"/>
      <c r="AS258" s="341"/>
      <c r="AT258" s="341"/>
      <c r="AU258" s="341"/>
      <c r="AV258" s="341"/>
      <c r="AW258" s="341"/>
      <c r="AX258" s="343"/>
      <c r="AY258" s="74"/>
    </row>
    <row r="259" spans="1:52" ht="24.75" customHeight="1" x14ac:dyDescent="0.15">
      <c r="A259" s="256" t="s">
        <v>275</v>
      </c>
      <c r="B259" s="256"/>
      <c r="C259" s="256"/>
      <c r="D259" s="256"/>
      <c r="E259" s="340" t="s">
        <v>623</v>
      </c>
      <c r="F259" s="341"/>
      <c r="G259" s="341"/>
      <c r="H259" s="341"/>
      <c r="I259" s="341"/>
      <c r="J259" s="341"/>
      <c r="K259" s="341"/>
      <c r="L259" s="341"/>
      <c r="M259" s="341"/>
      <c r="N259" s="341"/>
      <c r="O259" s="341"/>
      <c r="P259" s="342"/>
      <c r="Q259" s="340"/>
      <c r="R259" s="341"/>
      <c r="S259" s="341"/>
      <c r="T259" s="341"/>
      <c r="U259" s="341"/>
      <c r="V259" s="341"/>
      <c r="W259" s="341"/>
      <c r="X259" s="341"/>
      <c r="Y259" s="341"/>
      <c r="Z259" s="341"/>
      <c r="AA259" s="341"/>
      <c r="AB259" s="342"/>
      <c r="AC259" s="340"/>
      <c r="AD259" s="341"/>
      <c r="AE259" s="341"/>
      <c r="AF259" s="341"/>
      <c r="AG259" s="341"/>
      <c r="AH259" s="341"/>
      <c r="AI259" s="341"/>
      <c r="AJ259" s="341"/>
      <c r="AK259" s="341"/>
      <c r="AL259" s="341"/>
      <c r="AM259" s="341"/>
      <c r="AN259" s="342"/>
      <c r="AO259" s="340"/>
      <c r="AP259" s="341"/>
      <c r="AQ259" s="341"/>
      <c r="AR259" s="341"/>
      <c r="AS259" s="341"/>
      <c r="AT259" s="341"/>
      <c r="AU259" s="341"/>
      <c r="AV259" s="341"/>
      <c r="AW259" s="341"/>
      <c r="AX259" s="343"/>
    </row>
    <row r="260" spans="1:52" ht="24.75" customHeight="1" x14ac:dyDescent="0.15">
      <c r="A260" s="256" t="s">
        <v>274</v>
      </c>
      <c r="B260" s="256"/>
      <c r="C260" s="256"/>
      <c r="D260" s="256"/>
      <c r="E260" s="340" t="s">
        <v>624</v>
      </c>
      <c r="F260" s="341"/>
      <c r="G260" s="341"/>
      <c r="H260" s="341"/>
      <c r="I260" s="341"/>
      <c r="J260" s="341"/>
      <c r="K260" s="341"/>
      <c r="L260" s="341"/>
      <c r="M260" s="341"/>
      <c r="N260" s="341"/>
      <c r="O260" s="341"/>
      <c r="P260" s="342"/>
      <c r="Q260" s="340"/>
      <c r="R260" s="341"/>
      <c r="S260" s="341"/>
      <c r="T260" s="341"/>
      <c r="U260" s="341"/>
      <c r="V260" s="341"/>
      <c r="W260" s="341"/>
      <c r="X260" s="341"/>
      <c r="Y260" s="341"/>
      <c r="Z260" s="341"/>
      <c r="AA260" s="341"/>
      <c r="AB260" s="342"/>
      <c r="AC260" s="340"/>
      <c r="AD260" s="341"/>
      <c r="AE260" s="341"/>
      <c r="AF260" s="341"/>
      <c r="AG260" s="341"/>
      <c r="AH260" s="341"/>
      <c r="AI260" s="341"/>
      <c r="AJ260" s="341"/>
      <c r="AK260" s="341"/>
      <c r="AL260" s="341"/>
      <c r="AM260" s="341"/>
      <c r="AN260" s="342"/>
      <c r="AO260" s="340"/>
      <c r="AP260" s="341"/>
      <c r="AQ260" s="341"/>
      <c r="AR260" s="341"/>
      <c r="AS260" s="341"/>
      <c r="AT260" s="341"/>
      <c r="AU260" s="341"/>
      <c r="AV260" s="341"/>
      <c r="AW260" s="341"/>
      <c r="AX260" s="343"/>
    </row>
    <row r="261" spans="1:52" ht="24.75" customHeight="1" x14ac:dyDescent="0.15">
      <c r="A261" s="256" t="s">
        <v>273</v>
      </c>
      <c r="B261" s="256"/>
      <c r="C261" s="256"/>
      <c r="D261" s="256"/>
      <c r="E261" s="340" t="s">
        <v>625</v>
      </c>
      <c r="F261" s="341"/>
      <c r="G261" s="341"/>
      <c r="H261" s="341"/>
      <c r="I261" s="341"/>
      <c r="J261" s="341"/>
      <c r="K261" s="341"/>
      <c r="L261" s="341"/>
      <c r="M261" s="341"/>
      <c r="N261" s="341"/>
      <c r="O261" s="341"/>
      <c r="P261" s="342"/>
      <c r="Q261" s="340"/>
      <c r="R261" s="341"/>
      <c r="S261" s="341"/>
      <c r="T261" s="341"/>
      <c r="U261" s="341"/>
      <c r="V261" s="341"/>
      <c r="W261" s="341"/>
      <c r="X261" s="341"/>
      <c r="Y261" s="341"/>
      <c r="Z261" s="341"/>
      <c r="AA261" s="341"/>
      <c r="AB261" s="342"/>
      <c r="AC261" s="340"/>
      <c r="AD261" s="341"/>
      <c r="AE261" s="341"/>
      <c r="AF261" s="341"/>
      <c r="AG261" s="341"/>
      <c r="AH261" s="341"/>
      <c r="AI261" s="341"/>
      <c r="AJ261" s="341"/>
      <c r="AK261" s="341"/>
      <c r="AL261" s="341"/>
      <c r="AM261" s="341"/>
      <c r="AN261" s="342"/>
      <c r="AO261" s="340"/>
      <c r="AP261" s="341"/>
      <c r="AQ261" s="341"/>
      <c r="AR261" s="341"/>
      <c r="AS261" s="341"/>
      <c r="AT261" s="341"/>
      <c r="AU261" s="341"/>
      <c r="AV261" s="341"/>
      <c r="AW261" s="341"/>
      <c r="AX261" s="343"/>
    </row>
    <row r="262" spans="1:52" ht="24.75" customHeight="1" x14ac:dyDescent="0.15">
      <c r="A262" s="256" t="s">
        <v>272</v>
      </c>
      <c r="B262" s="256"/>
      <c r="C262" s="256"/>
      <c r="D262" s="256"/>
      <c r="E262" s="340" t="s">
        <v>626</v>
      </c>
      <c r="F262" s="341"/>
      <c r="G262" s="341"/>
      <c r="H262" s="341"/>
      <c r="I262" s="341"/>
      <c r="J262" s="341"/>
      <c r="K262" s="341"/>
      <c r="L262" s="341"/>
      <c r="M262" s="341"/>
      <c r="N262" s="341"/>
      <c r="O262" s="341"/>
      <c r="P262" s="342"/>
      <c r="Q262" s="340"/>
      <c r="R262" s="341"/>
      <c r="S262" s="341"/>
      <c r="T262" s="341"/>
      <c r="U262" s="341"/>
      <c r="V262" s="341"/>
      <c r="W262" s="341"/>
      <c r="X262" s="341"/>
      <c r="Y262" s="341"/>
      <c r="Z262" s="341"/>
      <c r="AA262" s="341"/>
      <c r="AB262" s="342"/>
      <c r="AC262" s="340"/>
      <c r="AD262" s="341"/>
      <c r="AE262" s="341"/>
      <c r="AF262" s="341"/>
      <c r="AG262" s="341"/>
      <c r="AH262" s="341"/>
      <c r="AI262" s="341"/>
      <c r="AJ262" s="341"/>
      <c r="AK262" s="341"/>
      <c r="AL262" s="341"/>
      <c r="AM262" s="341"/>
      <c r="AN262" s="342"/>
      <c r="AO262" s="340"/>
      <c r="AP262" s="341"/>
      <c r="AQ262" s="341"/>
      <c r="AR262" s="341"/>
      <c r="AS262" s="341"/>
      <c r="AT262" s="341"/>
      <c r="AU262" s="341"/>
      <c r="AV262" s="341"/>
      <c r="AW262" s="341"/>
      <c r="AX262" s="343"/>
    </row>
    <row r="263" spans="1:52" ht="24.75" customHeight="1" x14ac:dyDescent="0.15">
      <c r="A263" s="256" t="s">
        <v>271</v>
      </c>
      <c r="B263" s="256"/>
      <c r="C263" s="256"/>
      <c r="D263" s="256"/>
      <c r="E263" s="340" t="s">
        <v>627</v>
      </c>
      <c r="F263" s="341"/>
      <c r="G263" s="341"/>
      <c r="H263" s="341"/>
      <c r="I263" s="341"/>
      <c r="J263" s="341"/>
      <c r="K263" s="341"/>
      <c r="L263" s="341"/>
      <c r="M263" s="341"/>
      <c r="N263" s="341"/>
      <c r="O263" s="341"/>
      <c r="P263" s="342"/>
      <c r="Q263" s="340"/>
      <c r="R263" s="341"/>
      <c r="S263" s="341"/>
      <c r="T263" s="341"/>
      <c r="U263" s="341"/>
      <c r="V263" s="341"/>
      <c r="W263" s="341"/>
      <c r="X263" s="341"/>
      <c r="Y263" s="341"/>
      <c r="Z263" s="341"/>
      <c r="AA263" s="341"/>
      <c r="AB263" s="342"/>
      <c r="AC263" s="340"/>
      <c r="AD263" s="341"/>
      <c r="AE263" s="341"/>
      <c r="AF263" s="341"/>
      <c r="AG263" s="341"/>
      <c r="AH263" s="341"/>
      <c r="AI263" s="341"/>
      <c r="AJ263" s="341"/>
      <c r="AK263" s="341"/>
      <c r="AL263" s="341"/>
      <c r="AM263" s="341"/>
      <c r="AN263" s="342"/>
      <c r="AO263" s="340"/>
      <c r="AP263" s="341"/>
      <c r="AQ263" s="341"/>
      <c r="AR263" s="341"/>
      <c r="AS263" s="341"/>
      <c r="AT263" s="341"/>
      <c r="AU263" s="341"/>
      <c r="AV263" s="341"/>
      <c r="AW263" s="341"/>
      <c r="AX263" s="343"/>
    </row>
    <row r="264" spans="1:52" ht="24.75" customHeight="1" x14ac:dyDescent="0.15">
      <c r="A264" s="256" t="s">
        <v>270</v>
      </c>
      <c r="B264" s="256"/>
      <c r="C264" s="256"/>
      <c r="D264" s="256"/>
      <c r="E264" s="340" t="s">
        <v>628</v>
      </c>
      <c r="F264" s="341"/>
      <c r="G264" s="341"/>
      <c r="H264" s="341"/>
      <c r="I264" s="341"/>
      <c r="J264" s="341"/>
      <c r="K264" s="341"/>
      <c r="L264" s="341"/>
      <c r="M264" s="341"/>
      <c r="N264" s="341"/>
      <c r="O264" s="341"/>
      <c r="P264" s="342"/>
      <c r="Q264" s="340"/>
      <c r="R264" s="341"/>
      <c r="S264" s="341"/>
      <c r="T264" s="341"/>
      <c r="U264" s="341"/>
      <c r="V264" s="341"/>
      <c r="W264" s="341"/>
      <c r="X264" s="341"/>
      <c r="Y264" s="341"/>
      <c r="Z264" s="341"/>
      <c r="AA264" s="341"/>
      <c r="AB264" s="342"/>
      <c r="AC264" s="340"/>
      <c r="AD264" s="341"/>
      <c r="AE264" s="341"/>
      <c r="AF264" s="341"/>
      <c r="AG264" s="341"/>
      <c r="AH264" s="341"/>
      <c r="AI264" s="341"/>
      <c r="AJ264" s="341"/>
      <c r="AK264" s="341"/>
      <c r="AL264" s="341"/>
      <c r="AM264" s="341"/>
      <c r="AN264" s="342"/>
      <c r="AO264" s="340"/>
      <c r="AP264" s="341"/>
      <c r="AQ264" s="341"/>
      <c r="AR264" s="341"/>
      <c r="AS264" s="341"/>
      <c r="AT264" s="341"/>
      <c r="AU264" s="341"/>
      <c r="AV264" s="341"/>
      <c r="AW264" s="341"/>
      <c r="AX264" s="343"/>
    </row>
    <row r="265" spans="1:52" ht="24.75" customHeight="1" x14ac:dyDescent="0.15">
      <c r="A265" s="256" t="s">
        <v>269</v>
      </c>
      <c r="B265" s="256"/>
      <c r="C265" s="256"/>
      <c r="D265" s="256"/>
      <c r="E265" s="340" t="s">
        <v>629</v>
      </c>
      <c r="F265" s="341"/>
      <c r="G265" s="341"/>
      <c r="H265" s="341"/>
      <c r="I265" s="341"/>
      <c r="J265" s="341"/>
      <c r="K265" s="341"/>
      <c r="L265" s="341"/>
      <c r="M265" s="341"/>
      <c r="N265" s="341"/>
      <c r="O265" s="341"/>
      <c r="P265" s="342"/>
      <c r="Q265" s="340"/>
      <c r="R265" s="341"/>
      <c r="S265" s="341"/>
      <c r="T265" s="341"/>
      <c r="U265" s="341"/>
      <c r="V265" s="341"/>
      <c r="W265" s="341"/>
      <c r="X265" s="341"/>
      <c r="Y265" s="341"/>
      <c r="Z265" s="341"/>
      <c r="AA265" s="341"/>
      <c r="AB265" s="342"/>
      <c r="AC265" s="340"/>
      <c r="AD265" s="341"/>
      <c r="AE265" s="341"/>
      <c r="AF265" s="341"/>
      <c r="AG265" s="341"/>
      <c r="AH265" s="341"/>
      <c r="AI265" s="341"/>
      <c r="AJ265" s="341"/>
      <c r="AK265" s="341"/>
      <c r="AL265" s="341"/>
      <c r="AM265" s="341"/>
      <c r="AN265" s="342"/>
      <c r="AO265" s="340"/>
      <c r="AP265" s="341"/>
      <c r="AQ265" s="341"/>
      <c r="AR265" s="341"/>
      <c r="AS265" s="341"/>
      <c r="AT265" s="341"/>
      <c r="AU265" s="341"/>
      <c r="AV265" s="341"/>
      <c r="AW265" s="341"/>
      <c r="AX265" s="343"/>
    </row>
    <row r="266" spans="1:52" ht="24.75" customHeight="1" x14ac:dyDescent="0.15">
      <c r="A266" s="256" t="s">
        <v>415</v>
      </c>
      <c r="B266" s="256"/>
      <c r="C266" s="256"/>
      <c r="D266" s="256"/>
      <c r="E266" s="100" t="s">
        <v>630</v>
      </c>
      <c r="F266" s="86"/>
      <c r="G266" s="86"/>
      <c r="H266" s="77" t="str">
        <f>IF(E266="","","-")</f>
        <v>-</v>
      </c>
      <c r="I266" s="86"/>
      <c r="J266" s="86"/>
      <c r="K266" s="77" t="str">
        <f>IF(I266="","","-")</f>
        <v/>
      </c>
      <c r="L266" s="101">
        <v>80</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595</v>
      </c>
      <c r="B267" s="256"/>
      <c r="C267" s="256"/>
      <c r="D267" s="256"/>
      <c r="E267" s="100" t="s">
        <v>630</v>
      </c>
      <c r="F267" s="86"/>
      <c r="G267" s="86"/>
      <c r="H267" s="77"/>
      <c r="I267" s="86"/>
      <c r="J267" s="86"/>
      <c r="K267" s="77"/>
      <c r="L267" s="101">
        <v>78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383</v>
      </c>
      <c r="B268" s="256"/>
      <c r="C268" s="256"/>
      <c r="D268" s="256"/>
      <c r="E268" s="84">
        <v>2021</v>
      </c>
      <c r="F268" s="85"/>
      <c r="G268" s="86" t="s">
        <v>686</v>
      </c>
      <c r="H268" s="86"/>
      <c r="I268" s="86"/>
      <c r="J268" s="85">
        <v>20</v>
      </c>
      <c r="K268" s="85"/>
      <c r="L268" s="101">
        <v>76</v>
      </c>
      <c r="M268" s="101"/>
      <c r="N268" s="101"/>
      <c r="O268" s="85"/>
      <c r="P268" s="85"/>
      <c r="Q268" s="84"/>
      <c r="R268" s="85"/>
      <c r="S268" s="86"/>
      <c r="T268" s="86"/>
      <c r="U268" s="86"/>
      <c r="V268" s="85"/>
      <c r="W268" s="85"/>
      <c r="X268" s="101"/>
      <c r="Y268" s="101"/>
      <c r="Z268" s="101"/>
      <c r="AA268" s="85"/>
      <c r="AB268" s="324"/>
      <c r="AC268" s="84"/>
      <c r="AD268" s="85"/>
      <c r="AE268" s="86"/>
      <c r="AF268" s="86"/>
      <c r="AG268" s="86"/>
      <c r="AH268" s="85"/>
      <c r="AI268" s="85"/>
      <c r="AJ268" s="101"/>
      <c r="AK268" s="101"/>
      <c r="AL268" s="101"/>
      <c r="AM268" s="85"/>
      <c r="AN268" s="324"/>
      <c r="AO268" s="84"/>
      <c r="AP268" s="85"/>
      <c r="AQ268" s="86"/>
      <c r="AR268" s="86"/>
      <c r="AS268" s="86"/>
      <c r="AT268" s="85"/>
      <c r="AU268" s="85"/>
      <c r="AV268" s="101"/>
      <c r="AW268" s="101"/>
      <c r="AX268" s="80"/>
    </row>
    <row r="269" spans="1:52" ht="28.35" customHeight="1" x14ac:dyDescent="0.15">
      <c r="A269" s="325" t="s">
        <v>263</v>
      </c>
      <c r="B269" s="326"/>
      <c r="C269" s="326"/>
      <c r="D269" s="326"/>
      <c r="E269" s="326"/>
      <c r="F269" s="327"/>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5"/>
      <c r="B270" s="326"/>
      <c r="C270" s="326"/>
      <c r="D270" s="326"/>
      <c r="E270" s="326"/>
      <c r="F270" s="32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5"/>
      <c r="B271" s="326"/>
      <c r="C271" s="326"/>
      <c r="D271" s="326"/>
      <c r="E271" s="326"/>
      <c r="F271" s="32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5"/>
      <c r="B272" s="326"/>
      <c r="C272" s="326"/>
      <c r="D272" s="326"/>
      <c r="E272" s="326"/>
      <c r="F272" s="32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5"/>
      <c r="B273" s="326"/>
      <c r="C273" s="326"/>
      <c r="D273" s="326"/>
      <c r="E273" s="326"/>
      <c r="F273" s="32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5"/>
      <c r="B274" s="326"/>
      <c r="C274" s="326"/>
      <c r="D274" s="326"/>
      <c r="E274" s="326"/>
      <c r="F274" s="32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5"/>
      <c r="B275" s="326"/>
      <c r="C275" s="326"/>
      <c r="D275" s="326"/>
      <c r="E275" s="326"/>
      <c r="F275" s="32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5"/>
      <c r="B276" s="326"/>
      <c r="C276" s="326"/>
      <c r="D276" s="326"/>
      <c r="E276" s="326"/>
      <c r="F276" s="32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5"/>
      <c r="B277" s="326"/>
      <c r="C277" s="326"/>
      <c r="D277" s="326"/>
      <c r="E277" s="326"/>
      <c r="F277" s="32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5"/>
      <c r="B278" s="326"/>
      <c r="C278" s="326"/>
      <c r="D278" s="326"/>
      <c r="E278" s="326"/>
      <c r="F278" s="32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5"/>
      <c r="B279" s="326"/>
      <c r="C279" s="326"/>
      <c r="D279" s="326"/>
      <c r="E279" s="326"/>
      <c r="F279" s="32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5"/>
      <c r="B280" s="326"/>
      <c r="C280" s="326"/>
      <c r="D280" s="326"/>
      <c r="E280" s="326"/>
      <c r="F280" s="32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5"/>
      <c r="B281" s="326"/>
      <c r="C281" s="326"/>
      <c r="D281" s="326"/>
      <c r="E281" s="326"/>
      <c r="F281" s="32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25"/>
      <c r="B282" s="326"/>
      <c r="C282" s="326"/>
      <c r="D282" s="326"/>
      <c r="E282" s="326"/>
      <c r="F282" s="32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25"/>
      <c r="B283" s="326"/>
      <c r="C283" s="326"/>
      <c r="D283" s="326"/>
      <c r="E283" s="326"/>
      <c r="F283" s="32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25"/>
      <c r="B284" s="326"/>
      <c r="C284" s="326"/>
      <c r="D284" s="326"/>
      <c r="E284" s="326"/>
      <c r="F284" s="32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25"/>
      <c r="B285" s="326"/>
      <c r="C285" s="326"/>
      <c r="D285" s="326"/>
      <c r="E285" s="326"/>
      <c r="F285" s="32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25"/>
      <c r="B286" s="326"/>
      <c r="C286" s="326"/>
      <c r="D286" s="326"/>
      <c r="E286" s="326"/>
      <c r="F286" s="32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25"/>
      <c r="B287" s="326"/>
      <c r="C287" s="326"/>
      <c r="D287" s="326"/>
      <c r="E287" s="326"/>
      <c r="F287" s="32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25"/>
      <c r="B288" s="326"/>
      <c r="C288" s="326"/>
      <c r="D288" s="326"/>
      <c r="E288" s="326"/>
      <c r="F288" s="32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25"/>
      <c r="B289" s="326"/>
      <c r="C289" s="326"/>
      <c r="D289" s="326"/>
      <c r="E289" s="326"/>
      <c r="F289" s="32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25"/>
      <c r="B290" s="326"/>
      <c r="C290" s="326"/>
      <c r="D290" s="326"/>
      <c r="E290" s="326"/>
      <c r="F290" s="32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thickBot="1" x14ac:dyDescent="0.2">
      <c r="A291" s="325"/>
      <c r="B291" s="326"/>
      <c r="C291" s="326"/>
      <c r="D291" s="326"/>
      <c r="E291" s="326"/>
      <c r="F291" s="32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thickBot="1" x14ac:dyDescent="0.2">
      <c r="A292" s="325"/>
      <c r="B292" s="326"/>
      <c r="C292" s="326"/>
      <c r="D292" s="326"/>
      <c r="E292" s="326"/>
      <c r="F292" s="32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25"/>
      <c r="B293" s="326"/>
      <c r="C293" s="326"/>
      <c r="D293" s="326"/>
      <c r="E293" s="326"/>
      <c r="F293" s="32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25"/>
      <c r="B294" s="326"/>
      <c r="C294" s="326"/>
      <c r="D294" s="326"/>
      <c r="E294" s="326"/>
      <c r="F294" s="32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25"/>
      <c r="B295" s="326"/>
      <c r="C295" s="326"/>
      <c r="D295" s="326"/>
      <c r="E295" s="326"/>
      <c r="F295" s="32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25"/>
      <c r="B296" s="326"/>
      <c r="C296" s="326"/>
      <c r="D296" s="326"/>
      <c r="E296" s="326"/>
      <c r="F296" s="32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25"/>
      <c r="B297" s="326"/>
      <c r="C297" s="326"/>
      <c r="D297" s="326"/>
      <c r="E297" s="326"/>
      <c r="F297" s="32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25"/>
      <c r="B298" s="326"/>
      <c r="C298" s="326"/>
      <c r="D298" s="326"/>
      <c r="E298" s="326"/>
      <c r="F298" s="32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25"/>
      <c r="B299" s="326"/>
      <c r="C299" s="326"/>
      <c r="D299" s="326"/>
      <c r="E299" s="326"/>
      <c r="F299" s="32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25"/>
      <c r="B300" s="326"/>
      <c r="C300" s="326"/>
      <c r="D300" s="326"/>
      <c r="E300" s="326"/>
      <c r="F300" s="32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25"/>
      <c r="B301" s="326"/>
      <c r="C301" s="326"/>
      <c r="D301" s="326"/>
      <c r="E301" s="326"/>
      <c r="F301" s="32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25"/>
      <c r="B302" s="326"/>
      <c r="C302" s="326"/>
      <c r="D302" s="326"/>
      <c r="E302" s="326"/>
      <c r="F302" s="32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25"/>
      <c r="B303" s="326"/>
      <c r="C303" s="326"/>
      <c r="D303" s="326"/>
      <c r="E303" s="326"/>
      <c r="F303" s="32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25"/>
      <c r="B304" s="326"/>
      <c r="C304" s="326"/>
      <c r="D304" s="326"/>
      <c r="E304" s="326"/>
      <c r="F304" s="32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25"/>
      <c r="B305" s="326"/>
      <c r="C305" s="326"/>
      <c r="D305" s="326"/>
      <c r="E305" s="326"/>
      <c r="F305" s="32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5"/>
      <c r="B306" s="326"/>
      <c r="C306" s="326"/>
      <c r="D306" s="326"/>
      <c r="E306" s="326"/>
      <c r="F306" s="32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28"/>
      <c r="B307" s="329"/>
      <c r="C307" s="329"/>
      <c r="D307" s="329"/>
      <c r="E307" s="329"/>
      <c r="F307" s="33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31" t="s">
        <v>265</v>
      </c>
      <c r="B308" s="332"/>
      <c r="C308" s="332"/>
      <c r="D308" s="332"/>
      <c r="E308" s="332"/>
      <c r="F308" s="333"/>
      <c r="G308" s="337" t="s">
        <v>632</v>
      </c>
      <c r="H308" s="338"/>
      <c r="I308" s="338"/>
      <c r="J308" s="338"/>
      <c r="K308" s="338"/>
      <c r="L308" s="338"/>
      <c r="M308" s="338"/>
      <c r="N308" s="338"/>
      <c r="O308" s="338"/>
      <c r="P308" s="338"/>
      <c r="Q308" s="338"/>
      <c r="R308" s="338"/>
      <c r="S308" s="338"/>
      <c r="T308" s="338"/>
      <c r="U308" s="338"/>
      <c r="V308" s="338"/>
      <c r="W308" s="338"/>
      <c r="X308" s="338"/>
      <c r="Y308" s="338"/>
      <c r="Z308" s="338"/>
      <c r="AA308" s="338"/>
      <c r="AB308" s="339"/>
      <c r="AC308" s="312" t="s">
        <v>659</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15">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15">
      <c r="A310" s="334"/>
      <c r="B310" s="335"/>
      <c r="C310" s="335"/>
      <c r="D310" s="335"/>
      <c r="E310" s="335"/>
      <c r="F310" s="336"/>
      <c r="G310" s="302" t="s">
        <v>697</v>
      </c>
      <c r="H310" s="303"/>
      <c r="I310" s="303"/>
      <c r="J310" s="303"/>
      <c r="K310" s="304"/>
      <c r="L310" s="305" t="s">
        <v>658</v>
      </c>
      <c r="M310" s="306"/>
      <c r="N310" s="306"/>
      <c r="O310" s="306"/>
      <c r="P310" s="306"/>
      <c r="Q310" s="306"/>
      <c r="R310" s="306"/>
      <c r="S310" s="306"/>
      <c r="T310" s="306"/>
      <c r="U310" s="306"/>
      <c r="V310" s="306"/>
      <c r="W310" s="306"/>
      <c r="X310" s="307"/>
      <c r="Y310" s="308">
        <v>55</v>
      </c>
      <c r="Z310" s="309"/>
      <c r="AA310" s="309"/>
      <c r="AB310" s="310"/>
      <c r="AC310" s="302" t="s">
        <v>697</v>
      </c>
      <c r="AD310" s="303"/>
      <c r="AE310" s="303"/>
      <c r="AF310" s="303"/>
      <c r="AG310" s="304"/>
      <c r="AH310" s="305" t="s">
        <v>698</v>
      </c>
      <c r="AI310" s="306"/>
      <c r="AJ310" s="306"/>
      <c r="AK310" s="306"/>
      <c r="AL310" s="306"/>
      <c r="AM310" s="306"/>
      <c r="AN310" s="306"/>
      <c r="AO310" s="306"/>
      <c r="AP310" s="306"/>
      <c r="AQ310" s="306"/>
      <c r="AR310" s="306"/>
      <c r="AS310" s="306"/>
      <c r="AT310" s="307"/>
      <c r="AU310" s="308">
        <v>12</v>
      </c>
      <c r="AV310" s="309"/>
      <c r="AW310" s="309"/>
      <c r="AX310" s="311"/>
    </row>
    <row r="311" spans="1:50" ht="24.75" hidden="1" customHeight="1" x14ac:dyDescent="0.15">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x14ac:dyDescent="0.15">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15">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15">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15">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15">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15">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15">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15">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thickBot="1" x14ac:dyDescent="0.2">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55</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12</v>
      </c>
      <c r="AV320" s="289"/>
      <c r="AW320" s="289"/>
      <c r="AX320" s="291"/>
    </row>
    <row r="321" spans="1:51" ht="45" customHeight="1" x14ac:dyDescent="0.15">
      <c r="A321" s="334"/>
      <c r="B321" s="335"/>
      <c r="C321" s="335"/>
      <c r="D321" s="335"/>
      <c r="E321" s="335"/>
      <c r="F321" s="336"/>
      <c r="G321" s="312" t="s">
        <v>670</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217</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2</v>
      </c>
    </row>
    <row r="322" spans="1:51" ht="24.75" customHeight="1" x14ac:dyDescent="0.15">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2</v>
      </c>
    </row>
    <row r="323" spans="1:51" ht="36" customHeight="1" x14ac:dyDescent="0.15">
      <c r="A323" s="334"/>
      <c r="B323" s="335"/>
      <c r="C323" s="335"/>
      <c r="D323" s="335"/>
      <c r="E323" s="335"/>
      <c r="F323" s="336"/>
      <c r="G323" s="302" t="s">
        <v>697</v>
      </c>
      <c r="H323" s="303"/>
      <c r="I323" s="303"/>
      <c r="J323" s="303"/>
      <c r="K323" s="304"/>
      <c r="L323" s="305" t="s">
        <v>698</v>
      </c>
      <c r="M323" s="306"/>
      <c r="N323" s="306"/>
      <c r="O323" s="306"/>
      <c r="P323" s="306"/>
      <c r="Q323" s="306"/>
      <c r="R323" s="306"/>
      <c r="S323" s="306"/>
      <c r="T323" s="306"/>
      <c r="U323" s="306"/>
      <c r="V323" s="306"/>
      <c r="W323" s="306"/>
      <c r="X323" s="307"/>
      <c r="Y323" s="308">
        <v>0.5</v>
      </c>
      <c r="Z323" s="309"/>
      <c r="AA323" s="309"/>
      <c r="AB323" s="310"/>
      <c r="AC323" s="302" t="s">
        <v>657</v>
      </c>
      <c r="AD323" s="303"/>
      <c r="AE323" s="303"/>
      <c r="AF323" s="303"/>
      <c r="AG323" s="304"/>
      <c r="AH323" s="305" t="s">
        <v>657</v>
      </c>
      <c r="AI323" s="306"/>
      <c r="AJ323" s="306"/>
      <c r="AK323" s="306"/>
      <c r="AL323" s="306"/>
      <c r="AM323" s="306"/>
      <c r="AN323" s="306"/>
      <c r="AO323" s="306"/>
      <c r="AP323" s="306"/>
      <c r="AQ323" s="306"/>
      <c r="AR323" s="306"/>
      <c r="AS323" s="306"/>
      <c r="AT323" s="307"/>
      <c r="AU323" s="308" t="s">
        <v>657</v>
      </c>
      <c r="AV323" s="309"/>
      <c r="AW323" s="309"/>
      <c r="AX323" s="311"/>
      <c r="AY323">
        <f t="shared" si="11"/>
        <v>2</v>
      </c>
    </row>
    <row r="324" spans="1:51" ht="24.75" hidden="1" customHeight="1" x14ac:dyDescent="0.15">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2</v>
      </c>
    </row>
    <row r="325" spans="1:51" ht="24.75" hidden="1" customHeight="1" x14ac:dyDescent="0.15">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2</v>
      </c>
    </row>
    <row r="326" spans="1:51" ht="24.75" hidden="1" customHeight="1" x14ac:dyDescent="0.15">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2</v>
      </c>
    </row>
    <row r="327" spans="1:51" ht="24.75" hidden="1" customHeight="1" x14ac:dyDescent="0.15">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2</v>
      </c>
    </row>
    <row r="328" spans="1:51" ht="24.75" hidden="1" customHeight="1" x14ac:dyDescent="0.15">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2</v>
      </c>
    </row>
    <row r="329" spans="1:51" ht="24.75" hidden="1" customHeight="1" x14ac:dyDescent="0.15">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2</v>
      </c>
    </row>
    <row r="330" spans="1:51" ht="24.75" hidden="1" customHeight="1" x14ac:dyDescent="0.15">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2</v>
      </c>
    </row>
    <row r="331" spans="1:51" ht="24.75" hidden="1" customHeight="1" x14ac:dyDescent="0.15">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2</v>
      </c>
    </row>
    <row r="332" spans="1:51" ht="24.75" hidden="1" customHeight="1" x14ac:dyDescent="0.15">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2</v>
      </c>
    </row>
    <row r="333" spans="1:51" ht="24.75" customHeight="1" x14ac:dyDescent="0.15">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0.5</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2</v>
      </c>
    </row>
    <row r="334" spans="1:51" ht="24.75" hidden="1" customHeight="1" x14ac:dyDescent="0.15">
      <c r="A334" s="334"/>
      <c r="B334" s="335"/>
      <c r="C334" s="335"/>
      <c r="D334" s="335"/>
      <c r="E334" s="335"/>
      <c r="F334" s="336"/>
      <c r="G334" s="312" t="s">
        <v>218</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219</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15">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15">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15">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15">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15">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15">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15">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15">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15">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15">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15">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15">
      <c r="A347" s="334"/>
      <c r="B347" s="335"/>
      <c r="C347" s="335"/>
      <c r="D347" s="335"/>
      <c r="E347" s="335"/>
      <c r="F347" s="336"/>
      <c r="G347" s="312" t="s">
        <v>195</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167</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15">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15">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15">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15">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15">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15">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15">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15">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15">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15">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15">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15">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x14ac:dyDescent="0.2">
      <c r="A360" s="278" t="s">
        <v>576</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231</v>
      </c>
      <c r="AM360" s="282"/>
      <c r="AN360" s="282"/>
      <c r="AO360" s="79" t="s">
        <v>230</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65.099999999999994" customHeight="1" x14ac:dyDescent="0.15">
      <c r="A366" s="230">
        <v>1</v>
      </c>
      <c r="B366" s="230">
        <v>1</v>
      </c>
      <c r="C366" s="272" t="s">
        <v>645</v>
      </c>
      <c r="D366" s="273" t="s">
        <v>645</v>
      </c>
      <c r="E366" s="273" t="s">
        <v>645</v>
      </c>
      <c r="F366" s="273" t="s">
        <v>645</v>
      </c>
      <c r="G366" s="273" t="s">
        <v>645</v>
      </c>
      <c r="H366" s="273" t="s">
        <v>645</v>
      </c>
      <c r="I366" s="274" t="s">
        <v>645</v>
      </c>
      <c r="J366" s="233">
        <v>7000020070009</v>
      </c>
      <c r="K366" s="234"/>
      <c r="L366" s="234"/>
      <c r="M366" s="234"/>
      <c r="N366" s="234"/>
      <c r="O366" s="234"/>
      <c r="P366" s="245" t="s">
        <v>655</v>
      </c>
      <c r="Q366" s="235"/>
      <c r="R366" s="235"/>
      <c r="S366" s="235"/>
      <c r="T366" s="235"/>
      <c r="U366" s="235"/>
      <c r="V366" s="235"/>
      <c r="W366" s="235"/>
      <c r="X366" s="235"/>
      <c r="Y366" s="236">
        <v>55</v>
      </c>
      <c r="Z366" s="237"/>
      <c r="AA366" s="237"/>
      <c r="AB366" s="238"/>
      <c r="AC366" s="222" t="s">
        <v>656</v>
      </c>
      <c r="AD366" s="223"/>
      <c r="AE366" s="223"/>
      <c r="AF366" s="223"/>
      <c r="AG366" s="223"/>
      <c r="AH366" s="253" t="s">
        <v>657</v>
      </c>
      <c r="AI366" s="254"/>
      <c r="AJ366" s="254"/>
      <c r="AK366" s="254"/>
      <c r="AL366" s="226" t="s">
        <v>657</v>
      </c>
      <c r="AM366" s="227"/>
      <c r="AN366" s="227"/>
      <c r="AO366" s="228"/>
      <c r="AP366" s="229" t="s">
        <v>657</v>
      </c>
      <c r="AQ366" s="229"/>
      <c r="AR366" s="229"/>
      <c r="AS366" s="229"/>
      <c r="AT366" s="229"/>
      <c r="AU366" s="229"/>
      <c r="AV366" s="229"/>
      <c r="AW366" s="229"/>
      <c r="AX366" s="229"/>
    </row>
    <row r="367" spans="1:51" ht="65.099999999999994" customHeight="1" x14ac:dyDescent="0.15">
      <c r="A367" s="230">
        <v>2</v>
      </c>
      <c r="B367" s="230">
        <v>1</v>
      </c>
      <c r="C367" s="275" t="s">
        <v>646</v>
      </c>
      <c r="D367" s="276" t="s">
        <v>646</v>
      </c>
      <c r="E367" s="276" t="s">
        <v>646</v>
      </c>
      <c r="F367" s="276" t="s">
        <v>646</v>
      </c>
      <c r="G367" s="276" t="s">
        <v>646</v>
      </c>
      <c r="H367" s="276" t="s">
        <v>646</v>
      </c>
      <c r="I367" s="277" t="s">
        <v>646</v>
      </c>
      <c r="J367" s="233">
        <v>8000020040002</v>
      </c>
      <c r="K367" s="234"/>
      <c r="L367" s="234"/>
      <c r="M367" s="234"/>
      <c r="N367" s="234"/>
      <c r="O367" s="234"/>
      <c r="P367" s="245" t="s">
        <v>655</v>
      </c>
      <c r="Q367" s="235"/>
      <c r="R367" s="235"/>
      <c r="S367" s="235"/>
      <c r="T367" s="235"/>
      <c r="U367" s="235"/>
      <c r="V367" s="235"/>
      <c r="W367" s="235"/>
      <c r="X367" s="235"/>
      <c r="Y367" s="236">
        <v>0.7</v>
      </c>
      <c r="Z367" s="237"/>
      <c r="AA367" s="237"/>
      <c r="AB367" s="238"/>
      <c r="AC367" s="222" t="s">
        <v>656</v>
      </c>
      <c r="AD367" s="223"/>
      <c r="AE367" s="223"/>
      <c r="AF367" s="223"/>
      <c r="AG367" s="223"/>
      <c r="AH367" s="253" t="s">
        <v>657</v>
      </c>
      <c r="AI367" s="254"/>
      <c r="AJ367" s="254"/>
      <c r="AK367" s="254"/>
      <c r="AL367" s="226" t="s">
        <v>657</v>
      </c>
      <c r="AM367" s="227"/>
      <c r="AN367" s="227"/>
      <c r="AO367" s="228"/>
      <c r="AP367" s="229" t="s">
        <v>657</v>
      </c>
      <c r="AQ367" s="229"/>
      <c r="AR367" s="229"/>
      <c r="AS367" s="229"/>
      <c r="AT367" s="229"/>
      <c r="AU367" s="229"/>
      <c r="AV367" s="229"/>
      <c r="AW367" s="229"/>
      <c r="AX367" s="229"/>
      <c r="AY367">
        <f>COUNTA($C$367)</f>
        <v>1</v>
      </c>
    </row>
    <row r="368" spans="1:51" ht="65.099999999999994" customHeight="1" x14ac:dyDescent="0.15">
      <c r="A368" s="230">
        <v>3</v>
      </c>
      <c r="B368" s="230">
        <v>1</v>
      </c>
      <c r="C368" s="275" t="s">
        <v>647</v>
      </c>
      <c r="D368" s="276" t="s">
        <v>647</v>
      </c>
      <c r="E368" s="276" t="s">
        <v>647</v>
      </c>
      <c r="F368" s="276" t="s">
        <v>647</v>
      </c>
      <c r="G368" s="276" t="s">
        <v>647</v>
      </c>
      <c r="H368" s="276" t="s">
        <v>647</v>
      </c>
      <c r="I368" s="277" t="s">
        <v>647</v>
      </c>
      <c r="J368" s="233">
        <v>8000020130001</v>
      </c>
      <c r="K368" s="234"/>
      <c r="L368" s="234"/>
      <c r="M368" s="234"/>
      <c r="N368" s="234"/>
      <c r="O368" s="234"/>
      <c r="P368" s="245" t="s">
        <v>655</v>
      </c>
      <c r="Q368" s="235"/>
      <c r="R368" s="235"/>
      <c r="S368" s="235"/>
      <c r="T368" s="235"/>
      <c r="U368" s="235"/>
      <c r="V368" s="235"/>
      <c r="W368" s="235"/>
      <c r="X368" s="235"/>
      <c r="Y368" s="236">
        <v>0.4</v>
      </c>
      <c r="Z368" s="237"/>
      <c r="AA368" s="237"/>
      <c r="AB368" s="238"/>
      <c r="AC368" s="222" t="s">
        <v>656</v>
      </c>
      <c r="AD368" s="223"/>
      <c r="AE368" s="223"/>
      <c r="AF368" s="223"/>
      <c r="AG368" s="223"/>
      <c r="AH368" s="253" t="s">
        <v>657</v>
      </c>
      <c r="AI368" s="254"/>
      <c r="AJ368" s="254"/>
      <c r="AK368" s="254"/>
      <c r="AL368" s="226" t="s">
        <v>657</v>
      </c>
      <c r="AM368" s="227"/>
      <c r="AN368" s="227"/>
      <c r="AO368" s="228"/>
      <c r="AP368" s="229" t="s">
        <v>657</v>
      </c>
      <c r="AQ368" s="229"/>
      <c r="AR368" s="229"/>
      <c r="AS368" s="229"/>
      <c r="AT368" s="229"/>
      <c r="AU368" s="229"/>
      <c r="AV368" s="229"/>
      <c r="AW368" s="229"/>
      <c r="AX368" s="229"/>
      <c r="AY368">
        <f>COUNTA($C$368)</f>
        <v>1</v>
      </c>
    </row>
    <row r="369" spans="1:51" ht="65.099999999999994" customHeight="1" x14ac:dyDescent="0.15">
      <c r="A369" s="230">
        <v>4</v>
      </c>
      <c r="B369" s="230">
        <v>1</v>
      </c>
      <c r="C369" s="275" t="s">
        <v>648</v>
      </c>
      <c r="D369" s="276" t="s">
        <v>648</v>
      </c>
      <c r="E369" s="276" t="s">
        <v>648</v>
      </c>
      <c r="F369" s="276" t="s">
        <v>648</v>
      </c>
      <c r="G369" s="276" t="s">
        <v>648</v>
      </c>
      <c r="H369" s="276" t="s">
        <v>648</v>
      </c>
      <c r="I369" s="277" t="s">
        <v>648</v>
      </c>
      <c r="J369" s="233">
        <v>4000020120006</v>
      </c>
      <c r="K369" s="234"/>
      <c r="L369" s="234"/>
      <c r="M369" s="234"/>
      <c r="N369" s="234"/>
      <c r="O369" s="234"/>
      <c r="P369" s="245" t="s">
        <v>655</v>
      </c>
      <c r="Q369" s="235"/>
      <c r="R369" s="235"/>
      <c r="S369" s="235"/>
      <c r="T369" s="235"/>
      <c r="U369" s="235"/>
      <c r="V369" s="235"/>
      <c r="W369" s="235"/>
      <c r="X369" s="235"/>
      <c r="Y369" s="236">
        <v>0.2</v>
      </c>
      <c r="Z369" s="237"/>
      <c r="AA369" s="237"/>
      <c r="AB369" s="238"/>
      <c r="AC369" s="222" t="s">
        <v>656</v>
      </c>
      <c r="AD369" s="223"/>
      <c r="AE369" s="223"/>
      <c r="AF369" s="223"/>
      <c r="AG369" s="223"/>
      <c r="AH369" s="253" t="s">
        <v>657</v>
      </c>
      <c r="AI369" s="254"/>
      <c r="AJ369" s="254"/>
      <c r="AK369" s="254"/>
      <c r="AL369" s="226" t="s">
        <v>657</v>
      </c>
      <c r="AM369" s="227"/>
      <c r="AN369" s="227"/>
      <c r="AO369" s="228"/>
      <c r="AP369" s="229" t="s">
        <v>657</v>
      </c>
      <c r="AQ369" s="229"/>
      <c r="AR369" s="229"/>
      <c r="AS369" s="229"/>
      <c r="AT369" s="229"/>
      <c r="AU369" s="229"/>
      <c r="AV369" s="229"/>
      <c r="AW369" s="229"/>
      <c r="AX369" s="229"/>
      <c r="AY369">
        <f>COUNTA($C$369)</f>
        <v>1</v>
      </c>
    </row>
    <row r="370" spans="1:51" ht="65.099999999999994" customHeight="1" x14ac:dyDescent="0.15">
      <c r="A370" s="230">
        <v>5</v>
      </c>
      <c r="B370" s="230">
        <v>1</v>
      </c>
      <c r="C370" s="275" t="s">
        <v>649</v>
      </c>
      <c r="D370" s="276" t="s">
        <v>649</v>
      </c>
      <c r="E370" s="276" t="s">
        <v>649</v>
      </c>
      <c r="F370" s="276" t="s">
        <v>649</v>
      </c>
      <c r="G370" s="276" t="s">
        <v>649</v>
      </c>
      <c r="H370" s="276" t="s">
        <v>649</v>
      </c>
      <c r="I370" s="277" t="s">
        <v>649</v>
      </c>
      <c r="J370" s="233">
        <v>1000020140007</v>
      </c>
      <c r="K370" s="234"/>
      <c r="L370" s="234"/>
      <c r="M370" s="234"/>
      <c r="N370" s="234"/>
      <c r="O370" s="234"/>
      <c r="P370" s="245" t="s">
        <v>655</v>
      </c>
      <c r="Q370" s="235"/>
      <c r="R370" s="235"/>
      <c r="S370" s="235"/>
      <c r="T370" s="235"/>
      <c r="U370" s="235"/>
      <c r="V370" s="235"/>
      <c r="W370" s="235"/>
      <c r="X370" s="235"/>
      <c r="Y370" s="236">
        <v>0.2</v>
      </c>
      <c r="Z370" s="237"/>
      <c r="AA370" s="237"/>
      <c r="AB370" s="238"/>
      <c r="AC370" s="222" t="s">
        <v>656</v>
      </c>
      <c r="AD370" s="223"/>
      <c r="AE370" s="223"/>
      <c r="AF370" s="223"/>
      <c r="AG370" s="223"/>
      <c r="AH370" s="253" t="s">
        <v>657</v>
      </c>
      <c r="AI370" s="254"/>
      <c r="AJ370" s="254"/>
      <c r="AK370" s="254"/>
      <c r="AL370" s="226" t="s">
        <v>657</v>
      </c>
      <c r="AM370" s="227"/>
      <c r="AN370" s="227"/>
      <c r="AO370" s="228"/>
      <c r="AP370" s="229" t="s">
        <v>657</v>
      </c>
      <c r="AQ370" s="229"/>
      <c r="AR370" s="229"/>
      <c r="AS370" s="229"/>
      <c r="AT370" s="229"/>
      <c r="AU370" s="229"/>
      <c r="AV370" s="229"/>
      <c r="AW370" s="229"/>
      <c r="AX370" s="229"/>
      <c r="AY370">
        <f>COUNTA($C$370)</f>
        <v>1</v>
      </c>
    </row>
    <row r="371" spans="1:51" ht="65.099999999999994" customHeight="1" x14ac:dyDescent="0.15">
      <c r="A371" s="230">
        <v>6</v>
      </c>
      <c r="B371" s="230">
        <v>1</v>
      </c>
      <c r="C371" s="275" t="s">
        <v>650</v>
      </c>
      <c r="D371" s="276" t="s">
        <v>650</v>
      </c>
      <c r="E371" s="276" t="s">
        <v>650</v>
      </c>
      <c r="F371" s="276" t="s">
        <v>650</v>
      </c>
      <c r="G371" s="276" t="s">
        <v>650</v>
      </c>
      <c r="H371" s="276" t="s">
        <v>650</v>
      </c>
      <c r="I371" s="277" t="s">
        <v>650</v>
      </c>
      <c r="J371" s="233">
        <v>1000020110001</v>
      </c>
      <c r="K371" s="234"/>
      <c r="L371" s="234"/>
      <c r="M371" s="234"/>
      <c r="N371" s="234"/>
      <c r="O371" s="234"/>
      <c r="P371" s="245" t="s">
        <v>655</v>
      </c>
      <c r="Q371" s="235"/>
      <c r="R371" s="235"/>
      <c r="S371" s="235"/>
      <c r="T371" s="235"/>
      <c r="U371" s="235"/>
      <c r="V371" s="235"/>
      <c r="W371" s="235"/>
      <c r="X371" s="235"/>
      <c r="Y371" s="236">
        <v>0.1</v>
      </c>
      <c r="Z371" s="237"/>
      <c r="AA371" s="237"/>
      <c r="AB371" s="238"/>
      <c r="AC371" s="222" t="s">
        <v>656</v>
      </c>
      <c r="AD371" s="223"/>
      <c r="AE371" s="223"/>
      <c r="AF371" s="223"/>
      <c r="AG371" s="223"/>
      <c r="AH371" s="253" t="s">
        <v>657</v>
      </c>
      <c r="AI371" s="254"/>
      <c r="AJ371" s="254"/>
      <c r="AK371" s="254"/>
      <c r="AL371" s="226" t="s">
        <v>657</v>
      </c>
      <c r="AM371" s="227"/>
      <c r="AN371" s="227"/>
      <c r="AO371" s="228"/>
      <c r="AP371" s="229" t="s">
        <v>657</v>
      </c>
      <c r="AQ371" s="229"/>
      <c r="AR371" s="229"/>
      <c r="AS371" s="229"/>
      <c r="AT371" s="229"/>
      <c r="AU371" s="229"/>
      <c r="AV371" s="229"/>
      <c r="AW371" s="229"/>
      <c r="AX371" s="229"/>
      <c r="AY371">
        <f>COUNTA($C$371)</f>
        <v>1</v>
      </c>
    </row>
    <row r="372" spans="1:51" ht="65.099999999999994" customHeight="1" x14ac:dyDescent="0.15">
      <c r="A372" s="230">
        <v>7</v>
      </c>
      <c r="B372" s="230">
        <v>1</v>
      </c>
      <c r="C372" s="275" t="s">
        <v>651</v>
      </c>
      <c r="D372" s="276" t="s">
        <v>651</v>
      </c>
      <c r="E372" s="276" t="s">
        <v>651</v>
      </c>
      <c r="F372" s="276" t="s">
        <v>651</v>
      </c>
      <c r="G372" s="276" t="s">
        <v>651</v>
      </c>
      <c r="H372" s="276" t="s">
        <v>651</v>
      </c>
      <c r="I372" s="277" t="s">
        <v>651</v>
      </c>
      <c r="J372" s="233">
        <v>2000020080004</v>
      </c>
      <c r="K372" s="234"/>
      <c r="L372" s="234"/>
      <c r="M372" s="234"/>
      <c r="N372" s="234"/>
      <c r="O372" s="234"/>
      <c r="P372" s="245" t="s">
        <v>655</v>
      </c>
      <c r="Q372" s="235"/>
      <c r="R372" s="235"/>
      <c r="S372" s="235"/>
      <c r="T372" s="235"/>
      <c r="U372" s="235"/>
      <c r="V372" s="235"/>
      <c r="W372" s="235"/>
      <c r="X372" s="235"/>
      <c r="Y372" s="236">
        <v>0.1</v>
      </c>
      <c r="Z372" s="237"/>
      <c r="AA372" s="237"/>
      <c r="AB372" s="238"/>
      <c r="AC372" s="222" t="s">
        <v>656</v>
      </c>
      <c r="AD372" s="223"/>
      <c r="AE372" s="223"/>
      <c r="AF372" s="223"/>
      <c r="AG372" s="223"/>
      <c r="AH372" s="253" t="s">
        <v>657</v>
      </c>
      <c r="AI372" s="254"/>
      <c r="AJ372" s="254"/>
      <c r="AK372" s="254"/>
      <c r="AL372" s="226" t="s">
        <v>657</v>
      </c>
      <c r="AM372" s="227"/>
      <c r="AN372" s="227"/>
      <c r="AO372" s="228"/>
      <c r="AP372" s="229" t="s">
        <v>657</v>
      </c>
      <c r="AQ372" s="229"/>
      <c r="AR372" s="229"/>
      <c r="AS372" s="229"/>
      <c r="AT372" s="229"/>
      <c r="AU372" s="229"/>
      <c r="AV372" s="229"/>
      <c r="AW372" s="229"/>
      <c r="AX372" s="229"/>
      <c r="AY372">
        <f>COUNTA($C$372)</f>
        <v>1</v>
      </c>
    </row>
    <row r="373" spans="1:51" ht="65.099999999999994" customHeight="1" x14ac:dyDescent="0.15">
      <c r="A373" s="230">
        <v>8</v>
      </c>
      <c r="B373" s="230">
        <v>1</v>
      </c>
      <c r="C373" s="272" t="s">
        <v>652</v>
      </c>
      <c r="D373" s="273" t="s">
        <v>652</v>
      </c>
      <c r="E373" s="273" t="s">
        <v>652</v>
      </c>
      <c r="F373" s="273" t="s">
        <v>652</v>
      </c>
      <c r="G373" s="273" t="s">
        <v>652</v>
      </c>
      <c r="H373" s="273" t="s">
        <v>652</v>
      </c>
      <c r="I373" s="274" t="s">
        <v>652</v>
      </c>
      <c r="J373" s="233">
        <v>5000020090000</v>
      </c>
      <c r="K373" s="234"/>
      <c r="L373" s="234"/>
      <c r="M373" s="234"/>
      <c r="N373" s="234"/>
      <c r="O373" s="234"/>
      <c r="P373" s="245" t="s">
        <v>655</v>
      </c>
      <c r="Q373" s="235"/>
      <c r="R373" s="235"/>
      <c r="S373" s="235"/>
      <c r="T373" s="235"/>
      <c r="U373" s="235"/>
      <c r="V373" s="235"/>
      <c r="W373" s="235"/>
      <c r="X373" s="235"/>
      <c r="Y373" s="236">
        <v>0.1</v>
      </c>
      <c r="Z373" s="237"/>
      <c r="AA373" s="237"/>
      <c r="AB373" s="238"/>
      <c r="AC373" s="222" t="s">
        <v>656</v>
      </c>
      <c r="AD373" s="223"/>
      <c r="AE373" s="223"/>
      <c r="AF373" s="223"/>
      <c r="AG373" s="223"/>
      <c r="AH373" s="253" t="s">
        <v>657</v>
      </c>
      <c r="AI373" s="254"/>
      <c r="AJ373" s="254"/>
      <c r="AK373" s="254"/>
      <c r="AL373" s="226" t="s">
        <v>657</v>
      </c>
      <c r="AM373" s="227"/>
      <c r="AN373" s="227"/>
      <c r="AO373" s="228"/>
      <c r="AP373" s="229" t="s">
        <v>657</v>
      </c>
      <c r="AQ373" s="229"/>
      <c r="AR373" s="229"/>
      <c r="AS373" s="229"/>
      <c r="AT373" s="229"/>
      <c r="AU373" s="229"/>
      <c r="AV373" s="229"/>
      <c r="AW373" s="229"/>
      <c r="AX373" s="229"/>
      <c r="AY373">
        <f>COUNTA($C$373)</f>
        <v>1</v>
      </c>
    </row>
    <row r="374" spans="1:51" ht="65.099999999999994" customHeight="1" x14ac:dyDescent="0.15">
      <c r="A374" s="230">
        <v>9</v>
      </c>
      <c r="B374" s="230">
        <v>1</v>
      </c>
      <c r="C374" s="272" t="s">
        <v>653</v>
      </c>
      <c r="D374" s="273" t="s">
        <v>653</v>
      </c>
      <c r="E374" s="273" t="s">
        <v>653</v>
      </c>
      <c r="F374" s="273" t="s">
        <v>653</v>
      </c>
      <c r="G374" s="273" t="s">
        <v>653</v>
      </c>
      <c r="H374" s="273" t="s">
        <v>653</v>
      </c>
      <c r="I374" s="274" t="s">
        <v>653</v>
      </c>
      <c r="J374" s="233">
        <v>5000020150002</v>
      </c>
      <c r="K374" s="234"/>
      <c r="L374" s="234"/>
      <c r="M374" s="234"/>
      <c r="N374" s="234"/>
      <c r="O374" s="234"/>
      <c r="P374" s="245" t="s">
        <v>655</v>
      </c>
      <c r="Q374" s="235"/>
      <c r="R374" s="235"/>
      <c r="S374" s="235"/>
      <c r="T374" s="235"/>
      <c r="U374" s="235"/>
      <c r="V374" s="235"/>
      <c r="W374" s="235"/>
      <c r="X374" s="235"/>
      <c r="Y374" s="236">
        <v>0.1</v>
      </c>
      <c r="Z374" s="237"/>
      <c r="AA374" s="237"/>
      <c r="AB374" s="238"/>
      <c r="AC374" s="222" t="s">
        <v>656</v>
      </c>
      <c r="AD374" s="223"/>
      <c r="AE374" s="223"/>
      <c r="AF374" s="223"/>
      <c r="AG374" s="223"/>
      <c r="AH374" s="253" t="s">
        <v>657</v>
      </c>
      <c r="AI374" s="254"/>
      <c r="AJ374" s="254"/>
      <c r="AK374" s="254"/>
      <c r="AL374" s="226" t="s">
        <v>657</v>
      </c>
      <c r="AM374" s="227"/>
      <c r="AN374" s="227"/>
      <c r="AO374" s="228"/>
      <c r="AP374" s="229" t="s">
        <v>657</v>
      </c>
      <c r="AQ374" s="229"/>
      <c r="AR374" s="229"/>
      <c r="AS374" s="229"/>
      <c r="AT374" s="229"/>
      <c r="AU374" s="229"/>
      <c r="AV374" s="229"/>
      <c r="AW374" s="229"/>
      <c r="AX374" s="229"/>
      <c r="AY374">
        <f>COUNTA($C$374)</f>
        <v>1</v>
      </c>
    </row>
    <row r="375" spans="1:51" ht="65.099999999999994" customHeight="1" x14ac:dyDescent="0.15">
      <c r="A375" s="230">
        <v>10</v>
      </c>
      <c r="B375" s="230">
        <v>1</v>
      </c>
      <c r="C375" s="272" t="s">
        <v>654</v>
      </c>
      <c r="D375" s="273" t="s">
        <v>654</v>
      </c>
      <c r="E375" s="273" t="s">
        <v>654</v>
      </c>
      <c r="F375" s="273" t="s">
        <v>654</v>
      </c>
      <c r="G375" s="273" t="s">
        <v>654</v>
      </c>
      <c r="H375" s="273" t="s">
        <v>654</v>
      </c>
      <c r="I375" s="274" t="s">
        <v>654</v>
      </c>
      <c r="J375" s="233">
        <v>5000020060003</v>
      </c>
      <c r="K375" s="234"/>
      <c r="L375" s="234"/>
      <c r="M375" s="234"/>
      <c r="N375" s="234"/>
      <c r="O375" s="234"/>
      <c r="P375" s="245" t="s">
        <v>655</v>
      </c>
      <c r="Q375" s="235"/>
      <c r="R375" s="235"/>
      <c r="S375" s="235"/>
      <c r="T375" s="235"/>
      <c r="U375" s="235"/>
      <c r="V375" s="235"/>
      <c r="W375" s="235"/>
      <c r="X375" s="235"/>
      <c r="Y375" s="236">
        <v>0</v>
      </c>
      <c r="Z375" s="237"/>
      <c r="AA375" s="237"/>
      <c r="AB375" s="238"/>
      <c r="AC375" s="222" t="s">
        <v>656</v>
      </c>
      <c r="AD375" s="223"/>
      <c r="AE375" s="223"/>
      <c r="AF375" s="223"/>
      <c r="AG375" s="223"/>
      <c r="AH375" s="253" t="s">
        <v>657</v>
      </c>
      <c r="AI375" s="254"/>
      <c r="AJ375" s="254"/>
      <c r="AK375" s="254"/>
      <c r="AL375" s="226" t="s">
        <v>657</v>
      </c>
      <c r="AM375" s="227"/>
      <c r="AN375" s="227"/>
      <c r="AO375" s="228"/>
      <c r="AP375" s="229" t="s">
        <v>657</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5" customHeight="1" x14ac:dyDescent="0.15">
      <c r="A399" s="230">
        <v>1</v>
      </c>
      <c r="B399" s="230">
        <v>1</v>
      </c>
      <c r="C399" s="251" t="s">
        <v>660</v>
      </c>
      <c r="D399" s="251" t="s">
        <v>660</v>
      </c>
      <c r="E399" s="251" t="s">
        <v>660</v>
      </c>
      <c r="F399" s="251" t="s">
        <v>660</v>
      </c>
      <c r="G399" s="251" t="s">
        <v>660</v>
      </c>
      <c r="H399" s="251" t="s">
        <v>660</v>
      </c>
      <c r="I399" s="251" t="s">
        <v>660</v>
      </c>
      <c r="J399" s="233">
        <v>2000020072125</v>
      </c>
      <c r="K399" s="234"/>
      <c r="L399" s="234"/>
      <c r="M399" s="234"/>
      <c r="N399" s="234"/>
      <c r="O399" s="234"/>
      <c r="P399" s="245" t="s">
        <v>699</v>
      </c>
      <c r="Q399" s="235"/>
      <c r="R399" s="235"/>
      <c r="S399" s="235"/>
      <c r="T399" s="235"/>
      <c r="U399" s="235"/>
      <c r="V399" s="235"/>
      <c r="W399" s="235"/>
      <c r="X399" s="235"/>
      <c r="Y399" s="236">
        <v>12</v>
      </c>
      <c r="Z399" s="237"/>
      <c r="AA399" s="237"/>
      <c r="AB399" s="238"/>
      <c r="AC399" s="222" t="s">
        <v>656</v>
      </c>
      <c r="AD399" s="223"/>
      <c r="AE399" s="223"/>
      <c r="AF399" s="223"/>
      <c r="AG399" s="223"/>
      <c r="AH399" s="253" t="s">
        <v>657</v>
      </c>
      <c r="AI399" s="254"/>
      <c r="AJ399" s="254"/>
      <c r="AK399" s="254"/>
      <c r="AL399" s="226" t="s">
        <v>657</v>
      </c>
      <c r="AM399" s="227"/>
      <c r="AN399" s="227"/>
      <c r="AO399" s="228"/>
      <c r="AP399" s="229" t="s">
        <v>657</v>
      </c>
      <c r="AQ399" s="229"/>
      <c r="AR399" s="229"/>
      <c r="AS399" s="229"/>
      <c r="AT399" s="229"/>
      <c r="AU399" s="229"/>
      <c r="AV399" s="229"/>
      <c r="AW399" s="229"/>
      <c r="AX399" s="229"/>
      <c r="AY399">
        <f>$AY$396</f>
        <v>1</v>
      </c>
    </row>
    <row r="400" spans="1:51" ht="45" customHeight="1" x14ac:dyDescent="0.15">
      <c r="A400" s="230">
        <v>2</v>
      </c>
      <c r="B400" s="230">
        <v>1</v>
      </c>
      <c r="C400" s="252" t="s">
        <v>661</v>
      </c>
      <c r="D400" s="251" t="s">
        <v>661</v>
      </c>
      <c r="E400" s="251" t="s">
        <v>661</v>
      </c>
      <c r="F400" s="251" t="s">
        <v>661</v>
      </c>
      <c r="G400" s="251" t="s">
        <v>661</v>
      </c>
      <c r="H400" s="251" t="s">
        <v>661</v>
      </c>
      <c r="I400" s="251" t="s">
        <v>661</v>
      </c>
      <c r="J400" s="233">
        <v>1000020075434</v>
      </c>
      <c r="K400" s="234"/>
      <c r="L400" s="234"/>
      <c r="M400" s="234"/>
      <c r="N400" s="234"/>
      <c r="O400" s="234"/>
      <c r="P400" s="245" t="s">
        <v>699</v>
      </c>
      <c r="Q400" s="235"/>
      <c r="R400" s="235"/>
      <c r="S400" s="235"/>
      <c r="T400" s="235"/>
      <c r="U400" s="235"/>
      <c r="V400" s="235"/>
      <c r="W400" s="235"/>
      <c r="X400" s="235"/>
      <c r="Y400" s="236">
        <v>8</v>
      </c>
      <c r="Z400" s="237"/>
      <c r="AA400" s="237"/>
      <c r="AB400" s="238"/>
      <c r="AC400" s="260" t="s">
        <v>656</v>
      </c>
      <c r="AD400" s="261"/>
      <c r="AE400" s="261"/>
      <c r="AF400" s="261"/>
      <c r="AG400" s="262"/>
      <c r="AH400" s="269" t="s">
        <v>657</v>
      </c>
      <c r="AI400" s="270"/>
      <c r="AJ400" s="270"/>
      <c r="AK400" s="271"/>
      <c r="AL400" s="226" t="s">
        <v>657</v>
      </c>
      <c r="AM400" s="227"/>
      <c r="AN400" s="227"/>
      <c r="AO400" s="228"/>
      <c r="AP400" s="263" t="s">
        <v>657</v>
      </c>
      <c r="AQ400" s="264"/>
      <c r="AR400" s="264"/>
      <c r="AS400" s="264"/>
      <c r="AT400" s="264"/>
      <c r="AU400" s="264"/>
      <c r="AV400" s="264"/>
      <c r="AW400" s="264"/>
      <c r="AX400" s="265"/>
      <c r="AY400">
        <f>COUNTA($C$400)</f>
        <v>1</v>
      </c>
    </row>
    <row r="401" spans="1:51" ht="45" customHeight="1" x14ac:dyDescent="0.15">
      <c r="A401" s="230">
        <v>3</v>
      </c>
      <c r="B401" s="230">
        <v>1</v>
      </c>
      <c r="C401" s="252" t="s">
        <v>662</v>
      </c>
      <c r="D401" s="251" t="s">
        <v>662</v>
      </c>
      <c r="E401" s="251" t="s">
        <v>662</v>
      </c>
      <c r="F401" s="251" t="s">
        <v>662</v>
      </c>
      <c r="G401" s="251" t="s">
        <v>662</v>
      </c>
      <c r="H401" s="251" t="s">
        <v>662</v>
      </c>
      <c r="I401" s="251" t="s">
        <v>662</v>
      </c>
      <c r="J401" s="233">
        <v>8000020075477</v>
      </c>
      <c r="K401" s="234"/>
      <c r="L401" s="234"/>
      <c r="M401" s="234"/>
      <c r="N401" s="234"/>
      <c r="O401" s="234"/>
      <c r="P401" s="245" t="s">
        <v>699</v>
      </c>
      <c r="Q401" s="235"/>
      <c r="R401" s="235"/>
      <c r="S401" s="235"/>
      <c r="T401" s="235"/>
      <c r="U401" s="235"/>
      <c r="V401" s="235"/>
      <c r="W401" s="235"/>
      <c r="X401" s="235"/>
      <c r="Y401" s="236">
        <v>8</v>
      </c>
      <c r="Z401" s="237"/>
      <c r="AA401" s="237"/>
      <c r="AB401" s="238"/>
      <c r="AC401" s="260" t="s">
        <v>656</v>
      </c>
      <c r="AD401" s="261"/>
      <c r="AE401" s="261"/>
      <c r="AF401" s="261"/>
      <c r="AG401" s="262"/>
      <c r="AH401" s="266" t="s">
        <v>657</v>
      </c>
      <c r="AI401" s="267"/>
      <c r="AJ401" s="267"/>
      <c r="AK401" s="268"/>
      <c r="AL401" s="226" t="s">
        <v>657</v>
      </c>
      <c r="AM401" s="227"/>
      <c r="AN401" s="227"/>
      <c r="AO401" s="228"/>
      <c r="AP401" s="263" t="s">
        <v>657</v>
      </c>
      <c r="AQ401" s="264"/>
      <c r="AR401" s="264"/>
      <c r="AS401" s="264"/>
      <c r="AT401" s="264"/>
      <c r="AU401" s="264"/>
      <c r="AV401" s="264"/>
      <c r="AW401" s="264"/>
      <c r="AX401" s="265"/>
      <c r="AY401">
        <f>COUNTA($C$401)</f>
        <v>1</v>
      </c>
    </row>
    <row r="402" spans="1:51" ht="45" customHeight="1" x14ac:dyDescent="0.15">
      <c r="A402" s="230">
        <v>4</v>
      </c>
      <c r="B402" s="230">
        <v>1</v>
      </c>
      <c r="C402" s="252" t="s">
        <v>663</v>
      </c>
      <c r="D402" s="251" t="s">
        <v>663</v>
      </c>
      <c r="E402" s="251" t="s">
        <v>663</v>
      </c>
      <c r="F402" s="251" t="s">
        <v>663</v>
      </c>
      <c r="G402" s="251" t="s">
        <v>663</v>
      </c>
      <c r="H402" s="251" t="s">
        <v>663</v>
      </c>
      <c r="I402" s="251" t="s">
        <v>663</v>
      </c>
      <c r="J402" s="233">
        <v>9000020075451</v>
      </c>
      <c r="K402" s="234"/>
      <c r="L402" s="234"/>
      <c r="M402" s="234"/>
      <c r="N402" s="234"/>
      <c r="O402" s="234"/>
      <c r="P402" s="245" t="s">
        <v>699</v>
      </c>
      <c r="Q402" s="235"/>
      <c r="R402" s="235"/>
      <c r="S402" s="235"/>
      <c r="T402" s="235"/>
      <c r="U402" s="235"/>
      <c r="V402" s="235"/>
      <c r="W402" s="235"/>
      <c r="X402" s="235"/>
      <c r="Y402" s="236">
        <v>6</v>
      </c>
      <c r="Z402" s="237"/>
      <c r="AA402" s="237"/>
      <c r="AB402" s="238"/>
      <c r="AC402" s="260" t="s">
        <v>656</v>
      </c>
      <c r="AD402" s="261"/>
      <c r="AE402" s="261"/>
      <c r="AF402" s="261"/>
      <c r="AG402" s="262"/>
      <c r="AH402" s="266" t="s">
        <v>657</v>
      </c>
      <c r="AI402" s="267"/>
      <c r="AJ402" s="267"/>
      <c r="AK402" s="268"/>
      <c r="AL402" s="226" t="s">
        <v>657</v>
      </c>
      <c r="AM402" s="227"/>
      <c r="AN402" s="227"/>
      <c r="AO402" s="228"/>
      <c r="AP402" s="263" t="s">
        <v>657</v>
      </c>
      <c r="AQ402" s="264"/>
      <c r="AR402" s="264"/>
      <c r="AS402" s="264"/>
      <c r="AT402" s="264"/>
      <c r="AU402" s="264"/>
      <c r="AV402" s="264"/>
      <c r="AW402" s="264"/>
      <c r="AX402" s="265"/>
      <c r="AY402">
        <f>COUNTA($C$402)</f>
        <v>1</v>
      </c>
    </row>
    <row r="403" spans="1:51" ht="45" customHeight="1" x14ac:dyDescent="0.15">
      <c r="A403" s="230">
        <v>5</v>
      </c>
      <c r="B403" s="230">
        <v>1</v>
      </c>
      <c r="C403" s="251" t="s">
        <v>664</v>
      </c>
      <c r="D403" s="251" t="s">
        <v>664</v>
      </c>
      <c r="E403" s="251" t="s">
        <v>664</v>
      </c>
      <c r="F403" s="251" t="s">
        <v>664</v>
      </c>
      <c r="G403" s="251" t="s">
        <v>664</v>
      </c>
      <c r="H403" s="251" t="s">
        <v>664</v>
      </c>
      <c r="I403" s="251" t="s">
        <v>664</v>
      </c>
      <c r="J403" s="233">
        <v>8000020075469</v>
      </c>
      <c r="K403" s="234"/>
      <c r="L403" s="234"/>
      <c r="M403" s="234"/>
      <c r="N403" s="234"/>
      <c r="O403" s="234"/>
      <c r="P403" s="245" t="s">
        <v>699</v>
      </c>
      <c r="Q403" s="235"/>
      <c r="R403" s="235"/>
      <c r="S403" s="235"/>
      <c r="T403" s="235"/>
      <c r="U403" s="235"/>
      <c r="V403" s="235"/>
      <c r="W403" s="235"/>
      <c r="X403" s="235"/>
      <c r="Y403" s="236">
        <v>5</v>
      </c>
      <c r="Z403" s="237"/>
      <c r="AA403" s="237"/>
      <c r="AB403" s="238"/>
      <c r="AC403" s="260" t="s">
        <v>656</v>
      </c>
      <c r="AD403" s="261"/>
      <c r="AE403" s="261"/>
      <c r="AF403" s="261"/>
      <c r="AG403" s="262"/>
      <c r="AH403" s="266" t="s">
        <v>657</v>
      </c>
      <c r="AI403" s="267"/>
      <c r="AJ403" s="267"/>
      <c r="AK403" s="268"/>
      <c r="AL403" s="226" t="s">
        <v>657</v>
      </c>
      <c r="AM403" s="227"/>
      <c r="AN403" s="227"/>
      <c r="AO403" s="228"/>
      <c r="AP403" s="263" t="s">
        <v>657</v>
      </c>
      <c r="AQ403" s="264"/>
      <c r="AR403" s="264"/>
      <c r="AS403" s="264"/>
      <c r="AT403" s="264"/>
      <c r="AU403" s="264"/>
      <c r="AV403" s="264"/>
      <c r="AW403" s="264"/>
      <c r="AX403" s="265"/>
      <c r="AY403">
        <f>COUNTA($C$403)</f>
        <v>1</v>
      </c>
    </row>
    <row r="404" spans="1:51" ht="45" customHeight="1" x14ac:dyDescent="0.15">
      <c r="A404" s="230">
        <v>6</v>
      </c>
      <c r="B404" s="230">
        <v>1</v>
      </c>
      <c r="C404" s="251" t="s">
        <v>665</v>
      </c>
      <c r="D404" s="251" t="s">
        <v>665</v>
      </c>
      <c r="E404" s="251" t="s">
        <v>665</v>
      </c>
      <c r="F404" s="251" t="s">
        <v>665</v>
      </c>
      <c r="G404" s="251" t="s">
        <v>665</v>
      </c>
      <c r="H404" s="251" t="s">
        <v>665</v>
      </c>
      <c r="I404" s="251" t="s">
        <v>665</v>
      </c>
      <c r="J404" s="233">
        <v>3000020075647</v>
      </c>
      <c r="K404" s="234"/>
      <c r="L404" s="234"/>
      <c r="M404" s="234"/>
      <c r="N404" s="234"/>
      <c r="O404" s="234"/>
      <c r="P404" s="245" t="s">
        <v>699</v>
      </c>
      <c r="Q404" s="235"/>
      <c r="R404" s="235"/>
      <c r="S404" s="235"/>
      <c r="T404" s="235"/>
      <c r="U404" s="235"/>
      <c r="V404" s="235"/>
      <c r="W404" s="235"/>
      <c r="X404" s="235"/>
      <c r="Y404" s="236">
        <v>4</v>
      </c>
      <c r="Z404" s="237"/>
      <c r="AA404" s="237"/>
      <c r="AB404" s="238"/>
      <c r="AC404" s="260" t="s">
        <v>656</v>
      </c>
      <c r="AD404" s="261"/>
      <c r="AE404" s="261"/>
      <c r="AF404" s="261"/>
      <c r="AG404" s="262"/>
      <c r="AH404" s="266" t="s">
        <v>657</v>
      </c>
      <c r="AI404" s="267"/>
      <c r="AJ404" s="267"/>
      <c r="AK404" s="268"/>
      <c r="AL404" s="226" t="s">
        <v>657</v>
      </c>
      <c r="AM404" s="227"/>
      <c r="AN404" s="227"/>
      <c r="AO404" s="228"/>
      <c r="AP404" s="263" t="s">
        <v>657</v>
      </c>
      <c r="AQ404" s="264"/>
      <c r="AR404" s="264"/>
      <c r="AS404" s="264"/>
      <c r="AT404" s="264"/>
      <c r="AU404" s="264"/>
      <c r="AV404" s="264"/>
      <c r="AW404" s="264"/>
      <c r="AX404" s="265"/>
      <c r="AY404">
        <f>COUNTA($C$404)</f>
        <v>1</v>
      </c>
    </row>
    <row r="405" spans="1:51" ht="45" customHeight="1" x14ac:dyDescent="0.15">
      <c r="A405" s="230">
        <v>7</v>
      </c>
      <c r="B405" s="230">
        <v>1</v>
      </c>
      <c r="C405" s="251" t="s">
        <v>666</v>
      </c>
      <c r="D405" s="251" t="s">
        <v>666</v>
      </c>
      <c r="E405" s="251" t="s">
        <v>666</v>
      </c>
      <c r="F405" s="251" t="s">
        <v>666</v>
      </c>
      <c r="G405" s="251" t="s">
        <v>666</v>
      </c>
      <c r="H405" s="251" t="s">
        <v>666</v>
      </c>
      <c r="I405" s="251" t="s">
        <v>666</v>
      </c>
      <c r="J405" s="233">
        <v>1000020075426</v>
      </c>
      <c r="K405" s="234"/>
      <c r="L405" s="234"/>
      <c r="M405" s="234"/>
      <c r="N405" s="234"/>
      <c r="O405" s="234"/>
      <c r="P405" s="245" t="s">
        <v>699</v>
      </c>
      <c r="Q405" s="235"/>
      <c r="R405" s="235"/>
      <c r="S405" s="235"/>
      <c r="T405" s="235"/>
      <c r="U405" s="235"/>
      <c r="V405" s="235"/>
      <c r="W405" s="235"/>
      <c r="X405" s="235"/>
      <c r="Y405" s="236">
        <v>4</v>
      </c>
      <c r="Z405" s="237"/>
      <c r="AA405" s="237"/>
      <c r="AB405" s="238"/>
      <c r="AC405" s="260" t="s">
        <v>656</v>
      </c>
      <c r="AD405" s="261"/>
      <c r="AE405" s="261"/>
      <c r="AF405" s="261"/>
      <c r="AG405" s="262"/>
      <c r="AH405" s="266" t="s">
        <v>657</v>
      </c>
      <c r="AI405" s="267"/>
      <c r="AJ405" s="267"/>
      <c r="AK405" s="268"/>
      <c r="AL405" s="226" t="s">
        <v>657</v>
      </c>
      <c r="AM405" s="227"/>
      <c r="AN405" s="227"/>
      <c r="AO405" s="228"/>
      <c r="AP405" s="263" t="s">
        <v>657</v>
      </c>
      <c r="AQ405" s="264"/>
      <c r="AR405" s="264"/>
      <c r="AS405" s="264"/>
      <c r="AT405" s="264"/>
      <c r="AU405" s="264"/>
      <c r="AV405" s="264"/>
      <c r="AW405" s="264"/>
      <c r="AX405" s="265"/>
      <c r="AY405">
        <f>COUNTA($C$405)</f>
        <v>1</v>
      </c>
    </row>
    <row r="406" spans="1:51" ht="45" customHeight="1" x14ac:dyDescent="0.15">
      <c r="A406" s="230">
        <v>8</v>
      </c>
      <c r="B406" s="230">
        <v>1</v>
      </c>
      <c r="C406" s="251" t="s">
        <v>667</v>
      </c>
      <c r="D406" s="251" t="s">
        <v>667</v>
      </c>
      <c r="E406" s="251" t="s">
        <v>667</v>
      </c>
      <c r="F406" s="251" t="s">
        <v>667</v>
      </c>
      <c r="G406" s="251" t="s">
        <v>667</v>
      </c>
      <c r="H406" s="251" t="s">
        <v>667</v>
      </c>
      <c r="I406" s="251" t="s">
        <v>667</v>
      </c>
      <c r="J406" s="233">
        <v>1000020075418</v>
      </c>
      <c r="K406" s="234"/>
      <c r="L406" s="234"/>
      <c r="M406" s="234"/>
      <c r="N406" s="234"/>
      <c r="O406" s="234"/>
      <c r="P406" s="245" t="s">
        <v>699</v>
      </c>
      <c r="Q406" s="235"/>
      <c r="R406" s="235"/>
      <c r="S406" s="235"/>
      <c r="T406" s="235"/>
      <c r="U406" s="235"/>
      <c r="V406" s="235"/>
      <c r="W406" s="235"/>
      <c r="X406" s="235"/>
      <c r="Y406" s="236">
        <v>2</v>
      </c>
      <c r="Z406" s="237"/>
      <c r="AA406" s="237"/>
      <c r="AB406" s="238"/>
      <c r="AC406" s="260" t="s">
        <v>656</v>
      </c>
      <c r="AD406" s="261"/>
      <c r="AE406" s="261"/>
      <c r="AF406" s="261"/>
      <c r="AG406" s="262"/>
      <c r="AH406" s="266" t="s">
        <v>657</v>
      </c>
      <c r="AI406" s="267"/>
      <c r="AJ406" s="267"/>
      <c r="AK406" s="268"/>
      <c r="AL406" s="226" t="s">
        <v>657</v>
      </c>
      <c r="AM406" s="227"/>
      <c r="AN406" s="227"/>
      <c r="AO406" s="228"/>
      <c r="AP406" s="263" t="s">
        <v>657</v>
      </c>
      <c r="AQ406" s="264"/>
      <c r="AR406" s="264"/>
      <c r="AS406" s="264"/>
      <c r="AT406" s="264"/>
      <c r="AU406" s="264"/>
      <c r="AV406" s="264"/>
      <c r="AW406" s="264"/>
      <c r="AX406" s="265"/>
      <c r="AY406">
        <f>COUNTA($C$406)</f>
        <v>1</v>
      </c>
    </row>
    <row r="407" spans="1:51" ht="45" customHeight="1" x14ac:dyDescent="0.15">
      <c r="A407" s="230">
        <v>9</v>
      </c>
      <c r="B407" s="230">
        <v>1</v>
      </c>
      <c r="C407" s="251" t="s">
        <v>668</v>
      </c>
      <c r="D407" s="251" t="s">
        <v>668</v>
      </c>
      <c r="E407" s="251" t="s">
        <v>668</v>
      </c>
      <c r="F407" s="251" t="s">
        <v>668</v>
      </c>
      <c r="G407" s="251" t="s">
        <v>668</v>
      </c>
      <c r="H407" s="251" t="s">
        <v>668</v>
      </c>
      <c r="I407" s="251" t="s">
        <v>668</v>
      </c>
      <c r="J407" s="233">
        <v>2000020072117</v>
      </c>
      <c r="K407" s="234"/>
      <c r="L407" s="234"/>
      <c r="M407" s="234"/>
      <c r="N407" s="234"/>
      <c r="O407" s="234"/>
      <c r="P407" s="245" t="s">
        <v>699</v>
      </c>
      <c r="Q407" s="235"/>
      <c r="R407" s="235"/>
      <c r="S407" s="235"/>
      <c r="T407" s="235"/>
      <c r="U407" s="235"/>
      <c r="V407" s="235"/>
      <c r="W407" s="235"/>
      <c r="X407" s="235"/>
      <c r="Y407" s="236">
        <v>1</v>
      </c>
      <c r="Z407" s="237"/>
      <c r="AA407" s="237"/>
      <c r="AB407" s="238"/>
      <c r="AC407" s="260" t="s">
        <v>656</v>
      </c>
      <c r="AD407" s="261"/>
      <c r="AE407" s="261"/>
      <c r="AF407" s="261"/>
      <c r="AG407" s="262"/>
      <c r="AH407" s="266" t="s">
        <v>657</v>
      </c>
      <c r="AI407" s="267"/>
      <c r="AJ407" s="267"/>
      <c r="AK407" s="268"/>
      <c r="AL407" s="226" t="s">
        <v>657</v>
      </c>
      <c r="AM407" s="227"/>
      <c r="AN407" s="227"/>
      <c r="AO407" s="228"/>
      <c r="AP407" s="263" t="s">
        <v>657</v>
      </c>
      <c r="AQ407" s="264"/>
      <c r="AR407" s="264"/>
      <c r="AS407" s="264"/>
      <c r="AT407" s="264"/>
      <c r="AU407" s="264"/>
      <c r="AV407" s="264"/>
      <c r="AW407" s="264"/>
      <c r="AX407" s="265"/>
      <c r="AY407">
        <f>COUNTA($C$407)</f>
        <v>1</v>
      </c>
    </row>
    <row r="408" spans="1:51" ht="45" customHeight="1" x14ac:dyDescent="0.15">
      <c r="A408" s="230">
        <v>10</v>
      </c>
      <c r="B408" s="230">
        <v>1</v>
      </c>
      <c r="C408" s="251" t="s">
        <v>669</v>
      </c>
      <c r="D408" s="251" t="s">
        <v>669</v>
      </c>
      <c r="E408" s="251" t="s">
        <v>669</v>
      </c>
      <c r="F408" s="251" t="s">
        <v>669</v>
      </c>
      <c r="G408" s="251" t="s">
        <v>669</v>
      </c>
      <c r="H408" s="251" t="s">
        <v>669</v>
      </c>
      <c r="I408" s="251" t="s">
        <v>669</v>
      </c>
      <c r="J408" s="233">
        <v>1000020075442</v>
      </c>
      <c r="K408" s="234"/>
      <c r="L408" s="234"/>
      <c r="M408" s="234"/>
      <c r="N408" s="234"/>
      <c r="O408" s="234"/>
      <c r="P408" s="245" t="s">
        <v>699</v>
      </c>
      <c r="Q408" s="235"/>
      <c r="R408" s="235"/>
      <c r="S408" s="235"/>
      <c r="T408" s="235"/>
      <c r="U408" s="235"/>
      <c r="V408" s="235"/>
      <c r="W408" s="235"/>
      <c r="X408" s="235"/>
      <c r="Y408" s="236">
        <v>1</v>
      </c>
      <c r="Z408" s="237"/>
      <c r="AA408" s="237"/>
      <c r="AB408" s="238"/>
      <c r="AC408" s="260" t="s">
        <v>656</v>
      </c>
      <c r="AD408" s="261"/>
      <c r="AE408" s="261"/>
      <c r="AF408" s="261"/>
      <c r="AG408" s="262"/>
      <c r="AH408" s="266" t="s">
        <v>657</v>
      </c>
      <c r="AI408" s="267"/>
      <c r="AJ408" s="267"/>
      <c r="AK408" s="268"/>
      <c r="AL408" s="226" t="s">
        <v>657</v>
      </c>
      <c r="AM408" s="227"/>
      <c r="AN408" s="227"/>
      <c r="AO408" s="228"/>
      <c r="AP408" s="263" t="s">
        <v>657</v>
      </c>
      <c r="AQ408" s="264"/>
      <c r="AR408" s="264"/>
      <c r="AS408" s="264"/>
      <c r="AT408" s="264"/>
      <c r="AU408" s="264"/>
      <c r="AV408" s="264"/>
      <c r="AW408" s="264"/>
      <c r="AX408" s="265"/>
      <c r="AY408">
        <f>COUNTA($C$408)</f>
        <v>1</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9.950000000000003" customHeight="1" x14ac:dyDescent="0.15">
      <c r="A432" s="230">
        <v>1</v>
      </c>
      <c r="B432" s="230">
        <v>1</v>
      </c>
      <c r="C432" s="251" t="s">
        <v>671</v>
      </c>
      <c r="D432" s="251" t="s">
        <v>671</v>
      </c>
      <c r="E432" s="251" t="s">
        <v>671</v>
      </c>
      <c r="F432" s="251" t="s">
        <v>671</v>
      </c>
      <c r="G432" s="251" t="s">
        <v>671</v>
      </c>
      <c r="H432" s="251" t="s">
        <v>671</v>
      </c>
      <c r="I432" s="251" t="s">
        <v>671</v>
      </c>
      <c r="J432" s="233">
        <v>9700150037399</v>
      </c>
      <c r="K432" s="234"/>
      <c r="L432" s="234"/>
      <c r="M432" s="234"/>
      <c r="N432" s="234"/>
      <c r="O432" s="234"/>
      <c r="P432" s="245" t="s">
        <v>699</v>
      </c>
      <c r="Q432" s="235"/>
      <c r="R432" s="235"/>
      <c r="S432" s="235"/>
      <c r="T432" s="235"/>
      <c r="U432" s="235"/>
      <c r="V432" s="235"/>
      <c r="W432" s="235"/>
      <c r="X432" s="235"/>
      <c r="Y432" s="236">
        <v>0.5</v>
      </c>
      <c r="Z432" s="237"/>
      <c r="AA432" s="237"/>
      <c r="AB432" s="238"/>
      <c r="AC432" s="222" t="s">
        <v>656</v>
      </c>
      <c r="AD432" s="223"/>
      <c r="AE432" s="223"/>
      <c r="AF432" s="223"/>
      <c r="AG432" s="223"/>
      <c r="AH432" s="253" t="s">
        <v>657</v>
      </c>
      <c r="AI432" s="254"/>
      <c r="AJ432" s="254"/>
      <c r="AK432" s="254"/>
      <c r="AL432" s="226" t="s">
        <v>657</v>
      </c>
      <c r="AM432" s="227"/>
      <c r="AN432" s="227"/>
      <c r="AO432" s="228"/>
      <c r="AP432" s="229" t="s">
        <v>657</v>
      </c>
      <c r="AQ432" s="229"/>
      <c r="AR432" s="229"/>
      <c r="AS432" s="229"/>
      <c r="AT432" s="229"/>
      <c r="AU432" s="229"/>
      <c r="AV432" s="229"/>
      <c r="AW432" s="229"/>
      <c r="AX432" s="229"/>
      <c r="AY432">
        <f>$AY$429</f>
        <v>1</v>
      </c>
    </row>
    <row r="433" spans="1:51" ht="39.950000000000003" customHeight="1" x14ac:dyDescent="0.15">
      <c r="A433" s="230">
        <v>2</v>
      </c>
      <c r="B433" s="230">
        <v>1</v>
      </c>
      <c r="C433" s="251" t="s">
        <v>672</v>
      </c>
      <c r="D433" s="251" t="s">
        <v>672</v>
      </c>
      <c r="E433" s="251" t="s">
        <v>672</v>
      </c>
      <c r="F433" s="251" t="s">
        <v>672</v>
      </c>
      <c r="G433" s="251" t="s">
        <v>672</v>
      </c>
      <c r="H433" s="251" t="s">
        <v>672</v>
      </c>
      <c r="I433" s="251" t="s">
        <v>672</v>
      </c>
      <c r="J433" s="233">
        <v>4700150037395</v>
      </c>
      <c r="K433" s="234"/>
      <c r="L433" s="234"/>
      <c r="M433" s="234"/>
      <c r="N433" s="234"/>
      <c r="O433" s="234"/>
      <c r="P433" s="245" t="s">
        <v>699</v>
      </c>
      <c r="Q433" s="235"/>
      <c r="R433" s="235"/>
      <c r="S433" s="235"/>
      <c r="T433" s="235"/>
      <c r="U433" s="235"/>
      <c r="V433" s="235"/>
      <c r="W433" s="235"/>
      <c r="X433" s="235"/>
      <c r="Y433" s="236">
        <v>0.1</v>
      </c>
      <c r="Z433" s="237"/>
      <c r="AA433" s="237"/>
      <c r="AB433" s="238"/>
      <c r="AC433" s="260" t="s">
        <v>656</v>
      </c>
      <c r="AD433" s="261"/>
      <c r="AE433" s="261"/>
      <c r="AF433" s="261"/>
      <c r="AG433" s="262"/>
      <c r="AH433" s="253" t="s">
        <v>657</v>
      </c>
      <c r="AI433" s="254"/>
      <c r="AJ433" s="254"/>
      <c r="AK433" s="254"/>
      <c r="AL433" s="226" t="s">
        <v>657</v>
      </c>
      <c r="AM433" s="227"/>
      <c r="AN433" s="227"/>
      <c r="AO433" s="228"/>
      <c r="AP433" s="229" t="s">
        <v>657</v>
      </c>
      <c r="AQ433" s="229"/>
      <c r="AR433" s="229"/>
      <c r="AS433" s="229"/>
      <c r="AT433" s="229"/>
      <c r="AU433" s="229"/>
      <c r="AV433" s="229"/>
      <c r="AW433" s="229"/>
      <c r="AX433" s="229"/>
      <c r="AY433">
        <f>COUNTA($C$433)</f>
        <v>1</v>
      </c>
    </row>
    <row r="434" spans="1:51" ht="39.950000000000003" customHeight="1" x14ac:dyDescent="0.15">
      <c r="A434" s="230">
        <v>3</v>
      </c>
      <c r="B434" s="230">
        <v>1</v>
      </c>
      <c r="C434" s="252" t="s">
        <v>673</v>
      </c>
      <c r="D434" s="251" t="s">
        <v>673</v>
      </c>
      <c r="E434" s="251" t="s">
        <v>673</v>
      </c>
      <c r="F434" s="251" t="s">
        <v>673</v>
      </c>
      <c r="G434" s="251" t="s">
        <v>673</v>
      </c>
      <c r="H434" s="251" t="s">
        <v>673</v>
      </c>
      <c r="I434" s="251" t="s">
        <v>673</v>
      </c>
      <c r="J434" s="233">
        <v>6700150008972</v>
      </c>
      <c r="K434" s="234"/>
      <c r="L434" s="234"/>
      <c r="M434" s="234"/>
      <c r="N434" s="234"/>
      <c r="O434" s="234"/>
      <c r="P434" s="245" t="s">
        <v>699</v>
      </c>
      <c r="Q434" s="235"/>
      <c r="R434" s="235"/>
      <c r="S434" s="235"/>
      <c r="T434" s="235"/>
      <c r="U434" s="235"/>
      <c r="V434" s="235"/>
      <c r="W434" s="235"/>
      <c r="X434" s="235"/>
      <c r="Y434" s="236">
        <v>0</v>
      </c>
      <c r="Z434" s="237"/>
      <c r="AA434" s="237"/>
      <c r="AB434" s="238"/>
      <c r="AC434" s="260" t="s">
        <v>656</v>
      </c>
      <c r="AD434" s="261"/>
      <c r="AE434" s="261"/>
      <c r="AF434" s="261"/>
      <c r="AG434" s="262"/>
      <c r="AH434" s="253" t="s">
        <v>657</v>
      </c>
      <c r="AI434" s="254"/>
      <c r="AJ434" s="254"/>
      <c r="AK434" s="254"/>
      <c r="AL434" s="226" t="s">
        <v>657</v>
      </c>
      <c r="AM434" s="227"/>
      <c r="AN434" s="227"/>
      <c r="AO434" s="228"/>
      <c r="AP434" s="229" t="s">
        <v>657</v>
      </c>
      <c r="AQ434" s="229"/>
      <c r="AR434" s="229"/>
      <c r="AS434" s="229"/>
      <c r="AT434" s="229"/>
      <c r="AU434" s="229"/>
      <c r="AV434" s="229"/>
      <c r="AW434" s="229"/>
      <c r="AX434" s="229"/>
      <c r="AY434">
        <f>COUNTA($C$434)</f>
        <v>1</v>
      </c>
    </row>
    <row r="435" spans="1:51" ht="39.950000000000003" customHeight="1" x14ac:dyDescent="0.15">
      <c r="A435" s="230">
        <v>4</v>
      </c>
      <c r="B435" s="230">
        <v>1</v>
      </c>
      <c r="C435" s="252" t="s">
        <v>674</v>
      </c>
      <c r="D435" s="251" t="s">
        <v>674</v>
      </c>
      <c r="E435" s="251" t="s">
        <v>674</v>
      </c>
      <c r="F435" s="251" t="s">
        <v>674</v>
      </c>
      <c r="G435" s="251" t="s">
        <v>674</v>
      </c>
      <c r="H435" s="251" t="s">
        <v>674</v>
      </c>
      <c r="I435" s="251" t="s">
        <v>674</v>
      </c>
      <c r="J435" s="233">
        <v>6700150016678</v>
      </c>
      <c r="K435" s="234"/>
      <c r="L435" s="234"/>
      <c r="M435" s="234"/>
      <c r="N435" s="234"/>
      <c r="O435" s="234"/>
      <c r="P435" s="245" t="s">
        <v>699</v>
      </c>
      <c r="Q435" s="235"/>
      <c r="R435" s="235"/>
      <c r="S435" s="235"/>
      <c r="T435" s="235"/>
      <c r="U435" s="235"/>
      <c r="V435" s="235"/>
      <c r="W435" s="235"/>
      <c r="X435" s="235"/>
      <c r="Y435" s="236">
        <v>0</v>
      </c>
      <c r="Z435" s="237"/>
      <c r="AA435" s="237"/>
      <c r="AB435" s="238"/>
      <c r="AC435" s="260" t="s">
        <v>656</v>
      </c>
      <c r="AD435" s="261"/>
      <c r="AE435" s="261"/>
      <c r="AF435" s="261"/>
      <c r="AG435" s="262"/>
      <c r="AH435" s="253" t="s">
        <v>657</v>
      </c>
      <c r="AI435" s="254"/>
      <c r="AJ435" s="254"/>
      <c r="AK435" s="254"/>
      <c r="AL435" s="226" t="s">
        <v>657</v>
      </c>
      <c r="AM435" s="227"/>
      <c r="AN435" s="227"/>
      <c r="AO435" s="228"/>
      <c r="AP435" s="229" t="s">
        <v>657</v>
      </c>
      <c r="AQ435" s="229"/>
      <c r="AR435" s="229"/>
      <c r="AS435" s="229"/>
      <c r="AT435" s="229"/>
      <c r="AU435" s="229"/>
      <c r="AV435" s="229"/>
      <c r="AW435" s="229"/>
      <c r="AX435" s="229"/>
      <c r="AY435">
        <f>COUNTA($C$435)</f>
        <v>1</v>
      </c>
    </row>
    <row r="436" spans="1:51" ht="39.950000000000003" customHeight="1" x14ac:dyDescent="0.15">
      <c r="A436" s="230">
        <v>5</v>
      </c>
      <c r="B436" s="230">
        <v>1</v>
      </c>
      <c r="C436" s="251" t="s">
        <v>675</v>
      </c>
      <c r="D436" s="251" t="s">
        <v>675</v>
      </c>
      <c r="E436" s="251" t="s">
        <v>675</v>
      </c>
      <c r="F436" s="251" t="s">
        <v>675</v>
      </c>
      <c r="G436" s="251" t="s">
        <v>675</v>
      </c>
      <c r="H436" s="251" t="s">
        <v>675</v>
      </c>
      <c r="I436" s="251" t="s">
        <v>675</v>
      </c>
      <c r="J436" s="233">
        <v>2700150035681</v>
      </c>
      <c r="K436" s="234"/>
      <c r="L436" s="234"/>
      <c r="M436" s="234"/>
      <c r="N436" s="234"/>
      <c r="O436" s="234"/>
      <c r="P436" s="245" t="s">
        <v>699</v>
      </c>
      <c r="Q436" s="235"/>
      <c r="R436" s="235"/>
      <c r="S436" s="235"/>
      <c r="T436" s="235"/>
      <c r="U436" s="235"/>
      <c r="V436" s="235"/>
      <c r="W436" s="235"/>
      <c r="X436" s="235"/>
      <c r="Y436" s="236">
        <v>0</v>
      </c>
      <c r="Z436" s="237"/>
      <c r="AA436" s="237"/>
      <c r="AB436" s="238"/>
      <c r="AC436" s="260" t="s">
        <v>656</v>
      </c>
      <c r="AD436" s="261"/>
      <c r="AE436" s="261"/>
      <c r="AF436" s="261"/>
      <c r="AG436" s="262"/>
      <c r="AH436" s="253" t="s">
        <v>657</v>
      </c>
      <c r="AI436" s="254"/>
      <c r="AJ436" s="254"/>
      <c r="AK436" s="254"/>
      <c r="AL436" s="226" t="s">
        <v>657</v>
      </c>
      <c r="AM436" s="227"/>
      <c r="AN436" s="227"/>
      <c r="AO436" s="228"/>
      <c r="AP436" s="229" t="s">
        <v>657</v>
      </c>
      <c r="AQ436" s="229"/>
      <c r="AR436" s="229"/>
      <c r="AS436" s="229"/>
      <c r="AT436" s="229"/>
      <c r="AU436" s="229"/>
      <c r="AV436" s="229"/>
      <c r="AW436" s="229"/>
      <c r="AX436" s="229"/>
      <c r="AY436">
        <f>COUNTA($C$436)</f>
        <v>1</v>
      </c>
    </row>
    <row r="437" spans="1:51" ht="39.950000000000003" customHeight="1" x14ac:dyDescent="0.15">
      <c r="A437" s="230">
        <v>6</v>
      </c>
      <c r="B437" s="230">
        <v>1</v>
      </c>
      <c r="C437" s="251" t="s">
        <v>676</v>
      </c>
      <c r="D437" s="251" t="s">
        <v>676</v>
      </c>
      <c r="E437" s="251" t="s">
        <v>676</v>
      </c>
      <c r="F437" s="251" t="s">
        <v>676</v>
      </c>
      <c r="G437" s="251" t="s">
        <v>676</v>
      </c>
      <c r="H437" s="251" t="s">
        <v>676</v>
      </c>
      <c r="I437" s="251" t="s">
        <v>676</v>
      </c>
      <c r="J437" s="233">
        <v>7700150016850</v>
      </c>
      <c r="K437" s="234"/>
      <c r="L437" s="234"/>
      <c r="M437" s="234"/>
      <c r="N437" s="234"/>
      <c r="O437" s="234"/>
      <c r="P437" s="245" t="s">
        <v>699</v>
      </c>
      <c r="Q437" s="235"/>
      <c r="R437" s="235"/>
      <c r="S437" s="235"/>
      <c r="T437" s="235"/>
      <c r="U437" s="235"/>
      <c r="V437" s="235"/>
      <c r="W437" s="235"/>
      <c r="X437" s="235"/>
      <c r="Y437" s="236">
        <v>0</v>
      </c>
      <c r="Z437" s="237"/>
      <c r="AA437" s="237"/>
      <c r="AB437" s="238"/>
      <c r="AC437" s="260" t="s">
        <v>656</v>
      </c>
      <c r="AD437" s="261"/>
      <c r="AE437" s="261"/>
      <c r="AF437" s="261"/>
      <c r="AG437" s="262"/>
      <c r="AH437" s="253" t="s">
        <v>657</v>
      </c>
      <c r="AI437" s="254"/>
      <c r="AJ437" s="254"/>
      <c r="AK437" s="254"/>
      <c r="AL437" s="226" t="s">
        <v>657</v>
      </c>
      <c r="AM437" s="227"/>
      <c r="AN437" s="227"/>
      <c r="AO437" s="228"/>
      <c r="AP437" s="229" t="s">
        <v>657</v>
      </c>
      <c r="AQ437" s="229"/>
      <c r="AR437" s="229"/>
      <c r="AS437" s="229"/>
      <c r="AT437" s="229"/>
      <c r="AU437" s="229"/>
      <c r="AV437" s="229"/>
      <c r="AW437" s="229"/>
      <c r="AX437" s="229"/>
      <c r="AY437">
        <f>COUNTA($C$437)</f>
        <v>1</v>
      </c>
    </row>
    <row r="438" spans="1:51" ht="39.950000000000003" customHeight="1" x14ac:dyDescent="0.15">
      <c r="A438" s="230">
        <v>7</v>
      </c>
      <c r="B438" s="230">
        <v>1</v>
      </c>
      <c r="C438" s="251" t="s">
        <v>677</v>
      </c>
      <c r="D438" s="251" t="s">
        <v>677</v>
      </c>
      <c r="E438" s="251" t="s">
        <v>677</v>
      </c>
      <c r="F438" s="251" t="s">
        <v>677</v>
      </c>
      <c r="G438" s="251" t="s">
        <v>677</v>
      </c>
      <c r="H438" s="251" t="s">
        <v>677</v>
      </c>
      <c r="I438" s="251" t="s">
        <v>677</v>
      </c>
      <c r="J438" s="233">
        <v>3700150016821</v>
      </c>
      <c r="K438" s="234"/>
      <c r="L438" s="234"/>
      <c r="M438" s="234"/>
      <c r="N438" s="234"/>
      <c r="O438" s="234"/>
      <c r="P438" s="245" t="s">
        <v>699</v>
      </c>
      <c r="Q438" s="235"/>
      <c r="R438" s="235"/>
      <c r="S438" s="235"/>
      <c r="T438" s="235"/>
      <c r="U438" s="235"/>
      <c r="V438" s="235"/>
      <c r="W438" s="235"/>
      <c r="X438" s="235"/>
      <c r="Y438" s="236">
        <v>0</v>
      </c>
      <c r="Z438" s="237"/>
      <c r="AA438" s="237"/>
      <c r="AB438" s="238"/>
      <c r="AC438" s="260" t="s">
        <v>656</v>
      </c>
      <c r="AD438" s="261"/>
      <c r="AE438" s="261"/>
      <c r="AF438" s="261"/>
      <c r="AG438" s="262"/>
      <c r="AH438" s="253" t="s">
        <v>657</v>
      </c>
      <c r="AI438" s="254"/>
      <c r="AJ438" s="254"/>
      <c r="AK438" s="254"/>
      <c r="AL438" s="226" t="s">
        <v>657</v>
      </c>
      <c r="AM438" s="227"/>
      <c r="AN438" s="227"/>
      <c r="AO438" s="228"/>
      <c r="AP438" s="229" t="s">
        <v>657</v>
      </c>
      <c r="AQ438" s="229"/>
      <c r="AR438" s="229"/>
      <c r="AS438" s="229"/>
      <c r="AT438" s="229"/>
      <c r="AU438" s="229"/>
      <c r="AV438" s="229"/>
      <c r="AW438" s="229"/>
      <c r="AX438" s="229"/>
      <c r="AY438">
        <f>COUNTA($C$438)</f>
        <v>1</v>
      </c>
    </row>
    <row r="439" spans="1:51" ht="39.950000000000003" customHeight="1" x14ac:dyDescent="0.15">
      <c r="A439" s="230">
        <v>8</v>
      </c>
      <c r="B439" s="230">
        <v>1</v>
      </c>
      <c r="C439" s="251" t="s">
        <v>678</v>
      </c>
      <c r="D439" s="251" t="s">
        <v>678</v>
      </c>
      <c r="E439" s="251" t="s">
        <v>678</v>
      </c>
      <c r="F439" s="251" t="s">
        <v>678</v>
      </c>
      <c r="G439" s="251" t="s">
        <v>678</v>
      </c>
      <c r="H439" s="251" t="s">
        <v>678</v>
      </c>
      <c r="I439" s="251" t="s">
        <v>678</v>
      </c>
      <c r="J439" s="233">
        <v>1700150003706</v>
      </c>
      <c r="K439" s="234"/>
      <c r="L439" s="234"/>
      <c r="M439" s="234"/>
      <c r="N439" s="234"/>
      <c r="O439" s="234"/>
      <c r="P439" s="245" t="s">
        <v>699</v>
      </c>
      <c r="Q439" s="235"/>
      <c r="R439" s="235"/>
      <c r="S439" s="235"/>
      <c r="T439" s="235"/>
      <c r="U439" s="235"/>
      <c r="V439" s="235"/>
      <c r="W439" s="235"/>
      <c r="X439" s="235"/>
      <c r="Y439" s="236">
        <v>0</v>
      </c>
      <c r="Z439" s="237"/>
      <c r="AA439" s="237"/>
      <c r="AB439" s="238"/>
      <c r="AC439" s="260" t="s">
        <v>656</v>
      </c>
      <c r="AD439" s="261"/>
      <c r="AE439" s="261"/>
      <c r="AF439" s="261"/>
      <c r="AG439" s="262"/>
      <c r="AH439" s="253" t="s">
        <v>657</v>
      </c>
      <c r="AI439" s="254"/>
      <c r="AJ439" s="254"/>
      <c r="AK439" s="254"/>
      <c r="AL439" s="226" t="s">
        <v>657</v>
      </c>
      <c r="AM439" s="227"/>
      <c r="AN439" s="227"/>
      <c r="AO439" s="228"/>
      <c r="AP439" s="229" t="s">
        <v>657</v>
      </c>
      <c r="AQ439" s="229"/>
      <c r="AR439" s="229"/>
      <c r="AS439" s="229"/>
      <c r="AT439" s="229"/>
      <c r="AU439" s="229"/>
      <c r="AV439" s="229"/>
      <c r="AW439" s="229"/>
      <c r="AX439" s="229"/>
      <c r="AY439">
        <f>COUNTA($C$439)</f>
        <v>1</v>
      </c>
    </row>
    <row r="440" spans="1:51" ht="39.950000000000003" customHeight="1" x14ac:dyDescent="0.15">
      <c r="A440" s="230">
        <v>9</v>
      </c>
      <c r="B440" s="230">
        <v>1</v>
      </c>
      <c r="C440" s="251" t="s">
        <v>679</v>
      </c>
      <c r="D440" s="251" t="s">
        <v>679</v>
      </c>
      <c r="E440" s="251" t="s">
        <v>679</v>
      </c>
      <c r="F440" s="251" t="s">
        <v>679</v>
      </c>
      <c r="G440" s="251" t="s">
        <v>679</v>
      </c>
      <c r="H440" s="251" t="s">
        <v>679</v>
      </c>
      <c r="I440" s="251" t="s">
        <v>679</v>
      </c>
      <c r="J440" s="233">
        <v>2700150035698</v>
      </c>
      <c r="K440" s="234"/>
      <c r="L440" s="234"/>
      <c r="M440" s="234"/>
      <c r="N440" s="234"/>
      <c r="O440" s="234"/>
      <c r="P440" s="245" t="s">
        <v>699</v>
      </c>
      <c r="Q440" s="235"/>
      <c r="R440" s="235"/>
      <c r="S440" s="235"/>
      <c r="T440" s="235"/>
      <c r="U440" s="235"/>
      <c r="V440" s="235"/>
      <c r="W440" s="235"/>
      <c r="X440" s="235"/>
      <c r="Y440" s="236">
        <v>0</v>
      </c>
      <c r="Z440" s="237"/>
      <c r="AA440" s="237"/>
      <c r="AB440" s="238"/>
      <c r="AC440" s="260" t="s">
        <v>656</v>
      </c>
      <c r="AD440" s="261"/>
      <c r="AE440" s="261"/>
      <c r="AF440" s="261"/>
      <c r="AG440" s="262"/>
      <c r="AH440" s="253" t="s">
        <v>657</v>
      </c>
      <c r="AI440" s="254"/>
      <c r="AJ440" s="254"/>
      <c r="AK440" s="254"/>
      <c r="AL440" s="226" t="s">
        <v>657</v>
      </c>
      <c r="AM440" s="227"/>
      <c r="AN440" s="227"/>
      <c r="AO440" s="228"/>
      <c r="AP440" s="229" t="s">
        <v>657</v>
      </c>
      <c r="AQ440" s="229"/>
      <c r="AR440" s="229"/>
      <c r="AS440" s="229"/>
      <c r="AT440" s="229"/>
      <c r="AU440" s="229"/>
      <c r="AV440" s="229"/>
      <c r="AW440" s="229"/>
      <c r="AX440" s="229"/>
      <c r="AY440">
        <f>COUNTA($C$440)</f>
        <v>1</v>
      </c>
    </row>
    <row r="441" spans="1:51" ht="39.950000000000003" hidden="1" customHeight="1" x14ac:dyDescent="0.15">
      <c r="A441" s="230">
        <v>10</v>
      </c>
      <c r="B441" s="230">
        <v>1</v>
      </c>
      <c r="C441" s="252"/>
      <c r="D441" s="251"/>
      <c r="E441" s="251"/>
      <c r="F441" s="251"/>
      <c r="G441" s="251"/>
      <c r="H441" s="251"/>
      <c r="I441" s="251"/>
      <c r="J441" s="233"/>
      <c r="K441" s="234"/>
      <c r="L441" s="234"/>
      <c r="M441" s="234"/>
      <c r="N441" s="234"/>
      <c r="O441" s="234"/>
      <c r="P441" s="245"/>
      <c r="Q441" s="235"/>
      <c r="R441" s="235"/>
      <c r="S441" s="235"/>
      <c r="T441" s="235"/>
      <c r="U441" s="235"/>
      <c r="V441" s="235"/>
      <c r="W441" s="235"/>
      <c r="X441" s="235"/>
      <c r="Y441" s="236"/>
      <c r="Z441" s="237"/>
      <c r="AA441" s="237"/>
      <c r="AB441" s="238"/>
      <c r="AC441" s="260"/>
      <c r="AD441" s="261"/>
      <c r="AE441" s="261"/>
      <c r="AF441" s="261"/>
      <c r="AG441" s="262"/>
      <c r="AH441" s="253"/>
      <c r="AI441" s="254"/>
      <c r="AJ441" s="254"/>
      <c r="AK441" s="254"/>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231</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customHeight="1" x14ac:dyDescent="0.15">
      <c r="A631" s="230">
        <v>1</v>
      </c>
      <c r="B631" s="230">
        <v>1</v>
      </c>
      <c r="C631" s="231"/>
      <c r="D631" s="231"/>
      <c r="E631" s="240" t="s">
        <v>657</v>
      </c>
      <c r="F631" s="232"/>
      <c r="G631" s="232"/>
      <c r="H631" s="232"/>
      <c r="I631" s="232"/>
      <c r="J631" s="233" t="s">
        <v>657</v>
      </c>
      <c r="K631" s="234"/>
      <c r="L631" s="234"/>
      <c r="M631" s="234"/>
      <c r="N631" s="234"/>
      <c r="O631" s="234"/>
      <c r="P631" s="245" t="s">
        <v>657</v>
      </c>
      <c r="Q631" s="235"/>
      <c r="R631" s="235"/>
      <c r="S631" s="235"/>
      <c r="T631" s="235"/>
      <c r="U631" s="235"/>
      <c r="V631" s="235"/>
      <c r="W631" s="235"/>
      <c r="X631" s="235"/>
      <c r="Y631" s="236" t="s">
        <v>657</v>
      </c>
      <c r="Z631" s="237"/>
      <c r="AA631" s="237"/>
      <c r="AB631" s="238"/>
      <c r="AC631" s="222"/>
      <c r="AD631" s="223"/>
      <c r="AE631" s="223"/>
      <c r="AF631" s="223"/>
      <c r="AG631" s="223"/>
      <c r="AH631" s="224" t="s">
        <v>657</v>
      </c>
      <c r="AI631" s="225"/>
      <c r="AJ631" s="225"/>
      <c r="AK631" s="225"/>
      <c r="AL631" s="226" t="s">
        <v>657</v>
      </c>
      <c r="AM631" s="227"/>
      <c r="AN631" s="227"/>
      <c r="AO631" s="228"/>
      <c r="AP631" s="229" t="s">
        <v>657</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763" priority="905">
      <formula>IF(RIGHT(TEXT(P14,"0.#"),1)=".",FALSE,TRUE)</formula>
    </cfRule>
    <cfRule type="expression" dxfId="762" priority="906">
      <formula>IF(RIGHT(TEXT(P14,"0.#"),1)=".",TRUE,FALSE)</formula>
    </cfRule>
  </conditionalFormatting>
  <conditionalFormatting sqref="P18:AX18">
    <cfRule type="expression" dxfId="761" priority="903">
      <formula>IF(RIGHT(TEXT(P18,"0.#"),1)=".",FALSE,TRUE)</formula>
    </cfRule>
    <cfRule type="expression" dxfId="760" priority="904">
      <formula>IF(RIGHT(TEXT(P18,"0.#"),1)=".",TRUE,FALSE)</formula>
    </cfRule>
  </conditionalFormatting>
  <conditionalFormatting sqref="Y311">
    <cfRule type="expression" dxfId="759" priority="901">
      <formula>IF(RIGHT(TEXT(Y311,"0.#"),1)=".",FALSE,TRUE)</formula>
    </cfRule>
    <cfRule type="expression" dxfId="758" priority="902">
      <formula>IF(RIGHT(TEXT(Y311,"0.#"),1)=".",TRUE,FALSE)</formula>
    </cfRule>
  </conditionalFormatting>
  <conditionalFormatting sqref="Y320">
    <cfRule type="expression" dxfId="757" priority="899">
      <formula>IF(RIGHT(TEXT(Y320,"0.#"),1)=".",FALSE,TRUE)</formula>
    </cfRule>
    <cfRule type="expression" dxfId="756" priority="900">
      <formula>IF(RIGHT(TEXT(Y320,"0.#"),1)=".",TRUE,FALSE)</formula>
    </cfRule>
  </conditionalFormatting>
  <conditionalFormatting sqref="Y351:Y358 Y349 Y338:Y345 Y336 Y325:Y332 Y323">
    <cfRule type="expression" dxfId="755" priority="879">
      <formula>IF(RIGHT(TEXT(Y323,"0.#"),1)=".",FALSE,TRUE)</formula>
    </cfRule>
    <cfRule type="expression" dxfId="754" priority="880">
      <formula>IF(RIGHT(TEXT(Y323,"0.#"),1)=".",TRUE,FALSE)</formula>
    </cfRule>
  </conditionalFormatting>
  <conditionalFormatting sqref="P16:AQ17 P15:AX15 P13:AX13">
    <cfRule type="expression" dxfId="753" priority="897">
      <formula>IF(RIGHT(TEXT(P13,"0.#"),1)=".",FALSE,TRUE)</formula>
    </cfRule>
    <cfRule type="expression" dxfId="752" priority="898">
      <formula>IF(RIGHT(TEXT(P13,"0.#"),1)=".",TRUE,FALSE)</formula>
    </cfRule>
  </conditionalFormatting>
  <conditionalFormatting sqref="P19:AJ19">
    <cfRule type="expression" dxfId="751" priority="895">
      <formula>IF(RIGHT(TEXT(P19,"0.#"),1)=".",FALSE,TRUE)</formula>
    </cfRule>
    <cfRule type="expression" dxfId="750" priority="896">
      <formula>IF(RIGHT(TEXT(P19,"0.#"),1)=".",TRUE,FALSE)</formula>
    </cfRule>
  </conditionalFormatting>
  <conditionalFormatting sqref="AE32 AQ32">
    <cfRule type="expression" dxfId="749" priority="893">
      <formula>IF(RIGHT(TEXT(AE32,"0.#"),1)=".",FALSE,TRUE)</formula>
    </cfRule>
    <cfRule type="expression" dxfId="748" priority="894">
      <formula>IF(RIGHT(TEXT(AE32,"0.#"),1)=".",TRUE,FALSE)</formula>
    </cfRule>
  </conditionalFormatting>
  <conditionalFormatting sqref="Y312:Y319 Y310">
    <cfRule type="expression" dxfId="747" priority="891">
      <formula>IF(RIGHT(TEXT(Y310,"0.#"),1)=".",FALSE,TRUE)</formula>
    </cfRule>
    <cfRule type="expression" dxfId="746" priority="892">
      <formula>IF(RIGHT(TEXT(Y310,"0.#"),1)=".",TRUE,FALSE)</formula>
    </cfRule>
  </conditionalFormatting>
  <conditionalFormatting sqref="AU311">
    <cfRule type="expression" dxfId="745" priority="889">
      <formula>IF(RIGHT(TEXT(AU311,"0.#"),1)=".",FALSE,TRUE)</formula>
    </cfRule>
    <cfRule type="expression" dxfId="744" priority="890">
      <formula>IF(RIGHT(TEXT(AU311,"0.#"),1)=".",TRUE,FALSE)</formula>
    </cfRule>
  </conditionalFormatting>
  <conditionalFormatting sqref="AU320">
    <cfRule type="expression" dxfId="743" priority="887">
      <formula>IF(RIGHT(TEXT(AU320,"0.#"),1)=".",FALSE,TRUE)</formula>
    </cfRule>
    <cfRule type="expression" dxfId="742" priority="888">
      <formula>IF(RIGHT(TEXT(AU320,"0.#"),1)=".",TRUE,FALSE)</formula>
    </cfRule>
  </conditionalFormatting>
  <conditionalFormatting sqref="AU312:AU319 AU310">
    <cfRule type="expression" dxfId="741" priority="885">
      <formula>IF(RIGHT(TEXT(AU310,"0.#"),1)=".",FALSE,TRUE)</formula>
    </cfRule>
    <cfRule type="expression" dxfId="740" priority="886">
      <formula>IF(RIGHT(TEXT(AU310,"0.#"),1)=".",TRUE,FALSE)</formula>
    </cfRule>
  </conditionalFormatting>
  <conditionalFormatting sqref="Y350 Y337 Y324">
    <cfRule type="expression" dxfId="739" priority="883">
      <formula>IF(RIGHT(TEXT(Y324,"0.#"),1)=".",FALSE,TRUE)</formula>
    </cfRule>
    <cfRule type="expression" dxfId="738" priority="884">
      <formula>IF(RIGHT(TEXT(Y324,"0.#"),1)=".",TRUE,FALSE)</formula>
    </cfRule>
  </conditionalFormatting>
  <conditionalFormatting sqref="Y359 Y346 Y333">
    <cfRule type="expression" dxfId="737" priority="881">
      <formula>IF(RIGHT(TEXT(Y333,"0.#"),1)=".",FALSE,TRUE)</formula>
    </cfRule>
    <cfRule type="expression" dxfId="736" priority="882">
      <formula>IF(RIGHT(TEXT(Y333,"0.#"),1)=".",TRUE,FALSE)</formula>
    </cfRule>
  </conditionalFormatting>
  <conditionalFormatting sqref="AU350 AU337 AU324">
    <cfRule type="expression" dxfId="735" priority="877">
      <formula>IF(RIGHT(TEXT(AU324,"0.#"),1)=".",FALSE,TRUE)</formula>
    </cfRule>
    <cfRule type="expression" dxfId="734" priority="878">
      <formula>IF(RIGHT(TEXT(AU324,"0.#"),1)=".",TRUE,FALSE)</formula>
    </cfRule>
  </conditionalFormatting>
  <conditionalFormatting sqref="AU359 AU346 AU333">
    <cfRule type="expression" dxfId="733" priority="875">
      <formula>IF(RIGHT(TEXT(AU333,"0.#"),1)=".",FALSE,TRUE)</formula>
    </cfRule>
    <cfRule type="expression" dxfId="732" priority="876">
      <formula>IF(RIGHT(TEXT(AU333,"0.#"),1)=".",TRUE,FALSE)</formula>
    </cfRule>
  </conditionalFormatting>
  <conditionalFormatting sqref="AU351:AU358 AU349 AU338:AU345 AU336 AU325:AU332 AU323">
    <cfRule type="expression" dxfId="731" priority="873">
      <formula>IF(RIGHT(TEXT(AU323,"0.#"),1)=".",FALSE,TRUE)</formula>
    </cfRule>
    <cfRule type="expression" dxfId="730" priority="874">
      <formula>IF(RIGHT(TEXT(AU323,"0.#"),1)=".",TRUE,FALSE)</formula>
    </cfRule>
  </conditionalFormatting>
  <conditionalFormatting sqref="AI32">
    <cfRule type="expression" dxfId="729" priority="871">
      <formula>IF(RIGHT(TEXT(AI32,"0.#"),1)=".",FALSE,TRUE)</formula>
    </cfRule>
    <cfRule type="expression" dxfId="728" priority="872">
      <formula>IF(RIGHT(TEXT(AI32,"0.#"),1)=".",TRUE,FALSE)</formula>
    </cfRule>
  </conditionalFormatting>
  <conditionalFormatting sqref="AM32">
    <cfRule type="expression" dxfId="727" priority="869">
      <formula>IF(RIGHT(TEXT(AM32,"0.#"),1)=".",FALSE,TRUE)</formula>
    </cfRule>
    <cfRule type="expression" dxfId="726" priority="870">
      <formula>IF(RIGHT(TEXT(AM32,"0.#"),1)=".",TRUE,FALSE)</formula>
    </cfRule>
  </conditionalFormatting>
  <conditionalFormatting sqref="AE33">
    <cfRule type="expression" dxfId="725" priority="867">
      <formula>IF(RIGHT(TEXT(AE33,"0.#"),1)=".",FALSE,TRUE)</formula>
    </cfRule>
    <cfRule type="expression" dxfId="724" priority="868">
      <formula>IF(RIGHT(TEXT(AE33,"0.#"),1)=".",TRUE,FALSE)</formula>
    </cfRule>
  </conditionalFormatting>
  <conditionalFormatting sqref="AI33">
    <cfRule type="expression" dxfId="723" priority="865">
      <formula>IF(RIGHT(TEXT(AI33,"0.#"),1)=".",FALSE,TRUE)</formula>
    </cfRule>
    <cfRule type="expression" dxfId="722" priority="866">
      <formula>IF(RIGHT(TEXT(AI33,"0.#"),1)=".",TRUE,FALSE)</formula>
    </cfRule>
  </conditionalFormatting>
  <conditionalFormatting sqref="AM33">
    <cfRule type="expression" dxfId="721" priority="863">
      <formula>IF(RIGHT(TEXT(AM33,"0.#"),1)=".",FALSE,TRUE)</formula>
    </cfRule>
    <cfRule type="expression" dxfId="720" priority="864">
      <formula>IF(RIGHT(TEXT(AM33,"0.#"),1)=".",TRUE,FALSE)</formula>
    </cfRule>
  </conditionalFormatting>
  <conditionalFormatting sqref="AQ33">
    <cfRule type="expression" dxfId="719" priority="861">
      <formula>IF(RIGHT(TEXT(AQ33,"0.#"),1)=".",FALSE,TRUE)</formula>
    </cfRule>
    <cfRule type="expression" dxfId="718" priority="862">
      <formula>IF(RIGHT(TEXT(AQ33,"0.#"),1)=".",TRUE,FALSE)</formula>
    </cfRule>
  </conditionalFormatting>
  <conditionalFormatting sqref="AE210">
    <cfRule type="expression" dxfId="717" priority="859">
      <formula>IF(RIGHT(TEXT(AE210,"0.#"),1)=".",FALSE,TRUE)</formula>
    </cfRule>
    <cfRule type="expression" dxfId="716" priority="860">
      <formula>IF(RIGHT(TEXT(AE210,"0.#"),1)=".",TRUE,FALSE)</formula>
    </cfRule>
  </conditionalFormatting>
  <conditionalFormatting sqref="AE211">
    <cfRule type="expression" dxfId="715" priority="857">
      <formula>IF(RIGHT(TEXT(AE211,"0.#"),1)=".",FALSE,TRUE)</formula>
    </cfRule>
    <cfRule type="expression" dxfId="714" priority="858">
      <formula>IF(RIGHT(TEXT(AE211,"0.#"),1)=".",TRUE,FALSE)</formula>
    </cfRule>
  </conditionalFormatting>
  <conditionalFormatting sqref="AE212">
    <cfRule type="expression" dxfId="713" priority="855">
      <formula>IF(RIGHT(TEXT(AE212,"0.#"),1)=".",FALSE,TRUE)</formula>
    </cfRule>
    <cfRule type="expression" dxfId="712" priority="856">
      <formula>IF(RIGHT(TEXT(AE212,"0.#"),1)=".",TRUE,FALSE)</formula>
    </cfRule>
  </conditionalFormatting>
  <conditionalFormatting sqref="AI212">
    <cfRule type="expression" dxfId="711" priority="853">
      <formula>IF(RIGHT(TEXT(AI212,"0.#"),1)=".",FALSE,TRUE)</formula>
    </cfRule>
    <cfRule type="expression" dxfId="710" priority="854">
      <formula>IF(RIGHT(TEXT(AI212,"0.#"),1)=".",TRUE,FALSE)</formula>
    </cfRule>
  </conditionalFormatting>
  <conditionalFormatting sqref="AI211">
    <cfRule type="expression" dxfId="709" priority="851">
      <formula>IF(RIGHT(TEXT(AI211,"0.#"),1)=".",FALSE,TRUE)</formula>
    </cfRule>
    <cfRule type="expression" dxfId="708" priority="852">
      <formula>IF(RIGHT(TEXT(AI211,"0.#"),1)=".",TRUE,FALSE)</formula>
    </cfRule>
  </conditionalFormatting>
  <conditionalFormatting sqref="AI210">
    <cfRule type="expression" dxfId="707" priority="849">
      <formula>IF(RIGHT(TEXT(AI210,"0.#"),1)=".",FALSE,TRUE)</formula>
    </cfRule>
    <cfRule type="expression" dxfId="706" priority="850">
      <formula>IF(RIGHT(TEXT(AI210,"0.#"),1)=".",TRUE,FALSE)</formula>
    </cfRule>
  </conditionalFormatting>
  <conditionalFormatting sqref="AM210">
    <cfRule type="expression" dxfId="705" priority="847">
      <formula>IF(RIGHT(TEXT(AM210,"0.#"),1)=".",FALSE,TRUE)</formula>
    </cfRule>
    <cfRule type="expression" dxfId="704" priority="848">
      <formula>IF(RIGHT(TEXT(AM210,"0.#"),1)=".",TRUE,FALSE)</formula>
    </cfRule>
  </conditionalFormatting>
  <conditionalFormatting sqref="AM211">
    <cfRule type="expression" dxfId="703" priority="845">
      <formula>IF(RIGHT(TEXT(AM211,"0.#"),1)=".",FALSE,TRUE)</formula>
    </cfRule>
    <cfRule type="expression" dxfId="702" priority="846">
      <formula>IF(RIGHT(TEXT(AM211,"0.#"),1)=".",TRUE,FALSE)</formula>
    </cfRule>
  </conditionalFormatting>
  <conditionalFormatting sqref="AM212">
    <cfRule type="expression" dxfId="701" priority="843">
      <formula>IF(RIGHT(TEXT(AM212,"0.#"),1)=".",FALSE,TRUE)</formula>
    </cfRule>
    <cfRule type="expression" dxfId="700" priority="844">
      <formula>IF(RIGHT(TEXT(AM212,"0.#"),1)=".",TRUE,FALSE)</formula>
    </cfRule>
  </conditionalFormatting>
  <conditionalFormatting sqref="AL376:AO395">
    <cfRule type="expression" dxfId="699" priority="839">
      <formula>IF(AND(AL376&gt;=0, RIGHT(TEXT(AL376,"0.#"),1)&lt;&gt;"."),TRUE,FALSE)</formula>
    </cfRule>
    <cfRule type="expression" dxfId="698" priority="840">
      <formula>IF(AND(AL376&gt;=0, RIGHT(TEXT(AL376,"0.#"),1)="."),TRUE,FALSE)</formula>
    </cfRule>
    <cfRule type="expression" dxfId="697" priority="841">
      <formula>IF(AND(AL376&lt;0, RIGHT(TEXT(AL376,"0.#"),1)&lt;&gt;"."),TRUE,FALSE)</formula>
    </cfRule>
    <cfRule type="expression" dxfId="696" priority="842">
      <formula>IF(AND(AL376&lt;0, RIGHT(TEXT(AL376,"0.#"),1)="."),TRUE,FALSE)</formula>
    </cfRule>
  </conditionalFormatting>
  <conditionalFormatting sqref="AQ210:AQ212">
    <cfRule type="expression" dxfId="695" priority="837">
      <formula>IF(RIGHT(TEXT(AQ210,"0.#"),1)=".",FALSE,TRUE)</formula>
    </cfRule>
    <cfRule type="expression" dxfId="694" priority="838">
      <formula>IF(RIGHT(TEXT(AQ210,"0.#"),1)=".",TRUE,FALSE)</formula>
    </cfRule>
  </conditionalFormatting>
  <conditionalFormatting sqref="AU210:AU212">
    <cfRule type="expression" dxfId="693" priority="835">
      <formula>IF(RIGHT(TEXT(AU210,"0.#"),1)=".",FALSE,TRUE)</formula>
    </cfRule>
    <cfRule type="expression" dxfId="692" priority="836">
      <formula>IF(RIGHT(TEXT(AU210,"0.#"),1)=".",TRUE,FALSE)</formula>
    </cfRule>
  </conditionalFormatting>
  <conditionalFormatting sqref="Y368:Y395">
    <cfRule type="expression" dxfId="691" priority="833">
      <formula>IF(RIGHT(TEXT(Y368,"0.#"),1)=".",FALSE,TRUE)</formula>
    </cfRule>
    <cfRule type="expression" dxfId="690" priority="834">
      <formula>IF(RIGHT(TEXT(Y368,"0.#"),1)=".",TRUE,FALSE)</formula>
    </cfRule>
  </conditionalFormatting>
  <conditionalFormatting sqref="AL631:AO660">
    <cfRule type="expression" dxfId="689" priority="829">
      <formula>IF(AND(AL631&gt;=0, RIGHT(TEXT(AL631,"0.#"),1)&lt;&gt;"."),TRUE,FALSE)</formula>
    </cfRule>
    <cfRule type="expression" dxfId="688" priority="830">
      <formula>IF(AND(AL631&gt;=0, RIGHT(TEXT(AL631,"0.#"),1)="."),TRUE,FALSE)</formula>
    </cfRule>
    <cfRule type="expression" dxfId="687" priority="831">
      <formula>IF(AND(AL631&lt;0, RIGHT(TEXT(AL631,"0.#"),1)&lt;&gt;"."),TRUE,FALSE)</formula>
    </cfRule>
    <cfRule type="expression" dxfId="686" priority="832">
      <formula>IF(AND(AL631&lt;0, RIGHT(TEXT(AL631,"0.#"),1)="."),TRUE,FALSE)</formula>
    </cfRule>
  </conditionalFormatting>
  <conditionalFormatting sqref="Y631:Y660">
    <cfRule type="expression" dxfId="685" priority="827">
      <formula>IF(RIGHT(TEXT(Y631,"0.#"),1)=".",FALSE,TRUE)</formula>
    </cfRule>
    <cfRule type="expression" dxfId="684" priority="828">
      <formula>IF(RIGHT(TEXT(Y631,"0.#"),1)=".",TRUE,FALSE)</formula>
    </cfRule>
  </conditionalFormatting>
  <conditionalFormatting sqref="AL366:AO375">
    <cfRule type="expression" dxfId="683" priority="823">
      <formula>IF(AND(AL366&gt;=0, RIGHT(TEXT(AL366,"0.#"),1)&lt;&gt;"."),TRUE,FALSE)</formula>
    </cfRule>
    <cfRule type="expression" dxfId="682" priority="824">
      <formula>IF(AND(AL366&gt;=0, RIGHT(TEXT(AL366,"0.#"),1)="."),TRUE,FALSE)</formula>
    </cfRule>
    <cfRule type="expression" dxfId="681" priority="825">
      <formula>IF(AND(AL366&lt;0, RIGHT(TEXT(AL366,"0.#"),1)&lt;&gt;"."),TRUE,FALSE)</formula>
    </cfRule>
    <cfRule type="expression" dxfId="680" priority="826">
      <formula>IF(AND(AL366&lt;0, RIGHT(TEXT(AL366,"0.#"),1)="."),TRUE,FALSE)</formula>
    </cfRule>
  </conditionalFormatting>
  <conditionalFormatting sqref="Y366:Y367">
    <cfRule type="expression" dxfId="679" priority="821">
      <formula>IF(RIGHT(TEXT(Y366,"0.#"),1)=".",FALSE,TRUE)</formula>
    </cfRule>
    <cfRule type="expression" dxfId="678" priority="822">
      <formula>IF(RIGHT(TEXT(Y366,"0.#"),1)=".",TRUE,FALSE)</formula>
    </cfRule>
  </conditionalFormatting>
  <conditionalFormatting sqref="Y401:Y428">
    <cfRule type="expression" dxfId="677" priority="759">
      <formula>IF(RIGHT(TEXT(Y401,"0.#"),1)=".",FALSE,TRUE)</formula>
    </cfRule>
    <cfRule type="expression" dxfId="676" priority="760">
      <formula>IF(RIGHT(TEXT(Y401,"0.#"),1)=".",TRUE,FALSE)</formula>
    </cfRule>
  </conditionalFormatting>
  <conditionalFormatting sqref="Y399:Y400">
    <cfRule type="expression" dxfId="675" priority="753">
      <formula>IF(RIGHT(TEXT(Y399,"0.#"),1)=".",FALSE,TRUE)</formula>
    </cfRule>
    <cfRule type="expression" dxfId="674" priority="754">
      <formula>IF(RIGHT(TEXT(Y399,"0.#"),1)=".",TRUE,FALSE)</formula>
    </cfRule>
  </conditionalFormatting>
  <conditionalFormatting sqref="Y442:Y461">
    <cfRule type="expression" dxfId="673" priority="747">
      <formula>IF(RIGHT(TEXT(Y442,"0.#"),1)=".",FALSE,TRUE)</formula>
    </cfRule>
    <cfRule type="expression" dxfId="672" priority="748">
      <formula>IF(RIGHT(TEXT(Y442,"0.#"),1)=".",TRUE,FALSE)</formula>
    </cfRule>
  </conditionalFormatting>
  <conditionalFormatting sqref="Y432:Y441">
    <cfRule type="expression" dxfId="671" priority="741">
      <formula>IF(RIGHT(TEXT(Y432,"0.#"),1)=".",FALSE,TRUE)</formula>
    </cfRule>
    <cfRule type="expression" dxfId="670" priority="742">
      <formula>IF(RIGHT(TEXT(Y432,"0.#"),1)=".",TRUE,FALSE)</formula>
    </cfRule>
  </conditionalFormatting>
  <conditionalFormatting sqref="Y467:Y494">
    <cfRule type="expression" dxfId="669" priority="735">
      <formula>IF(RIGHT(TEXT(Y467,"0.#"),1)=".",FALSE,TRUE)</formula>
    </cfRule>
    <cfRule type="expression" dxfId="668" priority="736">
      <formula>IF(RIGHT(TEXT(Y467,"0.#"),1)=".",TRUE,FALSE)</formula>
    </cfRule>
  </conditionalFormatting>
  <conditionalFormatting sqref="Y465:Y466">
    <cfRule type="expression" dxfId="667" priority="729">
      <formula>IF(RIGHT(TEXT(Y465,"0.#"),1)=".",FALSE,TRUE)</formula>
    </cfRule>
    <cfRule type="expression" dxfId="666" priority="730">
      <formula>IF(RIGHT(TEXT(Y465,"0.#"),1)=".",TRUE,FALSE)</formula>
    </cfRule>
  </conditionalFormatting>
  <conditionalFormatting sqref="Y500:Y527">
    <cfRule type="expression" dxfId="665" priority="723">
      <formula>IF(RIGHT(TEXT(Y500,"0.#"),1)=".",FALSE,TRUE)</formula>
    </cfRule>
    <cfRule type="expression" dxfId="664" priority="724">
      <formula>IF(RIGHT(TEXT(Y500,"0.#"),1)=".",TRUE,FALSE)</formula>
    </cfRule>
  </conditionalFormatting>
  <conditionalFormatting sqref="Y498:Y499">
    <cfRule type="expression" dxfId="663" priority="717">
      <formula>IF(RIGHT(TEXT(Y498,"0.#"),1)=".",FALSE,TRUE)</formula>
    </cfRule>
    <cfRule type="expression" dxfId="662" priority="718">
      <formula>IF(RIGHT(TEXT(Y498,"0.#"),1)=".",TRUE,FALSE)</formula>
    </cfRule>
  </conditionalFormatting>
  <conditionalFormatting sqref="Y533:Y560">
    <cfRule type="expression" dxfId="661" priority="711">
      <formula>IF(RIGHT(TEXT(Y533,"0.#"),1)=".",FALSE,TRUE)</formula>
    </cfRule>
    <cfRule type="expression" dxfId="660" priority="712">
      <formula>IF(RIGHT(TEXT(Y533,"0.#"),1)=".",TRUE,FALSE)</formula>
    </cfRule>
  </conditionalFormatting>
  <conditionalFormatting sqref="W23">
    <cfRule type="expression" dxfId="659" priority="819">
      <formula>IF(RIGHT(TEXT(W23,"0.#"),1)=".",FALSE,TRUE)</formula>
    </cfRule>
    <cfRule type="expression" dxfId="658" priority="820">
      <formula>IF(RIGHT(TEXT(W23,"0.#"),1)=".",TRUE,FALSE)</formula>
    </cfRule>
  </conditionalFormatting>
  <conditionalFormatting sqref="W24:W27">
    <cfRule type="expression" dxfId="657" priority="817">
      <formula>IF(RIGHT(TEXT(W24,"0.#"),1)=".",FALSE,TRUE)</formula>
    </cfRule>
    <cfRule type="expression" dxfId="656" priority="818">
      <formula>IF(RIGHT(TEXT(W24,"0.#"),1)=".",TRUE,FALSE)</formula>
    </cfRule>
  </conditionalFormatting>
  <conditionalFormatting sqref="W28">
    <cfRule type="expression" dxfId="655" priority="815">
      <formula>IF(RIGHT(TEXT(W28,"0.#"),1)=".",FALSE,TRUE)</formula>
    </cfRule>
    <cfRule type="expression" dxfId="654" priority="816">
      <formula>IF(RIGHT(TEXT(W28,"0.#"),1)=".",TRUE,FALSE)</formula>
    </cfRule>
  </conditionalFormatting>
  <conditionalFormatting sqref="P23">
    <cfRule type="expression" dxfId="653" priority="813">
      <formula>IF(RIGHT(TEXT(P23,"0.#"),1)=".",FALSE,TRUE)</formula>
    </cfRule>
    <cfRule type="expression" dxfId="652" priority="814">
      <formula>IF(RIGHT(TEXT(P23,"0.#"),1)=".",TRUE,FALSE)</formula>
    </cfRule>
  </conditionalFormatting>
  <conditionalFormatting sqref="P24:P27">
    <cfRule type="expression" dxfId="651" priority="811">
      <formula>IF(RIGHT(TEXT(P24,"0.#"),1)=".",FALSE,TRUE)</formula>
    </cfRule>
    <cfRule type="expression" dxfId="650" priority="812">
      <formula>IF(RIGHT(TEXT(P24,"0.#"),1)=".",TRUE,FALSE)</formula>
    </cfRule>
  </conditionalFormatting>
  <conditionalFormatting sqref="P28">
    <cfRule type="expression" dxfId="649" priority="809">
      <formula>IF(RIGHT(TEXT(P28,"0.#"),1)=".",FALSE,TRUE)</formula>
    </cfRule>
    <cfRule type="expression" dxfId="648" priority="810">
      <formula>IF(RIGHT(TEXT(P28,"0.#"),1)=".",TRUE,FALSE)</formula>
    </cfRule>
  </conditionalFormatting>
  <conditionalFormatting sqref="AE202:AE207">
    <cfRule type="expression" dxfId="647" priority="807">
      <formula>IF(RIGHT(TEXT(AE202,"0.#"),1)=".",FALSE,TRUE)</formula>
    </cfRule>
    <cfRule type="expression" dxfId="646" priority="808">
      <formula>IF(RIGHT(TEXT(AE202,"0.#"),1)=".",TRUE,FALSE)</formula>
    </cfRule>
  </conditionalFormatting>
  <conditionalFormatting sqref="AI202:AI207">
    <cfRule type="expression" dxfId="645" priority="797">
      <formula>IF(RIGHT(TEXT(AI202,"0.#"),1)=".",FALSE,TRUE)</formula>
    </cfRule>
    <cfRule type="expression" dxfId="644" priority="798">
      <formula>IF(RIGHT(TEXT(AI202,"0.#"),1)=".",TRUE,FALSE)</formula>
    </cfRule>
  </conditionalFormatting>
  <conditionalFormatting sqref="AM202:AM207">
    <cfRule type="expression" dxfId="643" priority="795">
      <formula>IF(RIGHT(TEXT(AM202,"0.#"),1)=".",FALSE,TRUE)</formula>
    </cfRule>
    <cfRule type="expression" dxfId="642" priority="796">
      <formula>IF(RIGHT(TEXT(AM202,"0.#"),1)=".",TRUE,FALSE)</formula>
    </cfRule>
  </conditionalFormatting>
  <conditionalFormatting sqref="AQ202:AQ207">
    <cfRule type="expression" dxfId="641" priority="789">
      <formula>IF(RIGHT(TEXT(AQ202,"0.#"),1)=".",FALSE,TRUE)</formula>
    </cfRule>
    <cfRule type="expression" dxfId="640" priority="790">
      <formula>IF(RIGHT(TEXT(AQ202,"0.#"),1)=".",TRUE,FALSE)</formula>
    </cfRule>
  </conditionalFormatting>
  <conditionalFormatting sqref="AU202:AU207">
    <cfRule type="expression" dxfId="639" priority="787">
      <formula>IF(RIGHT(TEXT(AU202,"0.#"),1)=".",FALSE,TRUE)</formula>
    </cfRule>
    <cfRule type="expression" dxfId="638" priority="788">
      <formula>IF(RIGHT(TEXT(AU202,"0.#"),1)=".",TRUE,FALSE)</formula>
    </cfRule>
  </conditionalFormatting>
  <conditionalFormatting sqref="AL401:AO428">
    <cfRule type="expression" dxfId="637" priority="761">
      <formula>IF(AND(AL401&gt;=0, RIGHT(TEXT(AL401,"0.#"),1)&lt;&gt;"."),TRUE,FALSE)</formula>
    </cfRule>
    <cfRule type="expression" dxfId="636" priority="762">
      <formula>IF(AND(AL401&gt;=0, RIGHT(TEXT(AL401,"0.#"),1)="."),TRUE,FALSE)</formula>
    </cfRule>
    <cfRule type="expression" dxfId="635" priority="763">
      <formula>IF(AND(AL401&lt;0, RIGHT(TEXT(AL401,"0.#"),1)&lt;&gt;"."),TRUE,FALSE)</formula>
    </cfRule>
    <cfRule type="expression" dxfId="634" priority="764">
      <formula>IF(AND(AL401&lt;0, RIGHT(TEXT(AL401,"0.#"),1)="."),TRUE,FALSE)</formula>
    </cfRule>
  </conditionalFormatting>
  <conditionalFormatting sqref="AL399:AO400">
    <cfRule type="expression" dxfId="633" priority="755">
      <formula>IF(AND(AL399&gt;=0, RIGHT(TEXT(AL399,"0.#"),1)&lt;&gt;"."),TRUE,FALSE)</formula>
    </cfRule>
    <cfRule type="expression" dxfId="632" priority="756">
      <formula>IF(AND(AL399&gt;=0, RIGHT(TEXT(AL399,"0.#"),1)="."),TRUE,FALSE)</formula>
    </cfRule>
    <cfRule type="expression" dxfId="631" priority="757">
      <formula>IF(AND(AL399&lt;0, RIGHT(TEXT(AL399,"0.#"),1)&lt;&gt;"."),TRUE,FALSE)</formula>
    </cfRule>
    <cfRule type="expression" dxfId="630" priority="758">
      <formula>IF(AND(AL399&lt;0, RIGHT(TEXT(AL399,"0.#"),1)="."),TRUE,FALSE)</formula>
    </cfRule>
  </conditionalFormatting>
  <conditionalFormatting sqref="AL442:AO461">
    <cfRule type="expression" dxfId="629" priority="749">
      <formula>IF(AND(AL442&gt;=0, RIGHT(TEXT(AL442,"0.#"),1)&lt;&gt;"."),TRUE,FALSE)</formula>
    </cfRule>
    <cfRule type="expression" dxfId="628" priority="750">
      <formula>IF(AND(AL442&gt;=0, RIGHT(TEXT(AL442,"0.#"),1)="."),TRUE,FALSE)</formula>
    </cfRule>
    <cfRule type="expression" dxfId="627" priority="751">
      <formula>IF(AND(AL442&lt;0, RIGHT(TEXT(AL442,"0.#"),1)&lt;&gt;"."),TRUE,FALSE)</formula>
    </cfRule>
    <cfRule type="expression" dxfId="626" priority="752">
      <formula>IF(AND(AL442&lt;0, RIGHT(TEXT(AL442,"0.#"),1)="."),TRUE,FALSE)</formula>
    </cfRule>
  </conditionalFormatting>
  <conditionalFormatting sqref="AL432:AO441">
    <cfRule type="expression" dxfId="625" priority="743">
      <formula>IF(AND(AL432&gt;=0, RIGHT(TEXT(AL432,"0.#"),1)&lt;&gt;"."),TRUE,FALSE)</formula>
    </cfRule>
    <cfRule type="expression" dxfId="624" priority="744">
      <formula>IF(AND(AL432&gt;=0, RIGHT(TEXT(AL432,"0.#"),1)="."),TRUE,FALSE)</formula>
    </cfRule>
    <cfRule type="expression" dxfId="623" priority="745">
      <formula>IF(AND(AL432&lt;0, RIGHT(TEXT(AL432,"0.#"),1)&lt;&gt;"."),TRUE,FALSE)</formula>
    </cfRule>
    <cfRule type="expression" dxfId="622" priority="746">
      <formula>IF(AND(AL432&lt;0, RIGHT(TEXT(AL432,"0.#"),1)="."),TRUE,FALSE)</formula>
    </cfRule>
  </conditionalFormatting>
  <conditionalFormatting sqref="AL467:AO494">
    <cfRule type="expression" dxfId="621" priority="737">
      <formula>IF(AND(AL467&gt;=0, RIGHT(TEXT(AL467,"0.#"),1)&lt;&gt;"."),TRUE,FALSE)</formula>
    </cfRule>
    <cfRule type="expression" dxfId="620" priority="738">
      <formula>IF(AND(AL467&gt;=0, RIGHT(TEXT(AL467,"0.#"),1)="."),TRUE,FALSE)</formula>
    </cfRule>
    <cfRule type="expression" dxfId="619" priority="739">
      <formula>IF(AND(AL467&lt;0, RIGHT(TEXT(AL467,"0.#"),1)&lt;&gt;"."),TRUE,FALSE)</formula>
    </cfRule>
    <cfRule type="expression" dxfId="618" priority="740">
      <formula>IF(AND(AL467&lt;0, RIGHT(TEXT(AL467,"0.#"),1)="."),TRUE,FALSE)</formula>
    </cfRule>
  </conditionalFormatting>
  <conditionalFormatting sqref="AL465:AO466">
    <cfRule type="expression" dxfId="617" priority="731">
      <formula>IF(AND(AL465&gt;=0, RIGHT(TEXT(AL465,"0.#"),1)&lt;&gt;"."),TRUE,FALSE)</formula>
    </cfRule>
    <cfRule type="expression" dxfId="616" priority="732">
      <formula>IF(AND(AL465&gt;=0, RIGHT(TEXT(AL465,"0.#"),1)="."),TRUE,FALSE)</formula>
    </cfRule>
    <cfRule type="expression" dxfId="615" priority="733">
      <formula>IF(AND(AL465&lt;0, RIGHT(TEXT(AL465,"0.#"),1)&lt;&gt;"."),TRUE,FALSE)</formula>
    </cfRule>
    <cfRule type="expression" dxfId="614" priority="734">
      <formula>IF(AND(AL465&lt;0, RIGHT(TEXT(AL465,"0.#"),1)="."),TRUE,FALSE)</formula>
    </cfRule>
  </conditionalFormatting>
  <conditionalFormatting sqref="AL500:AO527">
    <cfRule type="expression" dxfId="613" priority="725">
      <formula>IF(AND(AL500&gt;=0, RIGHT(TEXT(AL500,"0.#"),1)&lt;&gt;"."),TRUE,FALSE)</formula>
    </cfRule>
    <cfRule type="expression" dxfId="612" priority="726">
      <formula>IF(AND(AL500&gt;=0, RIGHT(TEXT(AL500,"0.#"),1)="."),TRUE,FALSE)</formula>
    </cfRule>
    <cfRule type="expression" dxfId="611" priority="727">
      <formula>IF(AND(AL500&lt;0, RIGHT(TEXT(AL500,"0.#"),1)&lt;&gt;"."),TRUE,FALSE)</formula>
    </cfRule>
    <cfRule type="expression" dxfId="610" priority="728">
      <formula>IF(AND(AL500&lt;0, RIGHT(TEXT(AL500,"0.#"),1)="."),TRUE,FALSE)</formula>
    </cfRule>
  </conditionalFormatting>
  <conditionalFormatting sqref="AL498:AO499">
    <cfRule type="expression" dxfId="609" priority="719">
      <formula>IF(AND(AL498&gt;=0, RIGHT(TEXT(AL498,"0.#"),1)&lt;&gt;"."),TRUE,FALSE)</formula>
    </cfRule>
    <cfRule type="expression" dxfId="608" priority="720">
      <formula>IF(AND(AL498&gt;=0, RIGHT(TEXT(AL498,"0.#"),1)="."),TRUE,FALSE)</formula>
    </cfRule>
    <cfRule type="expression" dxfId="607" priority="721">
      <formula>IF(AND(AL498&lt;0, RIGHT(TEXT(AL498,"0.#"),1)&lt;&gt;"."),TRUE,FALSE)</formula>
    </cfRule>
    <cfRule type="expression" dxfId="606" priority="722">
      <formula>IF(AND(AL498&lt;0, RIGHT(TEXT(AL498,"0.#"),1)="."),TRUE,FALSE)</formula>
    </cfRule>
  </conditionalFormatting>
  <conditionalFormatting sqref="AL533:AO560">
    <cfRule type="expression" dxfId="605" priority="713">
      <formula>IF(AND(AL533&gt;=0, RIGHT(TEXT(AL533,"0.#"),1)&lt;&gt;"."),TRUE,FALSE)</formula>
    </cfRule>
    <cfRule type="expression" dxfId="604" priority="714">
      <formula>IF(AND(AL533&gt;=0, RIGHT(TEXT(AL533,"0.#"),1)="."),TRUE,FALSE)</formula>
    </cfRule>
    <cfRule type="expression" dxfId="603" priority="715">
      <formula>IF(AND(AL533&lt;0, RIGHT(TEXT(AL533,"0.#"),1)&lt;&gt;"."),TRUE,FALSE)</formula>
    </cfRule>
    <cfRule type="expression" dxfId="602" priority="716">
      <formula>IF(AND(AL533&lt;0, RIGHT(TEXT(AL533,"0.#"),1)="."),TRUE,FALSE)</formula>
    </cfRule>
  </conditionalFormatting>
  <conditionalFormatting sqref="AL531:AO532">
    <cfRule type="expression" dxfId="601" priority="707">
      <formula>IF(AND(AL531&gt;=0, RIGHT(TEXT(AL531,"0.#"),1)&lt;&gt;"."),TRUE,FALSE)</formula>
    </cfRule>
    <cfRule type="expression" dxfId="600" priority="708">
      <formula>IF(AND(AL531&gt;=0, RIGHT(TEXT(AL531,"0.#"),1)="."),TRUE,FALSE)</formula>
    </cfRule>
    <cfRule type="expression" dxfId="599" priority="709">
      <formula>IF(AND(AL531&lt;0, RIGHT(TEXT(AL531,"0.#"),1)&lt;&gt;"."),TRUE,FALSE)</formula>
    </cfRule>
    <cfRule type="expression" dxfId="598" priority="710">
      <formula>IF(AND(AL531&lt;0, RIGHT(TEXT(AL531,"0.#"),1)="."),TRUE,FALSE)</formula>
    </cfRule>
  </conditionalFormatting>
  <conditionalFormatting sqref="Y531:Y532">
    <cfRule type="expression" dxfId="597" priority="705">
      <formula>IF(RIGHT(TEXT(Y531,"0.#"),1)=".",FALSE,TRUE)</formula>
    </cfRule>
    <cfRule type="expression" dxfId="596" priority="706">
      <formula>IF(RIGHT(TEXT(Y531,"0.#"),1)=".",TRUE,FALSE)</formula>
    </cfRule>
  </conditionalFormatting>
  <conditionalFormatting sqref="AL566:AO593">
    <cfRule type="expression" dxfId="595" priority="701">
      <formula>IF(AND(AL566&gt;=0, RIGHT(TEXT(AL566,"0.#"),1)&lt;&gt;"."),TRUE,FALSE)</formula>
    </cfRule>
    <cfRule type="expression" dxfId="594" priority="702">
      <formula>IF(AND(AL566&gt;=0, RIGHT(TEXT(AL566,"0.#"),1)="."),TRUE,FALSE)</formula>
    </cfRule>
    <cfRule type="expression" dxfId="593" priority="703">
      <formula>IF(AND(AL566&lt;0, RIGHT(TEXT(AL566,"0.#"),1)&lt;&gt;"."),TRUE,FALSE)</formula>
    </cfRule>
    <cfRule type="expression" dxfId="592" priority="704">
      <formula>IF(AND(AL566&lt;0, RIGHT(TEXT(AL566,"0.#"),1)="."),TRUE,FALSE)</formula>
    </cfRule>
  </conditionalFormatting>
  <conditionalFormatting sqref="Y566:Y593">
    <cfRule type="expression" dxfId="591" priority="699">
      <formula>IF(RIGHT(TEXT(Y566,"0.#"),1)=".",FALSE,TRUE)</formula>
    </cfRule>
    <cfRule type="expression" dxfId="590" priority="700">
      <formula>IF(RIGHT(TEXT(Y566,"0.#"),1)=".",TRUE,FALSE)</formula>
    </cfRule>
  </conditionalFormatting>
  <conditionalFormatting sqref="AL564:AO565">
    <cfRule type="expression" dxfId="589" priority="695">
      <formula>IF(AND(AL564&gt;=0, RIGHT(TEXT(AL564,"0.#"),1)&lt;&gt;"."),TRUE,FALSE)</formula>
    </cfRule>
    <cfRule type="expression" dxfId="588" priority="696">
      <formula>IF(AND(AL564&gt;=0, RIGHT(TEXT(AL564,"0.#"),1)="."),TRUE,FALSE)</formula>
    </cfRule>
    <cfRule type="expression" dxfId="587" priority="697">
      <formula>IF(AND(AL564&lt;0, RIGHT(TEXT(AL564,"0.#"),1)&lt;&gt;"."),TRUE,FALSE)</formula>
    </cfRule>
    <cfRule type="expression" dxfId="586" priority="698">
      <formula>IF(AND(AL564&lt;0, RIGHT(TEXT(AL564,"0.#"),1)="."),TRUE,FALSE)</formula>
    </cfRule>
  </conditionalFormatting>
  <conditionalFormatting sqref="Y564:Y565">
    <cfRule type="expression" dxfId="585" priority="693">
      <formula>IF(RIGHT(TEXT(Y564,"0.#"),1)=".",FALSE,TRUE)</formula>
    </cfRule>
    <cfRule type="expression" dxfId="584" priority="694">
      <formula>IF(RIGHT(TEXT(Y564,"0.#"),1)=".",TRUE,FALSE)</formula>
    </cfRule>
  </conditionalFormatting>
  <conditionalFormatting sqref="AL599:AO626">
    <cfRule type="expression" dxfId="583" priority="689">
      <formula>IF(AND(AL599&gt;=0, RIGHT(TEXT(AL599,"0.#"),1)&lt;&gt;"."),TRUE,FALSE)</formula>
    </cfRule>
    <cfRule type="expression" dxfId="582" priority="690">
      <formula>IF(AND(AL599&gt;=0, RIGHT(TEXT(AL599,"0.#"),1)="."),TRUE,FALSE)</formula>
    </cfRule>
    <cfRule type="expression" dxfId="581" priority="691">
      <formula>IF(AND(AL599&lt;0, RIGHT(TEXT(AL599,"0.#"),1)&lt;&gt;"."),TRUE,FALSE)</formula>
    </cfRule>
    <cfRule type="expression" dxfId="580" priority="692">
      <formula>IF(AND(AL599&lt;0, RIGHT(TEXT(AL599,"0.#"),1)="."),TRUE,FALSE)</formula>
    </cfRule>
  </conditionalFormatting>
  <conditionalFormatting sqref="Y599:Y626">
    <cfRule type="expression" dxfId="579" priority="687">
      <formula>IF(RIGHT(TEXT(Y599,"0.#"),1)=".",FALSE,TRUE)</formula>
    </cfRule>
    <cfRule type="expression" dxfId="578" priority="688">
      <formula>IF(RIGHT(TEXT(Y599,"0.#"),1)=".",TRUE,FALSE)</formula>
    </cfRule>
  </conditionalFormatting>
  <conditionalFormatting sqref="AL597:AO598">
    <cfRule type="expression" dxfId="577" priority="683">
      <formula>IF(AND(AL597&gt;=0, RIGHT(TEXT(AL597,"0.#"),1)&lt;&gt;"."),TRUE,FALSE)</formula>
    </cfRule>
    <cfRule type="expression" dxfId="576" priority="684">
      <formula>IF(AND(AL597&gt;=0, RIGHT(TEXT(AL597,"0.#"),1)="."),TRUE,FALSE)</formula>
    </cfRule>
    <cfRule type="expression" dxfId="575" priority="685">
      <formula>IF(AND(AL597&lt;0, RIGHT(TEXT(AL597,"0.#"),1)&lt;&gt;"."),TRUE,FALSE)</formula>
    </cfRule>
    <cfRule type="expression" dxfId="574" priority="686">
      <formula>IF(AND(AL597&lt;0, RIGHT(TEXT(AL597,"0.#"),1)="."),TRUE,FALSE)</formula>
    </cfRule>
  </conditionalFormatting>
  <conditionalFormatting sqref="Y597:Y598">
    <cfRule type="expression" dxfId="573" priority="681">
      <formula>IF(RIGHT(TEXT(Y597,"0.#"),1)=".",FALSE,TRUE)</formula>
    </cfRule>
    <cfRule type="expression" dxfId="572" priority="682">
      <formula>IF(RIGHT(TEXT(Y597,"0.#"),1)=".",TRUE,FALSE)</formula>
    </cfRule>
  </conditionalFormatting>
  <conditionalFormatting sqref="AU33">
    <cfRule type="expression" dxfId="571" priority="677">
      <formula>IF(RIGHT(TEXT(AU33,"0.#"),1)=".",FALSE,TRUE)</formula>
    </cfRule>
    <cfRule type="expression" dxfId="570" priority="678">
      <formula>IF(RIGHT(TEXT(AU33,"0.#"),1)=".",TRUE,FALSE)</formula>
    </cfRule>
  </conditionalFormatting>
  <conditionalFormatting sqref="AU32">
    <cfRule type="expression" dxfId="569" priority="679">
      <formula>IF(RIGHT(TEXT(AU32,"0.#"),1)=".",FALSE,TRUE)</formula>
    </cfRule>
    <cfRule type="expression" dxfId="568" priority="680">
      <formula>IF(RIGHT(TEXT(AU32,"0.#"),1)=".",TRUE,FALSE)</formula>
    </cfRule>
  </conditionalFormatting>
  <conditionalFormatting sqref="P29:AC29">
    <cfRule type="expression" dxfId="567" priority="675">
      <formula>IF(RIGHT(TEXT(P29,"0.#"),1)=".",FALSE,TRUE)</formula>
    </cfRule>
    <cfRule type="expression" dxfId="566" priority="676">
      <formula>IF(RIGHT(TEXT(P29,"0.#"),1)=".",TRUE,FALSE)</formula>
    </cfRule>
  </conditionalFormatting>
  <conditionalFormatting sqref="AM41">
    <cfRule type="expression" dxfId="565" priority="657">
      <formula>IF(RIGHT(TEXT(AM41,"0.#"),1)=".",FALSE,TRUE)</formula>
    </cfRule>
    <cfRule type="expression" dxfId="564" priority="658">
      <formula>IF(RIGHT(TEXT(AM41,"0.#"),1)=".",TRUE,FALSE)</formula>
    </cfRule>
  </conditionalFormatting>
  <conditionalFormatting sqref="AM40">
    <cfRule type="expression" dxfId="563" priority="659">
      <formula>IF(RIGHT(TEXT(AM40,"0.#"),1)=".",FALSE,TRUE)</formula>
    </cfRule>
    <cfRule type="expression" dxfId="562" priority="660">
      <formula>IF(RIGHT(TEXT(AM40,"0.#"),1)=".",TRUE,FALSE)</formula>
    </cfRule>
  </conditionalFormatting>
  <conditionalFormatting sqref="AE39">
    <cfRule type="expression" dxfId="561" priority="673">
      <formula>IF(RIGHT(TEXT(AE39,"0.#"),1)=".",FALSE,TRUE)</formula>
    </cfRule>
    <cfRule type="expression" dxfId="560" priority="674">
      <formula>IF(RIGHT(TEXT(AE39,"0.#"),1)=".",TRUE,FALSE)</formula>
    </cfRule>
  </conditionalFormatting>
  <conditionalFormatting sqref="AQ39:AQ41">
    <cfRule type="expression" dxfId="559" priority="655">
      <formula>IF(RIGHT(TEXT(AQ39,"0.#"),1)=".",FALSE,TRUE)</formula>
    </cfRule>
    <cfRule type="expression" dxfId="558" priority="656">
      <formula>IF(RIGHT(TEXT(AQ39,"0.#"),1)=".",TRUE,FALSE)</formula>
    </cfRule>
  </conditionalFormatting>
  <conditionalFormatting sqref="AU39:AU41">
    <cfRule type="expression" dxfId="557" priority="653">
      <formula>IF(RIGHT(TEXT(AU39,"0.#"),1)=".",FALSE,TRUE)</formula>
    </cfRule>
    <cfRule type="expression" dxfId="556" priority="654">
      <formula>IF(RIGHT(TEXT(AU39,"0.#"),1)=".",TRUE,FALSE)</formula>
    </cfRule>
  </conditionalFormatting>
  <conditionalFormatting sqref="AI41">
    <cfRule type="expression" dxfId="555" priority="667">
      <formula>IF(RIGHT(TEXT(AI41,"0.#"),1)=".",FALSE,TRUE)</formula>
    </cfRule>
    <cfRule type="expression" dxfId="554" priority="668">
      <formula>IF(RIGHT(TEXT(AI41,"0.#"),1)=".",TRUE,FALSE)</formula>
    </cfRule>
  </conditionalFormatting>
  <conditionalFormatting sqref="AE40">
    <cfRule type="expression" dxfId="553" priority="671">
      <formula>IF(RIGHT(TEXT(AE40,"0.#"),1)=".",FALSE,TRUE)</formula>
    </cfRule>
    <cfRule type="expression" dxfId="552" priority="672">
      <formula>IF(RIGHT(TEXT(AE40,"0.#"),1)=".",TRUE,FALSE)</formula>
    </cfRule>
  </conditionalFormatting>
  <conditionalFormatting sqref="AE41">
    <cfRule type="expression" dxfId="551" priority="669">
      <formula>IF(RIGHT(TEXT(AE41,"0.#"),1)=".",FALSE,TRUE)</formula>
    </cfRule>
    <cfRule type="expression" dxfId="550" priority="670">
      <formula>IF(RIGHT(TEXT(AE41,"0.#"),1)=".",TRUE,FALSE)</formula>
    </cfRule>
  </conditionalFormatting>
  <conditionalFormatting sqref="AM39">
    <cfRule type="expression" dxfId="549" priority="661">
      <formula>IF(RIGHT(TEXT(AM39,"0.#"),1)=".",FALSE,TRUE)</formula>
    </cfRule>
    <cfRule type="expression" dxfId="548" priority="662">
      <formula>IF(RIGHT(TEXT(AM39,"0.#"),1)=".",TRUE,FALSE)</formula>
    </cfRule>
  </conditionalFormatting>
  <conditionalFormatting sqref="AI39">
    <cfRule type="expression" dxfId="547" priority="663">
      <formula>IF(RIGHT(TEXT(AI39,"0.#"),1)=".",FALSE,TRUE)</formula>
    </cfRule>
    <cfRule type="expression" dxfId="546" priority="664">
      <formula>IF(RIGHT(TEXT(AI39,"0.#"),1)=".",TRUE,FALSE)</formula>
    </cfRule>
  </conditionalFormatting>
  <conditionalFormatting sqref="AI40">
    <cfRule type="expression" dxfId="545" priority="665">
      <formula>IF(RIGHT(TEXT(AI40,"0.#"),1)=".",FALSE,TRUE)</formula>
    </cfRule>
    <cfRule type="expression" dxfId="544" priority="666">
      <formula>IF(RIGHT(TEXT(AI40,"0.#"),1)=".",TRUE,FALSE)</formula>
    </cfRule>
  </conditionalFormatting>
  <conditionalFormatting sqref="AM69">
    <cfRule type="expression" dxfId="543" priority="625">
      <formula>IF(RIGHT(TEXT(AM69,"0.#"),1)=".",FALSE,TRUE)</formula>
    </cfRule>
    <cfRule type="expression" dxfId="542" priority="626">
      <formula>IF(RIGHT(TEXT(AM69,"0.#"),1)=".",TRUE,FALSE)</formula>
    </cfRule>
  </conditionalFormatting>
  <conditionalFormatting sqref="AE70 AM70">
    <cfRule type="expression" dxfId="541" priority="623">
      <formula>IF(RIGHT(TEXT(AE70,"0.#"),1)=".",FALSE,TRUE)</formula>
    </cfRule>
    <cfRule type="expression" dxfId="540" priority="624">
      <formula>IF(RIGHT(TEXT(AE70,"0.#"),1)=".",TRUE,FALSE)</formula>
    </cfRule>
  </conditionalFormatting>
  <conditionalFormatting sqref="AI70">
    <cfRule type="expression" dxfId="539" priority="621">
      <formula>IF(RIGHT(TEXT(AI70,"0.#"),1)=".",FALSE,TRUE)</formula>
    </cfRule>
    <cfRule type="expression" dxfId="538" priority="622">
      <formula>IF(RIGHT(TEXT(AI70,"0.#"),1)=".",TRUE,FALSE)</formula>
    </cfRule>
  </conditionalFormatting>
  <conditionalFormatting sqref="AQ70">
    <cfRule type="expression" dxfId="537" priority="619">
      <formula>IF(RIGHT(TEXT(AQ70,"0.#"),1)=".",FALSE,TRUE)</formula>
    </cfRule>
    <cfRule type="expression" dxfId="536" priority="620">
      <formula>IF(RIGHT(TEXT(AQ70,"0.#"),1)=".",TRUE,FALSE)</formula>
    </cfRule>
  </conditionalFormatting>
  <conditionalFormatting sqref="AE69 AQ69">
    <cfRule type="expression" dxfId="535" priority="629">
      <formula>IF(RIGHT(TEXT(AE69,"0.#"),1)=".",FALSE,TRUE)</formula>
    </cfRule>
    <cfRule type="expression" dxfId="534" priority="630">
      <formula>IF(RIGHT(TEXT(AE69,"0.#"),1)=".",TRUE,FALSE)</formula>
    </cfRule>
  </conditionalFormatting>
  <conditionalFormatting sqref="AI69">
    <cfRule type="expression" dxfId="533" priority="627">
      <formula>IF(RIGHT(TEXT(AI69,"0.#"),1)=".",FALSE,TRUE)</formula>
    </cfRule>
    <cfRule type="expression" dxfId="532" priority="628">
      <formula>IF(RIGHT(TEXT(AI69,"0.#"),1)=".",TRUE,FALSE)</formula>
    </cfRule>
  </conditionalFormatting>
  <conditionalFormatting sqref="AE66 AQ66">
    <cfRule type="expression" dxfId="531" priority="617">
      <formula>IF(RIGHT(TEXT(AE66,"0.#"),1)=".",FALSE,TRUE)</formula>
    </cfRule>
    <cfRule type="expression" dxfId="530" priority="618">
      <formula>IF(RIGHT(TEXT(AE66,"0.#"),1)=".",TRUE,FALSE)</formula>
    </cfRule>
  </conditionalFormatting>
  <conditionalFormatting sqref="AI66">
    <cfRule type="expression" dxfId="529" priority="615">
      <formula>IF(RIGHT(TEXT(AI66,"0.#"),1)=".",FALSE,TRUE)</formula>
    </cfRule>
    <cfRule type="expression" dxfId="528" priority="616">
      <formula>IF(RIGHT(TEXT(AI66,"0.#"),1)=".",TRUE,FALSE)</formula>
    </cfRule>
  </conditionalFormatting>
  <conditionalFormatting sqref="AM66">
    <cfRule type="expression" dxfId="527" priority="613">
      <formula>IF(RIGHT(TEXT(AM66,"0.#"),1)=".",FALSE,TRUE)</formula>
    </cfRule>
    <cfRule type="expression" dxfId="526" priority="614">
      <formula>IF(RIGHT(TEXT(AM66,"0.#"),1)=".",TRUE,FALSE)</formula>
    </cfRule>
  </conditionalFormatting>
  <conditionalFormatting sqref="AE67">
    <cfRule type="expression" dxfId="525" priority="611">
      <formula>IF(RIGHT(TEXT(AE67,"0.#"),1)=".",FALSE,TRUE)</formula>
    </cfRule>
    <cfRule type="expression" dxfId="524" priority="612">
      <formula>IF(RIGHT(TEXT(AE67,"0.#"),1)=".",TRUE,FALSE)</formula>
    </cfRule>
  </conditionalFormatting>
  <conditionalFormatting sqref="AI67">
    <cfRule type="expression" dxfId="523" priority="609">
      <formula>IF(RIGHT(TEXT(AI67,"0.#"),1)=".",FALSE,TRUE)</formula>
    </cfRule>
    <cfRule type="expression" dxfId="522" priority="610">
      <formula>IF(RIGHT(TEXT(AI67,"0.#"),1)=".",TRUE,FALSE)</formula>
    </cfRule>
  </conditionalFormatting>
  <conditionalFormatting sqref="AM67">
    <cfRule type="expression" dxfId="521" priority="607">
      <formula>IF(RIGHT(TEXT(AM67,"0.#"),1)=".",FALSE,TRUE)</formula>
    </cfRule>
    <cfRule type="expression" dxfId="520" priority="608">
      <formula>IF(RIGHT(TEXT(AM67,"0.#"),1)=".",TRUE,FALSE)</formula>
    </cfRule>
  </conditionalFormatting>
  <conditionalFormatting sqref="AQ67">
    <cfRule type="expression" dxfId="519" priority="605">
      <formula>IF(RIGHT(TEXT(AQ67,"0.#"),1)=".",FALSE,TRUE)</formula>
    </cfRule>
    <cfRule type="expression" dxfId="518" priority="606">
      <formula>IF(RIGHT(TEXT(AQ67,"0.#"),1)=".",TRUE,FALSE)</formula>
    </cfRule>
  </conditionalFormatting>
  <conditionalFormatting sqref="AU66">
    <cfRule type="expression" dxfId="517" priority="603">
      <formula>IF(RIGHT(TEXT(AU66,"0.#"),1)=".",FALSE,TRUE)</formula>
    </cfRule>
    <cfRule type="expression" dxfId="516" priority="604">
      <formula>IF(RIGHT(TEXT(AU66,"0.#"),1)=".",TRUE,FALSE)</formula>
    </cfRule>
  </conditionalFormatting>
  <conditionalFormatting sqref="AU67">
    <cfRule type="expression" dxfId="515" priority="601">
      <formula>IF(RIGHT(TEXT(AU67,"0.#"),1)=".",FALSE,TRUE)</formula>
    </cfRule>
    <cfRule type="expression" dxfId="514" priority="602">
      <formula>IF(RIGHT(TEXT(AU67,"0.#"),1)=".",TRUE,FALSE)</formula>
    </cfRule>
  </conditionalFormatting>
  <conditionalFormatting sqref="AE100 AQ100">
    <cfRule type="expression" dxfId="513" priority="563">
      <formula>IF(RIGHT(TEXT(AE100,"0.#"),1)=".",FALSE,TRUE)</formula>
    </cfRule>
    <cfRule type="expression" dxfId="512" priority="564">
      <formula>IF(RIGHT(TEXT(AE100,"0.#"),1)=".",TRUE,FALSE)</formula>
    </cfRule>
  </conditionalFormatting>
  <conditionalFormatting sqref="AI100">
    <cfRule type="expression" dxfId="511" priority="561">
      <formula>IF(RIGHT(TEXT(AI100,"0.#"),1)=".",FALSE,TRUE)</formula>
    </cfRule>
    <cfRule type="expression" dxfId="510" priority="562">
      <formula>IF(RIGHT(TEXT(AI100,"0.#"),1)=".",TRUE,FALSE)</formula>
    </cfRule>
  </conditionalFormatting>
  <conditionalFormatting sqref="AM100">
    <cfRule type="expression" dxfId="509" priority="559">
      <formula>IF(RIGHT(TEXT(AM100,"0.#"),1)=".",FALSE,TRUE)</formula>
    </cfRule>
    <cfRule type="expression" dxfId="508" priority="560">
      <formula>IF(RIGHT(TEXT(AM100,"0.#"),1)=".",TRUE,FALSE)</formula>
    </cfRule>
  </conditionalFormatting>
  <conditionalFormatting sqref="AE101">
    <cfRule type="expression" dxfId="507" priority="557">
      <formula>IF(RIGHT(TEXT(AE101,"0.#"),1)=".",FALSE,TRUE)</formula>
    </cfRule>
    <cfRule type="expression" dxfId="506" priority="558">
      <formula>IF(RIGHT(TEXT(AE101,"0.#"),1)=".",TRUE,FALSE)</formula>
    </cfRule>
  </conditionalFormatting>
  <conditionalFormatting sqref="AI101">
    <cfRule type="expression" dxfId="505" priority="555">
      <formula>IF(RIGHT(TEXT(AI101,"0.#"),1)=".",FALSE,TRUE)</formula>
    </cfRule>
    <cfRule type="expression" dxfId="504" priority="556">
      <formula>IF(RIGHT(TEXT(AI101,"0.#"),1)=".",TRUE,FALSE)</formula>
    </cfRule>
  </conditionalFormatting>
  <conditionalFormatting sqref="AM101">
    <cfRule type="expression" dxfId="503" priority="553">
      <formula>IF(RIGHT(TEXT(AM101,"0.#"),1)=".",FALSE,TRUE)</formula>
    </cfRule>
    <cfRule type="expression" dxfId="502" priority="554">
      <formula>IF(RIGHT(TEXT(AM101,"0.#"),1)=".",TRUE,FALSE)</formula>
    </cfRule>
  </conditionalFormatting>
  <conditionalFormatting sqref="AQ101">
    <cfRule type="expression" dxfId="501" priority="551">
      <formula>IF(RIGHT(TEXT(AQ101,"0.#"),1)=".",FALSE,TRUE)</formula>
    </cfRule>
    <cfRule type="expression" dxfId="500" priority="552">
      <formula>IF(RIGHT(TEXT(AQ101,"0.#"),1)=".",TRUE,FALSE)</formula>
    </cfRule>
  </conditionalFormatting>
  <conditionalFormatting sqref="AU100">
    <cfRule type="expression" dxfId="499" priority="549">
      <formula>IF(RIGHT(TEXT(AU100,"0.#"),1)=".",FALSE,TRUE)</formula>
    </cfRule>
    <cfRule type="expression" dxfId="498" priority="550">
      <formula>IF(RIGHT(TEXT(AU100,"0.#"),1)=".",TRUE,FALSE)</formula>
    </cfRule>
  </conditionalFormatting>
  <conditionalFormatting sqref="AU101">
    <cfRule type="expression" dxfId="497" priority="547">
      <formula>IF(RIGHT(TEXT(AU101,"0.#"),1)=".",FALSE,TRUE)</formula>
    </cfRule>
    <cfRule type="expression" dxfId="496" priority="548">
      <formula>IF(RIGHT(TEXT(AU101,"0.#"),1)=".",TRUE,FALSE)</formula>
    </cfRule>
  </conditionalFormatting>
  <conditionalFormatting sqref="AM35">
    <cfRule type="expression" dxfId="495" priority="541">
      <formula>IF(RIGHT(TEXT(AM35,"0.#"),1)=".",FALSE,TRUE)</formula>
    </cfRule>
    <cfRule type="expression" dxfId="494" priority="542">
      <formula>IF(RIGHT(TEXT(AM35,"0.#"),1)=".",TRUE,FALSE)</formula>
    </cfRule>
  </conditionalFormatting>
  <conditionalFormatting sqref="AE36 AM36">
    <cfRule type="expression" dxfId="493" priority="539">
      <formula>IF(RIGHT(TEXT(AE36,"0.#"),1)=".",FALSE,TRUE)</formula>
    </cfRule>
    <cfRule type="expression" dxfId="492" priority="540">
      <formula>IF(RIGHT(TEXT(AE36,"0.#"),1)=".",TRUE,FALSE)</formula>
    </cfRule>
  </conditionalFormatting>
  <conditionalFormatting sqref="AI36">
    <cfRule type="expression" dxfId="491" priority="537">
      <formula>IF(RIGHT(TEXT(AI36,"0.#"),1)=".",FALSE,TRUE)</formula>
    </cfRule>
    <cfRule type="expression" dxfId="490" priority="538">
      <formula>IF(RIGHT(TEXT(AI36,"0.#"),1)=".",TRUE,FALSE)</formula>
    </cfRule>
  </conditionalFormatting>
  <conditionalFormatting sqref="AQ36">
    <cfRule type="expression" dxfId="489" priority="535">
      <formula>IF(RIGHT(TEXT(AQ36,"0.#"),1)=".",FALSE,TRUE)</formula>
    </cfRule>
    <cfRule type="expression" dxfId="488" priority="536">
      <formula>IF(RIGHT(TEXT(AQ36,"0.#"),1)=".",TRUE,FALSE)</formula>
    </cfRule>
  </conditionalFormatting>
  <conditionalFormatting sqref="AE35 AQ35">
    <cfRule type="expression" dxfId="487" priority="545">
      <formula>IF(RIGHT(TEXT(AE35,"0.#"),1)=".",FALSE,TRUE)</formula>
    </cfRule>
    <cfRule type="expression" dxfId="486" priority="546">
      <formula>IF(RIGHT(TEXT(AE35,"0.#"),1)=".",TRUE,FALSE)</formula>
    </cfRule>
  </conditionalFormatting>
  <conditionalFormatting sqref="AI35">
    <cfRule type="expression" dxfId="485" priority="543">
      <formula>IF(RIGHT(TEXT(AI35,"0.#"),1)=".",FALSE,TRUE)</formula>
    </cfRule>
    <cfRule type="expression" dxfId="484" priority="544">
      <formula>IF(RIGHT(TEXT(AI35,"0.#"),1)=".",TRUE,FALSE)</formula>
    </cfRule>
  </conditionalFormatting>
  <conditionalFormatting sqref="AM103">
    <cfRule type="expression" dxfId="483" priority="529">
      <formula>IF(RIGHT(TEXT(AM103,"0.#"),1)=".",FALSE,TRUE)</formula>
    </cfRule>
    <cfRule type="expression" dxfId="482" priority="530">
      <formula>IF(RIGHT(TEXT(AM103,"0.#"),1)=".",TRUE,FALSE)</formula>
    </cfRule>
  </conditionalFormatting>
  <conditionalFormatting sqref="AE104 AM104">
    <cfRule type="expression" dxfId="481" priority="527">
      <formula>IF(RIGHT(TEXT(AE104,"0.#"),1)=".",FALSE,TRUE)</formula>
    </cfRule>
    <cfRule type="expression" dxfId="480" priority="528">
      <formula>IF(RIGHT(TEXT(AE104,"0.#"),1)=".",TRUE,FALSE)</formula>
    </cfRule>
  </conditionalFormatting>
  <conditionalFormatting sqref="AI104">
    <cfRule type="expression" dxfId="479" priority="525">
      <formula>IF(RIGHT(TEXT(AI104,"0.#"),1)=".",FALSE,TRUE)</formula>
    </cfRule>
    <cfRule type="expression" dxfId="478" priority="526">
      <formula>IF(RIGHT(TEXT(AI104,"0.#"),1)=".",TRUE,FALSE)</formula>
    </cfRule>
  </conditionalFormatting>
  <conditionalFormatting sqref="AQ104">
    <cfRule type="expression" dxfId="477" priority="523">
      <formula>IF(RIGHT(TEXT(AQ104,"0.#"),1)=".",FALSE,TRUE)</formula>
    </cfRule>
    <cfRule type="expression" dxfId="476" priority="524">
      <formula>IF(RIGHT(TEXT(AQ104,"0.#"),1)=".",TRUE,FALSE)</formula>
    </cfRule>
  </conditionalFormatting>
  <conditionalFormatting sqref="AE103 AQ103">
    <cfRule type="expression" dxfId="475" priority="533">
      <formula>IF(RIGHT(TEXT(AE103,"0.#"),1)=".",FALSE,TRUE)</formula>
    </cfRule>
    <cfRule type="expression" dxfId="474" priority="534">
      <formula>IF(RIGHT(TEXT(AE103,"0.#"),1)=".",TRUE,FALSE)</formula>
    </cfRule>
  </conditionalFormatting>
  <conditionalFormatting sqref="AI103">
    <cfRule type="expression" dxfId="473" priority="531">
      <formula>IF(RIGHT(TEXT(AI103,"0.#"),1)=".",FALSE,TRUE)</formula>
    </cfRule>
    <cfRule type="expression" dxfId="472" priority="532">
      <formula>IF(RIGHT(TEXT(AI103,"0.#"),1)=".",TRUE,FALSE)</formula>
    </cfRule>
  </conditionalFormatting>
  <conditionalFormatting sqref="AM137">
    <cfRule type="expression" dxfId="471" priority="517">
      <formula>IF(RIGHT(TEXT(AM137,"0.#"),1)=".",FALSE,TRUE)</formula>
    </cfRule>
    <cfRule type="expression" dxfId="470" priority="518">
      <formula>IF(RIGHT(TEXT(AM137,"0.#"),1)=".",TRUE,FALSE)</formula>
    </cfRule>
  </conditionalFormatting>
  <conditionalFormatting sqref="AE138 AM138">
    <cfRule type="expression" dxfId="469" priority="515">
      <formula>IF(RIGHT(TEXT(AE138,"0.#"),1)=".",FALSE,TRUE)</formula>
    </cfRule>
    <cfRule type="expression" dxfId="468" priority="516">
      <formula>IF(RIGHT(TEXT(AE138,"0.#"),1)=".",TRUE,FALSE)</formula>
    </cfRule>
  </conditionalFormatting>
  <conditionalFormatting sqref="AI138">
    <cfRule type="expression" dxfId="467" priority="513">
      <formula>IF(RIGHT(TEXT(AI138,"0.#"),1)=".",FALSE,TRUE)</formula>
    </cfRule>
    <cfRule type="expression" dxfId="466" priority="514">
      <formula>IF(RIGHT(TEXT(AI138,"0.#"),1)=".",TRUE,FALSE)</formula>
    </cfRule>
  </conditionalFormatting>
  <conditionalFormatting sqref="AQ138">
    <cfRule type="expression" dxfId="465" priority="511">
      <formula>IF(RIGHT(TEXT(AQ138,"0.#"),1)=".",FALSE,TRUE)</formula>
    </cfRule>
    <cfRule type="expression" dxfId="464" priority="512">
      <formula>IF(RIGHT(TEXT(AQ138,"0.#"),1)=".",TRUE,FALSE)</formula>
    </cfRule>
  </conditionalFormatting>
  <conditionalFormatting sqref="AE137 AQ137">
    <cfRule type="expression" dxfId="463" priority="521">
      <formula>IF(RIGHT(TEXT(AE137,"0.#"),1)=".",FALSE,TRUE)</formula>
    </cfRule>
    <cfRule type="expression" dxfId="462" priority="522">
      <formula>IF(RIGHT(TEXT(AE137,"0.#"),1)=".",TRUE,FALSE)</formula>
    </cfRule>
  </conditionalFormatting>
  <conditionalFormatting sqref="AI137">
    <cfRule type="expression" dxfId="461" priority="519">
      <formula>IF(RIGHT(TEXT(AI137,"0.#"),1)=".",FALSE,TRUE)</formula>
    </cfRule>
    <cfRule type="expression" dxfId="460" priority="520">
      <formula>IF(RIGHT(TEXT(AI137,"0.#"),1)=".",TRUE,FALSE)</formula>
    </cfRule>
  </conditionalFormatting>
  <conditionalFormatting sqref="AM171">
    <cfRule type="expression" dxfId="459" priority="505">
      <formula>IF(RIGHT(TEXT(AM171,"0.#"),1)=".",FALSE,TRUE)</formula>
    </cfRule>
    <cfRule type="expression" dxfId="458" priority="506">
      <formula>IF(RIGHT(TEXT(AM171,"0.#"),1)=".",TRUE,FALSE)</formula>
    </cfRule>
  </conditionalFormatting>
  <conditionalFormatting sqref="AE172 AM172">
    <cfRule type="expression" dxfId="457" priority="503">
      <formula>IF(RIGHT(TEXT(AE172,"0.#"),1)=".",FALSE,TRUE)</formula>
    </cfRule>
    <cfRule type="expression" dxfId="456" priority="504">
      <formula>IF(RIGHT(TEXT(AE172,"0.#"),1)=".",TRUE,FALSE)</formula>
    </cfRule>
  </conditionalFormatting>
  <conditionalFormatting sqref="AI172">
    <cfRule type="expression" dxfId="455" priority="501">
      <formula>IF(RIGHT(TEXT(AI172,"0.#"),1)=".",FALSE,TRUE)</formula>
    </cfRule>
    <cfRule type="expression" dxfId="454" priority="502">
      <formula>IF(RIGHT(TEXT(AI172,"0.#"),1)=".",TRUE,FALSE)</formula>
    </cfRule>
  </conditionalFormatting>
  <conditionalFormatting sqref="AQ172">
    <cfRule type="expression" dxfId="453" priority="499">
      <formula>IF(RIGHT(TEXT(AQ172,"0.#"),1)=".",FALSE,TRUE)</formula>
    </cfRule>
    <cfRule type="expression" dxfId="452" priority="500">
      <formula>IF(RIGHT(TEXT(AQ172,"0.#"),1)=".",TRUE,FALSE)</formula>
    </cfRule>
  </conditionalFormatting>
  <conditionalFormatting sqref="AE171 AQ171">
    <cfRule type="expression" dxfId="451" priority="509">
      <formula>IF(RIGHT(TEXT(AE171,"0.#"),1)=".",FALSE,TRUE)</formula>
    </cfRule>
    <cfRule type="expression" dxfId="450" priority="510">
      <formula>IF(RIGHT(TEXT(AE171,"0.#"),1)=".",TRUE,FALSE)</formula>
    </cfRule>
  </conditionalFormatting>
  <conditionalFormatting sqref="AI171">
    <cfRule type="expression" dxfId="449" priority="507">
      <formula>IF(RIGHT(TEXT(AI171,"0.#"),1)=".",FALSE,TRUE)</formula>
    </cfRule>
    <cfRule type="expression" dxfId="448" priority="508">
      <formula>IF(RIGHT(TEXT(AI171,"0.#"),1)=".",TRUE,FALSE)</formula>
    </cfRule>
  </conditionalFormatting>
  <conditionalFormatting sqref="AE73">
    <cfRule type="expression" dxfId="447" priority="497">
      <formula>IF(RIGHT(TEXT(AE73,"0.#"),1)=".",FALSE,TRUE)</formula>
    </cfRule>
    <cfRule type="expression" dxfId="446" priority="498">
      <formula>IF(RIGHT(TEXT(AE73,"0.#"),1)=".",TRUE,FALSE)</formula>
    </cfRule>
  </conditionalFormatting>
  <conditionalFormatting sqref="AM75">
    <cfRule type="expression" dxfId="445" priority="481">
      <formula>IF(RIGHT(TEXT(AM75,"0.#"),1)=".",FALSE,TRUE)</formula>
    </cfRule>
    <cfRule type="expression" dxfId="444" priority="482">
      <formula>IF(RIGHT(TEXT(AM75,"0.#"),1)=".",TRUE,FALSE)</formula>
    </cfRule>
  </conditionalFormatting>
  <conditionalFormatting sqref="AE74">
    <cfRule type="expression" dxfId="443" priority="495">
      <formula>IF(RIGHT(TEXT(AE74,"0.#"),1)=".",FALSE,TRUE)</formula>
    </cfRule>
    <cfRule type="expression" dxfId="442" priority="496">
      <formula>IF(RIGHT(TEXT(AE74,"0.#"),1)=".",TRUE,FALSE)</formula>
    </cfRule>
  </conditionalFormatting>
  <conditionalFormatting sqref="AE75">
    <cfRule type="expression" dxfId="441" priority="493">
      <formula>IF(RIGHT(TEXT(AE75,"0.#"),1)=".",FALSE,TRUE)</formula>
    </cfRule>
    <cfRule type="expression" dxfId="440" priority="494">
      <formula>IF(RIGHT(TEXT(AE75,"0.#"),1)=".",TRUE,FALSE)</formula>
    </cfRule>
  </conditionalFormatting>
  <conditionalFormatting sqref="AI75">
    <cfRule type="expression" dxfId="439" priority="491">
      <formula>IF(RIGHT(TEXT(AI75,"0.#"),1)=".",FALSE,TRUE)</formula>
    </cfRule>
    <cfRule type="expression" dxfId="438" priority="492">
      <formula>IF(RIGHT(TEXT(AI75,"0.#"),1)=".",TRUE,FALSE)</formula>
    </cfRule>
  </conditionalFormatting>
  <conditionalFormatting sqref="AI74">
    <cfRule type="expression" dxfId="437" priority="489">
      <formula>IF(RIGHT(TEXT(AI74,"0.#"),1)=".",FALSE,TRUE)</formula>
    </cfRule>
    <cfRule type="expression" dxfId="436" priority="490">
      <formula>IF(RIGHT(TEXT(AI74,"0.#"),1)=".",TRUE,FALSE)</formula>
    </cfRule>
  </conditionalFormatting>
  <conditionalFormatting sqref="AI73">
    <cfRule type="expression" dxfId="435" priority="487">
      <formula>IF(RIGHT(TEXT(AI73,"0.#"),1)=".",FALSE,TRUE)</formula>
    </cfRule>
    <cfRule type="expression" dxfId="434" priority="488">
      <formula>IF(RIGHT(TEXT(AI73,"0.#"),1)=".",TRUE,FALSE)</formula>
    </cfRule>
  </conditionalFormatting>
  <conditionalFormatting sqref="AM73:AM74 AQ73:AQ75 AU73:AU75">
    <cfRule type="expression" dxfId="433" priority="485">
      <formula>IF(RIGHT(TEXT(AM73,"0.#"),1)=".",FALSE,TRUE)</formula>
    </cfRule>
    <cfRule type="expression" dxfId="432" priority="486">
      <formula>IF(RIGHT(TEXT(AM73,"0.#"),1)=".",TRUE,FALSE)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16383" man="1"/>
    <brk id="220" max="16383" man="1"/>
    <brk id="252" max="16383" man="1"/>
    <brk id="292"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631</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t="s">
        <v>631</v>
      </c>
      <c r="C9" s="13" t="str">
        <f t="shared" si="0"/>
        <v>高齢社会対策</v>
      </c>
      <c r="D9" s="13" t="str">
        <f t="shared" si="8"/>
        <v>高齢社会対策</v>
      </c>
      <c r="F9" s="18" t="s">
        <v>201</v>
      </c>
      <c r="G9" s="17"/>
      <c r="H9" s="13" t="str">
        <f t="shared" si="1"/>
        <v/>
      </c>
      <c r="I9" s="13" t="str">
        <f t="shared" si="5"/>
        <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高齢社会対策</v>
      </c>
      <c r="F10" s="18" t="s">
        <v>111</v>
      </c>
      <c r="G10" s="17"/>
      <c r="H10" s="13" t="str">
        <f t="shared" si="1"/>
        <v/>
      </c>
      <c r="I10" s="13" t="str">
        <f t="shared" si="5"/>
        <v/>
      </c>
      <c r="K10" s="14" t="s">
        <v>226</v>
      </c>
      <c r="L10" s="15"/>
      <c r="M10" s="13" t="str">
        <f t="shared" si="2"/>
        <v/>
      </c>
      <c r="N10" s="13" t="str">
        <f t="shared" si="6"/>
        <v>社会保障</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高齢社会対策</v>
      </c>
      <c r="F14" s="18" t="s">
        <v>115</v>
      </c>
      <c r="G14" s="17"/>
      <c r="H14" s="13" t="str">
        <f t="shared" si="1"/>
        <v/>
      </c>
      <c r="I14" s="13" t="str">
        <f t="shared" si="5"/>
        <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高齢社会対策</v>
      </c>
      <c r="F15" s="18" t="s">
        <v>116</v>
      </c>
      <c r="G15" s="17"/>
      <c r="H15" s="13" t="str">
        <f t="shared" si="1"/>
        <v/>
      </c>
      <c r="I15" s="13" t="str">
        <f t="shared" si="5"/>
        <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高齢社会対策</v>
      </c>
      <c r="F16" s="18" t="s">
        <v>117</v>
      </c>
      <c r="G16" s="17"/>
      <c r="H16" s="13" t="str">
        <f t="shared" si="1"/>
        <v/>
      </c>
      <c r="I16" s="13" t="str">
        <f t="shared" si="5"/>
        <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高齢社会対策</v>
      </c>
      <c r="F17" s="18" t="s">
        <v>118</v>
      </c>
      <c r="G17" s="17"/>
      <c r="H17" s="13" t="str">
        <f t="shared" si="1"/>
        <v/>
      </c>
      <c r="I17" s="13" t="str">
        <f t="shared" si="5"/>
        <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高齢社会対策</v>
      </c>
      <c r="F18" s="18" t="s">
        <v>119</v>
      </c>
      <c r="G18" s="17"/>
      <c r="H18" s="13" t="str">
        <f t="shared" si="1"/>
        <v/>
      </c>
      <c r="I18" s="13" t="str">
        <f t="shared" si="5"/>
        <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高齢社会対策</v>
      </c>
      <c r="F19" s="18" t="s">
        <v>120</v>
      </c>
      <c r="G19" s="17"/>
      <c r="H19" s="13" t="str">
        <f t="shared" si="1"/>
        <v/>
      </c>
      <c r="I19" s="13" t="str">
        <f t="shared" si="5"/>
        <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高齢社会対策</v>
      </c>
      <c r="F20" s="18" t="s">
        <v>210</v>
      </c>
      <c r="G20" s="17"/>
      <c r="H20" s="13" t="str">
        <f t="shared" si="1"/>
        <v/>
      </c>
      <c r="I20" s="13" t="str">
        <f t="shared" si="5"/>
        <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高齢社会対策</v>
      </c>
      <c r="F21" s="18" t="s">
        <v>121</v>
      </c>
      <c r="G21" s="17"/>
      <c r="H21" s="13" t="str">
        <f t="shared" si="1"/>
        <v/>
      </c>
      <c r="I21" s="13" t="str">
        <f t="shared" si="5"/>
        <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v>
      </c>
      <c r="F22" s="18" t="s">
        <v>122</v>
      </c>
      <c r="G22" s="17"/>
      <c r="H22" s="13" t="str">
        <f t="shared" si="1"/>
        <v/>
      </c>
      <c r="I22" s="13" t="str">
        <f t="shared" si="5"/>
        <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高齢社会対策</v>
      </c>
      <c r="F23" s="18" t="s">
        <v>123</v>
      </c>
      <c r="G23" s="17"/>
      <c r="H23" s="13" t="str">
        <f t="shared" si="1"/>
        <v/>
      </c>
      <c r="I23" s="13" t="str">
        <f t="shared" si="5"/>
        <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高齢社会対策</v>
      </c>
      <c r="B27" s="13"/>
      <c r="F27" s="18" t="s">
        <v>126</v>
      </c>
      <c r="G27" s="17"/>
      <c r="H27" s="13" t="str">
        <f t="shared" si="1"/>
        <v/>
      </c>
      <c r="I27" s="13" t="str">
        <f t="shared" si="5"/>
        <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t="s">
        <v>631</v>
      </c>
      <c r="H36" s="13" t="str">
        <f t="shared" si="1"/>
        <v>東日本大震災復興特別会計</v>
      </c>
      <c r="I36" s="13" t="str">
        <f t="shared" si="5"/>
        <v>東日本大震災復興特別会計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東日本大震災復興特別会計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2022-06-14T06:59:31Z</cp:lastPrinted>
  <dcterms:created xsi:type="dcterms:W3CDTF">2012-03-13T00:50:25Z</dcterms:created>
  <dcterms:modified xsi:type="dcterms:W3CDTF">2022-09-05T09:10:02Z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